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9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thos.ribeiro\Downloads\envio\"/>
    </mc:Choice>
  </mc:AlternateContent>
  <xr:revisionPtr revIDLastSave="0" documentId="13_ncr:1_{CFB0C41F-E484-44F6-A87E-628189EF8961}" xr6:coauthVersionLast="47" xr6:coauthVersionMax="47" xr10:uidLastSave="{00000000-0000-0000-0000-000000000000}"/>
  <bookViews>
    <workbookView xWindow="-120" yWindow="-120" windowWidth="29040" windowHeight="15840" firstSheet="10" activeTab="10" xr2:uid="{00000000-000D-0000-FFFF-FFFF00000000}"/>
  </bookViews>
  <sheets>
    <sheet name="PROGRAMAÇÃO" sheetId="17" state="hidden" r:id="rId1"/>
    <sheet name="Programação Semanal - SEM04" sheetId="21" state="hidden" r:id="rId2"/>
    <sheet name="BD POWER BI HYDRO" sheetId="25" state="hidden" r:id="rId3"/>
    <sheet name="Programação Semanal - SEM06" sheetId="26" state="hidden" r:id="rId4"/>
    <sheet name="Programação Semanal - SEM05 (2)" sheetId="28" state="hidden" r:id="rId5"/>
    <sheet name="impre" sheetId="29" state="hidden" r:id="rId6"/>
    <sheet name="Programação Semanal - SEM07 CLI" sheetId="30" state="hidden" r:id="rId7"/>
    <sheet name="Programação Semanal - SEM09 ENC" sheetId="32" state="hidden" r:id="rId8"/>
    <sheet name="Programação Semanal - SEM10.1" sheetId="34" state="hidden" r:id="rId9"/>
    <sheet name="Planilha2" sheetId="37" state="hidden" r:id="rId10"/>
    <sheet name="Programação Semanal - SEM 34" sheetId="35" r:id="rId11"/>
    <sheet name="PROJETOS_1" sheetId="40" state="hidden" r:id="rId12"/>
    <sheet name="Planilha4" sheetId="39" state="hidden" r:id="rId13"/>
    <sheet name="Planilha3" sheetId="38" state="hidden" r:id="rId14"/>
    <sheet name="Dados de apoio" sheetId="36" state="hidden" r:id="rId15"/>
    <sheet name="BACKLOG OORTUNIDADE" sheetId="33" state="hidden" r:id="rId16"/>
    <sheet name="Planilha1" sheetId="27" state="hidden" r:id="rId17"/>
    <sheet name="Resumo" sheetId="20" state="hidden" r:id="rId18"/>
  </sheets>
  <definedNames>
    <definedName name="_xlnm._FilterDatabase" localSheetId="15" hidden="1">'BACKLOG OORTUNIDADE'!$A$5:$AL$54</definedName>
    <definedName name="_xlnm._FilterDatabase" localSheetId="2" hidden="1">'BD POWER BI HYDRO'!$B$2:$I$33</definedName>
    <definedName name="_xlnm._FilterDatabase" localSheetId="5" hidden="1">impre!$A$5:$AL$37</definedName>
    <definedName name="_xlnm._FilterDatabase" localSheetId="13" hidden="1">Planilha3!$A$1:$F$1298</definedName>
    <definedName name="_xlnm._FilterDatabase" localSheetId="10" hidden="1">'Programação Semanal - SEM 34'!$A$4:$CE$1303</definedName>
    <definedName name="_xlnm._FilterDatabase" localSheetId="1" hidden="1">'Programação Semanal - SEM04'!$A$5:$AS$35</definedName>
    <definedName name="_xlnm._FilterDatabase" localSheetId="4" hidden="1">'Programação Semanal - SEM05 (2)'!$A$5:$AL$19</definedName>
    <definedName name="_xlnm._FilterDatabase" localSheetId="3" hidden="1">'Programação Semanal - SEM06'!$A$5:$AL$37</definedName>
    <definedName name="_xlnm._FilterDatabase" localSheetId="6" hidden="1">'Programação Semanal - SEM07 CLI'!$A$5:$AL$64</definedName>
    <definedName name="_xlnm._FilterDatabase" localSheetId="7" hidden="1">'Programação Semanal - SEM09 ENC'!$A$5:$AL$57</definedName>
    <definedName name="_xlnm._FilterDatabase" localSheetId="8" hidden="1">'Programação Semanal - SEM10.1'!$A$4:$CB$63</definedName>
    <definedName name="_xlnm.Print_Area" localSheetId="15">'BACKLOG OORTUNIDADE'!$A$2:$AL$5</definedName>
    <definedName name="_xlnm.Print_Area" localSheetId="2">'BD POWER BI HYDRO'!$B$2:$H$33</definedName>
    <definedName name="_xlnm.Print_Area" localSheetId="5">impre!$A$2:$AL$6</definedName>
    <definedName name="_xlnm.Print_Area" localSheetId="0">PROGRAMAÇÃO!$B$1:$B$31</definedName>
    <definedName name="_xlnm.Print_Area" localSheetId="1">'Programação Semanal - SEM04'!$A$2:$AS$30</definedName>
    <definedName name="_xlnm.Print_Area" localSheetId="4">'Programação Semanal - SEM05 (2)'!$A$2:$AL$7</definedName>
    <definedName name="_xlnm.Print_Area" localSheetId="3">'Programação Semanal - SEM06'!$A$2:$AL$6</definedName>
    <definedName name="_xlnm.Print_Area" localSheetId="6">'Programação Semanal - SEM07 CLI'!$A$2:$AL$6</definedName>
    <definedName name="_xlnm.Print_Area" localSheetId="7">'Programação Semanal - SEM09 ENC'!$A$2:$AL$5</definedName>
    <definedName name="DadosExternos_1" localSheetId="11" hidden="1">PROJETOS_1!$A$1:$A$153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56" i="35" l="1"/>
  <c r="S1155" i="35"/>
  <c r="S1154" i="35"/>
  <c r="S1153" i="35"/>
  <c r="S1152" i="35"/>
  <c r="S1151" i="35"/>
  <c r="S1150" i="35"/>
  <c r="S1149" i="35"/>
  <c r="S1148" i="35"/>
  <c r="S1147" i="35"/>
  <c r="S1146" i="35"/>
  <c r="S1145" i="35"/>
  <c r="S1144" i="35"/>
  <c r="S1143" i="35"/>
  <c r="S1142" i="35"/>
  <c r="S1141" i="35"/>
  <c r="S1140" i="35"/>
  <c r="S1139" i="35"/>
  <c r="S1138" i="35"/>
  <c r="S1137" i="35"/>
  <c r="S1136" i="35"/>
  <c r="S1135" i="35"/>
  <c r="S1134" i="35"/>
  <c r="S1133" i="35"/>
  <c r="S1132" i="35"/>
  <c r="S1131" i="35"/>
  <c r="S1130" i="35"/>
  <c r="S1129" i="35"/>
  <c r="S1128" i="35"/>
  <c r="S1127" i="35"/>
  <c r="S1126" i="35"/>
  <c r="S1125" i="35"/>
  <c r="S1124" i="35"/>
  <c r="S1123" i="35"/>
  <c r="S1122" i="35"/>
  <c r="S1121" i="35"/>
  <c r="S1120" i="35"/>
  <c r="S1119" i="35"/>
  <c r="S1118" i="35"/>
  <c r="S1117" i="35"/>
  <c r="S1116" i="35"/>
  <c r="S1115" i="35"/>
  <c r="S1114" i="35"/>
  <c r="S1113" i="35"/>
  <c r="S1112" i="35"/>
  <c r="S1111" i="35"/>
  <c r="S1110" i="35"/>
  <c r="S1109" i="35"/>
  <c r="S1108" i="35"/>
  <c r="S1107" i="35"/>
  <c r="S1106" i="35"/>
  <c r="S1105" i="35"/>
  <c r="S1104" i="35"/>
  <c r="S1103" i="35"/>
  <c r="S1102" i="35"/>
  <c r="S1101" i="35"/>
  <c r="S1100" i="35"/>
  <c r="S1099" i="35"/>
  <c r="S1098" i="35"/>
  <c r="S1097" i="35"/>
  <c r="S1096" i="35"/>
  <c r="S1095" i="35"/>
  <c r="S1094" i="35"/>
  <c r="S1093" i="35"/>
  <c r="S1092" i="35"/>
  <c r="S1091" i="35"/>
  <c r="S1090" i="35"/>
  <c r="S1089" i="35"/>
  <c r="S1088" i="35"/>
  <c r="S1087" i="35"/>
  <c r="S1086" i="35"/>
  <c r="S1085" i="35"/>
  <c r="S1084" i="35"/>
  <c r="S1083" i="35"/>
  <c r="S1082" i="35"/>
  <c r="S1081" i="35"/>
  <c r="S1080" i="35"/>
  <c r="S1079" i="35"/>
  <c r="S1078" i="35"/>
  <c r="S1077" i="35"/>
  <c r="S1076" i="35"/>
  <c r="S1075" i="35"/>
  <c r="S1074" i="35"/>
  <c r="S1073" i="35"/>
  <c r="S1072" i="35"/>
  <c r="S1071" i="35"/>
  <c r="S1070" i="35"/>
  <c r="S1069" i="35"/>
  <c r="S1068" i="35"/>
  <c r="S1067" i="35"/>
  <c r="S1066" i="35"/>
  <c r="S1065" i="35"/>
  <c r="S1064" i="35"/>
  <c r="S1063" i="35"/>
  <c r="S1062" i="35"/>
  <c r="S1061" i="35"/>
  <c r="S1060" i="35"/>
  <c r="S1059" i="35"/>
  <c r="S1058" i="35"/>
  <c r="S1057" i="35"/>
  <c r="S1056" i="35"/>
  <c r="S1055" i="35"/>
  <c r="S1054" i="35"/>
  <c r="S1053" i="35"/>
  <c r="S1052" i="35"/>
  <c r="S1051" i="35"/>
  <c r="S1050" i="35"/>
  <c r="S1049" i="35"/>
  <c r="S1048" i="35"/>
  <c r="S1047" i="35"/>
  <c r="S1046" i="35"/>
  <c r="S1045" i="35"/>
  <c r="S1044" i="35"/>
  <c r="S1043" i="35"/>
  <c r="S1042" i="35"/>
  <c r="S1041" i="35"/>
  <c r="S1040" i="35"/>
  <c r="S1039" i="35"/>
  <c r="S1038" i="35"/>
  <c r="S1037" i="35"/>
  <c r="S1036" i="35"/>
  <c r="S1035" i="35"/>
  <c r="S1034" i="35"/>
  <c r="S1033" i="35"/>
  <c r="S1032" i="35"/>
  <c r="S1031" i="35"/>
  <c r="S1030" i="35"/>
  <c r="S1029" i="35"/>
  <c r="S1028" i="35"/>
  <c r="S1027" i="35"/>
  <c r="S1026" i="35"/>
  <c r="S1025" i="35"/>
  <c r="S1024" i="35"/>
  <c r="S1023" i="35"/>
  <c r="S1022" i="35"/>
  <c r="S1021" i="35"/>
  <c r="S1020" i="35"/>
  <c r="S1019" i="35"/>
  <c r="S1018" i="35"/>
  <c r="S1017" i="35"/>
  <c r="S1016" i="35"/>
  <c r="S1015" i="35"/>
  <c r="S1014" i="35"/>
  <c r="S1013" i="35"/>
  <c r="S1012" i="35"/>
  <c r="S1011" i="35"/>
  <c r="S1010" i="35"/>
  <c r="S1009" i="35"/>
  <c r="S1008" i="35"/>
  <c r="S1007" i="35"/>
  <c r="S1006" i="35"/>
  <c r="S1005" i="35"/>
  <c r="S1004" i="35"/>
  <c r="S1003" i="35"/>
  <c r="S1002" i="35"/>
  <c r="S1001" i="35"/>
  <c r="S1000" i="35"/>
  <c r="S999" i="35"/>
  <c r="S998" i="35"/>
  <c r="S997" i="35"/>
  <c r="S996" i="35"/>
  <c r="S995" i="35"/>
  <c r="S994" i="35"/>
  <c r="S993" i="35"/>
  <c r="S992" i="35"/>
  <c r="S991" i="35"/>
  <c r="S990" i="35"/>
  <c r="S989" i="35"/>
  <c r="S988" i="35"/>
  <c r="S987" i="35"/>
  <c r="S986" i="35"/>
  <c r="S985" i="35"/>
  <c r="S984" i="35"/>
  <c r="S983" i="35"/>
  <c r="S982" i="35"/>
  <c r="S981" i="35"/>
  <c r="S980" i="35"/>
  <c r="S979" i="35"/>
  <c r="S978" i="35"/>
  <c r="S977" i="35"/>
  <c r="S976" i="35"/>
  <c r="S975" i="35"/>
  <c r="S974" i="35"/>
  <c r="S973" i="35"/>
  <c r="S972" i="35"/>
  <c r="S971" i="35"/>
  <c r="S970" i="35"/>
  <c r="S969" i="35"/>
  <c r="S968" i="35"/>
  <c r="S967" i="35"/>
  <c r="S966" i="35"/>
  <c r="S965" i="35"/>
  <c r="S964" i="35"/>
  <c r="S963" i="35"/>
  <c r="S962" i="35"/>
  <c r="S961" i="35"/>
  <c r="S960" i="35"/>
  <c r="S959" i="35"/>
  <c r="S958" i="35"/>
  <c r="S957" i="35"/>
  <c r="S956" i="35"/>
  <c r="S955" i="35"/>
  <c r="S954" i="35"/>
  <c r="S953" i="35"/>
  <c r="S952" i="35"/>
  <c r="S951" i="35"/>
  <c r="S950" i="35"/>
  <c r="S949" i="35"/>
  <c r="S948" i="35"/>
  <c r="S947" i="35"/>
  <c r="S946" i="35"/>
  <c r="S945" i="35"/>
  <c r="S944" i="35"/>
  <c r="S943" i="35"/>
  <c r="S942" i="35"/>
  <c r="S941" i="35"/>
  <c r="S940" i="35"/>
  <c r="S939" i="35"/>
  <c r="S938" i="35"/>
  <c r="S937" i="35"/>
  <c r="S936" i="35"/>
  <c r="S935" i="35"/>
  <c r="S934" i="35"/>
  <c r="S933" i="35"/>
  <c r="S932" i="35"/>
  <c r="S931" i="35"/>
  <c r="S930" i="35"/>
  <c r="S929" i="35"/>
  <c r="S928" i="35"/>
  <c r="S927" i="35"/>
  <c r="S926" i="35"/>
  <c r="S925" i="35"/>
  <c r="S924" i="35"/>
  <c r="S923" i="35"/>
  <c r="S922" i="35"/>
  <c r="S921" i="35"/>
  <c r="S920" i="35"/>
  <c r="S919" i="35"/>
  <c r="S918" i="35"/>
  <c r="S917" i="35"/>
  <c r="S916" i="35"/>
  <c r="S915" i="35"/>
  <c r="S914" i="35"/>
  <c r="S913" i="35"/>
  <c r="S912" i="35"/>
  <c r="S911" i="35"/>
  <c r="S910" i="35"/>
  <c r="S909" i="35"/>
  <c r="S908" i="35"/>
  <c r="S907" i="35"/>
  <c r="S906" i="35"/>
  <c r="S905" i="35"/>
  <c r="S904" i="35"/>
  <c r="S903" i="35"/>
  <c r="S902" i="35"/>
  <c r="S901" i="35"/>
  <c r="S900" i="35"/>
  <c r="S899" i="35"/>
  <c r="S898" i="35"/>
  <c r="S897" i="35"/>
  <c r="S896" i="35"/>
  <c r="S895" i="35"/>
  <c r="S894" i="35"/>
  <c r="S893" i="35"/>
  <c r="S892" i="35"/>
  <c r="S891" i="35"/>
  <c r="S890" i="35"/>
  <c r="S889" i="35"/>
  <c r="S888" i="35"/>
  <c r="S887" i="35"/>
  <c r="S886" i="35"/>
  <c r="S885" i="35"/>
  <c r="S884" i="35"/>
  <c r="S883" i="35"/>
  <c r="S882" i="35"/>
  <c r="S881" i="35"/>
  <c r="S880" i="35"/>
  <c r="S879" i="35"/>
  <c r="S878" i="35"/>
  <c r="S877" i="35"/>
  <c r="S876" i="35"/>
  <c r="S875" i="35"/>
  <c r="S874" i="35"/>
  <c r="S873" i="35"/>
  <c r="S872" i="35"/>
  <c r="S871" i="35"/>
  <c r="S870" i="35"/>
  <c r="S869" i="35"/>
  <c r="S868" i="35"/>
  <c r="S867" i="35"/>
  <c r="S866" i="35"/>
  <c r="S865" i="35"/>
  <c r="S864" i="35"/>
  <c r="S863" i="35"/>
  <c r="S862" i="35"/>
  <c r="S861" i="35"/>
  <c r="S860" i="35"/>
  <c r="S859" i="35"/>
  <c r="S858" i="35"/>
  <c r="S857" i="35"/>
  <c r="S856" i="35"/>
  <c r="S855" i="35"/>
  <c r="S854" i="35"/>
  <c r="S853" i="35"/>
  <c r="S852" i="35"/>
  <c r="S851" i="35"/>
  <c r="S850" i="35"/>
  <c r="S849" i="35"/>
  <c r="S848" i="35"/>
  <c r="S847" i="35"/>
  <c r="S846" i="35"/>
  <c r="S845" i="35"/>
  <c r="S844" i="35"/>
  <c r="S843" i="35"/>
  <c r="S842" i="35"/>
  <c r="S841" i="35"/>
  <c r="S840" i="35"/>
  <c r="S839" i="35"/>
  <c r="S838" i="35"/>
  <c r="S837" i="35"/>
  <c r="S836" i="35"/>
  <c r="S835" i="35"/>
  <c r="S834" i="35"/>
  <c r="S833" i="35"/>
  <c r="S832" i="35"/>
  <c r="S831" i="35"/>
  <c r="S830" i="35"/>
  <c r="S829" i="35"/>
  <c r="S828" i="35"/>
  <c r="S827" i="35"/>
  <c r="S826" i="35"/>
  <c r="S825" i="35"/>
  <c r="S824" i="35"/>
  <c r="S823" i="35"/>
  <c r="S822" i="35"/>
  <c r="S821" i="35"/>
  <c r="S820" i="35"/>
  <c r="S819" i="35"/>
  <c r="S818" i="35"/>
  <c r="S817" i="35"/>
  <c r="S816" i="35"/>
  <c r="S815" i="35"/>
  <c r="S813" i="35"/>
  <c r="S812" i="35"/>
  <c r="S811" i="35"/>
  <c r="S810" i="35"/>
  <c r="S809" i="35"/>
  <c r="S808" i="35"/>
  <c r="S807" i="35"/>
  <c r="S806" i="35"/>
  <c r="S805" i="35"/>
  <c r="S804" i="35"/>
  <c r="S803" i="35"/>
  <c r="S802" i="35"/>
  <c r="S801" i="35"/>
  <c r="S800" i="35"/>
  <c r="S799" i="35"/>
  <c r="S798" i="35"/>
  <c r="S797" i="35"/>
  <c r="S796" i="35"/>
  <c r="S795" i="35"/>
  <c r="S794" i="35"/>
  <c r="S793" i="35"/>
  <c r="S792" i="35"/>
  <c r="S791" i="35"/>
  <c r="S790" i="35"/>
  <c r="S789" i="35"/>
  <c r="S788" i="35"/>
  <c r="S787" i="35"/>
  <c r="S786" i="35"/>
  <c r="S785" i="35"/>
  <c r="S784" i="35"/>
  <c r="S783" i="35"/>
  <c r="S782" i="35"/>
  <c r="S781" i="35"/>
  <c r="S780" i="35"/>
  <c r="S779" i="35"/>
  <c r="S778" i="35"/>
  <c r="S777" i="35"/>
  <c r="S776" i="35"/>
  <c r="S775" i="35"/>
  <c r="S774" i="35"/>
  <c r="S773" i="35"/>
  <c r="S772" i="35"/>
  <c r="S771" i="35"/>
  <c r="S770" i="35"/>
  <c r="S769" i="35"/>
  <c r="S768" i="35"/>
  <c r="S767" i="35"/>
  <c r="S766" i="35"/>
  <c r="S765" i="35"/>
  <c r="S764" i="35"/>
  <c r="S763" i="35"/>
  <c r="S762" i="35"/>
  <c r="S761" i="35"/>
  <c r="S760" i="35"/>
  <c r="S759" i="35"/>
  <c r="S758" i="35"/>
  <c r="S757" i="35"/>
  <c r="S756" i="35"/>
  <c r="S755" i="35"/>
  <c r="S754" i="35"/>
  <c r="S753" i="35"/>
  <c r="S752" i="35"/>
  <c r="S751" i="35"/>
  <c r="S750" i="35"/>
  <c r="S749" i="35"/>
  <c r="S748" i="35"/>
  <c r="S747" i="35"/>
  <c r="S746" i="35"/>
  <c r="S745" i="35"/>
  <c r="S744" i="35"/>
  <c r="S743" i="35"/>
  <c r="S742" i="35"/>
  <c r="S741" i="35"/>
  <c r="S740" i="35"/>
  <c r="S739" i="35"/>
  <c r="S738" i="35"/>
  <c r="S737" i="35"/>
  <c r="S736" i="35"/>
  <c r="S735" i="35"/>
  <c r="S734" i="35"/>
  <c r="S733" i="35"/>
  <c r="S732" i="35"/>
  <c r="S731" i="35"/>
  <c r="S730" i="35"/>
  <c r="S729" i="35"/>
  <c r="S728" i="35"/>
  <c r="S727" i="35"/>
  <c r="S726" i="35"/>
  <c r="S725" i="35"/>
  <c r="S724" i="35"/>
  <c r="S723" i="35"/>
  <c r="S722" i="35"/>
  <c r="S721" i="35"/>
  <c r="S720" i="35"/>
  <c r="S719" i="35"/>
  <c r="S718" i="35"/>
  <c r="S717" i="35"/>
  <c r="S716" i="35"/>
  <c r="S715" i="35"/>
  <c r="S714" i="35"/>
  <c r="S713" i="35"/>
  <c r="S712" i="35"/>
  <c r="S711" i="35"/>
  <c r="S710" i="35"/>
  <c r="S709" i="35"/>
  <c r="S708" i="35"/>
  <c r="S707" i="35"/>
  <c r="S706" i="35"/>
  <c r="S705" i="35"/>
  <c r="S704" i="35"/>
  <c r="S703" i="35"/>
  <c r="S702" i="35"/>
  <c r="S701" i="35"/>
  <c r="S700" i="35"/>
  <c r="S699" i="35"/>
  <c r="S698" i="35"/>
  <c r="S697" i="35"/>
  <c r="S696" i="35"/>
  <c r="S695" i="35"/>
  <c r="S694" i="35"/>
  <c r="S693" i="35"/>
  <c r="S692" i="35"/>
  <c r="S691" i="35"/>
  <c r="S690" i="35"/>
  <c r="S689" i="35"/>
  <c r="S688" i="35"/>
  <c r="S687" i="35"/>
  <c r="S686" i="35"/>
  <c r="S685" i="35"/>
  <c r="S684" i="35"/>
  <c r="S683" i="35"/>
  <c r="S682" i="35"/>
  <c r="S681" i="35"/>
  <c r="S680" i="35"/>
  <c r="S679" i="35"/>
  <c r="S678" i="35"/>
  <c r="S677" i="35"/>
  <c r="S676" i="35"/>
  <c r="S675" i="35"/>
  <c r="S674" i="35"/>
  <c r="S673" i="35"/>
  <c r="S672" i="35"/>
  <c r="S671" i="35"/>
  <c r="S670" i="35"/>
  <c r="S669" i="35"/>
  <c r="S668" i="35"/>
  <c r="S667" i="35"/>
  <c r="S666" i="35"/>
  <c r="S665" i="35"/>
  <c r="S664" i="35"/>
  <c r="S663" i="35"/>
  <c r="S662" i="35"/>
  <c r="S661" i="35"/>
  <c r="S660" i="35"/>
  <c r="S655" i="35"/>
  <c r="S654" i="35"/>
  <c r="S653" i="35"/>
  <c r="S652" i="35"/>
  <c r="S651" i="35"/>
  <c r="S650" i="35"/>
  <c r="S649" i="35"/>
  <c r="S648" i="35"/>
  <c r="S647" i="35"/>
  <c r="S646" i="35"/>
  <c r="S645" i="35"/>
  <c r="S644" i="35"/>
  <c r="S643" i="35"/>
  <c r="S642" i="35"/>
  <c r="S641" i="35"/>
  <c r="S640" i="35"/>
  <c r="S639" i="35"/>
  <c r="S638" i="35"/>
  <c r="S637" i="35"/>
  <c r="S636" i="35"/>
  <c r="S635" i="35"/>
  <c r="S634" i="35"/>
  <c r="S633" i="35"/>
  <c r="S632" i="35"/>
  <c r="S631" i="35"/>
  <c r="S630" i="35"/>
  <c r="S629" i="35"/>
  <c r="S628" i="35"/>
  <c r="S627" i="35"/>
  <c r="S626" i="35"/>
  <c r="S625" i="35"/>
  <c r="S624" i="35"/>
  <c r="S623" i="35"/>
  <c r="S622" i="35"/>
  <c r="S621" i="35"/>
  <c r="S620" i="35"/>
  <c r="S619" i="35"/>
  <c r="S618" i="35"/>
  <c r="S617" i="35"/>
  <c r="S616" i="35"/>
  <c r="S615" i="35"/>
  <c r="S614" i="35"/>
  <c r="S613" i="35"/>
  <c r="S612" i="35"/>
  <c r="S611" i="35"/>
  <c r="S610" i="35"/>
  <c r="S609" i="35"/>
  <c r="S608" i="35"/>
  <c r="S607" i="35"/>
  <c r="S606" i="35"/>
  <c r="S605" i="35"/>
  <c r="S604" i="35"/>
  <c r="S603" i="35"/>
  <c r="S602" i="35"/>
  <c r="S601" i="35"/>
  <c r="S600" i="35"/>
  <c r="S599" i="35"/>
  <c r="S598" i="35"/>
  <c r="S597" i="35"/>
  <c r="S596" i="35"/>
  <c r="S595" i="35"/>
  <c r="S594" i="35"/>
  <c r="S593" i="35"/>
  <c r="S592" i="35"/>
  <c r="S591" i="35"/>
  <c r="S590" i="35"/>
  <c r="S589" i="35"/>
  <c r="S588" i="35"/>
  <c r="S587" i="35"/>
  <c r="S586" i="35"/>
  <c r="S585" i="35"/>
  <c r="S584" i="35"/>
  <c r="S583" i="35"/>
  <c r="S582" i="35"/>
  <c r="S581" i="35"/>
  <c r="S580" i="35"/>
  <c r="S579" i="35"/>
  <c r="S578" i="35"/>
  <c r="S577" i="35"/>
  <c r="S576" i="35"/>
  <c r="S575" i="35"/>
  <c r="S574" i="35"/>
  <c r="S573" i="35"/>
  <c r="S572" i="35"/>
  <c r="S571" i="35"/>
  <c r="S570" i="35"/>
  <c r="S569" i="35"/>
  <c r="S568" i="35"/>
  <c r="S567" i="35"/>
  <c r="S566" i="35"/>
  <c r="S565" i="35"/>
  <c r="S564" i="35"/>
  <c r="S563" i="35"/>
  <c r="S562" i="35"/>
  <c r="S561" i="35"/>
  <c r="S560" i="35"/>
  <c r="S559" i="35"/>
  <c r="S558" i="35"/>
  <c r="S557" i="35"/>
  <c r="S556" i="35"/>
  <c r="S555" i="35"/>
  <c r="S554" i="35"/>
  <c r="S553" i="35"/>
  <c r="S552" i="35"/>
  <c r="S551" i="35"/>
  <c r="S550" i="35"/>
  <c r="S549" i="35"/>
  <c r="S548" i="35"/>
  <c r="S547" i="35"/>
  <c r="S546" i="35"/>
  <c r="S545" i="35"/>
  <c r="S544" i="35"/>
  <c r="S543" i="35"/>
  <c r="S542" i="35"/>
  <c r="S541" i="35"/>
  <c r="S540" i="35"/>
  <c r="S539" i="35"/>
  <c r="S538" i="35"/>
  <c r="S537" i="35"/>
  <c r="S536" i="35"/>
  <c r="S535" i="35"/>
  <c r="S534" i="35"/>
  <c r="S533" i="35"/>
  <c r="S532" i="35"/>
  <c r="S531" i="35"/>
  <c r="S530" i="35"/>
  <c r="S529" i="35"/>
  <c r="S528" i="35"/>
  <c r="S527" i="35"/>
  <c r="S526" i="35"/>
  <c r="S525" i="35"/>
  <c r="S524" i="35"/>
  <c r="S523" i="35"/>
  <c r="S522" i="35"/>
  <c r="S521" i="35"/>
  <c r="S520" i="35"/>
  <c r="S519" i="35"/>
  <c r="S518" i="35"/>
  <c r="S517" i="35"/>
  <c r="S516" i="35"/>
  <c r="S515" i="35"/>
  <c r="S514" i="35"/>
  <c r="S513" i="35"/>
  <c r="S512" i="35"/>
  <c r="S511" i="35"/>
  <c r="S510" i="35"/>
  <c r="S509" i="35"/>
  <c r="S508" i="35"/>
  <c r="S507" i="35"/>
  <c r="S506" i="35"/>
  <c r="S505" i="35"/>
  <c r="S504" i="35"/>
  <c r="S503" i="35"/>
  <c r="S502" i="35"/>
  <c r="S501" i="35"/>
  <c r="S500" i="35"/>
  <c r="S499" i="35"/>
  <c r="S498" i="35"/>
  <c r="S497" i="35"/>
  <c r="S496" i="35"/>
  <c r="S495" i="35"/>
  <c r="S494" i="35"/>
  <c r="S493" i="35"/>
  <c r="S492" i="35"/>
  <c r="S491" i="35"/>
  <c r="S490" i="35"/>
  <c r="S489" i="35"/>
  <c r="S488" i="35"/>
  <c r="S487" i="35"/>
  <c r="S486" i="35"/>
  <c r="S485" i="35"/>
  <c r="S484" i="35"/>
  <c r="S483" i="35"/>
  <c r="S482" i="35"/>
  <c r="S481" i="35"/>
  <c r="S480" i="35"/>
  <c r="S479" i="35"/>
  <c r="S478" i="35"/>
  <c r="S477" i="35"/>
  <c r="S476" i="35"/>
  <c r="S475" i="35"/>
  <c r="S474" i="35"/>
  <c r="S473" i="35"/>
  <c r="S472" i="35"/>
  <c r="S471" i="35"/>
  <c r="S470" i="35"/>
  <c r="S469" i="35"/>
  <c r="S468" i="35"/>
  <c r="S467" i="35"/>
  <c r="S466" i="35"/>
  <c r="S465" i="35"/>
  <c r="S464" i="35"/>
  <c r="S463" i="35"/>
  <c r="S462" i="35"/>
  <c r="S461" i="35"/>
  <c r="S460" i="35"/>
  <c r="S459" i="35"/>
  <c r="S458" i="35"/>
  <c r="S457" i="35"/>
  <c r="S456" i="35"/>
  <c r="S455" i="35"/>
  <c r="S454" i="35"/>
  <c r="S453" i="35"/>
  <c r="S452" i="35"/>
  <c r="S451" i="35"/>
  <c r="S450" i="35"/>
  <c r="S449" i="35"/>
  <c r="S448" i="35"/>
  <c r="S447" i="35"/>
  <c r="S446" i="35"/>
  <c r="S445" i="35"/>
  <c r="S444" i="35"/>
  <c r="S443" i="35"/>
  <c r="S442" i="35"/>
  <c r="S441" i="35"/>
  <c r="S440" i="35"/>
  <c r="S439" i="35"/>
  <c r="S438" i="35"/>
  <c r="S437" i="35"/>
  <c r="S436" i="35"/>
  <c r="S435" i="35"/>
  <c r="S434" i="35"/>
  <c r="S433" i="35"/>
  <c r="S432" i="35"/>
  <c r="S431" i="35"/>
  <c r="S430" i="35"/>
  <c r="S429" i="35"/>
  <c r="S428" i="35"/>
  <c r="S427" i="35"/>
  <c r="S426" i="35"/>
  <c r="S425" i="35"/>
  <c r="S424" i="35"/>
  <c r="S423" i="35"/>
  <c r="S422" i="35"/>
  <c r="S421" i="35"/>
  <c r="S420" i="35"/>
  <c r="S419" i="35"/>
  <c r="S418" i="35"/>
  <c r="S417" i="35"/>
  <c r="S416" i="35"/>
  <c r="S415" i="35"/>
  <c r="S414" i="35"/>
  <c r="S413" i="35"/>
  <c r="S412" i="35"/>
  <c r="S411" i="35"/>
  <c r="S410" i="35"/>
  <c r="S409" i="35"/>
  <c r="S408" i="35"/>
  <c r="S407" i="35"/>
  <c r="S406" i="35"/>
  <c r="S404" i="35"/>
  <c r="S403" i="35"/>
  <c r="S402" i="35"/>
  <c r="S401" i="35"/>
  <c r="S400" i="35"/>
  <c r="S399" i="35"/>
  <c r="S398" i="35"/>
  <c r="S397" i="35"/>
  <c r="S396" i="35"/>
  <c r="S395" i="35"/>
  <c r="S394" i="35"/>
  <c r="S393" i="35"/>
  <c r="S392" i="35"/>
  <c r="S391" i="35"/>
  <c r="S390" i="35"/>
  <c r="S389" i="35"/>
  <c r="S388" i="35"/>
  <c r="S387" i="35"/>
  <c r="S386" i="35"/>
  <c r="S385" i="35"/>
  <c r="S384" i="35"/>
  <c r="S383" i="35"/>
  <c r="S382" i="35"/>
  <c r="S381" i="35"/>
  <c r="S380" i="35"/>
  <c r="S379" i="35"/>
  <c r="S378" i="35"/>
  <c r="S377" i="35"/>
  <c r="S376" i="35"/>
  <c r="S375" i="35"/>
  <c r="S374" i="35"/>
  <c r="S373" i="35"/>
  <c r="S372" i="35"/>
  <c r="S371" i="35"/>
  <c r="S370" i="35"/>
  <c r="S369" i="35"/>
  <c r="S368" i="35"/>
  <c r="S367" i="35"/>
  <c r="S366" i="35"/>
  <c r="S365" i="35"/>
  <c r="S364" i="35"/>
  <c r="S363" i="35"/>
  <c r="S362" i="35"/>
  <c r="S361" i="35"/>
  <c r="S360" i="35"/>
  <c r="S359" i="35"/>
  <c r="S358" i="35"/>
  <c r="S357" i="35"/>
  <c r="S356" i="35"/>
  <c r="S355" i="35"/>
  <c r="S354" i="35"/>
  <c r="S353" i="35"/>
  <c r="S352" i="35"/>
  <c r="S351" i="35"/>
  <c r="S350" i="35"/>
  <c r="S349" i="35"/>
  <c r="S348" i="35"/>
  <c r="S347" i="35"/>
  <c r="S346" i="35"/>
  <c r="S345" i="35"/>
  <c r="S344" i="35"/>
  <c r="S343" i="35"/>
  <c r="S342" i="35"/>
  <c r="S341" i="35"/>
  <c r="S340" i="35"/>
  <c r="S339" i="35"/>
  <c r="S338" i="35"/>
  <c r="S337" i="35"/>
  <c r="S336" i="35"/>
  <c r="S335" i="35"/>
  <c r="S334" i="35"/>
  <c r="S333" i="35"/>
  <c r="S332" i="35"/>
  <c r="S331" i="35"/>
  <c r="S330" i="35"/>
  <c r="S329" i="35"/>
  <c r="S328" i="35"/>
  <c r="S327" i="35"/>
  <c r="S326" i="35"/>
  <c r="S325" i="35"/>
  <c r="S324" i="35"/>
  <c r="S323" i="35"/>
  <c r="S322" i="35"/>
  <c r="S321" i="35"/>
  <c r="S320" i="35"/>
  <c r="S319" i="35"/>
  <c r="S318" i="35"/>
  <c r="S317" i="35"/>
  <c r="S316" i="35"/>
  <c r="S315" i="35"/>
  <c r="S314" i="35"/>
  <c r="S313" i="35"/>
  <c r="S312" i="35"/>
  <c r="S311" i="35"/>
  <c r="S310" i="35"/>
  <c r="S309" i="35"/>
  <c r="S308" i="35"/>
  <c r="S307" i="35"/>
  <c r="S306" i="35"/>
  <c r="S305" i="35"/>
  <c r="S304" i="35"/>
  <c r="S303" i="35"/>
  <c r="S302" i="35"/>
  <c r="S301" i="35"/>
  <c r="S300" i="35"/>
  <c r="S299" i="35"/>
  <c r="S298" i="35"/>
  <c r="S297" i="35"/>
  <c r="S296" i="35"/>
  <c r="S295" i="35"/>
  <c r="S294" i="35"/>
  <c r="S293" i="35"/>
  <c r="S292" i="35"/>
  <c r="S291" i="35"/>
  <c r="S290" i="35"/>
  <c r="S289" i="35"/>
  <c r="S288" i="35"/>
  <c r="S287" i="35"/>
  <c r="S286" i="35"/>
  <c r="S285" i="35"/>
  <c r="S284" i="35"/>
  <c r="S283" i="35"/>
  <c r="S282" i="35"/>
  <c r="S281" i="35"/>
  <c r="S280" i="35"/>
  <c r="S279" i="35"/>
  <c r="S278" i="35"/>
  <c r="S277" i="35"/>
  <c r="S276" i="35"/>
  <c r="S275" i="35"/>
  <c r="S274" i="35"/>
  <c r="S273" i="35"/>
  <c r="S272" i="35"/>
  <c r="S271" i="35"/>
  <c r="S270" i="35"/>
  <c r="S269" i="35"/>
  <c r="S268" i="35"/>
  <c r="S267" i="35"/>
  <c r="S266" i="35"/>
  <c r="S265" i="35"/>
  <c r="S264" i="35"/>
  <c r="S263" i="35"/>
  <c r="S262" i="35"/>
  <c r="S261" i="35"/>
  <c r="S260" i="35"/>
  <c r="S259" i="35"/>
  <c r="S258" i="35"/>
  <c r="S257" i="35"/>
  <c r="S256" i="35"/>
  <c r="S255" i="35"/>
  <c r="S254" i="35"/>
  <c r="S253" i="35"/>
  <c r="S252" i="35"/>
  <c r="S251" i="35"/>
  <c r="S250" i="35"/>
  <c r="S249" i="35"/>
  <c r="S248" i="35"/>
  <c r="S247" i="35"/>
  <c r="S246" i="35"/>
  <c r="S245" i="35"/>
  <c r="S244" i="35"/>
  <c r="S243" i="35"/>
  <c r="S242" i="35"/>
  <c r="S241" i="35"/>
  <c r="S240" i="35"/>
  <c r="S239" i="35"/>
  <c r="S238" i="35"/>
  <c r="S237" i="35"/>
  <c r="S236" i="35"/>
  <c r="S235" i="35"/>
  <c r="S234" i="35"/>
  <c r="S233" i="35"/>
  <c r="S232" i="35"/>
  <c r="S231" i="35"/>
  <c r="S230" i="35"/>
  <c r="S229" i="35"/>
  <c r="S228" i="35"/>
  <c r="S227" i="35"/>
  <c r="S226" i="35"/>
  <c r="S225" i="35"/>
  <c r="S224" i="35"/>
  <c r="S223" i="35"/>
  <c r="S222" i="35"/>
  <c r="S221" i="35"/>
  <c r="S220" i="35"/>
  <c r="S219" i="35"/>
  <c r="S218" i="35"/>
  <c r="S217" i="35"/>
  <c r="S216" i="35"/>
  <c r="S215" i="35"/>
  <c r="S214" i="35"/>
  <c r="S213" i="35"/>
  <c r="S212" i="35"/>
  <c r="S211" i="35"/>
  <c r="S210" i="35"/>
  <c r="S209" i="35"/>
  <c r="S208" i="35"/>
  <c r="S207" i="35"/>
  <c r="S206" i="35"/>
  <c r="S205" i="35"/>
  <c r="S204" i="35"/>
  <c r="S203" i="35"/>
  <c r="S202" i="35"/>
  <c r="S201" i="35"/>
  <c r="S200" i="35"/>
  <c r="S199" i="35"/>
  <c r="S198" i="35"/>
  <c r="S197" i="35"/>
  <c r="S196" i="35"/>
  <c r="S195" i="35"/>
  <c r="S194" i="35"/>
  <c r="S193" i="35"/>
  <c r="S192" i="35"/>
  <c r="S191" i="35"/>
  <c r="S190" i="35"/>
  <c r="S189" i="35"/>
  <c r="S188" i="35"/>
  <c r="S187" i="35"/>
  <c r="S186" i="35"/>
  <c r="S185" i="35"/>
  <c r="S184" i="35"/>
  <c r="S183" i="35"/>
  <c r="S182" i="35"/>
  <c r="S181" i="35"/>
  <c r="S180" i="35"/>
  <c r="S179" i="35"/>
  <c r="S178" i="35"/>
  <c r="S177" i="35"/>
  <c r="S176" i="35"/>
  <c r="S175" i="35"/>
  <c r="S174" i="35"/>
  <c r="S173" i="35"/>
  <c r="S172" i="35"/>
  <c r="S171" i="35"/>
  <c r="S170" i="35"/>
  <c r="S169" i="35"/>
  <c r="S168" i="35"/>
  <c r="S167" i="35"/>
  <c r="S166" i="35"/>
  <c r="S165" i="35"/>
  <c r="S164" i="35"/>
  <c r="S163" i="35"/>
  <c r="S162" i="35"/>
  <c r="S161" i="35"/>
  <c r="S160" i="35"/>
  <c r="S159" i="35"/>
  <c r="S158" i="35"/>
  <c r="S157" i="35"/>
  <c r="S156" i="35"/>
  <c r="S155" i="35"/>
  <c r="S154" i="35"/>
  <c r="S153" i="35"/>
  <c r="S152" i="35"/>
  <c r="S151" i="35"/>
  <c r="S150" i="35"/>
  <c r="S149" i="35"/>
  <c r="S148" i="35"/>
  <c r="S147" i="35"/>
  <c r="S146" i="35"/>
  <c r="S145" i="35"/>
  <c r="S144" i="35"/>
  <c r="S143" i="35"/>
  <c r="S142" i="35"/>
  <c r="S141" i="35"/>
  <c r="S140" i="35"/>
  <c r="S139" i="35"/>
  <c r="S138" i="35"/>
  <c r="S137" i="35"/>
  <c r="S136" i="35"/>
  <c r="S135" i="35"/>
  <c r="S134" i="35"/>
  <c r="S133" i="35"/>
  <c r="S132" i="35"/>
  <c r="S131" i="35"/>
  <c r="S130" i="35"/>
  <c r="S129" i="35"/>
  <c r="S128" i="35"/>
  <c r="S127" i="35"/>
  <c r="S126" i="35"/>
  <c r="S125" i="35"/>
  <c r="S124" i="35"/>
  <c r="S123" i="35"/>
  <c r="S122" i="35"/>
  <c r="S121" i="35"/>
  <c r="S120" i="35"/>
  <c r="S119" i="35"/>
  <c r="S118" i="35"/>
  <c r="S117" i="35"/>
  <c r="S116" i="35"/>
  <c r="S115" i="35"/>
  <c r="S114" i="35"/>
  <c r="S113" i="35"/>
  <c r="S112" i="35"/>
  <c r="S111" i="35"/>
  <c r="S110" i="35"/>
  <c r="S109" i="35"/>
  <c r="S108" i="35"/>
  <c r="S107" i="35"/>
  <c r="S106" i="35"/>
  <c r="S105" i="35"/>
  <c r="S104" i="35"/>
  <c r="S103" i="35"/>
  <c r="S102" i="35"/>
  <c r="S101" i="35"/>
  <c r="S100" i="35"/>
  <c r="S99" i="35"/>
  <c r="S98" i="35"/>
  <c r="S97" i="35"/>
  <c r="S96" i="35"/>
  <c r="S95" i="35"/>
  <c r="S94" i="35"/>
  <c r="S93" i="35"/>
  <c r="S92" i="35"/>
  <c r="S91" i="35"/>
  <c r="S90" i="35"/>
  <c r="S89" i="35"/>
  <c r="S88" i="35"/>
  <c r="S87" i="35"/>
  <c r="S86" i="35"/>
  <c r="S85" i="35"/>
  <c r="S84" i="35"/>
  <c r="S83" i="35"/>
  <c r="S82" i="35"/>
  <c r="S81" i="35"/>
  <c r="S80" i="35"/>
  <c r="S79" i="35"/>
  <c r="S78" i="35"/>
  <c r="S77" i="35"/>
  <c r="S76" i="35"/>
  <c r="S75" i="35"/>
  <c r="S74" i="35"/>
  <c r="S73" i="35"/>
  <c r="S72" i="35"/>
  <c r="S71" i="35"/>
  <c r="S70" i="35"/>
  <c r="S69" i="35"/>
  <c r="S68" i="35"/>
  <c r="S67" i="35"/>
  <c r="S66" i="35"/>
  <c r="S65" i="35"/>
  <c r="S64" i="35"/>
  <c r="S63" i="35"/>
  <c r="S62" i="35"/>
  <c r="S61" i="35"/>
  <c r="S60" i="35"/>
  <c r="S59" i="35"/>
  <c r="S58" i="35"/>
  <c r="S57" i="35"/>
  <c r="S56" i="35"/>
  <c r="S55" i="35"/>
  <c r="S54" i="35"/>
  <c r="S53" i="35"/>
  <c r="S52" i="35"/>
  <c r="S51" i="35"/>
  <c r="S50" i="35"/>
  <c r="S49" i="35"/>
  <c r="S48" i="35"/>
  <c r="S47" i="35"/>
  <c r="S46" i="35"/>
  <c r="S45" i="35"/>
  <c r="S44" i="35"/>
  <c r="S43" i="35"/>
  <c r="S42" i="35"/>
  <c r="S41" i="35"/>
  <c r="S40" i="35"/>
  <c r="S39" i="35"/>
  <c r="S38" i="35"/>
  <c r="S37" i="35"/>
  <c r="S36" i="35"/>
  <c r="S35" i="35"/>
  <c r="S34" i="35"/>
  <c r="S33" i="35"/>
  <c r="S32" i="35"/>
  <c r="S31" i="35"/>
  <c r="S30" i="35"/>
  <c r="S29" i="35"/>
  <c r="S28" i="35"/>
  <c r="S27" i="35"/>
  <c r="S26" i="35"/>
  <c r="S25" i="35"/>
  <c r="S24" i="35"/>
  <c r="S23" i="35"/>
  <c r="S22" i="35"/>
  <c r="S21" i="35"/>
  <c r="S20" i="35"/>
  <c r="S19" i="35"/>
  <c r="S18" i="35"/>
  <c r="S17" i="35"/>
  <c r="S16" i="35"/>
  <c r="S15" i="35"/>
  <c r="S14" i="35"/>
  <c r="S13" i="35"/>
  <c r="S12" i="35"/>
  <c r="S11" i="35"/>
  <c r="S10" i="35"/>
  <c r="S9" i="35"/>
  <c r="S8" i="35"/>
  <c r="S7" i="35"/>
  <c r="S6" i="35"/>
  <c r="BZ4" i="35"/>
  <c r="CA4" i="35" s="1"/>
  <c r="CB4" i="35" s="1"/>
  <c r="CC4" i="35" s="1"/>
  <c r="CD4" i="35" s="1"/>
  <c r="BY4" i="35"/>
  <c r="E1110" i="35"/>
  <c r="E1105" i="35"/>
  <c r="BW4" i="35"/>
  <c r="BX4" i="35" s="1"/>
  <c r="BV4" i="35"/>
  <c r="BU4" i="35"/>
  <c r="BT4" i="35"/>
  <c r="BS4" i="35"/>
  <c r="BR4" i="35"/>
  <c r="BL4" i="35"/>
  <c r="BK4" i="35"/>
  <c r="E944" i="35"/>
  <c r="E812" i="35"/>
  <c r="CE4" i="35" l="1"/>
  <c r="E1130" i="35"/>
  <c r="E926" i="35"/>
  <c r="AQ4" i="35"/>
  <c r="AU333" i="35"/>
  <c r="AT333" i="35"/>
  <c r="AS333" i="35"/>
  <c r="AR333" i="35"/>
  <c r="AQ333" i="35"/>
  <c r="AR327" i="35"/>
  <c r="AS327" i="35"/>
  <c r="AT327" i="35"/>
  <c r="AU327" i="35"/>
  <c r="AQ327" i="35"/>
  <c r="Q814" i="35"/>
  <c r="S814" i="35" s="1"/>
  <c r="Q405" i="35"/>
  <c r="S405" i="35" s="1"/>
  <c r="Q659" i="35" l="1"/>
  <c r="S659" i="35" s="1"/>
  <c r="Q658" i="35"/>
  <c r="S658" i="35" s="1"/>
  <c r="Q657" i="35"/>
  <c r="S657" i="35" s="1"/>
  <c r="Q656" i="35"/>
  <c r="S656" i="35" s="1"/>
  <c r="E967" i="35"/>
  <c r="E1113" i="35"/>
  <c r="E1274" i="35" l="1"/>
  <c r="E1253" i="35"/>
  <c r="E1228" i="35"/>
  <c r="E1222" i="35"/>
  <c r="E1181" i="35"/>
  <c r="E1175" i="35"/>
  <c r="E1168" i="35"/>
  <c r="E1162" i="35"/>
  <c r="E1109" i="35"/>
  <c r="E1108" i="35"/>
  <c r="E1102" i="35"/>
  <c r="E1100" i="35"/>
  <c r="E1018" i="35"/>
  <c r="E1012" i="35"/>
  <c r="E1006" i="35"/>
  <c r="E1000" i="35"/>
  <c r="E994" i="35"/>
  <c r="E982" i="35"/>
  <c r="E976" i="35"/>
  <c r="E964" i="35"/>
  <c r="E963" i="35"/>
  <c r="E962" i="35"/>
  <c r="E958" i="35"/>
  <c r="E955" i="35"/>
  <c r="E953" i="35"/>
  <c r="E952" i="35"/>
  <c r="E949" i="35"/>
  <c r="E948" i="35"/>
  <c r="E946" i="35"/>
  <c r="E942" i="35"/>
  <c r="E939" i="35"/>
  <c r="E934" i="35"/>
  <c r="E923" i="35"/>
  <c r="E922" i="35"/>
  <c r="E836" i="35"/>
  <c r="E813" i="35"/>
  <c r="E767" i="35"/>
  <c r="E752" i="35"/>
  <c r="E747" i="35"/>
  <c r="E741" i="35"/>
  <c r="E740" i="35"/>
  <c r="E739" i="35"/>
  <c r="E737" i="35"/>
  <c r="E731" i="35"/>
  <c r="E729" i="35"/>
  <c r="E709" i="35"/>
  <c r="E707" i="35"/>
  <c r="E1115" i="35"/>
  <c r="E959" i="35"/>
  <c r="E956" i="35"/>
  <c r="E929" i="35"/>
  <c r="E864" i="35"/>
  <c r="E857" i="35"/>
  <c r="E850" i="35"/>
  <c r="E843" i="35"/>
  <c r="E814" i="35"/>
  <c r="E811" i="35"/>
  <c r="E806" i="35"/>
  <c r="E800" i="35"/>
  <c r="E795" i="35"/>
  <c r="E790" i="35"/>
  <c r="E785" i="35"/>
  <c r="E780" i="35"/>
  <c r="E775" i="35"/>
  <c r="E771" i="35"/>
  <c r="E666" i="35"/>
  <c r="E664" i="35"/>
  <c r="E663" i="35"/>
  <c r="E659" i="35"/>
  <c r="E658" i="35"/>
  <c r="E657" i="35"/>
  <c r="E656" i="35"/>
  <c r="E478" i="35"/>
  <c r="E472" i="35"/>
  <c r="E465" i="35"/>
  <c r="E459" i="35"/>
  <c r="E455" i="35"/>
  <c r="AR4" i="35"/>
  <c r="AS4" i="35" s="1"/>
  <c r="AT4" i="35" s="1"/>
  <c r="AU4" i="35" s="1"/>
  <c r="AV4" i="35" s="1"/>
  <c r="AW4" i="35" s="1"/>
  <c r="AX4" i="35" s="1"/>
  <c r="AY4" i="35" s="1"/>
  <c r="AZ4" i="35" s="1"/>
  <c r="BA4" i="35" s="1"/>
  <c r="BB4" i="35" s="1"/>
  <c r="BC4" i="35" s="1"/>
  <c r="BD4" i="35" s="1"/>
  <c r="BE4" i="35" s="1"/>
  <c r="BF4" i="35" s="1"/>
  <c r="BG4" i="35" s="1"/>
  <c r="BH4" i="35" s="1"/>
  <c r="BI4" i="35" s="1"/>
  <c r="BJ4" i="35" s="1"/>
  <c r="BM4" i="35" s="1"/>
  <c r="BN4" i="35" s="1"/>
  <c r="BO4" i="35" s="1"/>
  <c r="BP4" i="35" s="1"/>
  <c r="BQ4" i="35" s="1"/>
  <c r="AJ4" i="35"/>
  <c r="AK4" i="35" s="1"/>
  <c r="AL4" i="35" s="1"/>
  <c r="AM4" i="35" s="1"/>
  <c r="AN4" i="35" s="1"/>
  <c r="AO4" i="35" s="1"/>
  <c r="E1156" i="35"/>
  <c r="E1151" i="35"/>
  <c r="F3" i="38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59" i="38"/>
  <c r="F60" i="38"/>
  <c r="F61" i="38"/>
  <c r="F62" i="38"/>
  <c r="F63" i="38"/>
  <c r="F64" i="38"/>
  <c r="F65" i="38"/>
  <c r="F66" i="38"/>
  <c r="F67" i="38"/>
  <c r="F68" i="38"/>
  <c r="F69" i="38"/>
  <c r="F70" i="38"/>
  <c r="F71" i="38"/>
  <c r="F72" i="38"/>
  <c r="F73" i="38"/>
  <c r="F74" i="38"/>
  <c r="F75" i="38"/>
  <c r="F76" i="38"/>
  <c r="F77" i="38"/>
  <c r="F78" i="38"/>
  <c r="F79" i="38"/>
  <c r="F80" i="38"/>
  <c r="F81" i="38"/>
  <c r="F82" i="38"/>
  <c r="F83" i="38"/>
  <c r="F84" i="38"/>
  <c r="F85" i="38"/>
  <c r="F86" i="38"/>
  <c r="F87" i="38"/>
  <c r="F88" i="38"/>
  <c r="F89" i="38"/>
  <c r="F90" i="38"/>
  <c r="F91" i="38"/>
  <c r="F92" i="38"/>
  <c r="F93" i="38"/>
  <c r="F94" i="38"/>
  <c r="F95" i="38"/>
  <c r="F96" i="38"/>
  <c r="F97" i="38"/>
  <c r="F98" i="38"/>
  <c r="F99" i="38"/>
  <c r="F100" i="38"/>
  <c r="F101" i="38"/>
  <c r="F102" i="38"/>
  <c r="F103" i="38"/>
  <c r="F104" i="38"/>
  <c r="F105" i="38"/>
  <c r="F106" i="38"/>
  <c r="F107" i="38"/>
  <c r="F108" i="38"/>
  <c r="F109" i="38"/>
  <c r="F110" i="38"/>
  <c r="F111" i="38"/>
  <c r="F112" i="38"/>
  <c r="F113" i="38"/>
  <c r="F114" i="38"/>
  <c r="F115" i="38"/>
  <c r="F116" i="38"/>
  <c r="F117" i="38"/>
  <c r="F118" i="38"/>
  <c r="F119" i="38"/>
  <c r="F120" i="38"/>
  <c r="F121" i="38"/>
  <c r="F122" i="38"/>
  <c r="F123" i="38"/>
  <c r="F124" i="38"/>
  <c r="F125" i="38"/>
  <c r="F126" i="38"/>
  <c r="F127" i="38"/>
  <c r="F128" i="38"/>
  <c r="F129" i="38"/>
  <c r="F130" i="38"/>
  <c r="F131" i="38"/>
  <c r="F132" i="38"/>
  <c r="F133" i="38"/>
  <c r="F134" i="38"/>
  <c r="F135" i="38"/>
  <c r="F136" i="38"/>
  <c r="F137" i="38"/>
  <c r="F138" i="38"/>
  <c r="F139" i="38"/>
  <c r="F140" i="38"/>
  <c r="F141" i="38"/>
  <c r="F142" i="38"/>
  <c r="F143" i="38"/>
  <c r="F144" i="38"/>
  <c r="F145" i="38"/>
  <c r="F146" i="38"/>
  <c r="F147" i="38"/>
  <c r="F148" i="38"/>
  <c r="F149" i="38"/>
  <c r="F150" i="38"/>
  <c r="F151" i="38"/>
  <c r="F152" i="38"/>
  <c r="F153" i="38"/>
  <c r="F154" i="38"/>
  <c r="F155" i="38"/>
  <c r="F156" i="38"/>
  <c r="F157" i="38"/>
  <c r="F158" i="38"/>
  <c r="F159" i="38"/>
  <c r="F160" i="38"/>
  <c r="F161" i="38"/>
  <c r="F162" i="38"/>
  <c r="F163" i="38"/>
  <c r="F164" i="38"/>
  <c r="F165" i="38"/>
  <c r="F166" i="38"/>
  <c r="F167" i="38"/>
  <c r="F168" i="38"/>
  <c r="F169" i="38"/>
  <c r="F170" i="38"/>
  <c r="F171" i="38"/>
  <c r="F172" i="38"/>
  <c r="F173" i="38"/>
  <c r="F174" i="38"/>
  <c r="F175" i="38"/>
  <c r="F176" i="38"/>
  <c r="F177" i="38"/>
  <c r="F178" i="38"/>
  <c r="F179" i="38"/>
  <c r="F180" i="38"/>
  <c r="F181" i="38"/>
  <c r="F182" i="38"/>
  <c r="F183" i="38"/>
  <c r="F184" i="38"/>
  <c r="F185" i="38"/>
  <c r="F186" i="38"/>
  <c r="F187" i="38"/>
  <c r="F188" i="38"/>
  <c r="F189" i="38"/>
  <c r="F190" i="38"/>
  <c r="F191" i="38"/>
  <c r="F192" i="38"/>
  <c r="F193" i="38"/>
  <c r="F194" i="38"/>
  <c r="F195" i="38"/>
  <c r="F196" i="38"/>
  <c r="F197" i="38"/>
  <c r="F198" i="38"/>
  <c r="F199" i="38"/>
  <c r="F200" i="38"/>
  <c r="F201" i="38"/>
  <c r="F202" i="38"/>
  <c r="F203" i="38"/>
  <c r="F204" i="38"/>
  <c r="F205" i="38"/>
  <c r="F206" i="38"/>
  <c r="F207" i="38"/>
  <c r="F208" i="38"/>
  <c r="F209" i="38"/>
  <c r="F210" i="38"/>
  <c r="F211" i="38"/>
  <c r="F212" i="38"/>
  <c r="F213" i="38"/>
  <c r="F214" i="38"/>
  <c r="F215" i="38"/>
  <c r="F216" i="38"/>
  <c r="F217" i="38"/>
  <c r="F218" i="38"/>
  <c r="F219" i="38"/>
  <c r="F220" i="38"/>
  <c r="F221" i="38"/>
  <c r="F222" i="38"/>
  <c r="F223" i="38"/>
  <c r="F224" i="38"/>
  <c r="F225" i="38"/>
  <c r="F226" i="38"/>
  <c r="F227" i="38"/>
  <c r="F228" i="38"/>
  <c r="F229" i="38"/>
  <c r="F230" i="38"/>
  <c r="F231" i="38"/>
  <c r="F232" i="38"/>
  <c r="F233" i="38"/>
  <c r="F234" i="38"/>
  <c r="F235" i="38"/>
  <c r="F236" i="38"/>
  <c r="F237" i="38"/>
  <c r="F238" i="38"/>
  <c r="F239" i="38"/>
  <c r="F240" i="38"/>
  <c r="F241" i="38"/>
  <c r="F242" i="38"/>
  <c r="F243" i="38"/>
  <c r="F244" i="38"/>
  <c r="F245" i="38"/>
  <c r="F246" i="38"/>
  <c r="F247" i="38"/>
  <c r="F248" i="38"/>
  <c r="F249" i="38"/>
  <c r="F250" i="38"/>
  <c r="F251" i="38"/>
  <c r="F252" i="38"/>
  <c r="F253" i="38"/>
  <c r="F254" i="38"/>
  <c r="F255" i="38"/>
  <c r="F256" i="38"/>
  <c r="F257" i="38"/>
  <c r="F258" i="38"/>
  <c r="F259" i="38"/>
  <c r="F260" i="38"/>
  <c r="F261" i="38"/>
  <c r="F262" i="38"/>
  <c r="F263" i="38"/>
  <c r="F264" i="38"/>
  <c r="F265" i="38"/>
  <c r="F266" i="38"/>
  <c r="F267" i="38"/>
  <c r="F268" i="38"/>
  <c r="F269" i="38"/>
  <c r="F270" i="38"/>
  <c r="F271" i="38"/>
  <c r="F272" i="38"/>
  <c r="F273" i="38"/>
  <c r="F274" i="38"/>
  <c r="F275" i="38"/>
  <c r="F276" i="38"/>
  <c r="F277" i="38"/>
  <c r="F278" i="38"/>
  <c r="F279" i="38"/>
  <c r="F280" i="38"/>
  <c r="F281" i="38"/>
  <c r="F282" i="38"/>
  <c r="F283" i="38"/>
  <c r="F284" i="38"/>
  <c r="F285" i="38"/>
  <c r="F286" i="38"/>
  <c r="F287" i="38"/>
  <c r="F288" i="38"/>
  <c r="F289" i="38"/>
  <c r="F290" i="38"/>
  <c r="F291" i="38"/>
  <c r="F292" i="38"/>
  <c r="F293" i="38"/>
  <c r="F294" i="38"/>
  <c r="F295" i="38"/>
  <c r="F296" i="38"/>
  <c r="F297" i="38"/>
  <c r="F298" i="38"/>
  <c r="F299" i="38"/>
  <c r="F300" i="38"/>
  <c r="F301" i="38"/>
  <c r="F302" i="38"/>
  <c r="F303" i="38"/>
  <c r="F304" i="38"/>
  <c r="F305" i="38"/>
  <c r="F306" i="38"/>
  <c r="F307" i="38"/>
  <c r="F308" i="38"/>
  <c r="F309" i="38"/>
  <c r="F310" i="38"/>
  <c r="F311" i="38"/>
  <c r="F312" i="38"/>
  <c r="F313" i="38"/>
  <c r="F314" i="38"/>
  <c r="F315" i="38"/>
  <c r="F316" i="38"/>
  <c r="F317" i="38"/>
  <c r="F318" i="38"/>
  <c r="F319" i="38"/>
  <c r="F320" i="38"/>
  <c r="F321" i="38"/>
  <c r="F322" i="38"/>
  <c r="F323" i="38"/>
  <c r="F324" i="38"/>
  <c r="F325" i="38"/>
  <c r="F326" i="38"/>
  <c r="F327" i="38"/>
  <c r="F328" i="38"/>
  <c r="F329" i="38"/>
  <c r="F330" i="38"/>
  <c r="F331" i="38"/>
  <c r="F332" i="38"/>
  <c r="F333" i="38"/>
  <c r="F334" i="38"/>
  <c r="F335" i="38"/>
  <c r="F336" i="38"/>
  <c r="F337" i="38"/>
  <c r="F338" i="38"/>
  <c r="F339" i="38"/>
  <c r="F340" i="38"/>
  <c r="F341" i="38"/>
  <c r="F342" i="38"/>
  <c r="F343" i="38"/>
  <c r="F344" i="38"/>
  <c r="F345" i="38"/>
  <c r="F346" i="38"/>
  <c r="F347" i="38"/>
  <c r="F348" i="38"/>
  <c r="F349" i="38"/>
  <c r="F350" i="38"/>
  <c r="F351" i="38"/>
  <c r="F352" i="38"/>
  <c r="F353" i="38"/>
  <c r="F354" i="38"/>
  <c r="F355" i="38"/>
  <c r="F356" i="38"/>
  <c r="F357" i="38"/>
  <c r="F358" i="38"/>
  <c r="F359" i="38"/>
  <c r="F360" i="38"/>
  <c r="F361" i="38"/>
  <c r="F362" i="38"/>
  <c r="F363" i="38"/>
  <c r="F364" i="38"/>
  <c r="F365" i="38"/>
  <c r="F366" i="38"/>
  <c r="F367" i="38"/>
  <c r="F368" i="38"/>
  <c r="F369" i="38"/>
  <c r="F370" i="38"/>
  <c r="F371" i="38"/>
  <c r="F372" i="38"/>
  <c r="F373" i="38"/>
  <c r="F374" i="38"/>
  <c r="F375" i="38"/>
  <c r="F376" i="38"/>
  <c r="F377" i="38"/>
  <c r="F378" i="38"/>
  <c r="F379" i="38"/>
  <c r="F380" i="38"/>
  <c r="F381" i="38"/>
  <c r="F382" i="38"/>
  <c r="F383" i="38"/>
  <c r="F384" i="38"/>
  <c r="F385" i="38"/>
  <c r="F386" i="38"/>
  <c r="F387" i="38"/>
  <c r="F388" i="38"/>
  <c r="F389" i="38"/>
  <c r="F390" i="38"/>
  <c r="F391" i="38"/>
  <c r="F392" i="38"/>
  <c r="F393" i="38"/>
  <c r="F394" i="38"/>
  <c r="F395" i="38"/>
  <c r="F396" i="38"/>
  <c r="F397" i="38"/>
  <c r="F398" i="38"/>
  <c r="F399" i="38"/>
  <c r="F400" i="38"/>
  <c r="F401" i="38"/>
  <c r="F402" i="38"/>
  <c r="F403" i="38"/>
  <c r="F404" i="38"/>
  <c r="F405" i="38"/>
  <c r="F406" i="38"/>
  <c r="F407" i="38"/>
  <c r="F408" i="38"/>
  <c r="F409" i="38"/>
  <c r="F410" i="38"/>
  <c r="F411" i="38"/>
  <c r="F412" i="38"/>
  <c r="F413" i="38"/>
  <c r="F414" i="38"/>
  <c r="F415" i="38"/>
  <c r="F416" i="38"/>
  <c r="F417" i="38"/>
  <c r="F418" i="38"/>
  <c r="F419" i="38"/>
  <c r="F420" i="38"/>
  <c r="F421" i="38"/>
  <c r="F422" i="38"/>
  <c r="F423" i="38"/>
  <c r="F424" i="38"/>
  <c r="F425" i="38"/>
  <c r="F426" i="38"/>
  <c r="F427" i="38"/>
  <c r="F428" i="38"/>
  <c r="F429" i="38"/>
  <c r="F430" i="38"/>
  <c r="F431" i="38"/>
  <c r="F432" i="38"/>
  <c r="F433" i="38"/>
  <c r="F434" i="38"/>
  <c r="F435" i="38"/>
  <c r="F436" i="38"/>
  <c r="F437" i="38"/>
  <c r="F438" i="38"/>
  <c r="F439" i="38"/>
  <c r="F440" i="38"/>
  <c r="F441" i="38"/>
  <c r="F442" i="38"/>
  <c r="F443" i="38"/>
  <c r="F444" i="38"/>
  <c r="F445" i="38"/>
  <c r="F446" i="38"/>
  <c r="F447" i="38"/>
  <c r="F448" i="38"/>
  <c r="F449" i="38"/>
  <c r="F450" i="38"/>
  <c r="F451" i="38"/>
  <c r="F452" i="38"/>
  <c r="F453" i="38"/>
  <c r="F454" i="38"/>
  <c r="F455" i="38"/>
  <c r="F456" i="38"/>
  <c r="F457" i="38"/>
  <c r="F458" i="38"/>
  <c r="F459" i="38"/>
  <c r="F460" i="38"/>
  <c r="F461" i="38"/>
  <c r="F462" i="38"/>
  <c r="F463" i="38"/>
  <c r="F464" i="38"/>
  <c r="F465" i="38"/>
  <c r="F466" i="38"/>
  <c r="F467" i="38"/>
  <c r="F468" i="38"/>
  <c r="F469" i="38"/>
  <c r="F470" i="38"/>
  <c r="F471" i="38"/>
  <c r="F472" i="38"/>
  <c r="F473" i="38"/>
  <c r="F474" i="38"/>
  <c r="F475" i="38"/>
  <c r="F476" i="38"/>
  <c r="F477" i="38"/>
  <c r="F478" i="38"/>
  <c r="F479" i="38"/>
  <c r="F480" i="38"/>
  <c r="F481" i="38"/>
  <c r="F482" i="38"/>
  <c r="F483" i="38"/>
  <c r="F484" i="38"/>
  <c r="F485" i="38"/>
  <c r="F486" i="38"/>
  <c r="F487" i="38"/>
  <c r="F488" i="38"/>
  <c r="F489" i="38"/>
  <c r="F490" i="38"/>
  <c r="F491" i="38"/>
  <c r="F492" i="38"/>
  <c r="F493" i="38"/>
  <c r="F494" i="38"/>
  <c r="F495" i="38"/>
  <c r="F496" i="38"/>
  <c r="F497" i="38"/>
  <c r="F498" i="38"/>
  <c r="F499" i="38"/>
  <c r="F500" i="38"/>
  <c r="F501" i="38"/>
  <c r="F502" i="38"/>
  <c r="F503" i="38"/>
  <c r="F504" i="38"/>
  <c r="F505" i="38"/>
  <c r="F506" i="38"/>
  <c r="F507" i="38"/>
  <c r="F508" i="38"/>
  <c r="F509" i="38"/>
  <c r="F510" i="38"/>
  <c r="F511" i="38"/>
  <c r="F512" i="38"/>
  <c r="F513" i="38"/>
  <c r="F514" i="38"/>
  <c r="F515" i="38"/>
  <c r="F516" i="38"/>
  <c r="F517" i="38"/>
  <c r="F518" i="38"/>
  <c r="F519" i="38"/>
  <c r="F520" i="38"/>
  <c r="F521" i="38"/>
  <c r="F522" i="38"/>
  <c r="F523" i="38"/>
  <c r="F524" i="38"/>
  <c r="F525" i="38"/>
  <c r="F526" i="38"/>
  <c r="F527" i="38"/>
  <c r="F528" i="38"/>
  <c r="F529" i="38"/>
  <c r="F530" i="38"/>
  <c r="F531" i="38"/>
  <c r="F532" i="38"/>
  <c r="F533" i="38"/>
  <c r="F534" i="38"/>
  <c r="F535" i="38"/>
  <c r="F536" i="38"/>
  <c r="F537" i="38"/>
  <c r="F538" i="38"/>
  <c r="F539" i="38"/>
  <c r="F540" i="38"/>
  <c r="F541" i="38"/>
  <c r="F542" i="38"/>
  <c r="F543" i="38"/>
  <c r="F544" i="38"/>
  <c r="F545" i="38"/>
  <c r="F546" i="38"/>
  <c r="F547" i="38"/>
  <c r="F548" i="38"/>
  <c r="F549" i="38"/>
  <c r="F550" i="38"/>
  <c r="F551" i="38"/>
  <c r="F552" i="38"/>
  <c r="F553" i="38"/>
  <c r="F554" i="38"/>
  <c r="F555" i="38"/>
  <c r="F556" i="38"/>
  <c r="F557" i="38"/>
  <c r="F558" i="38"/>
  <c r="F559" i="38"/>
  <c r="F560" i="38"/>
  <c r="F561" i="38"/>
  <c r="F562" i="38"/>
  <c r="F563" i="38"/>
  <c r="F564" i="38"/>
  <c r="F565" i="38"/>
  <c r="F566" i="38"/>
  <c r="F567" i="38"/>
  <c r="F568" i="38"/>
  <c r="F569" i="38"/>
  <c r="F570" i="38"/>
  <c r="F571" i="38"/>
  <c r="F572" i="38"/>
  <c r="F573" i="38"/>
  <c r="F574" i="38"/>
  <c r="F575" i="38"/>
  <c r="F576" i="38"/>
  <c r="F577" i="38"/>
  <c r="F578" i="38"/>
  <c r="F579" i="38"/>
  <c r="F580" i="38"/>
  <c r="F581" i="38"/>
  <c r="F582" i="38"/>
  <c r="F583" i="38"/>
  <c r="F584" i="38"/>
  <c r="F585" i="38"/>
  <c r="F586" i="38"/>
  <c r="F587" i="38"/>
  <c r="F588" i="38"/>
  <c r="F589" i="38"/>
  <c r="F590" i="38"/>
  <c r="F591" i="38"/>
  <c r="F592" i="38"/>
  <c r="F593" i="38"/>
  <c r="F594" i="38"/>
  <c r="F595" i="38"/>
  <c r="F596" i="38"/>
  <c r="F597" i="38"/>
  <c r="F598" i="38"/>
  <c r="F599" i="38"/>
  <c r="F600" i="38"/>
  <c r="F601" i="38"/>
  <c r="F602" i="38"/>
  <c r="F603" i="38"/>
  <c r="F604" i="38"/>
  <c r="F605" i="38"/>
  <c r="F606" i="38"/>
  <c r="F607" i="38"/>
  <c r="F608" i="38"/>
  <c r="F609" i="38"/>
  <c r="F610" i="38"/>
  <c r="F611" i="38"/>
  <c r="F612" i="38"/>
  <c r="F613" i="38"/>
  <c r="F614" i="38"/>
  <c r="F615" i="38"/>
  <c r="F616" i="38"/>
  <c r="F617" i="38"/>
  <c r="F618" i="38"/>
  <c r="F619" i="38"/>
  <c r="F620" i="38"/>
  <c r="F621" i="38"/>
  <c r="F622" i="38"/>
  <c r="F623" i="38"/>
  <c r="F624" i="38"/>
  <c r="F625" i="38"/>
  <c r="F626" i="38"/>
  <c r="F627" i="38"/>
  <c r="F628" i="38"/>
  <c r="F629" i="38"/>
  <c r="F630" i="38"/>
  <c r="F631" i="38"/>
  <c r="F632" i="38"/>
  <c r="F633" i="38"/>
  <c r="F634" i="38"/>
  <c r="F635" i="38"/>
  <c r="F636" i="38"/>
  <c r="F637" i="38"/>
  <c r="F638" i="38"/>
  <c r="F639" i="38"/>
  <c r="F640" i="38"/>
  <c r="F641" i="38"/>
  <c r="F642" i="38"/>
  <c r="F643" i="38"/>
  <c r="F644" i="38"/>
  <c r="F645" i="38"/>
  <c r="F646" i="38"/>
  <c r="F647" i="38"/>
  <c r="F648" i="38"/>
  <c r="F649" i="38"/>
  <c r="F650" i="38"/>
  <c r="F651" i="38"/>
  <c r="F652" i="38"/>
  <c r="F653" i="38"/>
  <c r="F654" i="38"/>
  <c r="F655" i="38"/>
  <c r="F656" i="38"/>
  <c r="F657" i="38"/>
  <c r="F658" i="38"/>
  <c r="F659" i="38"/>
  <c r="F660" i="38"/>
  <c r="F661" i="38"/>
  <c r="F662" i="38"/>
  <c r="F663" i="38"/>
  <c r="F664" i="38"/>
  <c r="F665" i="38"/>
  <c r="F666" i="38"/>
  <c r="F667" i="38"/>
  <c r="F668" i="38"/>
  <c r="F669" i="38"/>
  <c r="F670" i="38"/>
  <c r="F671" i="38"/>
  <c r="F672" i="38"/>
  <c r="F673" i="38"/>
  <c r="F674" i="38"/>
  <c r="F675" i="38"/>
  <c r="F676" i="38"/>
  <c r="F677" i="38"/>
  <c r="F678" i="38"/>
  <c r="F679" i="38"/>
  <c r="F680" i="38"/>
  <c r="F681" i="38"/>
  <c r="F682" i="38"/>
  <c r="F683" i="38"/>
  <c r="F684" i="38"/>
  <c r="F685" i="38"/>
  <c r="F686" i="38"/>
  <c r="F687" i="38"/>
  <c r="F688" i="38"/>
  <c r="F689" i="38"/>
  <c r="F690" i="38"/>
  <c r="F691" i="38"/>
  <c r="F692" i="38"/>
  <c r="F693" i="38"/>
  <c r="F694" i="38"/>
  <c r="F695" i="38"/>
  <c r="F696" i="38"/>
  <c r="F697" i="38"/>
  <c r="F698" i="38"/>
  <c r="F699" i="38"/>
  <c r="F700" i="38"/>
  <c r="F701" i="38"/>
  <c r="F702" i="38"/>
  <c r="F703" i="38"/>
  <c r="F704" i="38"/>
  <c r="F705" i="38"/>
  <c r="F706" i="38"/>
  <c r="F707" i="38"/>
  <c r="F708" i="38"/>
  <c r="F709" i="38"/>
  <c r="F710" i="38"/>
  <c r="F711" i="38"/>
  <c r="F712" i="38"/>
  <c r="F713" i="38"/>
  <c r="F714" i="38"/>
  <c r="F715" i="38"/>
  <c r="F716" i="38"/>
  <c r="F717" i="38"/>
  <c r="F718" i="38"/>
  <c r="F719" i="38"/>
  <c r="F720" i="38"/>
  <c r="F721" i="38"/>
  <c r="F722" i="38"/>
  <c r="F723" i="38"/>
  <c r="F724" i="38"/>
  <c r="F725" i="38"/>
  <c r="F726" i="38"/>
  <c r="F727" i="38"/>
  <c r="F728" i="38"/>
  <c r="F729" i="38"/>
  <c r="F730" i="38"/>
  <c r="F731" i="38"/>
  <c r="F732" i="38"/>
  <c r="F733" i="38"/>
  <c r="F734" i="38"/>
  <c r="F735" i="38"/>
  <c r="F736" i="38"/>
  <c r="F737" i="38"/>
  <c r="F738" i="38"/>
  <c r="F739" i="38"/>
  <c r="F740" i="38"/>
  <c r="F741" i="38"/>
  <c r="F742" i="38"/>
  <c r="F743" i="38"/>
  <c r="F744" i="38"/>
  <c r="F745" i="38"/>
  <c r="F746" i="38"/>
  <c r="F747" i="38"/>
  <c r="F748" i="38"/>
  <c r="F749" i="38"/>
  <c r="F750" i="38"/>
  <c r="F751" i="38"/>
  <c r="F752" i="38"/>
  <c r="F753" i="38"/>
  <c r="F754" i="38"/>
  <c r="F755" i="38"/>
  <c r="F756" i="38"/>
  <c r="F757" i="38"/>
  <c r="F758" i="38"/>
  <c r="F759" i="38"/>
  <c r="F760" i="38"/>
  <c r="F761" i="38"/>
  <c r="F762" i="38"/>
  <c r="F763" i="38"/>
  <c r="F764" i="38"/>
  <c r="F765" i="38"/>
  <c r="F766" i="38"/>
  <c r="F767" i="38"/>
  <c r="F768" i="38"/>
  <c r="F769" i="38"/>
  <c r="F770" i="38"/>
  <c r="F771" i="38"/>
  <c r="F772" i="38"/>
  <c r="F773" i="38"/>
  <c r="F774" i="38"/>
  <c r="F775" i="38"/>
  <c r="F776" i="38"/>
  <c r="F777" i="38"/>
  <c r="F778" i="38"/>
  <c r="F779" i="38"/>
  <c r="F780" i="38"/>
  <c r="F781" i="38"/>
  <c r="F782" i="38"/>
  <c r="F783" i="38"/>
  <c r="F784" i="38"/>
  <c r="F785" i="38"/>
  <c r="F786" i="38"/>
  <c r="F787" i="38"/>
  <c r="F788" i="38"/>
  <c r="F789" i="38"/>
  <c r="F790" i="38"/>
  <c r="F791" i="38"/>
  <c r="F792" i="38"/>
  <c r="F793" i="38"/>
  <c r="F794" i="38"/>
  <c r="F795" i="38"/>
  <c r="F796" i="38"/>
  <c r="F797" i="38"/>
  <c r="F798" i="38"/>
  <c r="F799" i="38"/>
  <c r="F800" i="38"/>
  <c r="F801" i="38"/>
  <c r="F802" i="38"/>
  <c r="F803" i="38"/>
  <c r="F804" i="38"/>
  <c r="F805" i="38"/>
  <c r="F806" i="38"/>
  <c r="F807" i="38"/>
  <c r="F808" i="38"/>
  <c r="F809" i="38"/>
  <c r="F810" i="38"/>
  <c r="F811" i="38"/>
  <c r="F812" i="38"/>
  <c r="F813" i="38"/>
  <c r="F814" i="38"/>
  <c r="F815" i="38"/>
  <c r="F816" i="38"/>
  <c r="F817" i="38"/>
  <c r="F818" i="38"/>
  <c r="F819" i="38"/>
  <c r="F820" i="38"/>
  <c r="F821" i="38"/>
  <c r="F822" i="38"/>
  <c r="F823" i="38"/>
  <c r="F824" i="38"/>
  <c r="F825" i="38"/>
  <c r="F826" i="38"/>
  <c r="F827" i="38"/>
  <c r="F828" i="38"/>
  <c r="F829" i="38"/>
  <c r="F830" i="38"/>
  <c r="F831" i="38"/>
  <c r="F832" i="38"/>
  <c r="F833" i="38"/>
  <c r="F834" i="38"/>
  <c r="F835" i="38"/>
  <c r="F836" i="38"/>
  <c r="F837" i="38"/>
  <c r="F838" i="38"/>
  <c r="F839" i="38"/>
  <c r="F840" i="38"/>
  <c r="F841" i="38"/>
  <c r="F842" i="38"/>
  <c r="F843" i="38"/>
  <c r="F844" i="38"/>
  <c r="F845" i="38"/>
  <c r="F846" i="38"/>
  <c r="F847" i="38"/>
  <c r="F848" i="38"/>
  <c r="F849" i="38"/>
  <c r="F850" i="38"/>
  <c r="F851" i="38"/>
  <c r="F852" i="38"/>
  <c r="F853" i="38"/>
  <c r="F854" i="38"/>
  <c r="F855" i="38"/>
  <c r="F856" i="38"/>
  <c r="F857" i="38"/>
  <c r="F858" i="38"/>
  <c r="F859" i="38"/>
  <c r="F860" i="38"/>
  <c r="F861" i="38"/>
  <c r="F862" i="38"/>
  <c r="F863" i="38"/>
  <c r="F864" i="38"/>
  <c r="F865" i="38"/>
  <c r="F866" i="38"/>
  <c r="F867" i="38"/>
  <c r="F868" i="38"/>
  <c r="F869" i="38"/>
  <c r="F870" i="38"/>
  <c r="F871" i="38"/>
  <c r="F872" i="38"/>
  <c r="F873" i="38"/>
  <c r="F874" i="38"/>
  <c r="F875" i="38"/>
  <c r="F876" i="38"/>
  <c r="F877" i="38"/>
  <c r="F878" i="38"/>
  <c r="F879" i="38"/>
  <c r="F880" i="38"/>
  <c r="F881" i="38"/>
  <c r="F882" i="38"/>
  <c r="F883" i="38"/>
  <c r="F884" i="38"/>
  <c r="F885" i="38"/>
  <c r="F886" i="38"/>
  <c r="F887" i="38"/>
  <c r="F888" i="38"/>
  <c r="F889" i="38"/>
  <c r="F890" i="38"/>
  <c r="F891" i="38"/>
  <c r="F892" i="38"/>
  <c r="F893" i="38"/>
  <c r="F894" i="38"/>
  <c r="F895" i="38"/>
  <c r="F896" i="38"/>
  <c r="F897" i="38"/>
  <c r="F898" i="38"/>
  <c r="F899" i="38"/>
  <c r="F900" i="38"/>
  <c r="F901" i="38"/>
  <c r="F902" i="38"/>
  <c r="F903" i="38"/>
  <c r="F904" i="38"/>
  <c r="F905" i="38"/>
  <c r="F906" i="38"/>
  <c r="F907" i="38"/>
  <c r="F908" i="38"/>
  <c r="F909" i="38"/>
  <c r="F910" i="38"/>
  <c r="F911" i="38"/>
  <c r="F912" i="38"/>
  <c r="F913" i="38"/>
  <c r="F914" i="38"/>
  <c r="F915" i="38"/>
  <c r="F916" i="38"/>
  <c r="F917" i="38"/>
  <c r="F918" i="38"/>
  <c r="F919" i="38"/>
  <c r="F920" i="38"/>
  <c r="F921" i="38"/>
  <c r="F922" i="38"/>
  <c r="F923" i="38"/>
  <c r="F924" i="38"/>
  <c r="F925" i="38"/>
  <c r="F926" i="38"/>
  <c r="F927" i="38"/>
  <c r="F928" i="38"/>
  <c r="F929" i="38"/>
  <c r="F930" i="38"/>
  <c r="F931" i="38"/>
  <c r="F932" i="38"/>
  <c r="F933" i="38"/>
  <c r="F934" i="38"/>
  <c r="F935" i="38"/>
  <c r="F936" i="38"/>
  <c r="F937" i="38"/>
  <c r="F938" i="38"/>
  <c r="F939" i="38"/>
  <c r="F940" i="38"/>
  <c r="F941" i="38"/>
  <c r="F942" i="38"/>
  <c r="F943" i="38"/>
  <c r="F944" i="38"/>
  <c r="F945" i="38"/>
  <c r="F946" i="38"/>
  <c r="F947" i="38"/>
  <c r="F948" i="38"/>
  <c r="F949" i="38"/>
  <c r="F950" i="38"/>
  <c r="F951" i="38"/>
  <c r="F952" i="38"/>
  <c r="F953" i="38"/>
  <c r="F954" i="38"/>
  <c r="F955" i="38"/>
  <c r="F956" i="38"/>
  <c r="F957" i="38"/>
  <c r="F958" i="38"/>
  <c r="F959" i="38"/>
  <c r="F960" i="38"/>
  <c r="F961" i="38"/>
  <c r="F962" i="38"/>
  <c r="F963" i="38"/>
  <c r="F964" i="38"/>
  <c r="F965" i="38"/>
  <c r="F966" i="38"/>
  <c r="F967" i="38"/>
  <c r="F968" i="38"/>
  <c r="F969" i="38"/>
  <c r="F970" i="38"/>
  <c r="F971" i="38"/>
  <c r="F972" i="38"/>
  <c r="F973" i="38"/>
  <c r="F974" i="38"/>
  <c r="F975" i="38"/>
  <c r="F976" i="38"/>
  <c r="F977" i="38"/>
  <c r="F978" i="38"/>
  <c r="F979" i="38"/>
  <c r="F980" i="38"/>
  <c r="F981" i="38"/>
  <c r="F982" i="38"/>
  <c r="F983" i="38"/>
  <c r="F984" i="38"/>
  <c r="F985" i="38"/>
  <c r="F986" i="38"/>
  <c r="F987" i="38"/>
  <c r="F988" i="38"/>
  <c r="F989" i="38"/>
  <c r="F990" i="38"/>
  <c r="F991" i="38"/>
  <c r="F992" i="38"/>
  <c r="F993" i="38"/>
  <c r="F994" i="38"/>
  <c r="F995" i="38"/>
  <c r="F996" i="38"/>
  <c r="F997" i="38"/>
  <c r="F998" i="38"/>
  <c r="F999" i="38"/>
  <c r="F1000" i="38"/>
  <c r="F1001" i="38"/>
  <c r="F1002" i="38"/>
  <c r="F1003" i="38"/>
  <c r="F1004" i="38"/>
  <c r="F1005" i="38"/>
  <c r="F1006" i="38"/>
  <c r="F1007" i="38"/>
  <c r="F1008" i="38"/>
  <c r="F1009" i="38"/>
  <c r="F1010" i="38"/>
  <c r="F1011" i="38"/>
  <c r="F1012" i="38"/>
  <c r="F1013" i="38"/>
  <c r="F1014" i="38"/>
  <c r="F1015" i="38"/>
  <c r="F1016" i="38"/>
  <c r="F1017" i="38"/>
  <c r="F1018" i="38"/>
  <c r="F1019" i="38"/>
  <c r="F1020" i="38"/>
  <c r="F1021" i="38"/>
  <c r="F1022" i="38"/>
  <c r="F1023" i="38"/>
  <c r="F1024" i="38"/>
  <c r="F1025" i="38"/>
  <c r="F1026" i="38"/>
  <c r="F1027" i="38"/>
  <c r="F1028" i="38"/>
  <c r="F1029" i="38"/>
  <c r="F1030" i="38"/>
  <c r="F1031" i="38"/>
  <c r="F1032" i="38"/>
  <c r="F1033" i="38"/>
  <c r="F1034" i="38"/>
  <c r="F1035" i="38"/>
  <c r="F1036" i="38"/>
  <c r="F1037" i="38"/>
  <c r="F1038" i="38"/>
  <c r="F1039" i="38"/>
  <c r="F1040" i="38"/>
  <c r="F1041" i="38"/>
  <c r="F1042" i="38"/>
  <c r="F1043" i="38"/>
  <c r="F1044" i="38"/>
  <c r="F1045" i="38"/>
  <c r="F1046" i="38"/>
  <c r="F1047" i="38"/>
  <c r="F1048" i="38"/>
  <c r="F1049" i="38"/>
  <c r="F1050" i="38"/>
  <c r="F1051" i="38"/>
  <c r="F1052" i="38"/>
  <c r="F1053" i="38"/>
  <c r="F1054" i="38"/>
  <c r="F1055" i="38"/>
  <c r="F1056" i="38"/>
  <c r="F1057" i="38"/>
  <c r="F1058" i="38"/>
  <c r="F1059" i="38"/>
  <c r="F1060" i="38"/>
  <c r="F1061" i="38"/>
  <c r="F1062" i="38"/>
  <c r="F1063" i="38"/>
  <c r="F1064" i="38"/>
  <c r="F1065" i="38"/>
  <c r="F1066" i="38"/>
  <c r="F1067" i="38"/>
  <c r="F1068" i="38"/>
  <c r="F1069" i="38"/>
  <c r="F1070" i="38"/>
  <c r="F1071" i="38"/>
  <c r="F1072" i="38"/>
  <c r="F1073" i="38"/>
  <c r="F1074" i="38"/>
  <c r="F1075" i="38"/>
  <c r="F1076" i="38"/>
  <c r="F1077" i="38"/>
  <c r="F1078" i="38"/>
  <c r="F1079" i="38"/>
  <c r="F1080" i="38"/>
  <c r="F1081" i="38"/>
  <c r="F1082" i="38"/>
  <c r="F1083" i="38"/>
  <c r="F1084" i="38"/>
  <c r="F1085" i="38"/>
  <c r="F1086" i="38"/>
  <c r="F1087" i="38"/>
  <c r="F1088" i="38"/>
  <c r="F1089" i="38"/>
  <c r="F1090" i="38"/>
  <c r="F1091" i="38"/>
  <c r="F1092" i="38"/>
  <c r="F1093" i="38"/>
  <c r="F1094" i="38"/>
  <c r="F1095" i="38"/>
  <c r="F1096" i="38"/>
  <c r="F1097" i="38"/>
  <c r="F1098" i="38"/>
  <c r="F1099" i="38"/>
  <c r="F1100" i="38"/>
  <c r="F1101" i="38"/>
  <c r="F1102" i="38"/>
  <c r="F1103" i="38"/>
  <c r="F1104" i="38"/>
  <c r="F1105" i="38"/>
  <c r="F1106" i="38"/>
  <c r="F1107" i="38"/>
  <c r="F1108" i="38"/>
  <c r="F1109" i="38"/>
  <c r="F1110" i="38"/>
  <c r="F1111" i="38"/>
  <c r="F1112" i="38"/>
  <c r="F1113" i="38"/>
  <c r="F1114" i="38"/>
  <c r="F1115" i="38"/>
  <c r="F1116" i="38"/>
  <c r="F1117" i="38"/>
  <c r="F1118" i="38"/>
  <c r="F1119" i="38"/>
  <c r="F1120" i="38"/>
  <c r="F1121" i="38"/>
  <c r="F1122" i="38"/>
  <c r="F1123" i="38"/>
  <c r="F1124" i="38"/>
  <c r="F1125" i="38"/>
  <c r="F1126" i="38"/>
  <c r="F1127" i="38"/>
  <c r="F1128" i="38"/>
  <c r="F1129" i="38"/>
  <c r="F1130" i="38"/>
  <c r="F1131" i="38"/>
  <c r="F1132" i="38"/>
  <c r="F1133" i="38"/>
  <c r="F1134" i="38"/>
  <c r="F1135" i="38"/>
  <c r="F1136" i="38"/>
  <c r="F1137" i="38"/>
  <c r="F1138" i="38"/>
  <c r="F1139" i="38"/>
  <c r="F1140" i="38"/>
  <c r="F1141" i="38"/>
  <c r="F1142" i="38"/>
  <c r="F1143" i="38"/>
  <c r="F1144" i="38"/>
  <c r="F1145" i="38"/>
  <c r="F1146" i="38"/>
  <c r="F1147" i="38"/>
  <c r="F1148" i="38"/>
  <c r="F1149" i="38"/>
  <c r="F1150" i="38"/>
  <c r="F1151" i="38"/>
  <c r="F1152" i="38"/>
  <c r="F1153" i="38"/>
  <c r="F1154" i="38"/>
  <c r="F1155" i="38"/>
  <c r="F1156" i="38"/>
  <c r="F1157" i="38"/>
  <c r="F1158" i="38"/>
  <c r="F1159" i="38"/>
  <c r="F1160" i="38"/>
  <c r="F1161" i="38"/>
  <c r="F1162" i="38"/>
  <c r="F1163" i="38"/>
  <c r="F1164" i="38"/>
  <c r="F1165" i="38"/>
  <c r="F1166" i="38"/>
  <c r="F1167" i="38"/>
  <c r="F1168" i="38"/>
  <c r="F1169" i="38"/>
  <c r="F1170" i="38"/>
  <c r="F1171" i="38"/>
  <c r="F1172" i="38"/>
  <c r="F1173" i="38"/>
  <c r="F1174" i="38"/>
  <c r="F1175" i="38"/>
  <c r="F1176" i="38"/>
  <c r="F1177" i="38"/>
  <c r="F1178" i="38"/>
  <c r="F1179" i="38"/>
  <c r="F1180" i="38"/>
  <c r="F1181" i="38"/>
  <c r="F1182" i="38"/>
  <c r="F1183" i="38"/>
  <c r="F1184" i="38"/>
  <c r="F1185" i="38"/>
  <c r="F1186" i="38"/>
  <c r="F1187" i="38"/>
  <c r="F1188" i="38"/>
  <c r="F1189" i="38"/>
  <c r="F1190" i="38"/>
  <c r="F1191" i="38"/>
  <c r="F1192" i="38"/>
  <c r="F1193" i="38"/>
  <c r="F1194" i="38"/>
  <c r="F1195" i="38"/>
  <c r="F1196" i="38"/>
  <c r="F1197" i="38"/>
  <c r="F1198" i="38"/>
  <c r="F1199" i="38"/>
  <c r="F1200" i="38"/>
  <c r="F1201" i="38"/>
  <c r="F1202" i="38"/>
  <c r="F1203" i="38"/>
  <c r="F1204" i="38"/>
  <c r="F1205" i="38"/>
  <c r="F1206" i="38"/>
  <c r="F1207" i="38"/>
  <c r="F1208" i="38"/>
  <c r="F1209" i="38"/>
  <c r="F1210" i="38"/>
  <c r="F1211" i="38"/>
  <c r="F1212" i="38"/>
  <c r="F1213" i="38"/>
  <c r="F1214" i="38"/>
  <c r="F1215" i="38"/>
  <c r="F1216" i="38"/>
  <c r="F1217" i="38"/>
  <c r="F1218" i="38"/>
  <c r="F1219" i="38"/>
  <c r="F1220" i="38"/>
  <c r="F1221" i="38"/>
  <c r="F1222" i="38"/>
  <c r="F1223" i="38"/>
  <c r="F1224" i="38"/>
  <c r="F1225" i="38"/>
  <c r="F1226" i="38"/>
  <c r="F1227" i="38"/>
  <c r="F1228" i="38"/>
  <c r="F1229" i="38"/>
  <c r="F1230" i="38"/>
  <c r="F1231" i="38"/>
  <c r="F1232" i="38"/>
  <c r="F1233" i="38"/>
  <c r="F1234" i="38"/>
  <c r="F1235" i="38"/>
  <c r="F1236" i="38"/>
  <c r="F1237" i="38"/>
  <c r="F1238" i="38"/>
  <c r="F1239" i="38"/>
  <c r="F1240" i="38"/>
  <c r="F1241" i="38"/>
  <c r="F1242" i="38"/>
  <c r="F1243" i="38"/>
  <c r="F1244" i="38"/>
  <c r="F1245" i="38"/>
  <c r="F1246" i="38"/>
  <c r="F1247" i="38"/>
  <c r="F1248" i="38"/>
  <c r="F1249" i="38"/>
  <c r="F1250" i="38"/>
  <c r="F1251" i="38"/>
  <c r="F1252" i="38"/>
  <c r="F1253" i="38"/>
  <c r="F1254" i="38"/>
  <c r="F1255" i="38"/>
  <c r="F1256" i="38"/>
  <c r="F1257" i="38"/>
  <c r="F1258" i="38"/>
  <c r="F1259" i="38"/>
  <c r="F1260" i="38"/>
  <c r="F1261" i="38"/>
  <c r="F1262" i="38"/>
  <c r="F1263" i="38"/>
  <c r="F1264" i="38"/>
  <c r="F1265" i="38"/>
  <c r="F1266" i="38"/>
  <c r="F1267" i="38"/>
  <c r="F1268" i="38"/>
  <c r="F1269" i="38"/>
  <c r="F1270" i="38"/>
  <c r="F1271" i="38"/>
  <c r="F1272" i="38"/>
  <c r="F1273" i="38"/>
  <c r="F1274" i="38"/>
  <c r="F1275" i="38"/>
  <c r="F1276" i="38"/>
  <c r="F1277" i="38"/>
  <c r="F1278" i="38"/>
  <c r="F1279" i="38"/>
  <c r="F1280" i="38"/>
  <c r="F1281" i="38"/>
  <c r="F1282" i="38"/>
  <c r="F1283" i="38"/>
  <c r="F1284" i="38"/>
  <c r="F1285" i="38"/>
  <c r="F1286" i="38"/>
  <c r="F1287" i="38"/>
  <c r="F1288" i="38"/>
  <c r="F1289" i="38"/>
  <c r="F1290" i="38"/>
  <c r="F1291" i="38"/>
  <c r="F1292" i="38"/>
  <c r="F1293" i="38"/>
  <c r="F1294" i="38"/>
  <c r="F1295" i="38"/>
  <c r="F1296" i="38"/>
  <c r="F1297" i="38"/>
  <c r="F1298" i="38"/>
  <c r="F2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51" i="38"/>
  <c r="E52" i="38"/>
  <c r="E53" i="38"/>
  <c r="E54" i="38"/>
  <c r="E55" i="38"/>
  <c r="E56" i="38"/>
  <c r="E57" i="38"/>
  <c r="E58" i="38"/>
  <c r="E59" i="38"/>
  <c r="E60" i="38"/>
  <c r="E61" i="38"/>
  <c r="E62" i="38"/>
  <c r="E63" i="38"/>
  <c r="E64" i="38"/>
  <c r="E65" i="38"/>
  <c r="E66" i="38"/>
  <c r="E67" i="38"/>
  <c r="E68" i="38"/>
  <c r="E69" i="38"/>
  <c r="E70" i="38"/>
  <c r="E71" i="38"/>
  <c r="E72" i="38"/>
  <c r="E73" i="38"/>
  <c r="E74" i="38"/>
  <c r="E75" i="38"/>
  <c r="E76" i="38"/>
  <c r="E77" i="38"/>
  <c r="E78" i="38"/>
  <c r="E79" i="38"/>
  <c r="E80" i="38"/>
  <c r="E81" i="38"/>
  <c r="E82" i="38"/>
  <c r="E83" i="38"/>
  <c r="E84" i="38"/>
  <c r="E85" i="38"/>
  <c r="E86" i="38"/>
  <c r="E87" i="38"/>
  <c r="E88" i="38"/>
  <c r="E89" i="38"/>
  <c r="E90" i="38"/>
  <c r="E91" i="38"/>
  <c r="E92" i="38"/>
  <c r="E93" i="38"/>
  <c r="E94" i="38"/>
  <c r="E95" i="38"/>
  <c r="E96" i="38"/>
  <c r="E97" i="38"/>
  <c r="E98" i="38"/>
  <c r="E99" i="38"/>
  <c r="E100" i="38"/>
  <c r="E101" i="38"/>
  <c r="E102" i="38"/>
  <c r="E103" i="38"/>
  <c r="E104" i="38"/>
  <c r="E105" i="38"/>
  <c r="E106" i="38"/>
  <c r="E107" i="38"/>
  <c r="E108" i="38"/>
  <c r="E109" i="38"/>
  <c r="E110" i="38"/>
  <c r="E111" i="38"/>
  <c r="E112" i="38"/>
  <c r="E113" i="38"/>
  <c r="E114" i="38"/>
  <c r="E115" i="38"/>
  <c r="E116" i="38"/>
  <c r="E117" i="38"/>
  <c r="E118" i="38"/>
  <c r="E119" i="38"/>
  <c r="E120" i="38"/>
  <c r="E121" i="38"/>
  <c r="E122" i="38"/>
  <c r="E123" i="38"/>
  <c r="E124" i="38"/>
  <c r="E125" i="38"/>
  <c r="E126" i="38"/>
  <c r="E127" i="38"/>
  <c r="E128" i="38"/>
  <c r="E129" i="38"/>
  <c r="E130" i="38"/>
  <c r="E131" i="38"/>
  <c r="E132" i="38"/>
  <c r="E133" i="38"/>
  <c r="E134" i="38"/>
  <c r="E135" i="38"/>
  <c r="E136" i="38"/>
  <c r="E137" i="38"/>
  <c r="E138" i="38"/>
  <c r="E139" i="38"/>
  <c r="E140" i="38"/>
  <c r="E141" i="38"/>
  <c r="E142" i="38"/>
  <c r="E143" i="38"/>
  <c r="E144" i="38"/>
  <c r="E145" i="38"/>
  <c r="E146" i="38"/>
  <c r="E147" i="38"/>
  <c r="E148" i="38"/>
  <c r="E149" i="38"/>
  <c r="E150" i="38"/>
  <c r="E151" i="38"/>
  <c r="E152" i="38"/>
  <c r="E153" i="38"/>
  <c r="E154" i="38"/>
  <c r="E155" i="38"/>
  <c r="E156" i="38"/>
  <c r="E157" i="38"/>
  <c r="E158" i="38"/>
  <c r="E159" i="38"/>
  <c r="E160" i="38"/>
  <c r="E161" i="38"/>
  <c r="E162" i="38"/>
  <c r="E163" i="38"/>
  <c r="E164" i="38"/>
  <c r="E165" i="38"/>
  <c r="E166" i="38"/>
  <c r="E167" i="38"/>
  <c r="E168" i="38"/>
  <c r="E169" i="38"/>
  <c r="E170" i="38"/>
  <c r="E171" i="38"/>
  <c r="E172" i="38"/>
  <c r="E173" i="38"/>
  <c r="E174" i="38"/>
  <c r="E175" i="38"/>
  <c r="E176" i="38"/>
  <c r="E177" i="38"/>
  <c r="E178" i="38"/>
  <c r="E179" i="38"/>
  <c r="E180" i="38"/>
  <c r="E181" i="38"/>
  <c r="E182" i="38"/>
  <c r="E183" i="38"/>
  <c r="E184" i="38"/>
  <c r="E185" i="38"/>
  <c r="E186" i="38"/>
  <c r="E187" i="38"/>
  <c r="E188" i="38"/>
  <c r="E189" i="38"/>
  <c r="E190" i="38"/>
  <c r="E191" i="38"/>
  <c r="E192" i="38"/>
  <c r="E193" i="38"/>
  <c r="E194" i="38"/>
  <c r="E195" i="38"/>
  <c r="E196" i="38"/>
  <c r="E197" i="38"/>
  <c r="E198" i="38"/>
  <c r="E199" i="38"/>
  <c r="E200" i="38"/>
  <c r="E201" i="38"/>
  <c r="E202" i="38"/>
  <c r="E203" i="38"/>
  <c r="E204" i="38"/>
  <c r="E205" i="38"/>
  <c r="E206" i="38"/>
  <c r="E207" i="38"/>
  <c r="E208" i="38"/>
  <c r="E209" i="38"/>
  <c r="E210" i="38"/>
  <c r="E211" i="38"/>
  <c r="E212" i="38"/>
  <c r="E213" i="38"/>
  <c r="E214" i="38"/>
  <c r="E215" i="38"/>
  <c r="E216" i="38"/>
  <c r="E217" i="38"/>
  <c r="E218" i="38"/>
  <c r="E219" i="38"/>
  <c r="E220" i="38"/>
  <c r="E221" i="38"/>
  <c r="E222" i="38"/>
  <c r="E223" i="38"/>
  <c r="E224" i="38"/>
  <c r="E225" i="38"/>
  <c r="E226" i="38"/>
  <c r="E227" i="38"/>
  <c r="E228" i="38"/>
  <c r="E229" i="38"/>
  <c r="E230" i="38"/>
  <c r="E231" i="38"/>
  <c r="E232" i="38"/>
  <c r="E233" i="38"/>
  <c r="E234" i="38"/>
  <c r="E235" i="38"/>
  <c r="E236" i="38"/>
  <c r="E237" i="38"/>
  <c r="E238" i="38"/>
  <c r="E239" i="38"/>
  <c r="E240" i="38"/>
  <c r="E241" i="38"/>
  <c r="E242" i="38"/>
  <c r="E243" i="38"/>
  <c r="E244" i="38"/>
  <c r="E245" i="38"/>
  <c r="E246" i="38"/>
  <c r="E247" i="38"/>
  <c r="E248" i="38"/>
  <c r="E249" i="38"/>
  <c r="E250" i="38"/>
  <c r="E251" i="38"/>
  <c r="E252" i="38"/>
  <c r="E253" i="38"/>
  <c r="E254" i="38"/>
  <c r="E255" i="38"/>
  <c r="E256" i="38"/>
  <c r="E257" i="38"/>
  <c r="E258" i="38"/>
  <c r="E259" i="38"/>
  <c r="E260" i="38"/>
  <c r="E261" i="38"/>
  <c r="E262" i="38"/>
  <c r="E263" i="38"/>
  <c r="E264" i="38"/>
  <c r="E265" i="38"/>
  <c r="E266" i="38"/>
  <c r="E267" i="38"/>
  <c r="E268" i="38"/>
  <c r="E269" i="38"/>
  <c r="E270" i="38"/>
  <c r="E271" i="38"/>
  <c r="E272" i="38"/>
  <c r="E273" i="38"/>
  <c r="E274" i="38"/>
  <c r="E275" i="38"/>
  <c r="E276" i="38"/>
  <c r="E277" i="38"/>
  <c r="E278" i="38"/>
  <c r="E279" i="38"/>
  <c r="E280" i="38"/>
  <c r="E281" i="38"/>
  <c r="E282" i="38"/>
  <c r="E283" i="38"/>
  <c r="E284" i="38"/>
  <c r="E285" i="38"/>
  <c r="E286" i="38"/>
  <c r="E287" i="38"/>
  <c r="E288" i="38"/>
  <c r="E289" i="38"/>
  <c r="E290" i="38"/>
  <c r="E291" i="38"/>
  <c r="E292" i="38"/>
  <c r="E293" i="38"/>
  <c r="E294" i="38"/>
  <c r="E295" i="38"/>
  <c r="E296" i="38"/>
  <c r="E297" i="38"/>
  <c r="E298" i="38"/>
  <c r="E299" i="38"/>
  <c r="E300" i="38"/>
  <c r="E301" i="38"/>
  <c r="E302" i="38"/>
  <c r="E303" i="38"/>
  <c r="E304" i="38"/>
  <c r="E305" i="38"/>
  <c r="E306" i="38"/>
  <c r="E307" i="38"/>
  <c r="E308" i="38"/>
  <c r="E309" i="38"/>
  <c r="E310" i="38"/>
  <c r="E311" i="38"/>
  <c r="E312" i="38"/>
  <c r="E313" i="38"/>
  <c r="E314" i="38"/>
  <c r="E315" i="38"/>
  <c r="E316" i="38"/>
  <c r="E317" i="38"/>
  <c r="E318" i="38"/>
  <c r="E319" i="38"/>
  <c r="E320" i="38"/>
  <c r="E321" i="38"/>
  <c r="E322" i="38"/>
  <c r="E323" i="38"/>
  <c r="E324" i="38"/>
  <c r="E325" i="38"/>
  <c r="E326" i="38"/>
  <c r="E327" i="38"/>
  <c r="E328" i="38"/>
  <c r="E329" i="38"/>
  <c r="E330" i="38"/>
  <c r="E331" i="38"/>
  <c r="E332" i="38"/>
  <c r="E333" i="38"/>
  <c r="E334" i="38"/>
  <c r="E335" i="38"/>
  <c r="E336" i="38"/>
  <c r="E337" i="38"/>
  <c r="E338" i="38"/>
  <c r="E339" i="38"/>
  <c r="E340" i="38"/>
  <c r="E341" i="38"/>
  <c r="E342" i="38"/>
  <c r="E343" i="38"/>
  <c r="E344" i="38"/>
  <c r="E345" i="38"/>
  <c r="E346" i="38"/>
  <c r="E347" i="38"/>
  <c r="E348" i="38"/>
  <c r="E349" i="38"/>
  <c r="E350" i="38"/>
  <c r="E351" i="38"/>
  <c r="E352" i="38"/>
  <c r="E353" i="38"/>
  <c r="E354" i="38"/>
  <c r="E355" i="38"/>
  <c r="E356" i="38"/>
  <c r="E357" i="38"/>
  <c r="E358" i="38"/>
  <c r="E359" i="38"/>
  <c r="E360" i="38"/>
  <c r="E361" i="38"/>
  <c r="E362" i="38"/>
  <c r="E363" i="38"/>
  <c r="E364" i="38"/>
  <c r="E365" i="38"/>
  <c r="E366" i="38"/>
  <c r="E367" i="38"/>
  <c r="E368" i="38"/>
  <c r="E369" i="38"/>
  <c r="E370" i="38"/>
  <c r="E371" i="38"/>
  <c r="E372" i="38"/>
  <c r="E373" i="38"/>
  <c r="E374" i="38"/>
  <c r="E375" i="38"/>
  <c r="E376" i="38"/>
  <c r="E377" i="38"/>
  <c r="E378" i="38"/>
  <c r="E379" i="38"/>
  <c r="E380" i="38"/>
  <c r="E381" i="38"/>
  <c r="E382" i="38"/>
  <c r="E383" i="38"/>
  <c r="E384" i="38"/>
  <c r="E385" i="38"/>
  <c r="E386" i="38"/>
  <c r="E387" i="38"/>
  <c r="E388" i="38"/>
  <c r="E389" i="38"/>
  <c r="E390" i="38"/>
  <c r="E391" i="38"/>
  <c r="E392" i="38"/>
  <c r="E393" i="38"/>
  <c r="E394" i="38"/>
  <c r="E395" i="38"/>
  <c r="E396" i="38"/>
  <c r="E397" i="38"/>
  <c r="E398" i="38"/>
  <c r="E399" i="38"/>
  <c r="E400" i="38"/>
  <c r="E401" i="38"/>
  <c r="E402" i="38"/>
  <c r="E403" i="38"/>
  <c r="E404" i="38"/>
  <c r="E405" i="38"/>
  <c r="E406" i="38"/>
  <c r="E407" i="38"/>
  <c r="E408" i="38"/>
  <c r="E409" i="38"/>
  <c r="E410" i="38"/>
  <c r="E411" i="38"/>
  <c r="E412" i="38"/>
  <c r="E413" i="38"/>
  <c r="E414" i="38"/>
  <c r="E415" i="38"/>
  <c r="E416" i="38"/>
  <c r="E417" i="38"/>
  <c r="E418" i="38"/>
  <c r="E419" i="38"/>
  <c r="E420" i="38"/>
  <c r="E421" i="38"/>
  <c r="E422" i="38"/>
  <c r="E423" i="38"/>
  <c r="E424" i="38"/>
  <c r="E425" i="38"/>
  <c r="E426" i="38"/>
  <c r="E427" i="38"/>
  <c r="E428" i="38"/>
  <c r="E429" i="38"/>
  <c r="E430" i="38"/>
  <c r="E431" i="38"/>
  <c r="E432" i="38"/>
  <c r="E433" i="38"/>
  <c r="E434" i="38"/>
  <c r="E435" i="38"/>
  <c r="E436" i="38"/>
  <c r="E437" i="38"/>
  <c r="E438" i="38"/>
  <c r="E439" i="38"/>
  <c r="E440" i="38"/>
  <c r="E441" i="38"/>
  <c r="E442" i="38"/>
  <c r="E443" i="38"/>
  <c r="E444" i="38"/>
  <c r="E445" i="38"/>
  <c r="E446" i="38"/>
  <c r="E447" i="38"/>
  <c r="E448" i="38"/>
  <c r="E449" i="38"/>
  <c r="E450" i="38"/>
  <c r="E451" i="38"/>
  <c r="E452" i="38"/>
  <c r="E453" i="38"/>
  <c r="E454" i="38"/>
  <c r="E455" i="38"/>
  <c r="E456" i="38"/>
  <c r="E457" i="38"/>
  <c r="E458" i="38"/>
  <c r="E459" i="38"/>
  <c r="E460" i="38"/>
  <c r="E461" i="38"/>
  <c r="E462" i="38"/>
  <c r="E463" i="38"/>
  <c r="E464" i="38"/>
  <c r="E465" i="38"/>
  <c r="E466" i="38"/>
  <c r="E467" i="38"/>
  <c r="E468" i="38"/>
  <c r="E469" i="38"/>
  <c r="E470" i="38"/>
  <c r="E471" i="38"/>
  <c r="E472" i="38"/>
  <c r="E473" i="38"/>
  <c r="E474" i="38"/>
  <c r="E475" i="38"/>
  <c r="E476" i="38"/>
  <c r="E477" i="38"/>
  <c r="E478" i="38"/>
  <c r="E479" i="38"/>
  <c r="E480" i="38"/>
  <c r="E481" i="38"/>
  <c r="E482" i="38"/>
  <c r="E483" i="38"/>
  <c r="E484" i="38"/>
  <c r="E485" i="38"/>
  <c r="E486" i="38"/>
  <c r="E487" i="38"/>
  <c r="E488" i="38"/>
  <c r="E489" i="38"/>
  <c r="E490" i="38"/>
  <c r="E491" i="38"/>
  <c r="E492" i="38"/>
  <c r="E493" i="38"/>
  <c r="E494" i="38"/>
  <c r="E495" i="38"/>
  <c r="E496" i="38"/>
  <c r="E497" i="38"/>
  <c r="E498" i="38"/>
  <c r="E499" i="38"/>
  <c r="E500" i="38"/>
  <c r="E501" i="38"/>
  <c r="E502" i="38"/>
  <c r="E503" i="38"/>
  <c r="E504" i="38"/>
  <c r="E505" i="38"/>
  <c r="E506" i="38"/>
  <c r="E507" i="38"/>
  <c r="E508" i="38"/>
  <c r="E509" i="38"/>
  <c r="E510" i="38"/>
  <c r="E511" i="38"/>
  <c r="E512" i="38"/>
  <c r="E513" i="38"/>
  <c r="E514" i="38"/>
  <c r="E515" i="38"/>
  <c r="E516" i="38"/>
  <c r="E517" i="38"/>
  <c r="E518" i="38"/>
  <c r="E519" i="38"/>
  <c r="E520" i="38"/>
  <c r="E521" i="38"/>
  <c r="E522" i="38"/>
  <c r="E523" i="38"/>
  <c r="E524" i="38"/>
  <c r="E525" i="38"/>
  <c r="E526" i="38"/>
  <c r="E527" i="38"/>
  <c r="E528" i="38"/>
  <c r="E529" i="38"/>
  <c r="E530" i="38"/>
  <c r="E531" i="38"/>
  <c r="E532" i="38"/>
  <c r="E533" i="38"/>
  <c r="E534" i="38"/>
  <c r="E535" i="38"/>
  <c r="E536" i="38"/>
  <c r="E537" i="38"/>
  <c r="E538" i="38"/>
  <c r="E539" i="38"/>
  <c r="E540" i="38"/>
  <c r="E541" i="38"/>
  <c r="E542" i="38"/>
  <c r="E543" i="38"/>
  <c r="E544" i="38"/>
  <c r="E545" i="38"/>
  <c r="E546" i="38"/>
  <c r="E547" i="38"/>
  <c r="E548" i="38"/>
  <c r="E549" i="38"/>
  <c r="E550" i="38"/>
  <c r="E551" i="38"/>
  <c r="E552" i="38"/>
  <c r="E553" i="38"/>
  <c r="E554" i="38"/>
  <c r="E555" i="38"/>
  <c r="E556" i="38"/>
  <c r="E557" i="38"/>
  <c r="E558" i="38"/>
  <c r="E559" i="38"/>
  <c r="E560" i="38"/>
  <c r="E561" i="38"/>
  <c r="E562" i="38"/>
  <c r="E563" i="38"/>
  <c r="E564" i="38"/>
  <c r="E565" i="38"/>
  <c r="E566" i="38"/>
  <c r="E567" i="38"/>
  <c r="E568" i="38"/>
  <c r="E569" i="38"/>
  <c r="E570" i="38"/>
  <c r="E571" i="38"/>
  <c r="E572" i="38"/>
  <c r="E573" i="38"/>
  <c r="E574" i="38"/>
  <c r="E575" i="38"/>
  <c r="E576" i="38"/>
  <c r="E577" i="38"/>
  <c r="E578" i="38"/>
  <c r="E579" i="38"/>
  <c r="E580" i="38"/>
  <c r="E581" i="38"/>
  <c r="E582" i="38"/>
  <c r="E583" i="38"/>
  <c r="E584" i="38"/>
  <c r="E585" i="38"/>
  <c r="E586" i="38"/>
  <c r="E587" i="38"/>
  <c r="E588" i="38"/>
  <c r="E589" i="38"/>
  <c r="E590" i="38"/>
  <c r="E591" i="38"/>
  <c r="E592" i="38"/>
  <c r="E593" i="38"/>
  <c r="E594" i="38"/>
  <c r="E595" i="38"/>
  <c r="E596" i="38"/>
  <c r="E597" i="38"/>
  <c r="E598" i="38"/>
  <c r="E599" i="38"/>
  <c r="E600" i="38"/>
  <c r="E601" i="38"/>
  <c r="E602" i="38"/>
  <c r="E603" i="38"/>
  <c r="E604" i="38"/>
  <c r="E605" i="38"/>
  <c r="E606" i="38"/>
  <c r="E607" i="38"/>
  <c r="E608" i="38"/>
  <c r="E609" i="38"/>
  <c r="E610" i="38"/>
  <c r="E611" i="38"/>
  <c r="E612" i="38"/>
  <c r="E613" i="38"/>
  <c r="E614" i="38"/>
  <c r="E615" i="38"/>
  <c r="E616" i="38"/>
  <c r="E617" i="38"/>
  <c r="E618" i="38"/>
  <c r="E619" i="38"/>
  <c r="E620" i="38"/>
  <c r="E621" i="38"/>
  <c r="E622" i="38"/>
  <c r="E623" i="38"/>
  <c r="E624" i="38"/>
  <c r="E625" i="38"/>
  <c r="E626" i="38"/>
  <c r="E627" i="38"/>
  <c r="E628" i="38"/>
  <c r="E629" i="38"/>
  <c r="E630" i="38"/>
  <c r="E631" i="38"/>
  <c r="E632" i="38"/>
  <c r="E633" i="38"/>
  <c r="E634" i="38"/>
  <c r="E635" i="38"/>
  <c r="E636" i="38"/>
  <c r="E637" i="38"/>
  <c r="E638" i="38"/>
  <c r="E639" i="38"/>
  <c r="E640" i="38"/>
  <c r="E641" i="38"/>
  <c r="E642" i="38"/>
  <c r="E643" i="38"/>
  <c r="E644" i="38"/>
  <c r="E645" i="38"/>
  <c r="E646" i="38"/>
  <c r="E647" i="38"/>
  <c r="E648" i="38"/>
  <c r="E649" i="38"/>
  <c r="E650" i="38"/>
  <c r="E651" i="38"/>
  <c r="E652" i="38"/>
  <c r="E653" i="38"/>
  <c r="E654" i="38"/>
  <c r="E655" i="38"/>
  <c r="E656" i="38"/>
  <c r="E657" i="38"/>
  <c r="E658" i="38"/>
  <c r="E659" i="38"/>
  <c r="E660" i="38"/>
  <c r="E661" i="38"/>
  <c r="E662" i="38"/>
  <c r="E663" i="38"/>
  <c r="E664" i="38"/>
  <c r="E665" i="38"/>
  <c r="E666" i="38"/>
  <c r="E667" i="38"/>
  <c r="E668" i="38"/>
  <c r="E669" i="38"/>
  <c r="E670" i="38"/>
  <c r="E671" i="38"/>
  <c r="E672" i="38"/>
  <c r="E673" i="38"/>
  <c r="E674" i="38"/>
  <c r="E675" i="38"/>
  <c r="E676" i="38"/>
  <c r="E677" i="38"/>
  <c r="E678" i="38"/>
  <c r="E679" i="38"/>
  <c r="E680" i="38"/>
  <c r="E681" i="38"/>
  <c r="E682" i="38"/>
  <c r="E683" i="38"/>
  <c r="E684" i="38"/>
  <c r="E685" i="38"/>
  <c r="E686" i="38"/>
  <c r="E687" i="38"/>
  <c r="E688" i="38"/>
  <c r="E689" i="38"/>
  <c r="E690" i="38"/>
  <c r="E691" i="38"/>
  <c r="E692" i="38"/>
  <c r="E693" i="38"/>
  <c r="E694" i="38"/>
  <c r="E695" i="38"/>
  <c r="E696" i="38"/>
  <c r="E697" i="38"/>
  <c r="E698" i="38"/>
  <c r="E699" i="38"/>
  <c r="E700" i="38"/>
  <c r="E701" i="38"/>
  <c r="E702" i="38"/>
  <c r="E703" i="38"/>
  <c r="E704" i="38"/>
  <c r="E705" i="38"/>
  <c r="E706" i="38"/>
  <c r="E707" i="38"/>
  <c r="E708" i="38"/>
  <c r="E709" i="38"/>
  <c r="E710" i="38"/>
  <c r="E711" i="38"/>
  <c r="E712" i="38"/>
  <c r="E713" i="38"/>
  <c r="E714" i="38"/>
  <c r="E715" i="38"/>
  <c r="E716" i="38"/>
  <c r="E717" i="38"/>
  <c r="E718" i="38"/>
  <c r="E719" i="38"/>
  <c r="E720" i="38"/>
  <c r="E721" i="38"/>
  <c r="E722" i="38"/>
  <c r="E723" i="38"/>
  <c r="E724" i="38"/>
  <c r="E725" i="38"/>
  <c r="E726" i="38"/>
  <c r="E727" i="38"/>
  <c r="E728" i="38"/>
  <c r="E729" i="38"/>
  <c r="E730" i="38"/>
  <c r="E731" i="38"/>
  <c r="E732" i="38"/>
  <c r="E733" i="38"/>
  <c r="E734" i="38"/>
  <c r="E735" i="38"/>
  <c r="E736" i="38"/>
  <c r="E737" i="38"/>
  <c r="E738" i="38"/>
  <c r="E739" i="38"/>
  <c r="E740" i="38"/>
  <c r="E741" i="38"/>
  <c r="E742" i="38"/>
  <c r="E743" i="38"/>
  <c r="E744" i="38"/>
  <c r="E745" i="38"/>
  <c r="E746" i="38"/>
  <c r="E747" i="38"/>
  <c r="E748" i="38"/>
  <c r="E749" i="38"/>
  <c r="E750" i="38"/>
  <c r="E751" i="38"/>
  <c r="E752" i="38"/>
  <c r="E753" i="38"/>
  <c r="E754" i="38"/>
  <c r="E755" i="38"/>
  <c r="E756" i="38"/>
  <c r="E757" i="38"/>
  <c r="E758" i="38"/>
  <c r="E759" i="38"/>
  <c r="E760" i="38"/>
  <c r="E761" i="38"/>
  <c r="E762" i="38"/>
  <c r="E763" i="38"/>
  <c r="E764" i="38"/>
  <c r="E765" i="38"/>
  <c r="E766" i="38"/>
  <c r="E767" i="38"/>
  <c r="E768" i="38"/>
  <c r="E769" i="38"/>
  <c r="E770" i="38"/>
  <c r="E771" i="38"/>
  <c r="E772" i="38"/>
  <c r="E773" i="38"/>
  <c r="E774" i="38"/>
  <c r="E775" i="38"/>
  <c r="E776" i="38"/>
  <c r="E777" i="38"/>
  <c r="E778" i="38"/>
  <c r="E779" i="38"/>
  <c r="E780" i="38"/>
  <c r="E781" i="38"/>
  <c r="E782" i="38"/>
  <c r="E783" i="38"/>
  <c r="E784" i="38"/>
  <c r="E785" i="38"/>
  <c r="E786" i="38"/>
  <c r="E787" i="38"/>
  <c r="E788" i="38"/>
  <c r="E789" i="38"/>
  <c r="E790" i="38"/>
  <c r="E791" i="38"/>
  <c r="E792" i="38"/>
  <c r="E793" i="38"/>
  <c r="E794" i="38"/>
  <c r="E795" i="38"/>
  <c r="E796" i="38"/>
  <c r="E797" i="38"/>
  <c r="E798" i="38"/>
  <c r="E799" i="38"/>
  <c r="E800" i="38"/>
  <c r="E801" i="38"/>
  <c r="E802" i="38"/>
  <c r="E803" i="38"/>
  <c r="E804" i="38"/>
  <c r="E805" i="38"/>
  <c r="E806" i="38"/>
  <c r="E807" i="38"/>
  <c r="E808" i="38"/>
  <c r="E809" i="38"/>
  <c r="E810" i="38"/>
  <c r="E811" i="38"/>
  <c r="E812" i="38"/>
  <c r="E813" i="38"/>
  <c r="E814" i="38"/>
  <c r="E815" i="38"/>
  <c r="E816" i="38"/>
  <c r="E817" i="38"/>
  <c r="E818" i="38"/>
  <c r="E819" i="38"/>
  <c r="E820" i="38"/>
  <c r="E821" i="38"/>
  <c r="E822" i="38"/>
  <c r="E823" i="38"/>
  <c r="E824" i="38"/>
  <c r="E825" i="38"/>
  <c r="E826" i="38"/>
  <c r="E827" i="38"/>
  <c r="E828" i="38"/>
  <c r="E829" i="38"/>
  <c r="E830" i="38"/>
  <c r="E831" i="38"/>
  <c r="E832" i="38"/>
  <c r="E833" i="38"/>
  <c r="E834" i="38"/>
  <c r="E835" i="38"/>
  <c r="E836" i="38"/>
  <c r="E837" i="38"/>
  <c r="E838" i="38"/>
  <c r="E839" i="38"/>
  <c r="E840" i="38"/>
  <c r="E841" i="38"/>
  <c r="E842" i="38"/>
  <c r="E843" i="38"/>
  <c r="E844" i="38"/>
  <c r="E845" i="38"/>
  <c r="E846" i="38"/>
  <c r="E847" i="38"/>
  <c r="E848" i="38"/>
  <c r="E849" i="38"/>
  <c r="E850" i="38"/>
  <c r="E851" i="38"/>
  <c r="E852" i="38"/>
  <c r="E853" i="38"/>
  <c r="E854" i="38"/>
  <c r="E855" i="38"/>
  <c r="E856" i="38"/>
  <c r="E857" i="38"/>
  <c r="E858" i="38"/>
  <c r="E859" i="38"/>
  <c r="E860" i="38"/>
  <c r="E861" i="38"/>
  <c r="E862" i="38"/>
  <c r="E863" i="38"/>
  <c r="E864" i="38"/>
  <c r="E865" i="38"/>
  <c r="E866" i="38"/>
  <c r="E867" i="38"/>
  <c r="E868" i="38"/>
  <c r="E869" i="38"/>
  <c r="E870" i="38"/>
  <c r="E871" i="38"/>
  <c r="E872" i="38"/>
  <c r="E873" i="38"/>
  <c r="E874" i="38"/>
  <c r="E875" i="38"/>
  <c r="E876" i="38"/>
  <c r="E877" i="38"/>
  <c r="E878" i="38"/>
  <c r="E879" i="38"/>
  <c r="E880" i="38"/>
  <c r="E881" i="38"/>
  <c r="E882" i="38"/>
  <c r="E883" i="38"/>
  <c r="E884" i="38"/>
  <c r="E885" i="38"/>
  <c r="E886" i="38"/>
  <c r="E887" i="38"/>
  <c r="E888" i="38"/>
  <c r="E889" i="38"/>
  <c r="E890" i="38"/>
  <c r="E891" i="38"/>
  <c r="E892" i="38"/>
  <c r="E893" i="38"/>
  <c r="E894" i="38"/>
  <c r="E895" i="38"/>
  <c r="E896" i="38"/>
  <c r="E897" i="38"/>
  <c r="E898" i="38"/>
  <c r="E899" i="38"/>
  <c r="E900" i="38"/>
  <c r="E901" i="38"/>
  <c r="E902" i="38"/>
  <c r="E903" i="38"/>
  <c r="E904" i="38"/>
  <c r="E905" i="38"/>
  <c r="E906" i="38"/>
  <c r="E907" i="38"/>
  <c r="E908" i="38"/>
  <c r="E909" i="38"/>
  <c r="E910" i="38"/>
  <c r="E911" i="38"/>
  <c r="E912" i="38"/>
  <c r="E913" i="38"/>
  <c r="E914" i="38"/>
  <c r="E915" i="38"/>
  <c r="E916" i="38"/>
  <c r="E917" i="38"/>
  <c r="E918" i="38"/>
  <c r="E919" i="38"/>
  <c r="E920" i="38"/>
  <c r="E921" i="38"/>
  <c r="E922" i="38"/>
  <c r="E923" i="38"/>
  <c r="E924" i="38"/>
  <c r="E925" i="38"/>
  <c r="E926" i="38"/>
  <c r="E927" i="38"/>
  <c r="E928" i="38"/>
  <c r="E929" i="38"/>
  <c r="E930" i="38"/>
  <c r="E931" i="38"/>
  <c r="E932" i="38"/>
  <c r="E933" i="38"/>
  <c r="E934" i="38"/>
  <c r="E935" i="38"/>
  <c r="E936" i="38"/>
  <c r="E937" i="38"/>
  <c r="E938" i="38"/>
  <c r="E939" i="38"/>
  <c r="E940" i="38"/>
  <c r="E941" i="38"/>
  <c r="E942" i="38"/>
  <c r="E943" i="38"/>
  <c r="E944" i="38"/>
  <c r="E945" i="38"/>
  <c r="E946" i="38"/>
  <c r="E947" i="38"/>
  <c r="E948" i="38"/>
  <c r="E949" i="38"/>
  <c r="E950" i="38"/>
  <c r="E951" i="38"/>
  <c r="E952" i="38"/>
  <c r="E953" i="38"/>
  <c r="E954" i="38"/>
  <c r="E955" i="38"/>
  <c r="E956" i="38"/>
  <c r="E957" i="38"/>
  <c r="E958" i="38"/>
  <c r="E959" i="38"/>
  <c r="E960" i="38"/>
  <c r="E961" i="38"/>
  <c r="E962" i="38"/>
  <c r="E963" i="38"/>
  <c r="E964" i="38"/>
  <c r="E965" i="38"/>
  <c r="E966" i="38"/>
  <c r="E967" i="38"/>
  <c r="E968" i="38"/>
  <c r="E969" i="38"/>
  <c r="E970" i="38"/>
  <c r="E971" i="38"/>
  <c r="E972" i="38"/>
  <c r="E973" i="38"/>
  <c r="E974" i="38"/>
  <c r="E975" i="38"/>
  <c r="E976" i="38"/>
  <c r="E977" i="38"/>
  <c r="E978" i="38"/>
  <c r="E979" i="38"/>
  <c r="E980" i="38"/>
  <c r="E981" i="38"/>
  <c r="E982" i="38"/>
  <c r="E983" i="38"/>
  <c r="E984" i="38"/>
  <c r="E985" i="38"/>
  <c r="E986" i="38"/>
  <c r="E987" i="38"/>
  <c r="E988" i="38"/>
  <c r="E989" i="38"/>
  <c r="E990" i="38"/>
  <c r="E991" i="38"/>
  <c r="E992" i="38"/>
  <c r="E993" i="38"/>
  <c r="E994" i="38"/>
  <c r="E995" i="38"/>
  <c r="E996" i="38"/>
  <c r="E997" i="38"/>
  <c r="E998" i="38"/>
  <c r="E999" i="38"/>
  <c r="E1000" i="38"/>
  <c r="E1001" i="38"/>
  <c r="E1002" i="38"/>
  <c r="E1003" i="38"/>
  <c r="E1004" i="38"/>
  <c r="E1005" i="38"/>
  <c r="E1006" i="38"/>
  <c r="E1007" i="38"/>
  <c r="E1008" i="38"/>
  <c r="E1009" i="38"/>
  <c r="E1010" i="38"/>
  <c r="E1011" i="38"/>
  <c r="E1012" i="38"/>
  <c r="E1013" i="38"/>
  <c r="E1014" i="38"/>
  <c r="E1015" i="38"/>
  <c r="E1016" i="38"/>
  <c r="E1017" i="38"/>
  <c r="E1018" i="38"/>
  <c r="E1019" i="38"/>
  <c r="E1020" i="38"/>
  <c r="E1021" i="38"/>
  <c r="E1022" i="38"/>
  <c r="E1023" i="38"/>
  <c r="E1024" i="38"/>
  <c r="E1025" i="38"/>
  <c r="E1026" i="38"/>
  <c r="E1027" i="38"/>
  <c r="E1028" i="38"/>
  <c r="E1029" i="38"/>
  <c r="E1030" i="38"/>
  <c r="E1031" i="38"/>
  <c r="E1032" i="38"/>
  <c r="E1033" i="38"/>
  <c r="E1034" i="38"/>
  <c r="E1035" i="38"/>
  <c r="E1036" i="38"/>
  <c r="E1037" i="38"/>
  <c r="E1038" i="38"/>
  <c r="E1039" i="38"/>
  <c r="E1040" i="38"/>
  <c r="E1041" i="38"/>
  <c r="E1042" i="38"/>
  <c r="E1043" i="38"/>
  <c r="E1044" i="38"/>
  <c r="E1045" i="38"/>
  <c r="E1046" i="38"/>
  <c r="E1047" i="38"/>
  <c r="E1048" i="38"/>
  <c r="E1049" i="38"/>
  <c r="E1050" i="38"/>
  <c r="E1051" i="38"/>
  <c r="E1052" i="38"/>
  <c r="E1053" i="38"/>
  <c r="E1054" i="38"/>
  <c r="E1055" i="38"/>
  <c r="E1056" i="38"/>
  <c r="E1057" i="38"/>
  <c r="E1058" i="38"/>
  <c r="E1059" i="38"/>
  <c r="E1060" i="38"/>
  <c r="E1061" i="38"/>
  <c r="E1062" i="38"/>
  <c r="E1063" i="38"/>
  <c r="E1064" i="38"/>
  <c r="E1065" i="38"/>
  <c r="E1066" i="38"/>
  <c r="E1067" i="38"/>
  <c r="E1068" i="38"/>
  <c r="E1069" i="38"/>
  <c r="E1070" i="38"/>
  <c r="E1071" i="38"/>
  <c r="E1072" i="38"/>
  <c r="E1073" i="38"/>
  <c r="E1074" i="38"/>
  <c r="E1075" i="38"/>
  <c r="E1076" i="38"/>
  <c r="E1077" i="38"/>
  <c r="E1078" i="38"/>
  <c r="E1079" i="38"/>
  <c r="E1080" i="38"/>
  <c r="E1081" i="38"/>
  <c r="E1082" i="38"/>
  <c r="E1083" i="38"/>
  <c r="E1084" i="38"/>
  <c r="E1085" i="38"/>
  <c r="E1086" i="38"/>
  <c r="E1087" i="38"/>
  <c r="E1088" i="38"/>
  <c r="E1089" i="38"/>
  <c r="E1090" i="38"/>
  <c r="E1091" i="38"/>
  <c r="E1092" i="38"/>
  <c r="E1093" i="38"/>
  <c r="E1094" i="38"/>
  <c r="E1095" i="38"/>
  <c r="E1096" i="38"/>
  <c r="E1097" i="38"/>
  <c r="E1098" i="38"/>
  <c r="E1099" i="38"/>
  <c r="E1100" i="38"/>
  <c r="E1101" i="38"/>
  <c r="E1102" i="38"/>
  <c r="E1103" i="38"/>
  <c r="E1104" i="38"/>
  <c r="E1105" i="38"/>
  <c r="E1106" i="38"/>
  <c r="E1107" i="38"/>
  <c r="E1108" i="38"/>
  <c r="E1109" i="38"/>
  <c r="E1110" i="38"/>
  <c r="E1111" i="38"/>
  <c r="E1112" i="38"/>
  <c r="E1113" i="38"/>
  <c r="E1114" i="38"/>
  <c r="E1115" i="38"/>
  <c r="E1116" i="38"/>
  <c r="E1117" i="38"/>
  <c r="E1118" i="38"/>
  <c r="E1119" i="38"/>
  <c r="E1120" i="38"/>
  <c r="E1121" i="38"/>
  <c r="E1122" i="38"/>
  <c r="E1123" i="38"/>
  <c r="E1124" i="38"/>
  <c r="E1125" i="38"/>
  <c r="E1126" i="38"/>
  <c r="E1127" i="38"/>
  <c r="E1128" i="38"/>
  <c r="E1129" i="38"/>
  <c r="E1130" i="38"/>
  <c r="E1131" i="38"/>
  <c r="E1132" i="38"/>
  <c r="E1133" i="38"/>
  <c r="E1134" i="38"/>
  <c r="E1135" i="38"/>
  <c r="E1136" i="38"/>
  <c r="E1137" i="38"/>
  <c r="E1138" i="38"/>
  <c r="E1139" i="38"/>
  <c r="E1140" i="38"/>
  <c r="E1141" i="38"/>
  <c r="E1142" i="38"/>
  <c r="E1143" i="38"/>
  <c r="E1144" i="38"/>
  <c r="E1145" i="38"/>
  <c r="E1146" i="38"/>
  <c r="E1147" i="38"/>
  <c r="E1148" i="38"/>
  <c r="E1149" i="38"/>
  <c r="E1150" i="38"/>
  <c r="E1151" i="38"/>
  <c r="E1152" i="38"/>
  <c r="E1153" i="38"/>
  <c r="E1154" i="38"/>
  <c r="E1155" i="38"/>
  <c r="E1156" i="38"/>
  <c r="E1157" i="38"/>
  <c r="E1158" i="38"/>
  <c r="E1159" i="38"/>
  <c r="E1160" i="38"/>
  <c r="E1161" i="38"/>
  <c r="E1162" i="38"/>
  <c r="E1163" i="38"/>
  <c r="E1164" i="38"/>
  <c r="E1165" i="38"/>
  <c r="E1166" i="38"/>
  <c r="E1167" i="38"/>
  <c r="E1168" i="38"/>
  <c r="E1169" i="38"/>
  <c r="E1170" i="38"/>
  <c r="E1171" i="38"/>
  <c r="E1172" i="38"/>
  <c r="E1173" i="38"/>
  <c r="E1174" i="38"/>
  <c r="E1175" i="38"/>
  <c r="E1176" i="38"/>
  <c r="E1177" i="38"/>
  <c r="E1178" i="38"/>
  <c r="E1179" i="38"/>
  <c r="E1180" i="38"/>
  <c r="E1181" i="38"/>
  <c r="E1182" i="38"/>
  <c r="E1183" i="38"/>
  <c r="E1184" i="38"/>
  <c r="E1185" i="38"/>
  <c r="E1186" i="38"/>
  <c r="E1187" i="38"/>
  <c r="E1188" i="38"/>
  <c r="E1189" i="38"/>
  <c r="E1190" i="38"/>
  <c r="E1191" i="38"/>
  <c r="E1192" i="38"/>
  <c r="E1193" i="38"/>
  <c r="E1194" i="38"/>
  <c r="E1195" i="38"/>
  <c r="E1196" i="38"/>
  <c r="E1197" i="38"/>
  <c r="E1198" i="38"/>
  <c r="E1199" i="38"/>
  <c r="E1200" i="38"/>
  <c r="E1201" i="38"/>
  <c r="E1202" i="38"/>
  <c r="E1203" i="38"/>
  <c r="E1204" i="38"/>
  <c r="E1205" i="38"/>
  <c r="E1206" i="38"/>
  <c r="E1207" i="38"/>
  <c r="E1208" i="38"/>
  <c r="E1209" i="38"/>
  <c r="E1210" i="38"/>
  <c r="E1211" i="38"/>
  <c r="E1212" i="38"/>
  <c r="E1213" i="38"/>
  <c r="E1214" i="38"/>
  <c r="E1215" i="38"/>
  <c r="E1216" i="38"/>
  <c r="E1217" i="38"/>
  <c r="E1218" i="38"/>
  <c r="E1219" i="38"/>
  <c r="E1220" i="38"/>
  <c r="E1221" i="38"/>
  <c r="E1222" i="38"/>
  <c r="E1223" i="38"/>
  <c r="E1224" i="38"/>
  <c r="E1225" i="38"/>
  <c r="E1226" i="38"/>
  <c r="E1227" i="38"/>
  <c r="E1228" i="38"/>
  <c r="E1229" i="38"/>
  <c r="E1230" i="38"/>
  <c r="E1231" i="38"/>
  <c r="E1232" i="38"/>
  <c r="E1233" i="38"/>
  <c r="E1234" i="38"/>
  <c r="E1235" i="38"/>
  <c r="E1236" i="38"/>
  <c r="E1237" i="38"/>
  <c r="E1238" i="38"/>
  <c r="E1239" i="38"/>
  <c r="E1240" i="38"/>
  <c r="E1241" i="38"/>
  <c r="E1242" i="38"/>
  <c r="E1243" i="38"/>
  <c r="E1244" i="38"/>
  <c r="E1245" i="38"/>
  <c r="E1246" i="38"/>
  <c r="E1247" i="38"/>
  <c r="E1248" i="38"/>
  <c r="E1249" i="38"/>
  <c r="E1250" i="38"/>
  <c r="E1251" i="38"/>
  <c r="E1252" i="38"/>
  <c r="E1253" i="38"/>
  <c r="E1254" i="38"/>
  <c r="E1255" i="38"/>
  <c r="E1256" i="38"/>
  <c r="E1257" i="38"/>
  <c r="E1258" i="38"/>
  <c r="E1259" i="38"/>
  <c r="E1260" i="38"/>
  <c r="E1261" i="38"/>
  <c r="E1262" i="38"/>
  <c r="E1263" i="38"/>
  <c r="E1264" i="38"/>
  <c r="E1265" i="38"/>
  <c r="E1266" i="38"/>
  <c r="E1267" i="38"/>
  <c r="E1268" i="38"/>
  <c r="E1269" i="38"/>
  <c r="E1270" i="38"/>
  <c r="E1271" i="38"/>
  <c r="E1272" i="38"/>
  <c r="E1273" i="38"/>
  <c r="E1274" i="38"/>
  <c r="E1275" i="38"/>
  <c r="E1276" i="38"/>
  <c r="E1277" i="38"/>
  <c r="E1278" i="38"/>
  <c r="E1279" i="38"/>
  <c r="E1280" i="38"/>
  <c r="E1281" i="38"/>
  <c r="E1282" i="38"/>
  <c r="E1283" i="38"/>
  <c r="E1284" i="38"/>
  <c r="E1285" i="38"/>
  <c r="E1286" i="38"/>
  <c r="E1287" i="38"/>
  <c r="E1288" i="38"/>
  <c r="E1289" i="38"/>
  <c r="E1290" i="38"/>
  <c r="E1291" i="38"/>
  <c r="E1292" i="38"/>
  <c r="E1293" i="38"/>
  <c r="E1294" i="38"/>
  <c r="E1295" i="38"/>
  <c r="E1296" i="38"/>
  <c r="E1297" i="38"/>
  <c r="E1298" i="38"/>
  <c r="E3" i="38"/>
  <c r="E2" i="38"/>
  <c r="P1073" i="35"/>
  <c r="P665" i="35"/>
  <c r="E730" i="35" l="1"/>
  <c r="E732" i="35"/>
  <c r="E733" i="35"/>
  <c r="E734" i="35"/>
  <c r="E735" i="35"/>
  <c r="E736" i="35"/>
  <c r="E738" i="35"/>
  <c r="E742" i="35"/>
  <c r="E743" i="35"/>
  <c r="E744" i="35"/>
  <c r="E745" i="35"/>
  <c r="E746" i="35"/>
  <c r="E748" i="35"/>
  <c r="E749" i="35"/>
  <c r="E750" i="35"/>
  <c r="E751" i="35"/>
  <c r="E753" i="35"/>
  <c r="E754" i="35"/>
  <c r="E755" i="35"/>
  <c r="E756" i="35"/>
  <c r="E757" i="35"/>
  <c r="E758" i="35"/>
  <c r="E759" i="35"/>
  <c r="E760" i="35"/>
  <c r="E761" i="35"/>
  <c r="E762" i="35"/>
  <c r="E763" i="35"/>
  <c r="E764" i="35"/>
  <c r="E765" i="35"/>
  <c r="E766" i="35"/>
  <c r="E768" i="35"/>
  <c r="E1144" i="35"/>
  <c r="E1129" i="35"/>
  <c r="E1127" i="35"/>
  <c r="E1123" i="35"/>
  <c r="E1096" i="35"/>
  <c r="E1092" i="35"/>
  <c r="E1085" i="35"/>
  <c r="E1081" i="35"/>
  <c r="E1073" i="35"/>
  <c r="E1069" i="35"/>
  <c r="E1066" i="35"/>
  <c r="E1062" i="35"/>
  <c r="E769" i="35"/>
  <c r="E5" i="35"/>
  <c r="E691" i="35"/>
  <c r="E690" i="35"/>
  <c r="E689" i="35"/>
  <c r="E688" i="35"/>
  <c r="E687" i="35"/>
  <c r="E686" i="35"/>
  <c r="E685" i="35"/>
  <c r="E684" i="35"/>
  <c r="E683" i="35"/>
  <c r="E682" i="35"/>
  <c r="E681" i="35"/>
  <c r="E680" i="35"/>
  <c r="E679" i="35"/>
  <c r="E678" i="35"/>
  <c r="E677" i="35"/>
  <c r="E676" i="35"/>
  <c r="E675" i="35"/>
  <c r="E674" i="35"/>
  <c r="E673" i="35"/>
  <c r="E672" i="35"/>
  <c r="E671" i="35"/>
  <c r="E670" i="35"/>
  <c r="E669" i="35"/>
  <c r="E668" i="35"/>
  <c r="E667" i="35"/>
  <c r="E665" i="35"/>
  <c r="E662" i="35"/>
  <c r="E661" i="35"/>
  <c r="E660" i="35"/>
  <c r="E655" i="35"/>
  <c r="E654" i="35"/>
  <c r="E653" i="35"/>
  <c r="E652" i="35"/>
  <c r="E651" i="35"/>
  <c r="E650" i="35"/>
  <c r="E649" i="35"/>
  <c r="E648" i="35"/>
  <c r="E647" i="35"/>
  <c r="E646" i="35"/>
  <c r="E645" i="35"/>
  <c r="E644" i="35"/>
  <c r="E643" i="35"/>
  <c r="E642" i="35"/>
  <c r="E641" i="35"/>
  <c r="E640" i="35"/>
  <c r="E639" i="35"/>
  <c r="E638" i="35"/>
  <c r="E637" i="35"/>
  <c r="E636" i="35"/>
  <c r="E635" i="35"/>
  <c r="E634" i="35"/>
  <c r="E633" i="35"/>
  <c r="E632" i="35"/>
  <c r="E631" i="35"/>
  <c r="E630" i="35"/>
  <c r="E629" i="35"/>
  <c r="E628" i="35"/>
  <c r="E627" i="35"/>
  <c r="E626" i="35"/>
  <c r="E625" i="35"/>
  <c r="E624" i="35"/>
  <c r="E623" i="35"/>
  <c r="E622" i="35"/>
  <c r="E621" i="35"/>
  <c r="E620" i="35"/>
  <c r="E619" i="35"/>
  <c r="E618" i="35"/>
  <c r="E617" i="35"/>
  <c r="E616" i="35"/>
  <c r="E615" i="35"/>
  <c r="E614" i="35"/>
  <c r="E613" i="35"/>
  <c r="E612" i="35"/>
  <c r="E611" i="35"/>
  <c r="E610" i="35"/>
  <c r="E609" i="35"/>
  <c r="E608" i="35"/>
  <c r="E607" i="35"/>
  <c r="E606" i="35"/>
  <c r="E605" i="35"/>
  <c r="E604" i="35"/>
  <c r="E603" i="35"/>
  <c r="E602" i="35"/>
  <c r="E601" i="35"/>
  <c r="E600" i="35"/>
  <c r="E599" i="35"/>
  <c r="E598" i="35"/>
  <c r="E597" i="35"/>
  <c r="E596" i="35"/>
  <c r="E595" i="35"/>
  <c r="E594" i="35"/>
  <c r="E593" i="35"/>
  <c r="E592" i="35"/>
  <c r="E591" i="35"/>
  <c r="E590" i="35"/>
  <c r="E589" i="35"/>
  <c r="E588" i="35"/>
  <c r="E587" i="35"/>
  <c r="E586" i="35"/>
  <c r="E585" i="35"/>
  <c r="E584" i="35"/>
  <c r="E583" i="35"/>
  <c r="E582" i="35"/>
  <c r="E581" i="35"/>
  <c r="E580" i="35"/>
  <c r="E579" i="35"/>
  <c r="E578" i="35"/>
  <c r="E577" i="35"/>
  <c r="E576" i="35"/>
  <c r="E575" i="35"/>
  <c r="E574" i="35"/>
  <c r="E573" i="35"/>
  <c r="E572" i="35"/>
  <c r="E571" i="35"/>
  <c r="E570" i="35"/>
  <c r="E569" i="35"/>
  <c r="E568" i="35"/>
  <c r="E567" i="35"/>
  <c r="E566" i="35"/>
  <c r="E565" i="35"/>
  <c r="E564" i="35"/>
  <c r="E563" i="35"/>
  <c r="E562" i="35"/>
  <c r="E561" i="35"/>
  <c r="E560" i="35"/>
  <c r="E559" i="35"/>
  <c r="E558" i="35"/>
  <c r="E557" i="35"/>
  <c r="E556" i="35"/>
  <c r="E555" i="35"/>
  <c r="E554" i="35"/>
  <c r="E553" i="35"/>
  <c r="E552" i="35"/>
  <c r="E551" i="35"/>
  <c r="E550" i="35"/>
  <c r="E549" i="35"/>
  <c r="E548" i="35"/>
  <c r="E547" i="35"/>
  <c r="E546" i="35"/>
  <c r="E545" i="35"/>
  <c r="E544" i="35"/>
  <c r="E543" i="35"/>
  <c r="E542" i="35"/>
  <c r="E541" i="35"/>
  <c r="E540" i="35"/>
  <c r="E539" i="35"/>
  <c r="E538" i="35"/>
  <c r="E537" i="35"/>
  <c r="E536" i="35"/>
  <c r="E535" i="35"/>
  <c r="E534" i="35"/>
  <c r="E533" i="35"/>
  <c r="E532" i="35"/>
  <c r="E531" i="35"/>
  <c r="E530" i="35"/>
  <c r="E529" i="35"/>
  <c r="E528" i="35"/>
  <c r="E527" i="35"/>
  <c r="E526" i="35"/>
  <c r="E525" i="35"/>
  <c r="E524" i="35"/>
  <c r="E523" i="35"/>
  <c r="E522" i="35"/>
  <c r="E521" i="35"/>
  <c r="E520" i="35"/>
  <c r="E519" i="35"/>
  <c r="E518" i="35"/>
  <c r="E517" i="35"/>
  <c r="E516" i="35"/>
  <c r="E515" i="35"/>
  <c r="E514" i="35"/>
  <c r="E513" i="35"/>
  <c r="E512" i="35"/>
  <c r="E511" i="35"/>
  <c r="E510" i="35"/>
  <c r="E509" i="35"/>
  <c r="E508" i="35"/>
  <c r="E507" i="35"/>
  <c r="E506" i="35"/>
  <c r="E505" i="35"/>
  <c r="E504" i="35"/>
  <c r="E503" i="35"/>
  <c r="E502" i="35"/>
  <c r="E501" i="35"/>
  <c r="E500" i="35"/>
  <c r="E499" i="35"/>
  <c r="E498" i="35"/>
  <c r="E497" i="35"/>
  <c r="E496" i="35"/>
  <c r="E495" i="35"/>
  <c r="E494" i="35"/>
  <c r="E493" i="35"/>
  <c r="E492" i="35"/>
  <c r="E491" i="35"/>
  <c r="E490" i="35"/>
  <c r="E489" i="35"/>
  <c r="E488" i="35"/>
  <c r="E487" i="35"/>
  <c r="E486" i="35"/>
  <c r="E485" i="35"/>
  <c r="E484" i="35"/>
  <c r="E483" i="35"/>
  <c r="E482" i="35"/>
  <c r="E481" i="35"/>
  <c r="E480" i="35"/>
  <c r="E479" i="35"/>
  <c r="E477" i="35"/>
  <c r="E476" i="35"/>
  <c r="E475" i="35"/>
  <c r="E474" i="35"/>
  <c r="E473" i="35"/>
  <c r="E471" i="35"/>
  <c r="E470" i="35"/>
  <c r="E469" i="35"/>
  <c r="E468" i="35"/>
  <c r="E467" i="35"/>
  <c r="E466" i="35"/>
  <c r="E464" i="35"/>
  <c r="E463" i="35"/>
  <c r="E462" i="35"/>
  <c r="E461" i="35"/>
  <c r="E460" i="35"/>
  <c r="E458" i="35"/>
  <c r="E457" i="35"/>
  <c r="E456" i="35"/>
  <c r="E454" i="35"/>
  <c r="E453" i="35"/>
  <c r="E452" i="35"/>
  <c r="E451" i="35"/>
  <c r="E450" i="35"/>
  <c r="E449" i="35"/>
  <c r="E448" i="35"/>
  <c r="E447" i="35"/>
  <c r="E446" i="35"/>
  <c r="E445" i="35"/>
  <c r="E444" i="35"/>
  <c r="E443" i="35"/>
  <c r="E442" i="35"/>
  <c r="E441" i="35"/>
  <c r="E440" i="35"/>
  <c r="E439" i="35"/>
  <c r="E438" i="35"/>
  <c r="E437" i="35"/>
  <c r="E436" i="35"/>
  <c r="E435" i="35"/>
  <c r="E434" i="35"/>
  <c r="E433" i="35"/>
  <c r="E432" i="35"/>
  <c r="E431" i="35"/>
  <c r="E430" i="35"/>
  <c r="E429" i="35"/>
  <c r="E428" i="35"/>
  <c r="E427" i="35"/>
  <c r="E426" i="35"/>
  <c r="E425" i="35"/>
  <c r="E424" i="35"/>
  <c r="E423" i="35"/>
  <c r="E422" i="35"/>
  <c r="E421" i="35"/>
  <c r="E420" i="35"/>
  <c r="E419" i="35"/>
  <c r="E418" i="35"/>
  <c r="E417" i="35"/>
  <c r="E416" i="35"/>
  <c r="E415" i="35"/>
  <c r="E414" i="35"/>
  <c r="E413" i="35"/>
  <c r="E412" i="35"/>
  <c r="E411" i="35"/>
  <c r="E410" i="35"/>
  <c r="E409" i="35"/>
  <c r="E408" i="35"/>
  <c r="E407" i="35"/>
  <c r="E406" i="35"/>
  <c r="E405" i="35"/>
  <c r="E404" i="35"/>
  <c r="E403" i="35"/>
  <c r="E402" i="35"/>
  <c r="E401" i="35"/>
  <c r="E400" i="35"/>
  <c r="E399" i="35"/>
  <c r="E398" i="35"/>
  <c r="E397" i="35"/>
  <c r="E396" i="35"/>
  <c r="E395" i="35"/>
  <c r="E394" i="35"/>
  <c r="E393" i="35"/>
  <c r="E392" i="35"/>
  <c r="E391" i="35"/>
  <c r="E390" i="35"/>
  <c r="E389" i="35"/>
  <c r="E388" i="35"/>
  <c r="E387" i="35"/>
  <c r="E386" i="35"/>
  <c r="E385" i="35"/>
  <c r="E384" i="35"/>
  <c r="E383" i="35"/>
  <c r="E382" i="35"/>
  <c r="E381" i="35"/>
  <c r="E380" i="35"/>
  <c r="E379" i="35"/>
  <c r="E378" i="35"/>
  <c r="E377" i="35"/>
  <c r="E376" i="35"/>
  <c r="E375" i="35"/>
  <c r="E374" i="35"/>
  <c r="E373" i="35"/>
  <c r="E372" i="35"/>
  <c r="E371" i="35"/>
  <c r="E370" i="35"/>
  <c r="E369" i="35"/>
  <c r="E368" i="35"/>
  <c r="E367" i="35"/>
  <c r="E366" i="35"/>
  <c r="E365" i="35"/>
  <c r="E364" i="35"/>
  <c r="E363" i="35"/>
  <c r="E362" i="35"/>
  <c r="E361" i="35"/>
  <c r="E360" i="35"/>
  <c r="E359" i="35"/>
  <c r="E358" i="35"/>
  <c r="E357" i="35"/>
  <c r="E356" i="35"/>
  <c r="E355" i="35"/>
  <c r="E354" i="35"/>
  <c r="E353" i="35"/>
  <c r="E352" i="35"/>
  <c r="E351" i="35"/>
  <c r="E350" i="35"/>
  <c r="E349" i="35"/>
  <c r="E348" i="35"/>
  <c r="E347" i="35"/>
  <c r="E346" i="35"/>
  <c r="E345" i="35"/>
  <c r="E344" i="35"/>
  <c r="E343" i="35"/>
  <c r="E342" i="35"/>
  <c r="E341" i="35"/>
  <c r="E340" i="35"/>
  <c r="E339" i="35"/>
  <c r="E338" i="35"/>
  <c r="E337" i="35"/>
  <c r="E336" i="35"/>
  <c r="E335" i="35"/>
  <c r="E334" i="35"/>
  <c r="E333" i="35"/>
  <c r="E332" i="35"/>
  <c r="E331" i="35"/>
  <c r="E330" i="35"/>
  <c r="E329" i="35"/>
  <c r="E328" i="35"/>
  <c r="E327" i="35"/>
  <c r="E326" i="35"/>
  <c r="E325" i="35"/>
  <c r="E324" i="35"/>
  <c r="E323" i="35"/>
  <c r="E322" i="35"/>
  <c r="E321" i="35"/>
  <c r="E320" i="35"/>
  <c r="E319" i="35"/>
  <c r="E318" i="35"/>
  <c r="E317" i="35"/>
  <c r="E316" i="35"/>
  <c r="E315" i="35"/>
  <c r="E314" i="35"/>
  <c r="E313" i="35"/>
  <c r="E312" i="35"/>
  <c r="E311" i="35"/>
  <c r="E310" i="35"/>
  <c r="E309" i="35"/>
  <c r="E308" i="35"/>
  <c r="E307" i="35"/>
  <c r="E306" i="35"/>
  <c r="E305" i="35"/>
  <c r="E304" i="35"/>
  <c r="E303" i="35"/>
  <c r="E302" i="35"/>
  <c r="E301" i="35"/>
  <c r="E300" i="35"/>
  <c r="E299" i="35"/>
  <c r="E298" i="35"/>
  <c r="E297" i="35"/>
  <c r="E296" i="35"/>
  <c r="E295" i="35"/>
  <c r="E294" i="35"/>
  <c r="E293" i="35"/>
  <c r="E292" i="35"/>
  <c r="E291" i="35"/>
  <c r="E290" i="35"/>
  <c r="E289" i="35"/>
  <c r="E288" i="35"/>
  <c r="E287" i="35"/>
  <c r="E286" i="35"/>
  <c r="E285" i="35"/>
  <c r="E284" i="35"/>
  <c r="E283" i="35"/>
  <c r="E282" i="35"/>
  <c r="E281" i="35"/>
  <c r="E280" i="35"/>
  <c r="E279" i="35"/>
  <c r="E278" i="35"/>
  <c r="E277" i="35"/>
  <c r="E276" i="35"/>
  <c r="E275" i="35"/>
  <c r="E274" i="35"/>
  <c r="E273" i="35"/>
  <c r="E272" i="35"/>
  <c r="E271" i="35"/>
  <c r="E270" i="35"/>
  <c r="E269" i="35"/>
  <c r="E268" i="35"/>
  <c r="E267" i="35"/>
  <c r="E266" i="35"/>
  <c r="E265" i="35"/>
  <c r="E264" i="35"/>
  <c r="E263" i="35"/>
  <c r="E262" i="35"/>
  <c r="E261" i="35"/>
  <c r="E260" i="35"/>
  <c r="E259" i="35"/>
  <c r="E258" i="35"/>
  <c r="E257" i="35"/>
  <c r="E256" i="35"/>
  <c r="E255" i="35"/>
  <c r="E254" i="35"/>
  <c r="E253" i="35"/>
  <c r="E252" i="35"/>
  <c r="E251" i="35"/>
  <c r="E250" i="35"/>
  <c r="E249" i="35"/>
  <c r="E248" i="35"/>
  <c r="E247" i="35"/>
  <c r="E246" i="35"/>
  <c r="E245" i="35"/>
  <c r="E244" i="35"/>
  <c r="E243" i="35"/>
  <c r="E242" i="35"/>
  <c r="E241" i="35"/>
  <c r="E240" i="35"/>
  <c r="E239" i="35"/>
  <c r="E238" i="35"/>
  <c r="E237" i="35"/>
  <c r="E236" i="35"/>
  <c r="E235" i="35"/>
  <c r="E234" i="35"/>
  <c r="E233" i="35"/>
  <c r="E232" i="35"/>
  <c r="E231" i="35"/>
  <c r="E230" i="35"/>
  <c r="E229" i="35"/>
  <c r="E228" i="35"/>
  <c r="E227" i="35"/>
  <c r="E226" i="35"/>
  <c r="E225" i="35"/>
  <c r="E224" i="35"/>
  <c r="E223" i="35"/>
  <c r="E222" i="35"/>
  <c r="E221" i="35"/>
  <c r="E220" i="35"/>
  <c r="E219" i="35"/>
  <c r="E218" i="35"/>
  <c r="E217" i="35"/>
  <c r="E216" i="35"/>
  <c r="E215" i="35"/>
  <c r="E214" i="35"/>
  <c r="E213" i="35"/>
  <c r="E212" i="35"/>
  <c r="E211" i="35"/>
  <c r="E210" i="35"/>
  <c r="E209" i="35"/>
  <c r="E208" i="35"/>
  <c r="E207" i="35"/>
  <c r="E206" i="35"/>
  <c r="E205" i="35"/>
  <c r="E204" i="35"/>
  <c r="E203" i="35"/>
  <c r="E202" i="35"/>
  <c r="E201" i="35"/>
  <c r="E200" i="35"/>
  <c r="E199" i="35"/>
  <c r="E198" i="35"/>
  <c r="E197" i="35"/>
  <c r="E196" i="35"/>
  <c r="E195" i="35"/>
  <c r="E194" i="35"/>
  <c r="E193" i="35"/>
  <c r="E192" i="35"/>
  <c r="E191" i="35"/>
  <c r="E190" i="35"/>
  <c r="E189" i="35"/>
  <c r="E188" i="35"/>
  <c r="E187" i="35"/>
  <c r="E186" i="35"/>
  <c r="E185" i="35"/>
  <c r="E184" i="35"/>
  <c r="E183" i="35"/>
  <c r="E182" i="35"/>
  <c r="E181" i="35"/>
  <c r="E180" i="35"/>
  <c r="E179" i="35"/>
  <c r="E178" i="35"/>
  <c r="E177" i="35"/>
  <c r="E176" i="35"/>
  <c r="E175" i="35"/>
  <c r="E174" i="35"/>
  <c r="E173" i="35"/>
  <c r="E172" i="35"/>
  <c r="E171" i="35"/>
  <c r="E170" i="35"/>
  <c r="E169" i="35"/>
  <c r="E168" i="35"/>
  <c r="E167" i="35"/>
  <c r="E166" i="35"/>
  <c r="E165" i="35"/>
  <c r="E164" i="35"/>
  <c r="E163" i="35"/>
  <c r="E162" i="35"/>
  <c r="E161" i="35"/>
  <c r="E160" i="35"/>
  <c r="E159" i="35"/>
  <c r="E158" i="35"/>
  <c r="E157" i="35"/>
  <c r="E156" i="35"/>
  <c r="E155" i="35"/>
  <c r="E154" i="35"/>
  <c r="E153" i="35"/>
  <c r="E152" i="35"/>
  <c r="E151" i="35"/>
  <c r="E150" i="35"/>
  <c r="E149" i="35"/>
  <c r="E148" i="35"/>
  <c r="E147" i="35"/>
  <c r="E146" i="35"/>
  <c r="E145" i="35"/>
  <c r="E144" i="35"/>
  <c r="E143" i="35"/>
  <c r="E142" i="35"/>
  <c r="E141" i="35"/>
  <c r="E140" i="35"/>
  <c r="E139" i="35"/>
  <c r="E138" i="35"/>
  <c r="E137" i="35"/>
  <c r="E136" i="35"/>
  <c r="E135" i="35"/>
  <c r="E134" i="35"/>
  <c r="E133" i="35"/>
  <c r="E132" i="35"/>
  <c r="E131" i="35"/>
  <c r="E130" i="35"/>
  <c r="E129" i="35"/>
  <c r="E128" i="35"/>
  <c r="E127" i="35"/>
  <c r="E126" i="35"/>
  <c r="E125" i="35"/>
  <c r="E124" i="35"/>
  <c r="E123" i="35"/>
  <c r="E122" i="35"/>
  <c r="E121" i="35"/>
  <c r="E120" i="35"/>
  <c r="E119" i="35"/>
  <c r="E118" i="35"/>
  <c r="E117" i="35"/>
  <c r="E116" i="35"/>
  <c r="E115" i="35"/>
  <c r="E114" i="35"/>
  <c r="E113" i="35"/>
  <c r="E112" i="35"/>
  <c r="E111" i="35"/>
  <c r="E110" i="35"/>
  <c r="E109" i="35"/>
  <c r="E108" i="35"/>
  <c r="E107" i="35"/>
  <c r="E106" i="35"/>
  <c r="E105" i="35"/>
  <c r="E104" i="35"/>
  <c r="E103" i="35"/>
  <c r="E102" i="35"/>
  <c r="E101" i="35"/>
  <c r="E100" i="35"/>
  <c r="E99" i="35"/>
  <c r="E98" i="35"/>
  <c r="E97" i="35"/>
  <c r="E96" i="35"/>
  <c r="E95" i="35"/>
  <c r="E94" i="35"/>
  <c r="E93" i="35"/>
  <c r="E92" i="35"/>
  <c r="E91" i="35"/>
  <c r="E90" i="35"/>
  <c r="E89" i="35"/>
  <c r="E88" i="35"/>
  <c r="E87" i="35"/>
  <c r="E86" i="35"/>
  <c r="E85" i="35"/>
  <c r="E84" i="35"/>
  <c r="E83" i="35"/>
  <c r="E82" i="35"/>
  <c r="E81" i="35"/>
  <c r="E80" i="35"/>
  <c r="E79" i="35"/>
  <c r="E78" i="35"/>
  <c r="E77" i="35"/>
  <c r="E76" i="35"/>
  <c r="E75" i="35"/>
  <c r="E74" i="35"/>
  <c r="E73" i="35"/>
  <c r="E72" i="35"/>
  <c r="E71" i="35"/>
  <c r="E70" i="35"/>
  <c r="E69" i="35"/>
  <c r="E68" i="35"/>
  <c r="E67" i="35"/>
  <c r="E66" i="35"/>
  <c r="E65" i="35"/>
  <c r="E64" i="35"/>
  <c r="E63" i="35"/>
  <c r="E62" i="35"/>
  <c r="E61" i="35"/>
  <c r="E60" i="35"/>
  <c r="E59" i="35"/>
  <c r="E58" i="35"/>
  <c r="E57" i="35"/>
  <c r="E56" i="35"/>
  <c r="E55" i="35"/>
  <c r="E54" i="35"/>
  <c r="E53" i="35"/>
  <c r="E52" i="35"/>
  <c r="E51" i="35"/>
  <c r="E50" i="35"/>
  <c r="E49" i="35"/>
  <c r="E48" i="35"/>
  <c r="E47" i="35"/>
  <c r="E46" i="35"/>
  <c r="E45" i="35"/>
  <c r="E44" i="35"/>
  <c r="E43" i="35"/>
  <c r="E42" i="35"/>
  <c r="E41" i="35"/>
  <c r="E40" i="35"/>
  <c r="E39" i="35"/>
  <c r="E38" i="35"/>
  <c r="E37" i="35"/>
  <c r="E36" i="35"/>
  <c r="E35" i="35"/>
  <c r="E34" i="35"/>
  <c r="E33" i="35"/>
  <c r="E32" i="35"/>
  <c r="E31" i="35"/>
  <c r="E30" i="35"/>
  <c r="E29" i="35"/>
  <c r="E28" i="35"/>
  <c r="E27" i="35"/>
  <c r="E26" i="35"/>
  <c r="E25" i="35"/>
  <c r="E24" i="35"/>
  <c r="E23" i="35"/>
  <c r="E22" i="35"/>
  <c r="E21" i="35"/>
  <c r="E20" i="35"/>
  <c r="E19" i="35"/>
  <c r="E18" i="35"/>
  <c r="E17" i="35"/>
  <c r="E16" i="35"/>
  <c r="E15" i="35"/>
  <c r="E14" i="35"/>
  <c r="E13" i="35"/>
  <c r="E12" i="35"/>
  <c r="E11" i="35"/>
  <c r="E10" i="35"/>
  <c r="E9" i="35"/>
  <c r="E8" i="35"/>
  <c r="E7" i="35"/>
  <c r="E6" i="35"/>
  <c r="AC4" i="35"/>
  <c r="AD4" i="35" s="1"/>
  <c r="AE4" i="35" s="1"/>
  <c r="AF4" i="35" s="1"/>
  <c r="AG4" i="35" s="1"/>
  <c r="AH4" i="35" s="1"/>
  <c r="S5" i="35"/>
  <c r="S4" i="34" l="1"/>
  <c r="T4" i="34" s="1"/>
  <c r="U4" i="34" s="1"/>
  <c r="V4" i="34" s="1"/>
  <c r="W4" i="34" s="1"/>
  <c r="X4" i="34" s="1"/>
  <c r="Y4" i="34" s="1"/>
  <c r="Z4" i="34" s="1"/>
  <c r="AA4" i="34" s="1"/>
  <c r="AB4" i="34" s="1"/>
  <c r="AC4" i="34" s="1"/>
  <c r="AD4" i="34" s="1"/>
  <c r="AE4" i="34" s="1"/>
  <c r="AF4" i="34" s="1"/>
  <c r="AG4" i="34" s="1"/>
  <c r="AH4" i="34" s="1"/>
  <c r="AI4" i="34" s="1"/>
  <c r="AJ4" i="34" s="1"/>
  <c r="AK4" i="34" s="1"/>
  <c r="AL4" i="34" s="1"/>
  <c r="AM4" i="34" s="1"/>
  <c r="AN4" i="34" s="1"/>
  <c r="AO4" i="34" s="1"/>
  <c r="AP4" i="34" s="1"/>
  <c r="AQ4" i="34" s="1"/>
  <c r="AR4" i="34" s="1"/>
  <c r="AS4" i="34" s="1"/>
  <c r="AT4" i="34" s="1"/>
  <c r="AU4" i="34" s="1"/>
  <c r="AV4" i="34" s="1"/>
  <c r="AW4" i="34" s="1"/>
  <c r="AX4" i="34" s="1"/>
  <c r="AY4" i="34" s="1"/>
  <c r="AZ4" i="34" s="1"/>
  <c r="BA4" i="34" s="1"/>
  <c r="BB4" i="34" s="1"/>
  <c r="BC4" i="34" s="1"/>
  <c r="BD4" i="34" s="1"/>
  <c r="BE4" i="34" s="1"/>
  <c r="BF4" i="34" s="1"/>
  <c r="BG4" i="34" s="1"/>
  <c r="BH4" i="34" s="1"/>
  <c r="BI4" i="34" s="1"/>
  <c r="BJ4" i="34" s="1"/>
  <c r="BK4" i="34" s="1"/>
  <c r="BL4" i="34" s="1"/>
  <c r="BM4" i="34" s="1"/>
  <c r="BN4" i="34" s="1"/>
  <c r="BO4" i="34" s="1"/>
  <c r="BP4" i="34" s="1"/>
  <c r="BQ4" i="34" s="1"/>
  <c r="BR4" i="34" s="1"/>
  <c r="BS4" i="34" s="1"/>
  <c r="BT4" i="34" s="1"/>
  <c r="BU4" i="34" s="1"/>
  <c r="BV4" i="34" s="1"/>
  <c r="BW4" i="34" s="1"/>
  <c r="BX4" i="34" s="1"/>
  <c r="BY4" i="34" s="1"/>
  <c r="BZ4" i="34" s="1"/>
  <c r="CA4" i="34" s="1"/>
  <c r="CB4" i="34" s="1"/>
  <c r="S5" i="33"/>
  <c r="T5" i="33" s="1"/>
  <c r="U5" i="33" s="1"/>
  <c r="V5" i="33" s="1"/>
  <c r="W5" i="33" s="1"/>
  <c r="X5" i="33" s="1"/>
  <c r="Y5" i="33" s="1"/>
  <c r="Z5" i="33" s="1"/>
  <c r="AA5" i="33" s="1"/>
  <c r="AB5" i="33" s="1"/>
  <c r="AC5" i="33" s="1"/>
  <c r="AD5" i="33" s="1"/>
  <c r="AE5" i="33" s="1"/>
  <c r="AF5" i="33" s="1"/>
  <c r="AG5" i="33" s="1"/>
  <c r="AH5" i="33" s="1"/>
  <c r="AI5" i="33" s="1"/>
  <c r="AJ5" i="33" s="1"/>
  <c r="AK5" i="33" s="1"/>
  <c r="AL5" i="33" s="1"/>
  <c r="AM5" i="33" s="1"/>
  <c r="AN5" i="33" s="1"/>
  <c r="AO5" i="33" s="1"/>
  <c r="AP5" i="33" s="1"/>
  <c r="AQ5" i="33" s="1"/>
  <c r="AR5" i="33" s="1"/>
  <c r="AS5" i="33" s="1"/>
  <c r="AT5" i="33" s="1"/>
  <c r="AU5" i="33" s="1"/>
  <c r="AV5" i="33" s="1"/>
  <c r="AW5" i="33" s="1"/>
  <c r="AX5" i="33" s="1"/>
  <c r="AY5" i="33" s="1"/>
  <c r="AZ5" i="33" s="1"/>
  <c r="BA5" i="33" s="1"/>
  <c r="BB5" i="33" s="1"/>
  <c r="BC5" i="33" s="1"/>
  <c r="BD5" i="33" s="1"/>
  <c r="BE5" i="33" s="1"/>
  <c r="BF5" i="33" s="1"/>
  <c r="BG5" i="33" s="1"/>
  <c r="BH5" i="33" s="1"/>
  <c r="BI5" i="33" s="1"/>
  <c r="BJ5" i="33" s="1"/>
  <c r="BK5" i="33" s="1"/>
  <c r="BL5" i="33" s="1"/>
  <c r="BM5" i="33" s="1"/>
  <c r="BN5" i="33" s="1"/>
  <c r="BO5" i="33" s="1"/>
  <c r="BP5" i="33" s="1"/>
  <c r="BQ5" i="33" s="1"/>
  <c r="BR5" i="33" s="1"/>
  <c r="BS5" i="33" s="1"/>
  <c r="BT5" i="33" s="1"/>
  <c r="BU5" i="33" s="1"/>
  <c r="S5" i="32"/>
  <c r="T5" i="32" s="1"/>
  <c r="U5" i="32" s="1"/>
  <c r="V5" i="32" s="1"/>
  <c r="W5" i="32" s="1"/>
  <c r="X5" i="32" s="1"/>
  <c r="Y5" i="32" s="1"/>
  <c r="Z5" i="32" s="1"/>
  <c r="AA5" i="32" s="1"/>
  <c r="AB5" i="32" s="1"/>
  <c r="AC5" i="32" s="1"/>
  <c r="AD5" i="32" s="1"/>
  <c r="AE5" i="32" s="1"/>
  <c r="AF5" i="32" s="1"/>
  <c r="AG5" i="32" s="1"/>
  <c r="AH5" i="32" s="1"/>
  <c r="AI5" i="32" s="1"/>
  <c r="AJ5" i="32" s="1"/>
  <c r="AK5" i="32" s="1"/>
  <c r="AL5" i="32" s="1"/>
  <c r="AM5" i="32" s="1"/>
  <c r="AN5" i="32" s="1"/>
  <c r="AO5" i="32" s="1"/>
  <c r="AP5" i="32" s="1"/>
  <c r="AQ5" i="32" s="1"/>
  <c r="AR5" i="32" s="1"/>
  <c r="AS5" i="32" s="1"/>
  <c r="AT5" i="32" s="1"/>
  <c r="AU5" i="32" s="1"/>
  <c r="AV5" i="32" s="1"/>
  <c r="AW5" i="32" s="1"/>
  <c r="AX5" i="32" s="1"/>
  <c r="AY5" i="32" s="1"/>
  <c r="AZ5" i="32" s="1"/>
  <c r="BA5" i="32" s="1"/>
  <c r="BB5" i="32" s="1"/>
  <c r="BC5" i="32" s="1"/>
  <c r="BD5" i="32" s="1"/>
  <c r="BE5" i="32" s="1"/>
  <c r="BF5" i="32" s="1"/>
  <c r="BG5" i="32" s="1"/>
  <c r="BH5" i="32" s="1"/>
  <c r="BI5" i="32" s="1"/>
  <c r="BJ5" i="32" s="1"/>
  <c r="BK5" i="32" s="1"/>
  <c r="BL5" i="32" s="1"/>
  <c r="BM5" i="32" s="1"/>
  <c r="BN5" i="32" s="1"/>
  <c r="BO5" i="32" s="1"/>
  <c r="BP5" i="32" s="1"/>
  <c r="BQ5" i="32" s="1"/>
  <c r="BR5" i="32" s="1"/>
  <c r="BS5" i="32" s="1"/>
  <c r="BT5" i="32" s="1"/>
  <c r="BU5" i="32" s="1"/>
  <c r="BV5" i="32" s="1"/>
  <c r="BW5" i="32" s="1"/>
  <c r="BX5" i="32" s="1"/>
  <c r="BY5" i="32" s="1"/>
  <c r="BZ5" i="32" s="1"/>
  <c r="CA5" i="32" s="1"/>
  <c r="CB5" i="32" s="1"/>
  <c r="S5" i="30"/>
  <c r="T5" i="30" s="1"/>
  <c r="U5" i="30" s="1"/>
  <c r="V5" i="30" s="1"/>
  <c r="W5" i="30" s="1"/>
  <c r="X5" i="30" s="1"/>
  <c r="Y5" i="30" s="1"/>
  <c r="Z5" i="30" s="1"/>
  <c r="AA5" i="30" s="1"/>
  <c r="AB5" i="30" s="1"/>
  <c r="AC5" i="30" s="1"/>
  <c r="AD5" i="30" s="1"/>
  <c r="AE5" i="30" s="1"/>
  <c r="AF5" i="30" s="1"/>
  <c r="AG5" i="30" s="1"/>
  <c r="AH5" i="30" s="1"/>
  <c r="AI5" i="30" s="1"/>
  <c r="AJ5" i="30" s="1"/>
  <c r="AK5" i="30" s="1"/>
  <c r="AL5" i="30" s="1"/>
  <c r="AM5" i="30" s="1"/>
  <c r="AN5" i="30" s="1"/>
  <c r="AO5" i="30" s="1"/>
  <c r="AP5" i="30" s="1"/>
  <c r="AQ5" i="30" s="1"/>
  <c r="AR5" i="30" s="1"/>
  <c r="AS5" i="30" s="1"/>
  <c r="AT5" i="30" s="1"/>
  <c r="AU5" i="30" s="1"/>
  <c r="AV5" i="30" s="1"/>
  <c r="AW5" i="30" s="1"/>
  <c r="AX5" i="30" s="1"/>
  <c r="AY5" i="30" s="1"/>
  <c r="AZ5" i="30" s="1"/>
  <c r="BA5" i="30" s="1"/>
  <c r="BB5" i="30" s="1"/>
  <c r="BC5" i="30" s="1"/>
  <c r="BD5" i="30" s="1"/>
  <c r="BE5" i="30" s="1"/>
  <c r="BF5" i="30" s="1"/>
  <c r="BG5" i="30" s="1"/>
  <c r="BA5" i="26"/>
  <c r="BB5" i="26" s="1"/>
  <c r="BC5" i="26" s="1"/>
  <c r="BD5" i="26" s="1"/>
  <c r="BE5" i="26" s="1"/>
  <c r="BF5" i="26" s="1"/>
  <c r="BG5" i="26" s="1"/>
  <c r="S5" i="29"/>
  <c r="T5" i="29" s="1"/>
  <c r="U5" i="29" s="1"/>
  <c r="V5" i="29" s="1"/>
  <c r="W5" i="29" s="1"/>
  <c r="X5" i="29" s="1"/>
  <c r="Y5" i="29" s="1"/>
  <c r="Z5" i="29" s="1"/>
  <c r="AA5" i="29" s="1"/>
  <c r="AB5" i="29" s="1"/>
  <c r="AC5" i="29" s="1"/>
  <c r="AD5" i="29" s="1"/>
  <c r="AE5" i="29" s="1"/>
  <c r="AF5" i="29" s="1"/>
  <c r="AG5" i="29" s="1"/>
  <c r="AH5" i="29" s="1"/>
  <c r="AI5" i="29" s="1"/>
  <c r="AJ5" i="29" s="1"/>
  <c r="AK5" i="29" s="1"/>
  <c r="AL5" i="29" s="1"/>
  <c r="AM5" i="29" s="1"/>
  <c r="AN5" i="29" s="1"/>
  <c r="AO5" i="29" s="1"/>
  <c r="AP5" i="29" s="1"/>
  <c r="AQ5" i="29" s="1"/>
  <c r="AR5" i="29" s="1"/>
  <c r="AS5" i="29" s="1"/>
  <c r="AT5" i="29" s="1"/>
  <c r="AU5" i="29" s="1"/>
  <c r="AV5" i="29" s="1"/>
  <c r="AW5" i="29" s="1"/>
  <c r="AX5" i="29" s="1"/>
  <c r="AY5" i="29" s="1"/>
  <c r="AZ5" i="29" s="1"/>
  <c r="S5" i="28"/>
  <c r="T5" i="28" s="1"/>
  <c r="U5" i="28" s="1"/>
  <c r="V5" i="28" s="1"/>
  <c r="W5" i="28" s="1"/>
  <c r="X5" i="28" s="1"/>
  <c r="Y5" i="28" s="1"/>
  <c r="Z5" i="28" s="1"/>
  <c r="AA5" i="28" s="1"/>
  <c r="AB5" i="28" s="1"/>
  <c r="AC5" i="28" s="1"/>
  <c r="AD5" i="28" s="1"/>
  <c r="AE5" i="28" s="1"/>
  <c r="AF5" i="28" s="1"/>
  <c r="AG5" i="28" s="1"/>
  <c r="AH5" i="28" s="1"/>
  <c r="AI5" i="28" s="1"/>
  <c r="AJ5" i="28" s="1"/>
  <c r="AK5" i="28" s="1"/>
  <c r="AL5" i="28" s="1"/>
  <c r="AM5" i="28" s="1"/>
  <c r="AN5" i="28" s="1"/>
  <c r="AO5" i="28" s="1"/>
  <c r="AP5" i="28" s="1"/>
  <c r="AQ5" i="28" s="1"/>
  <c r="AR5" i="28" s="1"/>
  <c r="AS5" i="28" s="1"/>
  <c r="S5" i="26"/>
  <c r="T5" i="26" s="1"/>
  <c r="U5" i="26" s="1"/>
  <c r="V5" i="26" s="1"/>
  <c r="W5" i="26" s="1"/>
  <c r="X5" i="26" s="1"/>
  <c r="Y5" i="26" s="1"/>
  <c r="Z5" i="26" s="1"/>
  <c r="AA5" i="26" s="1"/>
  <c r="AB5" i="26" s="1"/>
  <c r="AC5" i="26" s="1"/>
  <c r="AD5" i="26" s="1"/>
  <c r="AE5" i="26" s="1"/>
  <c r="AF5" i="26" s="1"/>
  <c r="AG5" i="26" s="1"/>
  <c r="AH5" i="26" s="1"/>
  <c r="AI5" i="26" s="1"/>
  <c r="AJ5" i="26" s="1"/>
  <c r="AK5" i="26" s="1"/>
  <c r="AL5" i="26" s="1"/>
  <c r="AM5" i="26" s="1"/>
  <c r="AN5" i="26" s="1"/>
  <c r="AO5" i="26" s="1"/>
  <c r="AP5" i="26" s="1"/>
  <c r="AQ5" i="26" s="1"/>
  <c r="AR5" i="26" s="1"/>
  <c r="AS5" i="26" s="1"/>
  <c r="AT5" i="26" s="1"/>
  <c r="AU5" i="26" s="1"/>
  <c r="AV5" i="26" s="1"/>
  <c r="AW5" i="26" s="1"/>
  <c r="AX5" i="26" s="1"/>
  <c r="AY5" i="26" s="1"/>
  <c r="AZ5" i="26" s="1"/>
  <c r="H38" i="25" l="1"/>
  <c r="H39" i="25"/>
  <c r="H40" i="25"/>
  <c r="H41" i="25"/>
  <c r="H42" i="25"/>
  <c r="H37" i="25"/>
  <c r="H36" i="25"/>
  <c r="H35" i="25"/>
  <c r="H34" i="25"/>
  <c r="H33" i="25"/>
  <c r="H32" i="25"/>
  <c r="H31" i="25"/>
  <c r="H30" i="25"/>
  <c r="H29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H3" i="25"/>
  <c r="Z5" i="21" l="1"/>
  <c r="AA5" i="21" s="1"/>
  <c r="AB5" i="21" s="1"/>
  <c r="AC5" i="21" s="1"/>
  <c r="AD5" i="21" s="1"/>
  <c r="AE5" i="21" s="1"/>
  <c r="AF5" i="21" s="1"/>
  <c r="X5" i="21"/>
  <c r="W5" i="21" s="1"/>
  <c r="V5" i="21" s="1"/>
  <c r="U5" i="21" s="1"/>
  <c r="T5" i="21" s="1"/>
  <c r="S5" i="21" s="1"/>
  <c r="R5" i="21" s="1"/>
  <c r="AM5" i="21" l="1"/>
  <c r="AG5" i="21"/>
  <c r="AH5" i="21" l="1"/>
  <c r="AN5" i="21"/>
  <c r="AI5" i="21" l="1"/>
  <c r="AO5" i="21"/>
  <c r="AJ5" i="21" l="1"/>
  <c r="AP5" i="21"/>
  <c r="AK5" i="21" l="1"/>
  <c r="AQ5" i="21"/>
  <c r="AR5" i="21" l="1"/>
  <c r="AL5" i="21"/>
  <c r="AS5" i="21" s="1"/>
  <c r="E3" i="20" l="1"/>
  <c r="E4" i="20"/>
  <c r="E5" i="20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tc={895F951D-7F87-4C81-81A7-1214154B008A}</author>
    <author>tc={1349D479-6578-42AC-9A00-CF93E703815B}</author>
    <author>tc={994EE45C-1B95-4312-ADC9-6881BE53BD34}</author>
    <author>tc={DEE823EC-C7ED-49FB-9D07-480A13B10705}</author>
    <author>tc={376495FC-5382-47DC-BBA6-3A52B7AE55A4}</author>
    <author>tc={877E1376-D66B-4555-9A33-B67A0E84EB49}</author>
    <author>tc={E3CFA0B3-EDC7-4142-9C17-C9ACC59E1B25}</author>
    <author>tc={1F06D36E-40E8-41DA-9C77-1262754CDD12}</author>
    <author>tc={069113CF-3BAE-42F2-A87D-779A352E54BC}</author>
    <author>tc={8E76F534-C1CC-4AD3-960F-FB664AF4BCB5}</author>
    <author>tc={9654313D-FDBE-4B8C-B5AE-86F04DCA0219}</author>
    <author>tc={9911D241-46FA-4945-9EED-1CE8BFB5DB03}</author>
    <author>tc={A7C1F8F2-6734-4C2D-9FA0-7840A550B71F}</author>
    <author>tc={6780EEA6-7929-4AA6-B6F3-AAE3AE5B98A4}</author>
    <author>tc={DEBD1331-F124-4F93-9E4C-980D6A2EE8CF}</author>
    <author>tc={EA363B80-550A-4F13-9A5E-304BE0CE3D21}</author>
    <author>tc={63A8C42B-39AA-4EFA-86AD-57544A2A81A4}</author>
    <author>tc={E0F7FC0A-C72E-4207-84A6-9EE5C8DB92E7}</author>
    <author>tc={CF28AF00-067F-4675-B5E0-848A1842557E}</author>
    <author>tc={ABAF6B7C-5022-48AB-8084-62FB687B5DC6}</author>
    <author>tc={F667A02E-07EC-4234-B0F2-B69D8F142041}</author>
    <author>tc={F40CCA78-B453-40FF-8769-DF1300A88A65}</author>
    <author>tc={50BC260F-2E9E-4C5D-903D-070DD08E9D3B}</author>
    <author>tc={DC3C1F2F-C512-470D-8F9F-8F64C0DED06F}</author>
    <author>tc={C70B71C8-3BA4-4C47-8387-850031508DC1}</author>
    <author>tc={2800D840-A434-4D24-9377-BE98FF3EE99E}</author>
    <author>tc={88E2308B-FB9B-49A7-BB79-78E5ED98C00E}</author>
    <author>tc={6484417A-73F3-484E-9619-0E1C0F8B678D}</author>
    <author>tc={1246F251-92DD-4D94-B7C5-51ACDCB63801}</author>
    <author>tc={860F299E-4210-482E-B60F-34F135DC8DCE}</author>
    <author>tc={ABFF2D70-F0C3-49A5-A1D1-1342DA6EEBA9}</author>
    <author>tc={420E40C0-04E4-4C90-A2A1-D85B52844893}</author>
    <author>tc={5DB6AB93-B420-4626-9F4F-102B4ED9F8F4}</author>
    <author>tc={227A20FB-D0B1-4C7E-8325-2F9CCA83EBF6}</author>
    <author>tc={8AF0DE8C-5BA3-4DFD-B60D-76BA3FDE6765}</author>
    <author>tc={63CC81BD-C0EB-41AA-B439-68457089CC30}</author>
    <author>tc={180BC847-8104-4695-B048-B4A49E1B162F}</author>
    <author>tc={6A0E6A52-CDC7-423A-9013-07B7DEC6DC98}</author>
    <author>tc={C68CC12A-6D34-4513-A59D-BC85A0F77CE9}</author>
    <author>tc={27C04585-B757-4154-8021-C764D4FC854D}</author>
    <author>tc={FE773DF7-1953-4D73-A68F-7C7B5878449D}</author>
    <author>tc={9F6D8D37-14AA-45CD-AF66-84104DE1FDFA}</author>
    <author>tc={DC81C286-BDB6-47F4-A099-31A63BABDD23}</author>
    <author>tc={4EA33321-3C3D-4554-AD4F-CF592E511A20}</author>
    <author>tc={E5FE70E8-ACD0-477D-A0CE-ED288FE5DA71}</author>
    <author>tc={736FCC96-5820-4168-B234-C82B69DB402E}</author>
    <author>tc={5BBE6FC6-787B-4698-BA78-5FE2695E4FB0}</author>
    <author>tc={583A37A0-0DEA-46C2-AE9E-0C33DEDD0F90}</author>
    <author>tc={A558F9E5-C201-4EB4-A424-8309581C5781}</author>
    <author>tc={02989BFE-D03D-423B-85BF-152944F44A24}</author>
    <author>tc={4BADB52D-F401-4182-908F-47979360DB57}</author>
    <author>tc={8F864375-A1EF-48B2-B40A-7F450F18E5BD}</author>
    <author>tc={4FB43BA1-5383-4565-9539-0B6417362AA2}</author>
    <author>tc={306FFE5E-14BA-41FE-A994-E0D40EFD525D}</author>
    <author>tc={989BE9D7-EE7E-4984-BAB0-364279798393}</author>
    <author>tc={6B2BA21C-4291-4901-B5BA-9B9758810936}</author>
    <author>tc={2E4EEBDE-2EE5-4695-A0A2-973801913588}</author>
    <author>tc={62C13A2E-51F5-422A-B051-681E426F33D9}</author>
    <author>tc={CB111D03-8F55-4BCE-A146-B1F4789CCF4D}</author>
    <author>tc={51FE8648-CD0F-4E31-98BA-871FACAD621A}</author>
    <author>tc={950BE04C-25AB-4B01-AE63-B1DE225EF519}</author>
    <author>tc={3F05DF0F-E97B-49B1-A3FF-0245E83432EC}</author>
    <author>tc={79B54C50-F06B-4296-976E-C6A4565F7691}</author>
    <author>tc={C0CF7FA9-B906-4257-9F48-B45DC3FF31BA}</author>
    <author>tc={E40E017D-EB7D-4E4F-A593-D08A9B51F9D8}</author>
    <author>tc={E27218D8-B143-4C76-A578-F71B80EE8AC8}</author>
    <author>tc={ECC769D8-EA18-40FF-B7FD-34479F10747B}</author>
    <author>tc={8EE8B45B-79BE-495D-B4AE-951A0982661C}</author>
    <author>tc={6E10BEA1-BA6A-4A6B-9740-6D23A2A8A4D6}</author>
    <author>tc={7C3361F5-29AD-43CC-BD4C-3A26CB3B1AEC}</author>
    <author>tc={7DBEA2C1-95CC-48FE-8E58-E0AE5CCE6676}</author>
    <author>tc={EAEC8C37-7F79-432C-900E-B295B1EFBAD2}</author>
    <author>tc={1B048808-1228-4C6A-98EF-EA64A6747591}</author>
    <author>tc={0872C01D-A63C-4AE0-9145-EB39534E92C6}</author>
    <author>tc={01C6877D-5C3D-4DA3-8313-D8CFB9213F49}</author>
    <author>tc={9B3AF58E-3C06-49F7-8263-658FB3FC7417}</author>
    <author>tc={930A5417-1B41-427E-800D-C560CD0BEB7D}</author>
    <author>tc={A3B43E4F-863D-4B92-886F-899FA37BAE93}</author>
    <author>tc={51205CF9-D3EF-4E13-893E-FA6E6F2F52F7}</author>
    <author>tc={34885570-F30A-41BE-B4D6-5368FBCCAE31}</author>
    <author>tc={304C202D-4077-47A2-BB7B-0F09D22BA081}</author>
    <author>tc={66D9883B-2EFF-4D8A-8146-B9FDD938616F}</author>
    <author>tc={60F87DD0-D3C4-4F67-8D9D-EAAF4FCDFCC0}</author>
    <author>tc={3E799E95-409C-4539-9F5A-A44EA9C3D6C2}</author>
    <author>tc={09A17550-0257-45FE-915E-585C7F515793}</author>
    <author>tc={E21F7B94-1C08-4C01-A745-56C01EC755EE}</author>
    <author>tc={4498F1FC-D987-467D-A2B8-4EEA839D2563}</author>
    <author>tc={F4811C47-61C4-4F05-9C37-43CD668481DE}</author>
    <author>tc={30FC6677-8AC1-4E15-8C13-25531B38E4FC}</author>
    <author>tc={BC130589-BA60-4000-8117-9C5E6A560DB6}</author>
    <author>tc={14C2729D-BC5B-4129-85DC-BA16199DF23E}</author>
    <author>tc={F9B66D6B-980D-48E8-9A1A-67C8AFA39BF8}</author>
    <author>tc={78C4E171-69FE-45B5-977C-0F2199F27D72}</author>
    <author>tc={B450BE0E-BF9D-43A0-8CAB-44857061975D}</author>
    <author>tc={75280D07-CBFB-4D40-B0C8-4F140B454D97}</author>
    <author>tc={1FAE054C-F7A0-487A-93DF-7656EAE4A365}</author>
    <author>tc={E576F04B-8C3E-47CF-B855-6CD0FB4DB966}</author>
    <author>tc={F71A93E8-FC16-4BE6-B279-C732B3E95374}</author>
    <author>tc={F29CD95F-3D8B-49D9-BB95-961894393BCB}</author>
    <author>tc={609A94CC-D457-4D72-BD30-D703F4AFC9EE}</author>
    <author>tc={20F5B3EB-5A75-4274-9952-3BD158879272}</author>
    <author>tc={3C22A046-3214-4454-80D9-58432E024317}</author>
    <author>tc={E423F866-784B-42A5-9CE0-E48079331AF6}</author>
    <author>tc={620928E6-C7BD-442A-A656-BFF9F1C9EE10}</author>
    <author>tc={53FB7E92-8B33-4B42-ADBB-96A814752C9D}</author>
    <author>tc={A4916691-B23C-4809-83F6-8A60388AA235}</author>
    <author>tc={4749D922-736E-4E84-947A-20E262E10BD5}</author>
    <author>tc={B231C8FD-60CD-4827-AEB1-9FC50AF3ABDC}</author>
    <author>tc={FE51581D-DD90-4F84-830A-C1304CA211F0}</author>
    <author>tc={9C2F4BC9-CB82-455A-8AF9-144D39124C44}</author>
    <author>tc={76342D65-51F0-4BD5-B596-E26B8389B122}</author>
    <author>tc={F7C3A656-579B-419E-B025-25AC0E5379FB}</author>
    <author>tc={689D822E-378D-41DC-9013-66DBB893E0D2}</author>
    <author>tc={A6047ED3-AFCA-4FC1-91C2-F914FAB1EFE9}</author>
    <author>tc={5AE7E0F2-FC89-4CE6-A779-0633492FF3E2}</author>
    <author>tc={5C99D584-810F-4091-9D6E-EAEE7C0F8E4B}</author>
    <author>tc={98B4CE28-32BA-44BC-B807-92F68D61E957}</author>
    <author>tc={BA8B3E30-371C-4B04-8D52-CD52368ECB93}</author>
    <author>tc={A459B4F4-C534-4D1A-83A3-C6ECA14AAA68}</author>
    <author>tc={6A35945D-14C3-4DB8-A441-F99C90FB205B}</author>
    <author>tc={DB0BF95B-4369-4354-A25F-2E5A5C508A64}</author>
    <author>tc={41432DCC-98AC-4F33-AF11-8A32B692EF62}</author>
    <author>tc={B25D8980-C54D-499F-B87B-1CCDBC73F5F8}</author>
    <author>tc={94546A8E-5100-4C2B-8FBE-5F9861A7E18E}</author>
    <author>tc={EE6789B8-B159-4E5E-9857-3DBA6F31524F}</author>
    <author>tc={9C560645-ABBD-4B22-866B-A40C34E89FF6}</author>
    <author>tc={50F9DE56-9BB9-49D1-847C-9E812E99428B}</author>
    <author>tc={B89DA4BD-F8D9-442A-986C-4EBBDAB17030}</author>
    <author>tc={99DAE8FE-36EA-4B28-AF74-429E15DF6F56}</author>
    <author>tc={5811EB3C-F365-4C2D-A745-1592C43877ED}</author>
    <author>tc={073691B1-6CDD-4D13-8F29-A7AEA8D5DCA1}</author>
    <author>tc={387D28D6-B435-40EF-8CDF-BE215C16F750}</author>
    <author>tc={18212D36-61E4-494D-B150-B5AD0EC30A63}</author>
    <author>tc={23C78718-E5A1-4C3F-AFDD-67A4F623FBE5}</author>
    <author>tc={8B53B306-8F5D-4F4B-9997-7F9903E14D98}</author>
    <author>tc={9F5370A5-13C0-41F0-82D3-8BCA833CABC6}</author>
    <author>tc={3B15D9C4-513F-4370-9F2B-12FE40C1EB36}</author>
    <author>tc={CF4F4BAA-D492-411C-8ACD-17873764BE2C}</author>
    <author>tc={5C20E0CA-3EE4-40C1-AAE8-BEAD10A9BE5E}</author>
    <author>tc={F2B5EAB7-829F-431F-AC6F-DD11DFEC88C2}</author>
    <author>tc={879F4A30-D74B-4C45-8DA7-384348882367}</author>
    <author>tc={CFE129CB-2A08-435B-BE79-3DD8867F7A25}</author>
    <author>tc={B53E3BE1-49EE-4ADF-8D5A-7B99A32681EA}</author>
    <author>tc={98756076-EDB9-4200-BF6D-CBF5ADD8907D}</author>
    <author>tc={0C99B61D-5EBC-4952-A0BB-F7A7FA14F481}</author>
    <author>tc={AAD23F68-CA4A-4E52-A778-1F402587729C}</author>
    <author>tc={860F1D1B-03E9-4D60-BF28-C4308C90740C}</author>
    <author>tc={1804B63D-4D9B-424C-94AF-2BAC470241C0}</author>
    <author>tc={D0692E5D-2BC0-424E-941F-B1C01865503B}</author>
    <author>tc={5459B4A3-0773-478E-954D-38BD8B054A8D}</author>
    <author>tc={EB656F3F-455E-4DF6-8028-FB0435203B70}</author>
    <author>tc={C542051E-C0C4-4E3A-B05E-94C768773BA8}</author>
    <author>tc={24D4839B-FD88-45C1-B6B4-7C6920EFA4CA}</author>
    <author>tc={942B578D-8F02-4845-BCF1-372073BB84CC}</author>
    <author>tc={3F8E9CAD-9808-447A-8A59-470D7B582905}</author>
    <author>tc={B31201A6-826B-43B5-8FD8-0F9D4F60EA4A}</author>
    <author>tc={1D495BCD-A38B-457E-B709-84C1BA5D6AD0}</author>
    <author>tc={A465D7FF-28FD-4AAD-BF6B-070A7B7C7F83}</author>
    <author>tc={33F04638-EBB6-4686-BB41-2B8C29641513}</author>
    <author>tc={11AE0634-0024-44A1-AE24-8C05F358830E}</author>
    <author>tc={6D1B4B62-AF55-4C09-8BDA-C689CC159B15}</author>
    <author>tc={1C8973FD-7910-4A04-A238-66F52AB309F3}</author>
    <author>tc={B6B1F3D6-355D-4A96-9C5A-1678EA21BD60}</author>
    <author>tc={7146E3A3-0515-49B8-808F-D0D0611AD71E}</author>
    <author>tc={3D067CA1-96BC-464D-A9D2-90C1BC966BA0}</author>
    <author>tc={1F00AA92-A6AE-4FE9-822F-CE6A968F4816}</author>
    <author>tc={96454607-3AAE-4FEE-B48E-81E1E2C24E54}</author>
    <author>tc={588EDFD8-95C7-4F2C-9C93-CDE75ED3186E}</author>
    <author>tc={3295A048-BE85-4314-9FAC-4C154F0ADC06}</author>
    <author>tc={AE904D63-7C7D-4EE6-8BA1-24F377FE65CD}</author>
    <author>tc={997DF3AE-494E-4DFE-B185-AE8D15EFDB2D}</author>
    <author>tc={15479A30-C991-4B15-9679-5E95482DC984}</author>
    <author>tc={D583468B-40D8-486C-B805-7FFB42105A36}</author>
    <author>tc={03240464-F3C3-454E-BC39-4075A17407C7}</author>
    <author>tc={21F17396-C8CB-4F71-8C66-1DEAD698E546}</author>
    <author>tc={64DC98C9-0412-49AA-AEEC-4CE22724989E}</author>
    <author>tc={4C2D206F-391B-4F89-8EE4-9C56FE8CA058}</author>
    <author>tc={779E4C79-7271-46C6-A682-84FB658DD519}</author>
    <author>tc={9E3C9C20-C7A0-4423-B249-92DB7263552D}</author>
    <author>tc={A9371842-CF0B-4EE9-AC99-ECA33D386A4C}</author>
    <author>tc={3E7EF7B5-A19F-4B9D-AAF7-3BBB0AC203D3}</author>
    <author>tc={0C758262-5A6A-4849-A2E2-7BFFFE89A403}</author>
    <author>tc={3F8001C1-3B1B-4FEE-8D19-34C92D24E8DE}</author>
    <author>tc={A1D46F0A-830D-4978-B368-8D1D4EA63138}</author>
    <author>tc={574625C8-C287-4A45-9CCC-8A85FD0B04A0}</author>
    <author>tc={8022C638-96D8-4744-ADD5-80601F0DCD37}</author>
    <author>tc={662EE64A-E56E-4D0E-A229-608D7A4F310A}</author>
    <author>tc={54FB2027-CE62-4844-BBB4-AC7E779A8425}</author>
    <author>tc={05C1E662-283C-4771-886B-8741D0485F9E}</author>
    <author>tc={19FB414D-8A22-486C-811D-419F22E695F8}</author>
    <author>tc={9CD08BE2-DFC6-40F5-AB17-9B97A489BA2C}</author>
    <author>tc={B96467CD-9EB0-4BDC-BB28-605F059B2A45}</author>
    <author>tc={819BF89A-D47C-4811-AF81-C241883C8882}</author>
    <author>tc={D8401EBC-2C31-41FE-A461-C84648D451EA}</author>
    <author>tc={2DA482CE-5E00-487C-B984-6A4E1FB98ED9}</author>
    <author>tc={04C90C26-5DED-4C97-B08B-353848A85AB0}</author>
    <author>tc={462E165A-2438-446F-9FAA-E926B6311D5A}</author>
    <author>tc={22F236D5-C398-47CA-8284-306FF11E80E2}</author>
    <author>tc={36F0A6CA-52BA-488C-B2B6-CDAF5ABF563F}</author>
    <author>tc={96178BC6-B96E-4692-8E8E-8042FCE3C949}</author>
    <author>tc={09F1D4D6-A87C-4CE2-85EC-72407F9F4D83}</author>
    <author>tc={F5956A30-150A-4F0C-A2D7-C1553836765B}</author>
    <author>tc={1C0FE15A-05C7-467D-8997-C4B246B6FB8E}</author>
    <author>tc={83B7250F-3C6C-4DA2-B3CE-08F6CA12E222}</author>
    <author>tc={6DB32687-3AD5-4540-B772-24384AE736CB}</author>
    <author>tc={4FA3A151-4B8F-428E-AAFB-53BBC9478F25}</author>
    <author>tc={69BC2185-6B74-4DA0-9F96-815DABB6D7AB}</author>
    <author>tc={131A1BD1-B4EB-4ED4-B519-F94720741B47}</author>
    <author>tc={AEB34042-4B03-498D-89B5-2C57A73AF1DF}</author>
    <author>tc={52BB6E38-9599-458F-8E84-905A8C7C5C55}</author>
    <author>tc={69B5C517-36CE-4EE8-B2EC-7E280DAC73B3}</author>
    <author>tc={81BFF356-B2A6-4A23-96A0-B0415721F6EF}</author>
    <author>tc={884898F0-E5CA-4A19-A44C-04E303679B99}</author>
    <author>tc={8AB249D2-5C5F-4854-97A7-C2AB5CBAA124}</author>
    <author>tc={985C78CC-42EE-4444-9110-E75A5B4FC4A1}</author>
    <author>tc={3D5A601D-AFAF-48EA-AFAA-613B6A52BF81}</author>
    <author>tc={B8735788-1D1C-4105-A59D-4D6436CD74ED}</author>
    <author>tc={DE274962-BFF4-4830-9F84-4586669495CB}</author>
    <author>tc={1EFB7CBE-5F72-40C2-B41C-5D87A84CBA06}</author>
    <author>tc={2B09DA15-8839-4FD7-A1E9-58337A340AB8}</author>
    <author>tc={15CEB088-8513-405D-98DD-02462B85D585}</author>
    <author>tc={6B4B78B2-D01D-4B51-9802-C4C957CA5681}</author>
    <author>tc={A8A32BB2-5ECE-447D-BA61-3D3AECD37456}</author>
    <author>tc={E4246C3B-EECF-40E1-806C-BD2D4CA6B69D}</author>
    <author>tc={9ABC1D82-843C-4C00-9BD1-C6C189BF0514}</author>
    <author>tc={442A287F-EA0F-484D-A54A-7649C44ABD03}</author>
    <author>tc={83A20765-EA81-4A5E-AB3D-D05DB97A4CC7}</author>
    <author>tc={5A3100BB-BD26-417E-A4BE-A0DB462500C5}</author>
    <author>tc={96805E00-D030-451F-83E7-3F77CF10DE87}</author>
    <author>tc={AC8B603B-5360-4F74-B8EE-D0D86F81AFAC}</author>
    <author>tc={254FA09E-80BA-432B-B48A-94769D56F87B}</author>
    <author>tc={F3CC8C90-7538-4397-BC2B-0D7D73D16020}</author>
    <author>tc={98203E78-FC41-4785-B12E-654BD74A9453}</author>
    <author>tc={E85D9293-AD11-4E04-8C0B-82C2C8AF0216}</author>
    <author>tc={717DFD07-F372-428E-BF83-F391628A27BE}</author>
    <author>tc={1E3AB849-E123-4287-ADDA-0430E3567A69}</author>
    <author>tc={7D206774-A116-48A3-9722-0F3661CF9BD9}</author>
    <author>tc={4F5B03E5-B8D4-424F-9D1F-1044BED27F03}</author>
    <author>tc={FF979480-3F0B-47F3-BF1D-49949CF9D0BB}</author>
    <author>tc={D3EB62AE-71E9-441E-8A46-27636C6208E8}</author>
    <author>tc={9729D862-A863-4CA8-BF2D-4072C8C0E268}</author>
    <author>tc={070089A7-74E4-4CFB-B846-A4F3B5D7FF2B}</author>
    <author>tc={AF1E280E-8F36-4685-85B7-55F204A3CAAA}</author>
    <author>tc={C7AE65CE-747A-47F5-A857-E7B3515DADAF}</author>
    <author>tc={BD8B2DF2-A318-4CFF-AA9C-FA09D4F2FD0E}</author>
    <author>tc={D5196FB8-6D1F-4157-818E-F331BACC5536}</author>
    <author>tc={E7E61476-EE82-404E-A061-2907666F1D79}</author>
    <author>tc={B2572F5B-7236-4FB3-9164-53DF4EB211BC}</author>
    <author>tc={3ECBB0B9-7FE5-406C-BA08-016F5136E61A}</author>
    <author>tc={88FF31AD-91AD-4A98-A3FE-BA0899A39AB6}</author>
    <author>tc={895A8E1D-31DA-48CC-A14C-FEC42033C9AC}</author>
    <author>tc={6DD09112-CC43-4B39-AAB9-79C06381E903}</author>
    <author>tc={500983AC-7A94-48D8-8CB6-3B6EBFFABDFE}</author>
    <author>tc={A3F4E200-8413-4FE6-A5BA-CFC9527E6E5C}</author>
    <author>tc={53C57052-E68B-49CD-989B-D37C2AAD1052}</author>
    <author>tc={2C801402-2EC4-4AEB-95B3-0AB0F3F69757}</author>
    <author>tc={18900793-D78E-4D3F-B95F-1FF69D6AF3BD}</author>
    <author>tc={09A7CD9D-9897-4CEF-ACB7-149057C4B7CE}</author>
    <author>tc={106A57E2-A2F0-4255-AD75-6B05F544D02A}</author>
    <author>tc={453D44DC-3865-4721-AA0F-BB0ECAA6CF39}</author>
    <author>tc={DD57D044-7D59-4DF2-9096-C345D63F6F25}</author>
    <author>tc={00D39B73-633F-42C1-859A-9A7F46BBF92E}</author>
    <author>tc={1E5A84C3-5FFB-49D3-B223-669CCD8079E1}</author>
    <author>tc={1CD2057A-C865-4583-9676-AF0A37E83363}</author>
    <author>tc={C5F4136C-3302-4CBA-BBBA-B3E90B09FA31}</author>
    <author>tc={0DB7EC12-3BFE-4D41-8662-E6F846B1D353}</author>
    <author>tc={06CC753F-742A-4178-ACC4-34D746E4F014}</author>
    <author>tc={BB539072-DE97-4486-9047-CFC38A07B0CE}</author>
    <author>tc={823ED1F8-3EC1-406F-8AF7-C342D9D479C9}</author>
    <author>tc={7C5AE68A-74A5-4771-8155-F8372D2A3371}</author>
    <author>tc={AE8A544E-CC60-46EA-B1BF-30203E19E5B6}</author>
    <author>tc={13CBCF40-6E0B-4522-8DDF-E46AEF59B502}</author>
    <author>tc={F173F868-FD8F-42E9-BC22-913FF07F41A8}</author>
    <author>tc={47A1C5C6-24ED-409E-B7EA-E883EAD8BAE5}</author>
    <author>tc={313E3264-A8F8-45FE-9DD9-A6712F8D6604}</author>
    <author>tc={D8F528DC-E822-4723-937A-4897354A41BE}</author>
    <author>tc={ACB06653-DF21-45F1-8DA0-13B721D454DF}</author>
    <author>tc={F7EF6DAA-DC64-47EB-9393-E22DCD48DCE4}</author>
    <author>tc={0DC7A1C8-0B6A-4A00-8156-FCCC4ED3BCDD}</author>
    <author>tc={F86E7C78-B631-4A1F-A23F-D78191091D46}</author>
    <author>tc={48E0D69C-C0AE-47C7-A24F-5FC2B58217C2}</author>
    <author>tc={E49B21DE-2882-4965-AFFC-2FB403E96044}</author>
    <author>tc={1ED3DD19-E53B-42A4-9F47-CB4695C29B40}</author>
    <author>tc={C26A541E-5A5D-48F4-8340-52D0F40CCDDB}</author>
    <author>tc={1126F747-AFBE-405B-B46F-A56C0205D7B2}</author>
    <author>tc={68B6B1BF-F951-4769-8C26-3A0DFEF93BCF}</author>
    <author>tc={55250E76-4E7D-4465-B942-E956352C7FE2}</author>
    <author>tc={01CF9826-64E6-4018-A03E-186FA33AA139}</author>
    <author>tc={58EB67A7-9A0B-4F41-A550-D4957E7EB1E3}</author>
    <author>tc={A45D12DE-DC3E-4537-957E-3BCF3110F800}</author>
    <author>tc={476EC7DD-278A-4CAD-9337-0F3193CA560D}</author>
    <author>tc={C4A55924-F18B-47F2-9378-0FFE8BC75A6A}</author>
    <author>tc={E54E21AC-F258-4B9C-B4A8-D54AEB2D4C4C}</author>
    <author>tc={6CCD7340-E778-4FB5-AA27-D17E3D33A0C9}</author>
    <author>tc={42D7BCEE-BCD4-4905-82BF-F6B07A3F7D68}</author>
    <author>tc={714626C5-3317-4ADD-8F52-501BD8B3CBD1}</author>
    <author>tc={EB27B282-6E72-42E5-9536-3C43162DB0F8}</author>
    <author>tc={095043A1-319F-48E2-9277-A2D02FCB8E5A}</author>
    <author>tc={69577ED5-C7EE-4ED9-88A4-25861BD0BAB6}</author>
    <author>tc={86885EAF-0BA6-4741-9F52-F53444592CD5}</author>
    <author>tc={E92002BF-2B81-4A40-BFB5-DE4386784581}</author>
    <author>tc={464B0DAD-B384-4130-8E6F-E671AC1929C9}</author>
    <author>tc={5B55F8DA-4CD3-4297-80AB-8B7B0151F48D}</author>
    <author>tc={849A33DF-F6DF-4C64-B3CB-6C61D8D6B10C}</author>
    <author>tc={0CF857F3-B5AD-4BC0-81F0-98820BCCD805}</author>
    <author>tc={8AEDBB48-E7E8-44D8-B2E0-235B64198E2C}</author>
    <author>tc={8A3C026F-2BF6-482B-A6A4-CA86DF83E3F8}</author>
    <author>tc={C53F1738-D88F-46A9-9E8C-8FF7CB6671B3}</author>
    <author>tc={F747D9C2-E5E5-4A47-8113-3A75CB0DA955}</author>
    <author>tc={393B0F24-A136-4578-9B70-E4926B6A3A42}</author>
    <author>tc={8DCD9712-E86F-4E98-BF93-D928891C2392}</author>
    <author>tc={DE81A02A-A211-4982-AE6E-F9875FA0BEDD}</author>
    <author>tc={023E1866-61FA-46FC-A502-E4E087EB3748}</author>
    <author>tc={62176EBD-3564-4AFE-92F2-0E63FA869144}</author>
    <author>tc={1C7003BF-BCD8-42A5-9BD6-3AEC00612649}</author>
    <author>tc={3ACF42DC-7495-49FE-9F4B-420BE3FA31EB}</author>
    <author>tc={203EDA55-6379-4961-80E2-E4C3AB524FF8}</author>
    <author>tc={4619EFA1-0274-4B6A-94D6-DDCBAF919E30}</author>
    <author>tc={0D82E20B-8BAA-4BFB-AADE-8CCE805FF872}</author>
    <author>tc={4BAFBB6A-67F3-4BCE-9750-556AB2332254}</author>
    <author>tc={63D707E7-72E2-451B-A759-41796BE6E1EB}</author>
    <author>tc={CB45ADE2-FF5B-42C2-B6A2-9538EAFA0205}</author>
    <author>tc={E5ECCC98-06AC-47E8-8A03-3F7D00FF4DA9}</author>
    <author>tc={E77D006E-4930-44CD-B90B-4A1AD62EB30B}</author>
    <author>tc={CAD9FB1B-112F-4FFC-BDAC-5324316E87AE}</author>
    <author>tc={E5D0149C-752A-4D20-B09F-4AD13816FFDE}</author>
    <author>tc={39006547-A9C3-4A50-8EE3-4D4A28F84858}</author>
    <author>tc={0972820E-C8E4-44A7-9EB7-5EE07577BCD0}</author>
    <author>tc={D0987FE2-3402-4CFC-A500-B049F00825EB}</author>
    <author>tc={D4BA903D-EDB5-48B2-8A35-A4D06E00E1E0}</author>
    <author>tc={D92B2C4B-874B-4D05-9EAD-6F762C810878}</author>
    <author>tc={A66E0C98-0156-4813-A074-64524AE0B2DB}</author>
    <author>tc={20FF1A8B-B436-4504-954D-CC2C97202D48}</author>
    <author>tc={6BF436EB-4402-4E7A-8B52-0135B0C390D9}</author>
    <author>tc={AFFDC3D2-A4AE-4024-94A6-C430F91BA8BF}</author>
    <author>tc={9BBBD19E-429F-4775-9DFC-3BDB04719522}</author>
    <author>tc={B02A2D17-5D5A-4E2B-97BD-33AC3C49FE0E}</author>
    <author>tc={89E89D3D-6764-4AC5-83EC-7A44BAC9A748}</author>
    <author>tc={28EA0AB6-8E13-46AA-A4D5-3C57C2B02779}</author>
    <author>tc={BB641E2E-FA92-49E9-AB77-9788A8875BA5}</author>
    <author>tc={34C9A5A4-B59F-49B5-842B-C3B21932928F}</author>
    <author>tc={ABB43E6A-F29C-4B89-B2A3-F913FBC491F2}</author>
    <author>tc={286E9DE1-E769-4F08-93E9-10B651F63D40}</author>
    <author>tc={8D05BD9E-6B3A-4F79-912F-BF2BB9ED414A}</author>
    <author>tc={33E8A51B-693D-416E-9820-A93BBBD47AAA}</author>
    <author>tc={21E5D1EE-32AC-4542-81A5-92FEE4B2574C}</author>
    <author>tc={158EC39B-7D1C-48DA-9EB9-C91F96C90B22}</author>
    <author>tc={9FB25262-67BA-4DB3-AB9F-0C6B656FA7E3}</author>
    <author>tc={6030EF59-75A3-446B-A5DE-0472665D2091}</author>
    <author>tc={5AABECC4-9CFF-4F41-A15D-D78FF724F173}</author>
    <author>tc={3A6B4B28-CAE4-4338-BDF8-C1FB4BDBF222}</author>
    <author>tc={CF868379-4E2F-4AB0-87A6-C2534272DB61}</author>
    <author>tc={EAE2367A-9CF6-408D-A02C-90BD2AD27068}</author>
    <author>tc={8BEEFDD7-B19D-46F0-8AC8-289C985BA3FA}</author>
    <author>tc={23A9AB38-4624-4ED3-ACCF-EDB832E8CD31}</author>
    <author>tc={A045C557-FBF3-499F-BE9E-65F3AC841066}</author>
    <author>tc={102AE7BA-3F09-4D63-8FC0-9CE6BE1C9218}</author>
    <author>tc={26CC8DCA-2C7E-4855-9045-253F0F8AB263}</author>
    <author>tc={35C45D4B-D341-4BE0-957E-952769F3E9BC}</author>
    <author>tc={CDF9B157-7BD9-40C0-B6B8-B3CA83F930E5}</author>
    <author>tc={1094FCD3-5808-48BE-BB7C-A4C6055B1D2C}</author>
    <author>tc={1F4C443C-EC23-4154-AA5B-66DD44C81C0B}</author>
    <author>tc={5514D3D2-2B0B-42F2-9B11-38DC7191C07E}</author>
    <author>tc={49743E80-15E1-43CA-B530-4B0AAAF1B01A}</author>
    <author>tc={5C6E0E81-0910-49A6-98AA-63F482CB5AE6}</author>
    <author>tc={7BA4B4D2-4FB6-452C-85F7-73E2F1580D96}</author>
    <author>tc={C7AEBDA4-659A-4988-8B70-329B6BB96E6B}</author>
    <author>tc={CC39C9B8-6C8A-42FA-BB7D-5E717AE236F0}</author>
    <author>tc={1557F880-4544-4CD2-8F08-D6A78503DCD2}</author>
    <author>tc={27D44E9E-F56B-4D76-B5CF-038EF03E2B6F}</author>
    <author>tc={15CE8F37-DBF3-4A24-9003-B9E3A3B898AC}</author>
    <author>tc={1B574320-8BF3-482C-8452-B6BE5889D7A7}</author>
    <author>tc={3883537F-7A8C-4AB4-8DA0-6D9C30DC77CC}</author>
    <author>tc={6AAECEEA-0D4D-4F97-955C-8D8650A3A835}</author>
    <author>tc={999E0B0C-A735-4C21-833F-440B756A6804}</author>
    <author>tc={95F1D795-63B5-4FA3-A4A2-F0700CC10F51}</author>
    <author>tc={4D12300F-8B9F-4F5A-8691-25078ED6042C}</author>
    <author>tc={B38DB469-8FEC-4AB4-A9B0-57B06CB0C2E3}</author>
    <author>tc={8EED5909-D8C4-4D57-8618-E22E8A92A830}</author>
    <author>tc={88D670A6-1918-435C-87E5-E076A5D3D78E}</author>
    <author>tc={9588F524-C852-4609-B147-E6C76543B65B}</author>
    <author>tc={90F2DC15-2AF6-40F3-9E84-D9E7AB15D770}</author>
    <author>tc={3BEE3676-256C-47F3-A855-7A3E622C1D1E}</author>
    <author>tc={E6469E75-E147-4D0B-811E-746C47BB40D9}</author>
    <author>tc={5C02B5A0-B424-4087-9010-614A023E85EB}</author>
    <author>tc={E92156CB-8FEB-4F9A-9C04-EB108F5A4AF7}</author>
    <author>tc={3EFDE612-6BF6-42AA-B750-FD49E91E3105}</author>
    <author>tc={891D6597-0E49-49DF-B551-CC080937ECD5}</author>
    <author>tc={52FD5700-7494-4248-8E12-E9B6BDAEC34C}</author>
    <author>tc={431F8A91-FB92-4517-AF47-8E0C05957616}</author>
    <author>tc={178ABAE4-EFE0-4A85-AFF9-ADA46924624A}</author>
    <author>tc={3FF1FFAC-8DA7-4704-9CB0-260C4C2CB020}</author>
    <author>tc={FE1A766E-93D9-4698-BADD-93B54C1E1D5F}</author>
    <author>tc={A1CD3317-874F-4508-ADB7-1AFB8D5A67D6}</author>
    <author>tc={B420C59A-5796-4089-B22C-BCABE29B1E90}</author>
    <author>tc={A2041FCB-D9C7-43B7-BCF2-56222A8EC3F9}</author>
    <author>tc={7B5290D5-862B-4D94-8A69-69EF3C1487E8}</author>
    <author>tc={DD8FEBCA-3876-47DB-AE90-2C94A1DDB440}</author>
    <author>tc={B15C2852-CEF6-4A76-B94F-2489BE987DA6}</author>
    <author>tc={B0C5FFA0-FB7E-4A52-844E-F1669B95FDDB}</author>
    <author>tc={A19B1DBB-164F-475C-A614-C638DCFF460B}</author>
    <author>tc={0E2939BA-C907-4309-88CE-0F8ACA85E13B}</author>
    <author>tc={148701AB-F393-486A-A95A-AFC50FB65332}</author>
    <author>tc={568C1E59-2E83-4B93-BC1E-21308EDE5CCE}</author>
    <author>tc={F6E00ACC-C7EB-4617-A2A9-5BFE6D121036}</author>
    <author>tc={D9D9F5E7-5AD2-44DE-83EE-463EE654F1BE}</author>
    <author>tc={226212C5-62C8-49EB-8CEA-30F7551B780C}</author>
    <author>tc={CF98CBDD-189C-4E0A-AB12-35711745D0D5}</author>
    <author>tc={E9364E11-D47C-490C-939A-7E58BDA2D33D}</author>
    <author>tc={0C8D967D-2029-4542-9F97-ADE9B1CDA23E}</author>
    <author>tc={84A71322-D68A-424A-B5BD-5110A496EA8A}</author>
    <author>tc={A2C0EFFB-546A-4CC2-A6F2-7E0D81251444}</author>
    <author>tc={BA298FE0-7B26-4ABB-82B5-98536B78B23B}</author>
    <author>tc={DA348126-8FE8-40CB-A1A2-DED7811D4B63}</author>
    <author>tc={2119539F-B3F9-4ABF-9CCC-0E66FAB51E56}</author>
    <author>tc={AF81B10E-80F7-4951-A8AE-172C6304AC4E}</author>
    <author>tc={4D355780-9361-4BAE-9327-E3EE2D093989}</author>
    <author>tc={1683BEBA-A7D1-484C-BBA0-CA1152579E6D}</author>
    <author>tc={32C4C18A-0C8D-4CB4-87BD-6F9506A62054}</author>
    <author>tc={818B25DB-4688-45D4-8081-84999D1BD80A}</author>
    <author>tc={EE7614A7-431A-4F08-B240-AEFF7CFE4E9E}</author>
    <author>tc={A7086B10-02DC-46D8-A421-6D2E7753DEAA}</author>
    <author>tc={9DDF73CD-EE48-414E-BA98-4F4B901F568A}</author>
    <author>tc={0CA1B5DF-71F2-4340-9E52-B35D845BECEE}</author>
    <author>tc={7BD442E0-336B-4BD4-98CD-1A4309B93268}</author>
    <author>tc={07FD30B7-5DFC-43C0-BE31-723829301525}</author>
    <author>tc={4CFD7D7A-3471-47EF-B3EB-C11FE4AEBB14}</author>
    <author>tc={D30E61F3-F89D-4116-915C-4E8B09A90F5C}</author>
    <author>tc={CC4DBDEB-8E26-4424-B4B7-5707CB6C8B8D}</author>
    <author>tc={C82829AA-6257-40AA-A155-D20A648685B6}</author>
    <author>tc={D46CDA70-9E44-4CEA-872C-A6016A7FD2C1}</author>
    <author>tc={6AD9C5CA-F1D3-4D89-BC7C-C2E75776C6C6}</author>
    <author>tc={A8324F15-228B-43C7-B94C-6B677F41C166}</author>
    <author>tc={808731C1-C6CC-410D-9CB2-228C75C24C79}</author>
    <author>tc={73117220-58ED-48D2-9937-9064174C1A15}</author>
    <author>tc={130C90FC-9A51-4E68-91E2-B89FCDDC4516}</author>
    <author>tc={501FF4AC-7348-4F95-A6C4-1D77B7849AC7}</author>
    <author>tc={E9978FF2-2CCF-4803-982D-BA0E204A2022}</author>
    <author>tc={7C1718A1-E590-4BB8-9972-26D59B730A42}</author>
    <author>tc={492CB1DB-EA78-4D90-B4B4-0078E69EF2D5}</author>
    <author>tc={57787A43-9203-4042-B9B6-32373B1E6E50}</author>
    <author>tc={2E21E5B8-C4F4-4C73-A93F-165E7B4CA2F3}</author>
    <author>tc={8345C8BB-108B-47F4-BB76-28463B282251}</author>
    <author>tc={8D4190E3-391A-4A11-B5CA-50DD60A1DA4C}</author>
    <author>tc={AFE1B0D0-6FC3-42E4-9741-A25B2BB9A3C0}</author>
    <author>tc={229B8ABB-9242-4EF8-860C-6F3FC80B8B85}</author>
    <author>tc={CDC10271-7CA6-4DC4-83D1-7C7DF05AA661}</author>
    <author>tc={0140ED2F-4929-4D87-918B-350358EA73B2}</author>
    <author>tc={53DFC6F2-72CA-4A40-8618-A3C1285F0B6B}</author>
    <author>tc={93AF8097-D608-44D8-BE46-C7717326D54B}</author>
    <author>tc={D3376A5D-B8F7-4E13-B6CA-408BF12D9BF9}</author>
    <author>tc={BF1B6F72-7BF1-4708-A2F0-ABA2EE7C7046}</author>
    <author>tc={7620F79A-653E-46E7-B3BC-25820A80DFB2}</author>
    <author>tc={08984063-1BB3-4529-964A-DE12E4E61A5F}</author>
    <author>tc={F2DD21C8-DEBF-41C0-887B-6E4FBBB94A6F}</author>
    <author>tc={2B8604FE-86F8-4EBB-8555-4F4777942FAF}</author>
    <author>tc={0F2B053C-C4C0-4EFE-8755-7EC41B95AE33}</author>
    <author>tc={CBD062D2-C9F0-474C-AABC-BF724698F144}</author>
    <author>tc={C04D6D3A-902A-47D8-A87C-6E1BD03247ED}</author>
    <author>tc={AFD149DB-5675-4151-A3AE-302C97FBC873}</author>
    <author>tc={37D0B0A2-C75E-4EEA-B2FC-AE5CF188082B}</author>
    <author>tc={354CDD43-D08A-4C37-81BD-E870B9F41547}</author>
    <author>tc={E85F96DE-0873-4964-A8B0-48549A2CE74A}</author>
    <author>tc={740FF27A-96AB-4759-BE06-13B02C32C9C3}</author>
    <author>tc={0F6C23A7-FCB5-4D35-A1CE-63B8B1408823}</author>
    <author>tc={2AB6C29A-020D-444F-813E-3D6599DAE740}</author>
    <author>tc={8B683050-887B-40C7-946D-A837F5159576}</author>
    <author>tc={536A8EDF-A52B-48D6-9962-CE83C0C6948C}</author>
    <author>tc={F10CD5E6-0A40-44C2-8F86-B3D00E9A659F}</author>
    <author>tc={A8A38B8B-818B-4C2C-87BD-0E68645A3D48}</author>
    <author>tc={13C3E969-3C2D-40B1-B009-5A87DAAE3A78}</author>
    <author>tc={F36D5F50-5FAF-4665-8D23-E9AABCDF5F9C}</author>
    <author>tc={8DE7C3D9-04C1-44D0-998C-FD00D93A27A3}</author>
    <author>tc={7CF7A08D-3323-404C-B3A8-2D44468F2644}</author>
    <author>tc={DA9161CF-072F-484A-926F-9189B29F7B08}</author>
    <author>tc={79B732AB-2FEE-450C-A3A0-6FAD8FAEF5A8}</author>
    <author>tc={443F6102-844B-49BC-9394-899A0191F2DB}</author>
    <author>tc={67CE340D-DBEF-4BA5-83D9-865A57E3BB0D}</author>
    <author>tc={AB430CE5-FB91-4B06-9C6C-1DE9E5AD53DB}</author>
    <author>tc={98CF9324-CD4E-4E15-A598-E67575E20500}</author>
    <author>tc={2405F28A-950E-4021-A509-7C6DEFB92214}</author>
    <author>tc={A3F649B6-4C7D-45FC-A293-F351593636A0}</author>
    <author>tc={A9F2E169-6203-4107-BC72-3FF39203CE4C}</author>
    <author>tc={497F6AEE-92B6-4418-965E-D5F7D9242019}</author>
    <author>tc={D4EF9CD3-D3F9-4A01-803F-EED8BFBB0B55}</author>
    <author>tc={34C7DFA0-7266-4859-874E-827EB05A7B4E}</author>
    <author>tc={0341601A-95B5-4198-AAAD-8A7CA011C95B}</author>
    <author>tc={5330F220-7D92-4616-B07D-D4B798FC8D9B}</author>
    <author>tc={7A0A92CA-9173-4C66-BE38-5EEC1698E35E}</author>
    <author>tc={5515A0EA-A33D-4C50-85BF-5F62A974CDF8}</author>
    <author>tc={B6409FF2-4398-4CE4-92BB-CC9A7C58FB17}</author>
    <author>tc={303C4234-256E-4D93-A65E-A739FB8BC4D2}</author>
    <author>tc={3DAF3FC5-0026-4C82-A8B2-81516363D51C}</author>
    <author>tc={3BB06C17-D06A-469C-A533-3EE5644A0EF6}</author>
    <author>tc={8130BF5D-7F48-45F0-AF39-C73E348018A6}</author>
    <author>tc={D55D3BF4-3F7C-449F-A427-14FB2EB05A21}</author>
    <author>tc={624062EF-85DF-4171-981F-2102FF3FBC6A}</author>
    <author>tc={E9310506-5C6F-4F19-84F8-8B771DDB39AE}</author>
    <author>tc={628CC9DC-29F9-4FEF-8BE8-A1CE218D308E}</author>
    <author>tc={24ADA5D4-17C8-4200-990A-D11C5EB13008}</author>
    <author>tc={006897A0-F35A-4573-880E-37214C055DDD}</author>
    <author>tc={F68F96EF-910E-420E-8492-2C0DE6227265}</author>
    <author>tc={72D957CE-8B94-408B-9773-D3DCB5CE46A0}</author>
    <author>tc={D7967254-F12E-4F96-AA56-F8ACC6560763}</author>
    <author>tc={1EC1EDBD-FBA2-4060-962F-3A10E2FF6E45}</author>
    <author>tc={C2F793F7-C3AF-47B4-B04B-5CD07C7FD8ED}</author>
    <author>tc={FEDB8A04-4037-460D-847A-FE543B1F3301}</author>
    <author>tc={0D45BD09-C15E-4BDD-AF76-A06CAF3FB11B}</author>
    <author>tc={D5005E45-9F16-49B0-8857-BCC691B3B3C1}</author>
    <author>tc={A31CFB8C-FA1C-4066-A42E-EFC2D13A2EB0}</author>
    <author>tc={1FEEAEBE-3619-4927-B1AB-255698155FF8}</author>
    <author>tc={B6EE3C05-784C-4C46-B8B6-A6252012F9C2}</author>
    <author>tc={270D48DC-4A16-4B48-ACDC-1AB0F4FDFFCC}</author>
    <author>tc={378B9622-2261-40FA-AA51-63889D41C70C}</author>
    <author>tc={0E9B0097-8DE2-4D0A-A8A2-5BF18CB951F5}</author>
    <author>tc={B687BE19-409D-4042-A3B4-EAA8D7D50FDD}</author>
    <author>tc={225CFB2A-B9D6-4F85-9F66-0B1B6E02A4BC}</author>
    <author>tc={4A75D5CC-EB79-4AC4-BFC4-17996B33BB5C}</author>
    <author>tc={D042C270-D08A-4534-AA36-8C808AEB6504}</author>
    <author>tc={C712E8C1-4924-41FD-8617-3C36B176F836}</author>
    <author>tc={FC17997E-0EA6-4C45-9424-BB60F0A3EDB2}</author>
    <author>tc={DE0B7C70-F23A-4FB0-B688-DCBF5C55E03C}</author>
    <author>tc={3862D13B-7E81-4D92-BF40-9E19E19E08F0}</author>
    <author>tc={A27934D3-ECBC-4D42-877C-D1DDC883AD46}</author>
    <author>tc={2862F17F-A07F-4A6A-A9FA-2DEDA562D90F}</author>
    <author>tc={D6C771F0-2F0A-4466-BAF9-BE3017D82DBC}</author>
    <author>tc={9F3B6CFC-4A89-42CA-9101-270539AB485D}</author>
    <author>tc={9190A14F-7F7F-4811-B227-43598E704E31}</author>
    <author>tc={ABED87DC-1EFE-4C7A-BA82-79A28914B61C}</author>
    <author>tc={0588B2DD-E00E-4F96-9FB0-9D1555AB82A7}</author>
    <author>tc={77E4542C-71BA-4374-A803-D169D8438834}</author>
    <author>tc={3B52B3CD-C87B-49DF-8EE8-C3B250111891}</author>
    <author>tc={21148031-E9C9-4988-B2BC-3D418C12DC40}</author>
    <author>tc={DA17D48B-9B9E-4FE9-BBB8-0FDE0E991914}</author>
    <author>tc={25A6131B-03A2-444A-9786-2DF660328678}</author>
    <author>tc={6A590AC3-6E4C-4426-BBB8-D6CAF6E6742D}</author>
    <author>tc={49227AF1-7F15-4AB7-A6F0-BAA9EA2B86BD}</author>
    <author>tc={1147598F-1F5F-4522-A2B3-9DCC4B235405}</author>
    <author>tc={A693EA07-5B27-42C5-9FE3-956FAD71BD08}</author>
    <author>tc={FEC30925-C2BB-4894-9B7E-8797F36174EA}</author>
    <author>tc={7B658F2D-4C5B-4323-9298-2606B12184D5}</author>
    <author>tc={1443DBAD-5BED-40ED-98E7-59F700FE6A54}</author>
    <author>tc={91B4C5B6-0CDB-4438-B3CC-C57716304631}</author>
    <author>tc={E8D44A0D-69DF-4F5D-AC21-D337CA91D010}</author>
    <author>tc={38BD7328-883D-4DD0-A694-0585666182F2}</author>
    <author>tc={037C38F4-7DFB-4544-8DD1-9DFD08650470}</author>
    <author>tc={84B16A0E-A12D-44CE-B124-C6303716625C}</author>
    <author>tc={00205EF5-5013-48EE-82AE-E8B0BFFB8B46}</author>
    <author>tc={07D6E727-7C3B-4687-8154-2868BE39FA5C}</author>
    <author>tc={EFB32456-4E40-4C3B-8D2C-5E1EC7187BD5}</author>
    <author>tc={E0944324-985A-4EFD-A9C2-108FEBE7381D}</author>
    <author>tc={93F0351F-33B7-4BCD-8406-B6E63261C4E2}</author>
    <author>tc={B22EBA25-854D-4076-B5B3-A32D7E10C8EC}</author>
    <author>tc={7570C008-B4A7-409F-99F6-560D0AA0804F}</author>
    <author>tc={C0A2F2D2-9200-4843-AF26-DC428513279C}</author>
    <author>tc={9B50323B-0F9C-4E35-B446-ACF5926BB556}</author>
    <author>tc={DCB65303-1D3D-4DA2-9446-209399B1A0DE}</author>
    <author>tc={F546587E-35C7-4839-B2C8-1EE6DDFE985F}</author>
    <author>tc={9E5E23B1-E45A-41B6-AB35-EEF5D0D4395A}</author>
    <author>tc={ADB05DD6-EDC7-4117-8B19-1FFC2C25A8F6}</author>
    <author>tc={A3EA4DC1-D08E-4B63-A884-0DFB0BD112C4}</author>
    <author>tc={F9848636-0839-411D-9B01-D6D764054B3B}</author>
    <author>tc={D4113DA1-9EC5-4BBC-B5CF-362F6CDB4F60}</author>
    <author>tc={501AC94B-7297-425D-B3C9-BCBB96FDD558}</author>
    <author>tc={2FD60567-18FB-4A8C-9B49-FA1CE5801D6A}</author>
    <author>tc={1F9D2BBB-05E6-4878-9A3F-CCCEC12F3F5D}</author>
    <author>tc={2EC93637-683E-4A26-897F-EC03EB337424}</author>
    <author>tc={1B26BD84-9666-4474-ADDC-B4DD7ED094E7}</author>
    <author>tc={5CB5ABB6-EF7A-47F6-9B6B-E556D5DF5156}</author>
    <author>tc={94DB828E-67E6-414A-BA88-80D6E78A96E3}</author>
    <author>tc={EB45E217-052C-4756-9EEC-B7748141BDF3}</author>
    <author>tc={993750AB-6BCB-47C6-83A1-4170209D5D56}</author>
    <author>tc={F63F5B48-F0E8-437E-9B46-0E13ADF94359}</author>
    <author>tc={8527667F-4E69-4F6F-ADD7-B4156247329E}</author>
    <author>tc={EC8CFE7C-7CC2-45C6-86D4-28DEFED02621}</author>
    <author>tc={89BACF86-1E25-41DF-A83B-B7490B97CB39}</author>
    <author>tc={CBF6010A-376E-435E-89C2-27EE07F7C84C}</author>
    <author>tc={0AA5A7AA-4ECA-43BD-B4DD-6BEEB8869343}</author>
    <author>tc={9C99ADAA-A209-4310-A629-6CB3788DB951}</author>
    <author>tc={6FDFC906-EE29-47ED-AA16-D465600B0682}</author>
    <author>tc={4B02A96B-639E-4D78-A183-462E232346C4}</author>
    <author>tc={04CA5AB9-1007-403F-84AC-9D1BF6028B80}</author>
    <author>tc={B9675529-ED52-4231-9B5D-B07A24A02670}</author>
    <author>tc={D5803A8F-610F-42B4-8581-07CA721D5DB9}</author>
    <author>tc={9FB67E3A-DBBC-4042-86CF-5CAD38E02349}</author>
    <author>tc={6EB152BA-9B3B-4117-AB0D-F8E8A3A07DC6}</author>
    <author>tc={328B7534-9B23-4AB8-B387-AC6514B11863}</author>
    <author>tc={AE7CD37C-0C5D-467C-A204-180B9489C581}</author>
    <author>tc={F403C9AC-FF57-4EBC-B410-33537BE4E636}</author>
    <author>tc={99FFCFFB-231F-4BDC-A98A-63E87D34F1C9}</author>
    <author>tc={00602682-876E-41DE-B6FB-80EEE93DF2E7}</author>
    <author>tc={1211E813-11B5-4E47-A64A-B131C6BCE620}</author>
    <author>tc={231AE78A-41DE-48FC-B758-004883B0C85F}</author>
    <author>tc={E6A5FBDD-73BE-4587-85C4-2D32F22FBC3D}</author>
    <author>tc={26AE8301-502E-4FD0-8FD3-48C16EB55E5F}</author>
    <author>tc={D407C369-D80E-4C99-8899-A4EA4A293722}</author>
    <author>tc={6E23DCC8-1701-4D0C-97B5-12D0948470B8}</author>
    <author>tc={E22AD12B-C54B-41CA-A9BF-D44DEBF6E548}</author>
    <author>tc={8346A0A2-141E-4F20-99D5-20947E173690}</author>
    <author>tc={91CB4DD3-A1C5-4E3C-B8A2-27C2E9C69EE2}</author>
    <author>tc={856FF800-8F1E-4442-91FB-18EA8630F033}</author>
    <author>tc={B26DAB20-CEE5-4F63-90F2-DA68DA00254F}</author>
    <author>tc={792E0DA8-D5E3-4145-902D-74DBF21C3F21}</author>
    <author>tc={B3285594-54BC-429E-9FAD-A758CBB5522D}</author>
    <author>tc={BB1903A6-F3D4-4C15-B5C9-8936AF4E32FD}</author>
    <author>tc={B1FBDE70-16E4-463C-A5BF-C931BDB5F5F8}</author>
    <author>tc={AB3D5FD5-9E3E-4C19-8EC8-0DDB3A41CC7E}</author>
    <author>tc={36B31F88-530F-4207-8BDF-32BA73313684}</author>
    <author>tc={3F14FFD1-E212-4BFF-B536-A28CC7A0E444}</author>
    <author>tc={3592AA63-3C7B-4F5D-A36B-BC296BBCBF35}</author>
    <author>tc={F5E5094B-0305-4C78-A478-5C246367772C}</author>
    <author>tc={0A38CC41-4BE2-4E28-BB47-70B6442B5AF9}</author>
    <author>tc={6D5B9B4E-0DAB-46CD-BCB8-43268E18F121}</author>
    <author>tc={6244D19E-B810-4D35-ACFC-FC8EAA0C2A27}</author>
    <author>tc={441D84FD-450C-4966-AB69-EB571AF022F3}</author>
    <author>tc={A8A8D5EC-0C26-4132-A666-6B493D1A83F8}</author>
    <author>tc={90C940AF-B958-452F-B622-E93B47F79791}</author>
    <author>tc={4B214780-F4FC-41C5-AD52-53FF3F348086}</author>
    <author>tc={7251DF41-E3DB-4B35-ABFE-E309D033B266}</author>
    <author>tc={F043645F-3746-453F-A95E-8678E696639E}</author>
    <author>tc={7A7BDBED-A692-45AA-B10A-47F6B7C8CCA4}</author>
    <author>tc={5A9A900D-E270-4407-87AF-15494F4CF255}</author>
    <author>tc={11041E54-2C6A-4B77-954E-76C72740448F}</author>
    <author>tc={9309A0FB-FC63-4C2C-B466-38ECEF607ED4}</author>
    <author>tc={A5190C1A-5497-4BCA-9059-F5944B5D50C3}</author>
    <author>tc={990818E3-C8EE-4F2E-89FD-99DFBF0E6126}</author>
    <author>tc={21366893-20AA-4042-A557-5EA88742E7AE}</author>
    <author>tc={4C2A88A3-7D77-4E68-B1FC-E785B87A18E2}</author>
    <author>tc={B2445371-F618-446E-893C-E1BFE3BFB740}</author>
    <author>tc={D22209CC-5D8B-4014-B51E-5B706A074F21}</author>
    <author>tc={6E027EFE-A0FD-42BE-A13F-D131076FC373}</author>
    <author>tc={D57E491C-EFCC-41CC-8C33-B5AEF6C74CB8}</author>
    <author>tc={1BAAC7D0-9833-4203-9206-1AD244EFF516}</author>
    <author>tc={340014AB-86AC-42C8-B6E4-1CAE610ACA3C}</author>
    <author>tc={692060C6-5F50-42BD-B9E6-26ECA8C89688}</author>
    <author>tc={7D0E20FC-C722-4EBC-9648-3EF27991DE0B}</author>
    <author>tc={EB075254-FA10-413A-AE3F-8A19BE6F5AC5}</author>
    <author>tc={FFAAACE9-61FF-4B1A-936B-F8B6066647A4}</author>
    <author>tc={F09E14EB-F2E5-4F9E-BF53-61654043D869}</author>
    <author>tc={4C83482F-6FDD-434B-BDB8-7649ED556356}</author>
    <author>tc={E7FE8FE5-9A46-4F84-998A-D469B0103265}</author>
    <author>tc={8E86FE60-8ECB-42F8-9FEE-520C5BB1F190}</author>
    <author>tc={514A6CD7-FE7D-49CB-B304-879D2F9710C0}</author>
    <author>tc={A583AF96-49A1-4CCA-A740-F8ECE64F4FD4}</author>
    <author>tc={1B97CFD7-D2EC-46F3-96C5-F1D52161A379}</author>
    <author>tc={5ED79EF3-1076-4760-AAC4-75447B4787C1}</author>
    <author>tc={FFA82EA6-D371-4383-A3C0-5AEA666CC3F0}</author>
    <author>tc={2D0A4D9B-A344-4C24-9BD4-00DE3DA56272}</author>
    <author>tc={3B74E370-0FA7-4E61-98CF-21BFD6F081B0}</author>
    <author>tc={BB30DED7-04E7-4DED-9B56-5377A34D9089}</author>
    <author>tc={B9462A29-74BE-4404-B913-12A44A33884B}</author>
    <author>tc={5F3B8FAE-EF97-44F9-B332-E57F9342A616}</author>
    <author>tc={334C80E4-90B6-44CF-8F10-6812348CB4D1}</author>
    <author>tc={D3B593B3-9497-40D8-855D-AD11C4A98885}</author>
    <author>tc={150A5624-D199-4CE9-B6B9-1A1F63AE3D9D}</author>
    <author>tc={149B4220-EA38-45D4-BFF2-DAD834745CC8}</author>
    <author>tc={88250440-A4C6-44B2-9B51-BACF8292D162}</author>
    <author>tc={0DE75A5C-AE1F-42E2-BEB7-36B4DA73B054}</author>
    <author>tc={DFF492E0-8AF7-4BF7-8C42-65A142DF2A8F}</author>
    <author>tc={AFA29987-5DB4-4663-BCB2-4EB153168D56}</author>
    <author>tc={42C05163-E522-4DA6-B0F3-83D72A77C724}</author>
    <author>tc={81560A28-988A-46E8-A9D4-C14ED1E2E5B6}</author>
    <author>tc={02C74C7F-0388-44FB-A4C4-95C68979EC4A}</author>
    <author>tc={89EE8B14-2970-4474-9FDD-BF99D58E4DB4}</author>
    <author>tc={3E0E156C-4B77-4856-95D8-AF5AF8E3672D}</author>
    <author>tc={6A1CC44F-4673-4D50-BD06-937207698A91}</author>
    <author>tc={B3190035-8B7B-46D2-AD82-39867E2C936D}</author>
    <author>tc={9BF4B4D9-A06C-4102-9F20-6481D9326AED}</author>
    <author>tc={BC35E82A-45B6-47F0-A74E-FB035FFE04E6}</author>
    <author>tc={958C596C-7C88-4BAA-80A1-7314BDA6326E}</author>
    <author>tc={8B3F8516-9F52-4D6B-94FD-6D0C8FDF1651}</author>
    <author>tc={FB8D9F18-79D2-4BD9-9F43-35C0C00FBE02}</author>
    <author>tc={C9684BD0-8467-480B-9E0F-E5072601BC3B}</author>
    <author>tc={94DE61A7-C067-42E8-AC77-BB3819453F96}</author>
    <author>tc={1AC676FB-94B8-4CC1-8393-450F1817B99B}</author>
    <author>tc={C64DB468-CFF1-4EB1-AB50-34C35D21B0E6}</author>
    <author>tc={2DC95CC6-9824-45AE-ACFB-FB0FFD4A87D0}</author>
    <author>tc={E97F2060-505F-4D49-884B-1B8B93604282}</author>
    <author>tc={7E7C36C2-C236-4AB5-8485-F0B0A65474E4}</author>
    <author>tc={680AB0F4-3ABF-4FD7-9FA1-63D5B11E3B48}</author>
    <author>tc={9796FA30-E4AB-439B-8658-B00B7129536F}</author>
    <author>tc={50D1C717-AF5A-42DC-8C64-46D867D1F688}</author>
    <author>tc={1072B9EB-111D-4554-BC13-49FEA1B45D05}</author>
    <author>tc={70CA843C-7282-4003-BE46-3DCD1609A1B0}</author>
    <author>tc={F14DF983-D691-4F3B-8BEB-7A7021C2F70E}</author>
    <author>tc={15A4BC05-27FC-4060-9FFA-56E2AA9F43A4}</author>
    <author>tc={AE5D1309-5114-462B-AA49-495A8F8545D6}</author>
  </authors>
  <commentList>
    <comment ref="E5" authorId="0" shapeId="0" xr:uid="{895F951D-7F87-4C81-81A7-1214154B00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" authorId="1" shapeId="0" xr:uid="{1349D479-6578-42AC-9A00-CF93E70381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" authorId="2" shapeId="0" xr:uid="{994EE45C-1B95-4312-ADC9-6881BE53BD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" authorId="3" shapeId="0" xr:uid="{DEE823EC-C7ED-49FB-9D07-480A13B107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" authorId="4" shapeId="0" xr:uid="{376495FC-5382-47DC-BBA6-3A52B7AE55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" authorId="5" shapeId="0" xr:uid="{877E1376-D66B-4555-9A33-B67A0E84EB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" authorId="6" shapeId="0" xr:uid="{E3CFA0B3-EDC7-4142-9C17-C9ACC59E1B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" authorId="7" shapeId="0" xr:uid="{1F06D36E-40E8-41DA-9C77-1262754CDD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" authorId="8" shapeId="0" xr:uid="{069113CF-3BAE-42F2-A87D-779A352E5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" authorId="9" shapeId="0" xr:uid="{8E76F534-C1CC-4AD3-960F-FB664AF4BCB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" authorId="10" shapeId="0" xr:uid="{9654313D-FDBE-4B8C-B5AE-86F04DCA02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" authorId="11" shapeId="0" xr:uid="{9911D241-46FA-4945-9EED-1CE8BFB5DB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" authorId="12" shapeId="0" xr:uid="{A7C1F8F2-6734-4C2D-9FA0-7840A550B71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" authorId="13" shapeId="0" xr:uid="{6780EEA6-7929-4AA6-B6F3-AAE3AE5B98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" authorId="14" shapeId="0" xr:uid="{DEBD1331-F124-4F93-9E4C-980D6A2EE8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" authorId="15" shapeId="0" xr:uid="{EA363B80-550A-4F13-9A5E-304BE0CE3D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" authorId="16" shapeId="0" xr:uid="{63A8C42B-39AA-4EFA-86AD-57544A2A81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" authorId="17" shapeId="0" xr:uid="{E0F7FC0A-C72E-4207-84A6-9EE5C8DB9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" authorId="18" shapeId="0" xr:uid="{CF28AF00-067F-4675-B5E0-848A184255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" authorId="19" shapeId="0" xr:uid="{ABAF6B7C-5022-48AB-8084-62FB687B5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" authorId="20" shapeId="0" xr:uid="{F667A02E-07EC-4234-B0F2-B69D8F14204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" authorId="21" shapeId="0" xr:uid="{F40CCA78-B453-40FF-8769-DF1300A88A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" authorId="22" shapeId="0" xr:uid="{50BC260F-2E9E-4C5D-903D-070DD08E9D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" authorId="23" shapeId="0" xr:uid="{DC3C1F2F-C512-470D-8F9F-8F64C0DED0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" authorId="24" shapeId="0" xr:uid="{C70B71C8-3BA4-4C47-8387-850031508D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" authorId="25" shapeId="0" xr:uid="{2800D840-A434-4D24-9377-BE98FF3EE9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" authorId="26" shapeId="0" xr:uid="{88E2308B-FB9B-49A7-BB79-78E5ED98C0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" authorId="27" shapeId="0" xr:uid="{6484417A-73F3-484E-9619-0E1C0F8B67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" authorId="28" shapeId="0" xr:uid="{1246F251-92DD-4D94-B7C5-51ACDCB638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" authorId="29" shapeId="0" xr:uid="{860F299E-4210-482E-B60F-34F135DC8D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" authorId="30" shapeId="0" xr:uid="{ABFF2D70-F0C3-49A5-A1D1-1342DA6EEB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" authorId="31" shapeId="0" xr:uid="{420E40C0-04E4-4C90-A2A1-D85B528448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" authorId="32" shapeId="0" xr:uid="{5DB6AB93-B420-4626-9F4F-102B4ED9F8F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" authorId="33" shapeId="0" xr:uid="{227A20FB-D0B1-4C7E-8325-2F9CCA83EB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" authorId="34" shapeId="0" xr:uid="{8AF0DE8C-5BA3-4DFD-B60D-76BA3FDE67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" authorId="35" shapeId="0" xr:uid="{63CC81BD-C0EB-41AA-B439-68457089CC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" authorId="36" shapeId="0" xr:uid="{180BC847-8104-4695-B048-B4A49E1B16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" authorId="37" shapeId="0" xr:uid="{6A0E6A52-CDC7-423A-9013-07B7DEC6DC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" authorId="38" shapeId="0" xr:uid="{C68CC12A-6D34-4513-A59D-BC85A0F77C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" authorId="39" shapeId="0" xr:uid="{27C04585-B757-4154-8021-C764D4FC85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" authorId="40" shapeId="0" xr:uid="{FE773DF7-1953-4D73-A68F-7C7B587844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" authorId="41" shapeId="0" xr:uid="{9F6D8D37-14AA-45CD-AF66-84104DE1FD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" authorId="42" shapeId="0" xr:uid="{DC81C286-BDB6-47F4-A099-31A63BABDD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" authorId="43" shapeId="0" xr:uid="{4EA33321-3C3D-4554-AD4F-CF592E511A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" authorId="44" shapeId="0" xr:uid="{E5FE70E8-ACD0-477D-A0CE-ED288FE5DA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" authorId="45" shapeId="0" xr:uid="{736FCC96-5820-4168-B234-C82B69DB40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" authorId="46" shapeId="0" xr:uid="{5BBE6FC6-787B-4698-BA78-5FE2695E4F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" authorId="47" shapeId="0" xr:uid="{583A37A0-0DEA-46C2-AE9E-0C33DEDD0F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" authorId="48" shapeId="0" xr:uid="{A558F9E5-C201-4EB4-A424-8309581C57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" authorId="49" shapeId="0" xr:uid="{02989BFE-D03D-423B-85BF-152944F44A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" authorId="50" shapeId="0" xr:uid="{4BADB52D-F401-4182-908F-47979360DB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" authorId="51" shapeId="0" xr:uid="{8F864375-A1EF-48B2-B40A-7F450F18E5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" authorId="52" shapeId="0" xr:uid="{4FB43BA1-5383-4565-9539-0B6417362AA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" authorId="53" shapeId="0" xr:uid="{306FFE5E-14BA-41FE-A994-E0D40EFD52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" authorId="54" shapeId="0" xr:uid="{989BE9D7-EE7E-4984-BAB0-3642797983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" authorId="55" shapeId="0" xr:uid="{6B2BA21C-4291-4901-B5BA-9B97588109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" authorId="56" shapeId="0" xr:uid="{2E4EEBDE-2EE5-4695-A0A2-9738019135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" authorId="57" shapeId="0" xr:uid="{62C13A2E-51F5-422A-B051-681E426F33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" authorId="58" shapeId="0" xr:uid="{CB111D03-8F55-4BCE-A146-B1F4789CCF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" authorId="59" shapeId="0" xr:uid="{51FE8648-CD0F-4E31-98BA-871FACAD62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" authorId="60" shapeId="0" xr:uid="{950BE04C-25AB-4B01-AE63-B1DE225EF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" authorId="61" shapeId="0" xr:uid="{3F05DF0F-E97B-49B1-A3FF-0245E83432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" authorId="62" shapeId="0" xr:uid="{79B54C50-F06B-4296-976E-C6A4565F76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" authorId="63" shapeId="0" xr:uid="{C0CF7FA9-B906-4257-9F48-B45DC3FF31B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" authorId="64" shapeId="0" xr:uid="{E40E017D-EB7D-4E4F-A593-D08A9B51F9D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0" authorId="65" shapeId="0" xr:uid="{E27218D8-B143-4C76-A578-F71B80EE8A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1" authorId="66" shapeId="0" xr:uid="{ECC769D8-EA18-40FF-B7FD-34479F1074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2" authorId="67" shapeId="0" xr:uid="{8EE8B45B-79BE-495D-B4AE-951A09826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3" authorId="68" shapeId="0" xr:uid="{6E10BEA1-BA6A-4A6B-9740-6D23A2A8A4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4" authorId="69" shapeId="0" xr:uid="{7C3361F5-29AD-43CC-BD4C-3A26CB3B1A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5" authorId="70" shapeId="0" xr:uid="{7DBEA2C1-95CC-48FE-8E58-E0AE5CCE66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6" authorId="71" shapeId="0" xr:uid="{EAEC8C37-7F79-432C-900E-B295B1EFBA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7" authorId="72" shapeId="0" xr:uid="{1B048808-1228-4C6A-98EF-EA64A67475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8" authorId="73" shapeId="0" xr:uid="{0872C01D-A63C-4AE0-9145-EB39534E92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9" authorId="74" shapeId="0" xr:uid="{01C6877D-5C3D-4DA3-8313-D8CFB9213F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0" authorId="75" shapeId="0" xr:uid="{9B3AF58E-3C06-49F7-8263-658FB3FC74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1" authorId="76" shapeId="0" xr:uid="{930A5417-1B41-427E-800D-C560CD0BEB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2" authorId="77" shapeId="0" xr:uid="{A3B43E4F-863D-4B92-886F-899FA37BAE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3" authorId="78" shapeId="0" xr:uid="{51205CF9-D3EF-4E13-893E-FA6E6F2F52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4" authorId="79" shapeId="0" xr:uid="{34885570-F30A-41BE-B4D6-5368FBCCA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5" authorId="80" shapeId="0" xr:uid="{304C202D-4077-47A2-BB7B-0F09D22BA0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6" authorId="81" shapeId="0" xr:uid="{66D9883B-2EFF-4D8A-8146-B9FDD93861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7" authorId="82" shapeId="0" xr:uid="{60F87DD0-D3C4-4F67-8D9D-EAAF4FCDFC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8" authorId="83" shapeId="0" xr:uid="{3E799E95-409C-4539-9F5A-A44EA9C3D6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9" authorId="84" shapeId="0" xr:uid="{09A17550-0257-45FE-915E-585C7F5157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0" authorId="85" shapeId="0" xr:uid="{E21F7B94-1C08-4C01-A745-56C01EC755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1" authorId="86" shapeId="0" xr:uid="{4498F1FC-D987-467D-A2B8-4EEA839D25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2" authorId="87" shapeId="0" xr:uid="{F4811C47-61C4-4F05-9C37-43CD668481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3" authorId="88" shapeId="0" xr:uid="{30FC6677-8AC1-4E15-8C13-25531B38E4F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4" authorId="89" shapeId="0" xr:uid="{BC130589-BA60-4000-8117-9C5E6A560D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5" authorId="90" shapeId="0" xr:uid="{14C2729D-BC5B-4129-85DC-BA16199DF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6" authorId="91" shapeId="0" xr:uid="{F9B66D6B-980D-48E8-9A1A-67C8AFA39B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7" authorId="92" shapeId="0" xr:uid="{78C4E171-69FE-45B5-977C-0F2199F27D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8" authorId="93" shapeId="0" xr:uid="{B450BE0E-BF9D-43A0-8CAB-4485706197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9" authorId="94" shapeId="0" xr:uid="{75280D07-CBFB-4D40-B0C8-4F140B454D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0" authorId="95" shapeId="0" xr:uid="{1FAE054C-F7A0-487A-93DF-7656EAE4A3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1" authorId="96" shapeId="0" xr:uid="{E576F04B-8C3E-47CF-B855-6CD0FB4DB9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2" authorId="97" shapeId="0" xr:uid="{F71A93E8-FC16-4BE6-B279-C732B3E9537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3" authorId="98" shapeId="0" xr:uid="{F29CD95F-3D8B-49D9-BB95-961894393B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4" authorId="99" shapeId="0" xr:uid="{609A94CC-D457-4D72-BD30-D703F4AFC9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5" authorId="100" shapeId="0" xr:uid="{20F5B3EB-5A75-4274-9952-3BD158879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6" authorId="101" shapeId="0" xr:uid="{3C22A046-3214-4454-80D9-58432E0243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7" authorId="102" shapeId="0" xr:uid="{E423F866-784B-42A5-9CE0-E48079331A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8" authorId="103" shapeId="0" xr:uid="{620928E6-C7BD-442A-A656-BFF9F1C9EE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9" authorId="104" shapeId="0" xr:uid="{53FB7E92-8B33-4B42-ADBB-96A814752C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0" authorId="105" shapeId="0" xr:uid="{A4916691-B23C-4809-83F6-8A60388AA2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1" authorId="106" shapeId="0" xr:uid="{4749D922-736E-4E84-947A-20E262E10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2" authorId="107" shapeId="0" xr:uid="{B231C8FD-60CD-4827-AEB1-9FC50AF3ABD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3" authorId="108" shapeId="0" xr:uid="{FE51581D-DD90-4F84-830A-C1304CA211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4" authorId="109" shapeId="0" xr:uid="{9C2F4BC9-CB82-455A-8AF9-144D39124C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5" authorId="110" shapeId="0" xr:uid="{76342D65-51F0-4BD5-B596-E26B8389B1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6" authorId="111" shapeId="0" xr:uid="{F7C3A656-579B-419E-B025-25AC0E5379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7" authorId="112" shapeId="0" xr:uid="{689D822E-378D-41DC-9013-66DBB893E0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8" authorId="113" shapeId="0" xr:uid="{A6047ED3-AFCA-4FC1-91C2-F914FAB1EF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9" authorId="114" shapeId="0" xr:uid="{5AE7E0F2-FC89-4CE6-A779-0633492FF3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0" authorId="115" shapeId="0" xr:uid="{5C99D584-810F-4091-9D6E-EAEE7C0F8E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1" authorId="116" shapeId="0" xr:uid="{98B4CE28-32BA-44BC-B807-92F68D61E9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2" authorId="117" shapeId="0" xr:uid="{BA8B3E30-371C-4B04-8D52-CD52368ECB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3" authorId="118" shapeId="0" xr:uid="{A459B4F4-C534-4D1A-83A3-C6ECA14AAA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4" authorId="119" shapeId="0" xr:uid="{6A35945D-14C3-4DB8-A441-F99C90FB20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5" authorId="120" shapeId="0" xr:uid="{DB0BF95B-4369-4354-A25F-2E5A5C508A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6" authorId="121" shapeId="0" xr:uid="{41432DCC-98AC-4F33-AF11-8A32B692EF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7" authorId="122" shapeId="0" xr:uid="{B25D8980-C54D-499F-B87B-1CCDBC73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8" authorId="123" shapeId="0" xr:uid="{94546A8E-5100-4C2B-8FBE-5F9861A7E1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9" authorId="124" shapeId="0" xr:uid="{EE6789B8-B159-4E5E-9857-3DBA6F3152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0" authorId="125" shapeId="0" xr:uid="{9C560645-ABBD-4B22-866B-A40C34E89F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1" authorId="126" shapeId="0" xr:uid="{50F9DE56-9BB9-49D1-847C-9E812E9942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2" authorId="127" shapeId="0" xr:uid="{B89DA4BD-F8D9-442A-986C-4EBBDAB170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3" authorId="128" shapeId="0" xr:uid="{99DAE8FE-36EA-4B28-AF74-429E15DF6F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4" authorId="129" shapeId="0" xr:uid="{5811EB3C-F365-4C2D-A745-1592C4387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5" authorId="130" shapeId="0" xr:uid="{073691B1-6CDD-4D13-8F29-A7AEA8D5DC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6" authorId="131" shapeId="0" xr:uid="{387D28D6-B435-40EF-8CDF-BE215C16F7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7" authorId="132" shapeId="0" xr:uid="{18212D36-61E4-494D-B150-B5AD0EC30A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8" authorId="133" shapeId="0" xr:uid="{23C78718-E5A1-4C3F-AFDD-67A4F623FB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9" authorId="134" shapeId="0" xr:uid="{8B53B306-8F5D-4F4B-9997-7F9903E14D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0" authorId="135" shapeId="0" xr:uid="{9F5370A5-13C0-41F0-82D3-8BCA833CAB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1" authorId="136" shapeId="0" xr:uid="{3B15D9C4-513F-4370-9F2B-12FE40C1EB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2" authorId="137" shapeId="0" xr:uid="{CF4F4BAA-D492-411C-8ACD-17873764B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3" authorId="138" shapeId="0" xr:uid="{5C20E0CA-3EE4-40C1-AAE8-BEAD10A9BE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4" authorId="139" shapeId="0" xr:uid="{F2B5EAB7-829F-431F-AC6F-DD11DFEC88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5" authorId="140" shapeId="0" xr:uid="{879F4A30-D74B-4C45-8DA7-3843488823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6" authorId="141" shapeId="0" xr:uid="{CFE129CB-2A08-435B-BE79-3DD8867F7A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7" authorId="142" shapeId="0" xr:uid="{B53E3BE1-49EE-4ADF-8D5A-7B99A3268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8" authorId="143" shapeId="0" xr:uid="{98756076-EDB9-4200-BF6D-CBF5ADD890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9" authorId="144" shapeId="0" xr:uid="{0C99B61D-5EBC-4952-A0BB-F7A7FA14F4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0" authorId="145" shapeId="0" xr:uid="{AAD23F68-CA4A-4E52-A778-1F40258772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1" authorId="146" shapeId="0" xr:uid="{860F1D1B-03E9-4D60-BF28-C4308C9074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2" authorId="147" shapeId="0" xr:uid="{1804B63D-4D9B-424C-94AF-2BAC470241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3" authorId="148" shapeId="0" xr:uid="{D0692E5D-2BC0-424E-941F-B1C0186550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4" authorId="149" shapeId="0" xr:uid="{5459B4A3-0773-478E-954D-38BD8B054A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5" authorId="150" shapeId="0" xr:uid="{EB656F3F-455E-4DF6-8028-FB0435203B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6" authorId="151" shapeId="0" xr:uid="{C542051E-C0C4-4E3A-B05E-94C768773B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7" authorId="152" shapeId="0" xr:uid="{24D4839B-FD88-45C1-B6B4-7C6920EFA4C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8" authorId="153" shapeId="0" xr:uid="{942B578D-8F02-4845-BCF1-372073BB84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9" authorId="154" shapeId="0" xr:uid="{3F8E9CAD-9808-447A-8A59-470D7B5829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0" authorId="155" shapeId="0" xr:uid="{B31201A6-826B-43B5-8FD8-0F9D4F60EA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1" authorId="156" shapeId="0" xr:uid="{1D495BCD-A38B-457E-B709-84C1BA5D6A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2" authorId="157" shapeId="0" xr:uid="{A465D7FF-28FD-4AAD-BF6B-070A7B7C7F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3" authorId="158" shapeId="0" xr:uid="{33F04638-EBB6-4686-BB41-2B8C2964151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4" authorId="159" shapeId="0" xr:uid="{11AE0634-0024-44A1-AE24-8C05F35883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5" authorId="160" shapeId="0" xr:uid="{6D1B4B62-AF55-4C09-8BDA-C689CC159B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6" authorId="161" shapeId="0" xr:uid="{1C8973FD-7910-4A04-A238-66F52AB309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7" authorId="162" shapeId="0" xr:uid="{B6B1F3D6-355D-4A96-9C5A-1678EA21BD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8" authorId="163" shapeId="0" xr:uid="{7146E3A3-0515-49B8-808F-D0D0611AD7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9" authorId="164" shapeId="0" xr:uid="{3D067CA1-96BC-464D-A9D2-90C1BC966B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0" authorId="165" shapeId="0" xr:uid="{1F00AA92-A6AE-4FE9-822F-CE6A968F48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1" authorId="166" shapeId="0" xr:uid="{96454607-3AAE-4FEE-B48E-81E1E2C24E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2" authorId="167" shapeId="0" xr:uid="{588EDFD8-95C7-4F2C-9C93-CDE75ED318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3" authorId="168" shapeId="0" xr:uid="{3295A048-BE85-4314-9FAC-4C154F0ADC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4" authorId="169" shapeId="0" xr:uid="{AE904D63-7C7D-4EE6-8BA1-24F377FE65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5" authorId="170" shapeId="0" xr:uid="{997DF3AE-494E-4DFE-B185-AE8D15EFDB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6" authorId="171" shapeId="0" xr:uid="{15479A30-C991-4B15-9679-5E95482DC9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7" authorId="172" shapeId="0" xr:uid="{D583468B-40D8-486C-B805-7FFB42105A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8" authorId="173" shapeId="0" xr:uid="{03240464-F3C3-454E-BC39-4075A17407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9" authorId="174" shapeId="0" xr:uid="{21F17396-C8CB-4F71-8C66-1DEAD698E5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0" authorId="175" shapeId="0" xr:uid="{64DC98C9-0412-49AA-AEEC-4CE2272498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1" authorId="176" shapeId="0" xr:uid="{4C2D206F-391B-4F89-8EE4-9C56FE8CA0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2" authorId="177" shapeId="0" xr:uid="{779E4C79-7271-46C6-A682-84FB658DD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3" authorId="178" shapeId="0" xr:uid="{9E3C9C20-C7A0-4423-B249-92DB726355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4" authorId="179" shapeId="0" xr:uid="{A9371842-CF0B-4EE9-AC99-ECA33D386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5" authorId="180" shapeId="0" xr:uid="{3E7EF7B5-A19F-4B9D-AAF7-3BBB0AC203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6" authorId="181" shapeId="0" xr:uid="{0C758262-5A6A-4849-A2E2-7BFFFE89A4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7" authorId="182" shapeId="0" xr:uid="{3F8001C1-3B1B-4FEE-8D19-34C92D24E8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8" authorId="183" shapeId="0" xr:uid="{A1D46F0A-830D-4978-B368-8D1D4EA631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9" authorId="184" shapeId="0" xr:uid="{574625C8-C287-4A45-9CCC-8A85FD0B04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0" authorId="185" shapeId="0" xr:uid="{8022C638-96D8-4744-ADD5-80601F0DCD3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1" authorId="186" shapeId="0" xr:uid="{662EE64A-E56E-4D0E-A229-608D7A4F31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2" authorId="187" shapeId="0" xr:uid="{54FB2027-CE62-4844-BBB4-AC7E779A84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3" authorId="188" shapeId="0" xr:uid="{05C1E662-283C-4771-886B-8741D0485F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4" authorId="189" shapeId="0" xr:uid="{19FB414D-8A22-486C-811D-419F22E69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5" authorId="190" shapeId="0" xr:uid="{9CD08BE2-DFC6-40F5-AB17-9B97A489BA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6" authorId="191" shapeId="0" xr:uid="{B96467CD-9EB0-4BDC-BB28-605F059B2A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7" authorId="192" shapeId="0" xr:uid="{819BF89A-D47C-4811-AF81-C241883C88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8" authorId="193" shapeId="0" xr:uid="{D8401EBC-2C31-41FE-A461-C84648D45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9" authorId="194" shapeId="0" xr:uid="{2DA482CE-5E00-487C-B984-6A4E1FB98E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0" authorId="195" shapeId="0" xr:uid="{04C90C26-5DED-4C97-B08B-353848A85A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1" authorId="196" shapeId="0" xr:uid="{462E165A-2438-446F-9FAA-E926B6311D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2" authorId="197" shapeId="0" xr:uid="{22F236D5-C398-47CA-8284-306FF11E80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3" authorId="198" shapeId="0" xr:uid="{36F0A6CA-52BA-488C-B2B6-CDAF5ABF563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4" authorId="199" shapeId="0" xr:uid="{96178BC6-B96E-4692-8E8E-8042FCE3C9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5" authorId="200" shapeId="0" xr:uid="{09F1D4D6-A87C-4CE2-85EC-72407F9F4D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6" authorId="201" shapeId="0" xr:uid="{F5956A30-150A-4F0C-A2D7-C15538367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7" authorId="202" shapeId="0" xr:uid="{1C0FE15A-05C7-467D-8997-C4B246B6FB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8" authorId="203" shapeId="0" xr:uid="{83B7250F-3C6C-4DA2-B3CE-08F6CA12E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9" authorId="204" shapeId="0" xr:uid="{6DB32687-3AD5-4540-B772-24384AE736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0" authorId="205" shapeId="0" xr:uid="{4FA3A151-4B8F-428E-AAFB-53BBC9478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1" authorId="206" shapeId="0" xr:uid="{69BC2185-6B74-4DA0-9F96-815DABB6D7A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2" authorId="207" shapeId="0" xr:uid="{131A1BD1-B4EB-4ED4-B519-F94720741B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3" authorId="208" shapeId="0" xr:uid="{AEB34042-4B03-498D-89B5-2C57A73AF1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4" authorId="209" shapeId="0" xr:uid="{52BB6E38-9599-458F-8E84-905A8C7C5C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5" authorId="210" shapeId="0" xr:uid="{69B5C517-36CE-4EE8-B2EC-7E280DAC73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6" authorId="211" shapeId="0" xr:uid="{81BFF356-B2A6-4A23-96A0-B0415721F6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7" authorId="212" shapeId="0" xr:uid="{884898F0-E5CA-4A19-A44C-04E303679B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8" authorId="213" shapeId="0" xr:uid="{8AB249D2-5C5F-4854-97A7-C2AB5CBAA1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9" authorId="214" shapeId="0" xr:uid="{985C78CC-42EE-4444-9110-E75A5B4FC4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0" authorId="215" shapeId="0" xr:uid="{3D5A601D-AFAF-48EA-AFAA-613B6A52BF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1" authorId="216" shapeId="0" xr:uid="{B8735788-1D1C-4105-A59D-4D6436CD74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2" authorId="217" shapeId="0" xr:uid="{DE274962-BFF4-4830-9F84-4586669495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3" authorId="218" shapeId="0" xr:uid="{1EFB7CBE-5F72-40C2-B41C-5D87A84CBA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4" authorId="219" shapeId="0" xr:uid="{2B09DA15-8839-4FD7-A1E9-58337A340A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5" authorId="220" shapeId="0" xr:uid="{15CEB088-8513-405D-98DD-02462B85D5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6" authorId="221" shapeId="0" xr:uid="{6B4B78B2-D01D-4B51-9802-C4C957CA56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7" authorId="222" shapeId="0" xr:uid="{A8A32BB2-5ECE-447D-BA61-3D3AECD374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8" authorId="223" shapeId="0" xr:uid="{E4246C3B-EECF-40E1-806C-BD2D4CA6B6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9" authorId="224" shapeId="0" xr:uid="{9ABC1D82-843C-4C00-9BD1-C6C189BF05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0" authorId="225" shapeId="0" xr:uid="{442A287F-EA0F-484D-A54A-7649C44ABD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1" authorId="226" shapeId="0" xr:uid="{83A20765-EA81-4A5E-AB3D-D05DB97A4C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2" authorId="227" shapeId="0" xr:uid="{5A3100BB-BD26-417E-A4BE-A0DB462500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3" authorId="228" shapeId="0" xr:uid="{96805E00-D030-451F-83E7-3F77CF10DE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4" authorId="229" shapeId="0" xr:uid="{AC8B603B-5360-4F74-B8EE-D0D86F81AF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5" authorId="230" shapeId="0" xr:uid="{254FA09E-80BA-432B-B48A-94769D56F8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6" authorId="231" shapeId="0" xr:uid="{F3CC8C90-7538-4397-BC2B-0D7D73D16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7" authorId="232" shapeId="0" xr:uid="{98203E78-FC41-4785-B12E-654BD74A94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8" authorId="233" shapeId="0" xr:uid="{E85D9293-AD11-4E04-8C0B-82C2C8AF02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9" authorId="234" shapeId="0" xr:uid="{717DFD07-F372-428E-BF83-F391628A27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0" authorId="235" shapeId="0" xr:uid="{1E3AB849-E123-4287-ADDA-0430E3567A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1" authorId="236" shapeId="0" xr:uid="{7D206774-A116-48A3-9722-0F3661CF9B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2" authorId="237" shapeId="0" xr:uid="{4F5B03E5-B8D4-424F-9D1F-1044BED27F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3" authorId="238" shapeId="0" xr:uid="{FF979480-3F0B-47F3-BF1D-49949CF9D0B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4" authorId="239" shapeId="0" xr:uid="{D3EB62AE-71E9-441E-8A46-27636C6208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5" authorId="240" shapeId="0" xr:uid="{9729D862-A863-4CA8-BF2D-4072C8C0E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6" authorId="241" shapeId="0" xr:uid="{070089A7-74E4-4CFB-B846-A4F3B5D7FF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7" authorId="242" shapeId="0" xr:uid="{AF1E280E-8F36-4685-85B7-55F204A3C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8" authorId="243" shapeId="0" xr:uid="{C7AE65CE-747A-47F5-A857-E7B3515DAD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9" authorId="244" shapeId="0" xr:uid="{BD8B2DF2-A318-4CFF-AA9C-FA09D4F2FD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0" authorId="245" shapeId="0" xr:uid="{D5196FB8-6D1F-4157-818E-F331BACC55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1" authorId="246" shapeId="0" xr:uid="{E7E61476-EE82-404E-A061-2907666F1D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2" authorId="247" shapeId="0" xr:uid="{B2572F5B-7236-4FB3-9164-53DF4EB211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3" authorId="248" shapeId="0" xr:uid="{3ECBB0B9-7FE5-406C-BA08-016F5136E6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4" authorId="249" shapeId="0" xr:uid="{88FF31AD-91AD-4A98-A3FE-BA0899A39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5" authorId="250" shapeId="0" xr:uid="{895A8E1D-31DA-48CC-A14C-FEC42033C9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6" authorId="251" shapeId="0" xr:uid="{6DD09112-CC43-4B39-AAB9-79C06381E9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7" authorId="252" shapeId="0" xr:uid="{500983AC-7A94-48D8-8CB6-3B6EBFFABDF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8" authorId="253" shapeId="0" xr:uid="{A3F4E200-8413-4FE6-A5BA-CFC9527E6E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9" authorId="254" shapeId="0" xr:uid="{53C57052-E68B-49CD-989B-D37C2AAD105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0" authorId="255" shapeId="0" xr:uid="{2C801402-2EC4-4AEB-95B3-0AB0F3F697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1" authorId="256" shapeId="0" xr:uid="{18900793-D78E-4D3F-B95F-1FF69D6AF3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2" authorId="257" shapeId="0" xr:uid="{09A7CD9D-9897-4CEF-ACB7-149057C4B7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3" authorId="258" shapeId="0" xr:uid="{106A57E2-A2F0-4255-AD75-6B05F544D02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4" authorId="259" shapeId="0" xr:uid="{453D44DC-3865-4721-AA0F-BB0ECAA6CF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5" authorId="260" shapeId="0" xr:uid="{DD57D044-7D59-4DF2-9096-C345D63F6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6" authorId="261" shapeId="0" xr:uid="{00D39B73-633F-42C1-859A-9A7F46BBF9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7" authorId="262" shapeId="0" xr:uid="{1E5A84C3-5FFB-49D3-B223-669CCD8079E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8" authorId="263" shapeId="0" xr:uid="{1CD2057A-C865-4583-9676-AF0A37E833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9" authorId="264" shapeId="0" xr:uid="{C5F4136C-3302-4CBA-BBBA-B3E90B09FA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0" authorId="265" shapeId="0" xr:uid="{0DB7EC12-3BFE-4D41-8662-E6F846B1D3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1" authorId="266" shapeId="0" xr:uid="{06CC753F-742A-4178-ACC4-34D746E4F0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2" authorId="267" shapeId="0" xr:uid="{BB539072-DE97-4486-9047-CFC38A07B0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3" authorId="268" shapeId="0" xr:uid="{823ED1F8-3EC1-406F-8AF7-C342D9D47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4" authorId="269" shapeId="0" xr:uid="{7C5AE68A-74A5-4771-8155-F8372D2A33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5" authorId="270" shapeId="0" xr:uid="{AE8A544E-CC60-46EA-B1BF-30203E19E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6" authorId="271" shapeId="0" xr:uid="{13CBCF40-6E0B-4522-8DDF-E46AEF59B5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7" authorId="272" shapeId="0" xr:uid="{F173F868-FD8F-42E9-BC22-913FF07F41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8" authorId="273" shapeId="0" xr:uid="{47A1C5C6-24ED-409E-B7EA-E883EAD8BA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9" authorId="274" shapeId="0" xr:uid="{313E3264-A8F8-45FE-9DD9-A6712F8D66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0" authorId="275" shapeId="0" xr:uid="{D8F528DC-E822-4723-937A-4897354A4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1" authorId="276" shapeId="0" xr:uid="{ACB06653-DF21-45F1-8DA0-13B721D454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2" authorId="277" shapeId="0" xr:uid="{F7EF6DAA-DC64-47EB-9393-E22DCD48DC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3" authorId="278" shapeId="0" xr:uid="{0DC7A1C8-0B6A-4A00-8156-FCCC4ED3BC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4" authorId="279" shapeId="0" xr:uid="{F86E7C78-B631-4A1F-A23F-D78191091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5" authorId="280" shapeId="0" xr:uid="{48E0D69C-C0AE-47C7-A24F-5FC2B58217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6" authorId="281" shapeId="0" xr:uid="{E49B21DE-2882-4965-AFFC-2FB403E960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7" authorId="282" shapeId="0" xr:uid="{1ED3DD19-E53B-42A4-9F47-CB4695C29B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8" authorId="283" shapeId="0" xr:uid="{C26A541E-5A5D-48F4-8340-52D0F40CC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9" authorId="284" shapeId="0" xr:uid="{1126F747-AFBE-405B-B46F-A56C0205D7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0" authorId="285" shapeId="0" xr:uid="{68B6B1BF-F951-4769-8C26-3A0DFEF93B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1" authorId="286" shapeId="0" xr:uid="{55250E76-4E7D-4465-B942-E956352C7F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2" authorId="287" shapeId="0" xr:uid="{01CF9826-64E6-4018-A03E-186FA33AA1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3" authorId="288" shapeId="0" xr:uid="{58EB67A7-9A0B-4F41-A550-D4957E7EB1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4" authorId="289" shapeId="0" xr:uid="{A45D12DE-DC3E-4537-957E-3BCF3110F8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5" authorId="290" shapeId="0" xr:uid="{476EC7DD-278A-4CAD-9337-0F3193CA56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6" authorId="291" shapeId="0" xr:uid="{C4A55924-F18B-47F2-9378-0FFE8BC75A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7" authorId="292" shapeId="0" xr:uid="{E54E21AC-F258-4B9C-B4A8-D54AEB2D4C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8" authorId="293" shapeId="0" xr:uid="{6CCD7340-E778-4FB5-AA27-D17E3D33A0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9" authorId="294" shapeId="0" xr:uid="{42D7BCEE-BCD4-4905-82BF-F6B07A3F7D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0" authorId="295" shapeId="0" xr:uid="{714626C5-3317-4ADD-8F52-501BD8B3CB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1" authorId="296" shapeId="0" xr:uid="{EB27B282-6E72-42E5-9536-3C43162DB0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2" authorId="297" shapeId="0" xr:uid="{095043A1-319F-48E2-9277-A2D02FCB8E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3" authorId="298" shapeId="0" xr:uid="{69577ED5-C7EE-4ED9-88A4-25861BD0B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4" authorId="299" shapeId="0" xr:uid="{86885EAF-0BA6-4741-9F52-F53444592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5" authorId="300" shapeId="0" xr:uid="{E92002BF-2B81-4A40-BFB5-DE4386784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6" authorId="301" shapeId="0" xr:uid="{464B0DAD-B384-4130-8E6F-E671AC192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7" authorId="302" shapeId="0" xr:uid="{5B55F8DA-4CD3-4297-80AB-8B7B0151F4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8" authorId="303" shapeId="0" xr:uid="{849A33DF-F6DF-4C64-B3CB-6C61D8D6B1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9" authorId="304" shapeId="0" xr:uid="{0CF857F3-B5AD-4BC0-81F0-98820BCCD8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0" authorId="305" shapeId="0" xr:uid="{8AEDBB48-E7E8-44D8-B2E0-235B64198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1" authorId="306" shapeId="0" xr:uid="{8A3C026F-2BF6-482B-A6A4-CA86DF83E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2" authorId="307" shapeId="0" xr:uid="{C53F1738-D88F-46A9-9E8C-8FF7CB6671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3" authorId="308" shapeId="0" xr:uid="{F747D9C2-E5E5-4A47-8113-3A75CB0DA9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4" authorId="309" shapeId="0" xr:uid="{393B0F24-A136-4578-9B70-E4926B6A3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5" authorId="310" shapeId="0" xr:uid="{8DCD9712-E86F-4E98-BF93-D928891C239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6" authorId="311" shapeId="0" xr:uid="{DE81A02A-A211-4982-AE6E-F9875FA0BE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7" authorId="312" shapeId="0" xr:uid="{023E1866-61FA-46FC-A502-E4E087EB3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8" authorId="313" shapeId="0" xr:uid="{62176EBD-3564-4AFE-92F2-0E63FA869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9" authorId="314" shapeId="0" xr:uid="{1C7003BF-BCD8-42A5-9BD6-3AEC006126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0" authorId="315" shapeId="0" xr:uid="{3ACF42DC-7495-49FE-9F4B-420BE3FA3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1" authorId="316" shapeId="0" xr:uid="{203EDA55-6379-4961-80E2-E4C3AB524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2" authorId="317" shapeId="0" xr:uid="{4619EFA1-0274-4B6A-94D6-DDCBAF919E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3" authorId="318" shapeId="0" xr:uid="{0D82E20B-8BAA-4BFB-AADE-8CCE805FF8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4" authorId="319" shapeId="0" xr:uid="{4BAFBB6A-67F3-4BCE-9750-556AB23322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5" authorId="320" shapeId="0" xr:uid="{63D707E7-72E2-451B-A759-41796BE6E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6" authorId="321" shapeId="0" xr:uid="{CB45ADE2-FF5B-42C2-B6A2-9538EAFA02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7" authorId="322" shapeId="0" xr:uid="{E5ECCC98-06AC-47E8-8A03-3F7D00FF4D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8" authorId="323" shapeId="0" xr:uid="{E77D006E-4930-44CD-B90B-4A1AD62EB3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9" authorId="324" shapeId="0" xr:uid="{CAD9FB1B-112F-4FFC-BDAC-5324316E8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0" authorId="325" shapeId="0" xr:uid="{E5D0149C-752A-4D20-B09F-4AD13816FF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1" authorId="326" shapeId="0" xr:uid="{39006547-A9C3-4A50-8EE3-4D4A28F848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2" authorId="327" shapeId="0" xr:uid="{0972820E-C8E4-44A7-9EB7-5EE07577BC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3" authorId="328" shapeId="0" xr:uid="{D0987FE2-3402-4CFC-A500-B049F0082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4" authorId="329" shapeId="0" xr:uid="{D4BA903D-EDB5-48B2-8A35-A4D06E00E1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5" authorId="330" shapeId="0" xr:uid="{D92B2C4B-874B-4D05-9EAD-6F762C8108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6" authorId="331" shapeId="0" xr:uid="{A66E0C98-0156-4813-A074-64524AE0B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7" authorId="332" shapeId="0" xr:uid="{20FF1A8B-B436-4504-954D-CC2C97202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8" authorId="333" shapeId="0" xr:uid="{6BF436EB-4402-4E7A-8B52-0135B0C39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9" authorId="334" shapeId="0" xr:uid="{AFFDC3D2-A4AE-4024-94A6-C430F91BA8B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0" authorId="335" shapeId="0" xr:uid="{9BBBD19E-429F-4775-9DFC-3BDB047195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1" authorId="336" shapeId="0" xr:uid="{B02A2D17-5D5A-4E2B-97BD-33AC3C49FE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2" authorId="337" shapeId="0" xr:uid="{89E89D3D-6764-4AC5-83EC-7A44BAC9A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3" authorId="338" shapeId="0" xr:uid="{28EA0AB6-8E13-46AA-A4D5-3C57C2B027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4" authorId="339" shapeId="0" xr:uid="{BB641E2E-FA92-49E9-AB77-9788A8875BA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5" authorId="340" shapeId="0" xr:uid="{34C9A5A4-B59F-49B5-842B-C3B2193292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6" authorId="341" shapeId="0" xr:uid="{ABB43E6A-F29C-4B89-B2A3-F913FBC491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7" authorId="342" shapeId="0" xr:uid="{286E9DE1-E769-4F08-93E9-10B651F63D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8" authorId="343" shapeId="0" xr:uid="{8D05BD9E-6B3A-4F79-912F-BF2BB9ED41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9" authorId="344" shapeId="0" xr:uid="{33E8A51B-693D-416E-9820-A93BBBD47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0" authorId="345" shapeId="0" xr:uid="{21E5D1EE-32AC-4542-81A5-92FEE4B257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1" authorId="346" shapeId="0" xr:uid="{158EC39B-7D1C-48DA-9EB9-C91F96C90B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2" authorId="347" shapeId="0" xr:uid="{9FB25262-67BA-4DB3-AB9F-0C6B656FA7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3" authorId="348" shapeId="0" xr:uid="{6030EF59-75A3-446B-A5DE-0472665D20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4" authorId="349" shapeId="0" xr:uid="{5AABECC4-9CFF-4F41-A15D-D78FF724F1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5" authorId="350" shapeId="0" xr:uid="{3A6B4B28-CAE4-4338-BDF8-C1FB4BDBF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6" authorId="351" shapeId="0" xr:uid="{CF868379-4E2F-4AB0-87A6-C2534272DB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7" authorId="352" shapeId="0" xr:uid="{EAE2367A-9CF6-408D-A02C-90BD2AD270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8" authorId="353" shapeId="0" xr:uid="{8BEEFDD7-B19D-46F0-8AC8-289C985BA3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9" authorId="354" shapeId="0" xr:uid="{23A9AB38-4624-4ED3-ACCF-EDB832E8CD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0" authorId="355" shapeId="0" xr:uid="{A045C557-FBF3-499F-BE9E-65F3AC8410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1" authorId="356" shapeId="0" xr:uid="{102AE7BA-3F09-4D63-8FC0-9CE6BE1C92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2" authorId="357" shapeId="0" xr:uid="{26CC8DCA-2C7E-4855-9045-253F0F8AB2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3" authorId="358" shapeId="0" xr:uid="{35C45D4B-D341-4BE0-957E-952769F3E9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4" authorId="359" shapeId="0" xr:uid="{CDF9B157-7BD9-40C0-B6B8-B3CA83F930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5" authorId="360" shapeId="0" xr:uid="{1094FCD3-5808-48BE-BB7C-A4C6055B1D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6" authorId="361" shapeId="0" xr:uid="{1F4C443C-EC23-4154-AA5B-66DD44C81C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7" authorId="362" shapeId="0" xr:uid="{5514D3D2-2B0B-42F2-9B11-38DC7191C0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8" authorId="363" shapeId="0" xr:uid="{49743E80-15E1-43CA-B530-4B0AAAF1B0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9" authorId="364" shapeId="0" xr:uid="{5C6E0E81-0910-49A6-98AA-63F482CB5A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0" authorId="365" shapeId="0" xr:uid="{7BA4B4D2-4FB6-452C-85F7-73E2F1580D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1" authorId="366" shapeId="0" xr:uid="{C7AEBDA4-659A-4988-8B70-329B6BB96E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2" authorId="367" shapeId="0" xr:uid="{CC39C9B8-6C8A-42FA-BB7D-5E717AE236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3" authorId="368" shapeId="0" xr:uid="{1557F880-4544-4CD2-8F08-D6A78503DC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4" authorId="369" shapeId="0" xr:uid="{27D44E9E-F56B-4D76-B5CF-038EF03E2B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5" authorId="370" shapeId="0" xr:uid="{15CE8F37-DBF3-4A24-9003-B9E3A3B898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6" authorId="371" shapeId="0" xr:uid="{1B574320-8BF3-482C-8452-B6BE5889D7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7" authorId="372" shapeId="0" xr:uid="{3883537F-7A8C-4AB4-8DA0-6D9C30DC77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8" authorId="373" shapeId="0" xr:uid="{6AAECEEA-0D4D-4F97-955C-8D8650A3A8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9" authorId="374" shapeId="0" xr:uid="{999E0B0C-A735-4C21-833F-440B756A68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0" authorId="375" shapeId="0" xr:uid="{95F1D795-63B5-4FA3-A4A2-F0700CC10F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1" authorId="376" shapeId="0" xr:uid="{4D12300F-8B9F-4F5A-8691-25078ED604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2" authorId="377" shapeId="0" xr:uid="{B38DB469-8FEC-4AB4-A9B0-57B06CB0C2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3" authorId="378" shapeId="0" xr:uid="{8EED5909-D8C4-4D57-8618-E22E8A92A8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4" authorId="379" shapeId="0" xr:uid="{88D670A6-1918-435C-87E5-E076A5D3D7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5" authorId="380" shapeId="0" xr:uid="{9588F524-C852-4609-B147-E6C76543B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6" authorId="381" shapeId="0" xr:uid="{90F2DC15-2AF6-40F3-9E84-D9E7AB15D7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7" authorId="382" shapeId="0" xr:uid="{3BEE3676-256C-47F3-A855-7A3E622C1D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8" authorId="383" shapeId="0" xr:uid="{E6469E75-E147-4D0B-811E-746C47BB4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9" authorId="384" shapeId="0" xr:uid="{5C02B5A0-B424-4087-9010-614A023E8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0" authorId="385" shapeId="0" xr:uid="{E92156CB-8FEB-4F9A-9C04-EB108F5A4A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1" authorId="386" shapeId="0" xr:uid="{3EFDE612-6BF6-42AA-B750-FD49E91E31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2" authorId="387" shapeId="0" xr:uid="{891D6597-0E49-49DF-B551-CC080937E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3" authorId="388" shapeId="0" xr:uid="{52FD5700-7494-4248-8E12-E9B6BDAEC3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4" authorId="389" shapeId="0" xr:uid="{431F8A91-FB92-4517-AF47-8E0C05957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5" authorId="390" shapeId="0" xr:uid="{178ABAE4-EFE0-4A85-AFF9-ADA4692462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6" authorId="391" shapeId="0" xr:uid="{3FF1FFAC-8DA7-4704-9CB0-260C4C2CB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7" authorId="392" shapeId="0" xr:uid="{FE1A766E-93D9-4698-BADD-93B54C1E1D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8" authorId="393" shapeId="0" xr:uid="{A1CD3317-874F-4508-ADB7-1AFB8D5A67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9" authorId="394" shapeId="0" xr:uid="{B420C59A-5796-4089-B22C-BCABE29B1E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0" authorId="395" shapeId="0" xr:uid="{A2041FCB-D9C7-43B7-BCF2-56222A8EC3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1" authorId="396" shapeId="0" xr:uid="{7B5290D5-862B-4D94-8A69-69EF3C1487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2" authorId="397" shapeId="0" xr:uid="{DD8FEBCA-3876-47DB-AE90-2C94A1DDB4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3" authorId="398" shapeId="0" xr:uid="{B15C2852-CEF6-4A76-B94F-2489BE987D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4" authorId="399" shapeId="0" xr:uid="{B0C5FFA0-FB7E-4A52-844E-F1669B95F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5" authorId="400" shapeId="0" xr:uid="{A19B1DBB-164F-475C-A614-C638DCFF46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6" authorId="401" shapeId="0" xr:uid="{0E2939BA-C907-4309-88CE-0F8ACA85E1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7" authorId="402" shapeId="0" xr:uid="{148701AB-F393-486A-A95A-AFC50FB653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8" authorId="403" shapeId="0" xr:uid="{568C1E59-2E83-4B93-BC1E-21308EDE5C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9" authorId="404" shapeId="0" xr:uid="{F6E00ACC-C7EB-4617-A2A9-5BFE6D1210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0" authorId="405" shapeId="0" xr:uid="{D9D9F5E7-5AD2-44DE-83EE-463EE654F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1" authorId="406" shapeId="0" xr:uid="{226212C5-62C8-49EB-8CEA-30F7551B78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2" authorId="407" shapeId="0" xr:uid="{CF98CBDD-189C-4E0A-AB12-35711745D0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3" authorId="408" shapeId="0" xr:uid="{E9364E11-D47C-490C-939A-7E58BDA2D3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4" authorId="409" shapeId="0" xr:uid="{0C8D967D-2029-4542-9F97-ADE9B1CDA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5" authorId="410" shapeId="0" xr:uid="{84A71322-D68A-424A-B5BD-5110A496EA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6" authorId="411" shapeId="0" xr:uid="{A2C0EFFB-546A-4CC2-A6F2-7E0D81251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7" authorId="412" shapeId="0" xr:uid="{BA298FE0-7B26-4ABB-82B5-98536B78B2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8" authorId="413" shapeId="0" xr:uid="{DA348126-8FE8-40CB-A1A2-DED7811D4B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9" authorId="414" shapeId="0" xr:uid="{2119539F-B3F9-4ABF-9CCC-0E66FAB51E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0" authorId="415" shapeId="0" xr:uid="{AF81B10E-80F7-4951-A8AE-172C6304AC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1" authorId="416" shapeId="0" xr:uid="{4D355780-9361-4BAE-9327-E3EE2D0939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2" authorId="417" shapeId="0" xr:uid="{1683BEBA-A7D1-484C-BBA0-CA1152579E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3" authorId="418" shapeId="0" xr:uid="{32C4C18A-0C8D-4CB4-87BD-6F9506A62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4" authorId="419" shapeId="0" xr:uid="{818B25DB-4688-45D4-8081-84999D1BD8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5" authorId="420" shapeId="0" xr:uid="{EE7614A7-431A-4F08-B240-AEFF7CFE4E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6" authorId="421" shapeId="0" xr:uid="{A7086B10-02DC-46D8-A421-6D2E7753DE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7" authorId="422" shapeId="0" xr:uid="{9DDF73CD-EE48-414E-BA98-4F4B901F56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8" authorId="423" shapeId="0" xr:uid="{0CA1B5DF-71F2-4340-9E52-B35D845BEC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9" authorId="424" shapeId="0" xr:uid="{7BD442E0-336B-4BD4-98CD-1A4309B93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0" authorId="425" shapeId="0" xr:uid="{07FD30B7-5DFC-43C0-BE31-7238293015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1" authorId="426" shapeId="0" xr:uid="{4CFD7D7A-3471-47EF-B3EB-C11FE4AEBB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2" authorId="427" shapeId="0" xr:uid="{D30E61F3-F89D-4116-915C-4E8B09A90F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3" authorId="428" shapeId="0" xr:uid="{CC4DBDEB-8E26-4424-B4B7-5707CB6C8B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4" authorId="429" shapeId="0" xr:uid="{C82829AA-6257-40AA-A155-D20A64868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5" authorId="430" shapeId="0" xr:uid="{D46CDA70-9E44-4CEA-872C-A6016A7FD2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6" authorId="431" shapeId="0" xr:uid="{6AD9C5CA-F1D3-4D89-BC7C-C2E75776C6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7" authorId="432" shapeId="0" xr:uid="{A8324F15-228B-43C7-B94C-6B677F41C1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8" authorId="433" shapeId="0" xr:uid="{808731C1-C6CC-410D-9CB2-228C75C24C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9" authorId="434" shapeId="0" xr:uid="{73117220-58ED-48D2-9937-9064174C1A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0" authorId="435" shapeId="0" xr:uid="{130C90FC-9A51-4E68-91E2-B89FCDDC4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1" authorId="436" shapeId="0" xr:uid="{501FF4AC-7348-4F95-A6C4-1D77B7849A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2" authorId="437" shapeId="0" xr:uid="{E9978FF2-2CCF-4803-982D-BA0E204A20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3" authorId="438" shapeId="0" xr:uid="{7C1718A1-E590-4BB8-9972-26D59B730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4" authorId="439" shapeId="0" xr:uid="{492CB1DB-EA78-4D90-B4B4-0078E69EF2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5" authorId="440" shapeId="0" xr:uid="{57787A43-9203-4042-B9B6-32373B1E6E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6" authorId="441" shapeId="0" xr:uid="{2E21E5B8-C4F4-4C73-A93F-165E7B4CA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7" authorId="442" shapeId="0" xr:uid="{8345C8BB-108B-47F4-BB76-28463B2822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8" authorId="443" shapeId="0" xr:uid="{8D4190E3-391A-4A11-B5CA-50DD60A1D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9" authorId="444" shapeId="0" xr:uid="{AFE1B0D0-6FC3-42E4-9741-A25B2BB9A3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0" authorId="445" shapeId="0" xr:uid="{229B8ABB-9242-4EF8-860C-6F3FC80B8B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1" authorId="446" shapeId="0" xr:uid="{CDC10271-7CA6-4DC4-83D1-7C7DF05AA6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2" authorId="447" shapeId="0" xr:uid="{0140ED2F-4929-4D87-918B-350358EA73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3" authorId="448" shapeId="0" xr:uid="{53DFC6F2-72CA-4A40-8618-A3C1285F0B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4" authorId="449" shapeId="0" xr:uid="{93AF8097-D608-44D8-BE46-C7717326D5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5" authorId="450" shapeId="0" xr:uid="{D3376A5D-B8F7-4E13-B6CA-408BF12D9B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6" authorId="451" shapeId="0" xr:uid="{BF1B6F72-7BF1-4708-A2F0-ABA2EE7C70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7" authorId="452" shapeId="0" xr:uid="{7620F79A-653E-46E7-B3BC-25820A80DF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8" authorId="453" shapeId="0" xr:uid="{08984063-1BB3-4529-964A-DE12E4E61A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9" authorId="454" shapeId="0" xr:uid="{F2DD21C8-DEBF-41C0-887B-6E4FBBB94A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0" authorId="455" shapeId="0" xr:uid="{2B8604FE-86F8-4EBB-8555-4F4777942F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1" authorId="456" shapeId="0" xr:uid="{0F2B053C-C4C0-4EFE-8755-7EC41B95AE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2" authorId="457" shapeId="0" xr:uid="{CBD062D2-C9F0-474C-AABC-BF724698F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3" authorId="458" shapeId="0" xr:uid="{C04D6D3A-902A-47D8-A87C-6E1BD0324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4" authorId="459" shapeId="0" xr:uid="{AFD149DB-5675-4151-A3AE-302C97FBC8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5" authorId="460" shapeId="0" xr:uid="{37D0B0A2-C75E-4EEA-B2FC-AE5CF18808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6" authorId="461" shapeId="0" xr:uid="{354CDD43-D08A-4C37-81BD-E870B9F415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7" authorId="462" shapeId="0" xr:uid="{E85F96DE-0873-4964-A8B0-48549A2CE7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8" authorId="463" shapeId="0" xr:uid="{740FF27A-96AB-4759-BE06-13B02C32C9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9" authorId="464" shapeId="0" xr:uid="{0F6C23A7-FCB5-4D35-A1CE-63B8B14088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0" authorId="465" shapeId="0" xr:uid="{2AB6C29A-020D-444F-813E-3D6599DAE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1" authorId="466" shapeId="0" xr:uid="{8B683050-887B-40C7-946D-A837F51595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2" authorId="467" shapeId="0" xr:uid="{536A8EDF-A52B-48D6-9962-CE83C0C6948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3" authorId="468" shapeId="0" xr:uid="{F10CD5E6-0A40-44C2-8F86-B3D00E9A659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4" authorId="469" shapeId="0" xr:uid="{A8A38B8B-818B-4C2C-87BD-0E68645A3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5" authorId="470" shapeId="0" xr:uid="{13C3E969-3C2D-40B1-B009-5A87DAAE3A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6" authorId="471" shapeId="0" xr:uid="{F36D5F50-5FAF-4665-8D23-E9AABCDF5F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7" authorId="472" shapeId="0" xr:uid="{8DE7C3D9-04C1-44D0-998C-FD00D93A27A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8" authorId="473" shapeId="0" xr:uid="{7CF7A08D-3323-404C-B3A8-2D44468F26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9" authorId="474" shapeId="0" xr:uid="{DA9161CF-072F-484A-926F-9189B29F7B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0" authorId="475" shapeId="0" xr:uid="{79B732AB-2FEE-450C-A3A0-6FAD8FAEF5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1" authorId="476" shapeId="0" xr:uid="{443F6102-844B-49BC-9394-899A0191F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2" authorId="477" shapeId="0" xr:uid="{67CE340D-DBEF-4BA5-83D9-865A57E3BB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3" authorId="478" shapeId="0" xr:uid="{AB430CE5-FB91-4B06-9C6C-1DE9E5AD53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4" authorId="479" shapeId="0" xr:uid="{98CF9324-CD4E-4E15-A598-E67575E205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5" authorId="480" shapeId="0" xr:uid="{2405F28A-950E-4021-A509-7C6DEFB922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6" authorId="481" shapeId="0" xr:uid="{A3F649B6-4C7D-45FC-A293-F35159363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7" authorId="482" shapeId="0" xr:uid="{A9F2E169-6203-4107-BC72-3FF39203CE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8" authorId="483" shapeId="0" xr:uid="{497F6AEE-92B6-4418-965E-D5F7D92420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9" authorId="484" shapeId="0" xr:uid="{D4EF9CD3-D3F9-4A01-803F-EED8BFBB0B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0" authorId="485" shapeId="0" xr:uid="{34C7DFA0-7266-4859-874E-827EB05A7B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1" authorId="486" shapeId="0" xr:uid="{0341601A-95B5-4198-AAAD-8A7CA011C9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2" authorId="487" shapeId="0" xr:uid="{5330F220-7D92-4616-B07D-D4B798FC8D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3" authorId="488" shapeId="0" xr:uid="{7A0A92CA-9173-4C66-BE38-5EEC1698E3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4" authorId="489" shapeId="0" xr:uid="{5515A0EA-A33D-4C50-85BF-5F62A974CD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5" authorId="490" shapeId="0" xr:uid="{B6409FF2-4398-4CE4-92BB-CC9A7C58FB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6" authorId="491" shapeId="0" xr:uid="{303C4234-256E-4D93-A65E-A739FB8BC4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7" authorId="492" shapeId="0" xr:uid="{3DAF3FC5-0026-4C82-A8B2-81516363D5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8" authorId="493" shapeId="0" xr:uid="{3BB06C17-D06A-469C-A533-3EE5644A0E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9" authorId="494" shapeId="0" xr:uid="{8130BF5D-7F48-45F0-AF39-C73E348018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0" authorId="495" shapeId="0" xr:uid="{D55D3BF4-3F7C-449F-A427-14FB2EB05A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1" authorId="496" shapeId="0" xr:uid="{624062EF-85DF-4171-981F-2102FF3FBC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2" authorId="497" shapeId="0" xr:uid="{E9310506-5C6F-4F19-84F8-8B771DDB39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3" authorId="498" shapeId="0" xr:uid="{628CC9DC-29F9-4FEF-8BE8-A1CE218D30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4" authorId="499" shapeId="0" xr:uid="{24ADA5D4-17C8-4200-990A-D11C5EB130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5" authorId="500" shapeId="0" xr:uid="{006897A0-F35A-4573-880E-37214C055D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6" authorId="501" shapeId="0" xr:uid="{F68F96EF-910E-420E-8492-2C0DE6227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7" authorId="502" shapeId="0" xr:uid="{72D957CE-8B94-408B-9773-D3DCB5CE4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8" authorId="503" shapeId="0" xr:uid="{D7967254-F12E-4F96-AA56-F8ACC65607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9" authorId="504" shapeId="0" xr:uid="{1EC1EDBD-FBA2-4060-962F-3A10E2FF6E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0" authorId="505" shapeId="0" xr:uid="{C2F793F7-C3AF-47B4-B04B-5CD07C7FD8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1" authorId="506" shapeId="0" xr:uid="{FEDB8A04-4037-460D-847A-FE543B1F33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2" authorId="507" shapeId="0" xr:uid="{0D45BD09-C15E-4BDD-AF76-A06CAF3FB11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3" authorId="508" shapeId="0" xr:uid="{D5005E45-9F16-49B0-8857-BCC691B3B3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4" authorId="509" shapeId="0" xr:uid="{A31CFB8C-FA1C-4066-A42E-EFC2D13A2E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5" authorId="510" shapeId="0" xr:uid="{1FEEAEBE-3619-4927-B1AB-255698155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6" authorId="511" shapeId="0" xr:uid="{B6EE3C05-784C-4C46-B8B6-A6252012F9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7" authorId="512" shapeId="0" xr:uid="{270D48DC-4A16-4B48-ACDC-1AB0F4FDFF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8" authorId="513" shapeId="0" xr:uid="{378B9622-2261-40FA-AA51-63889D41C7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9" authorId="514" shapeId="0" xr:uid="{0E9B0097-8DE2-4D0A-A8A2-5BF18CB951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0" authorId="515" shapeId="0" xr:uid="{B687BE19-409D-4042-A3B4-EAA8D7D50F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1" authorId="516" shapeId="0" xr:uid="{225CFB2A-B9D6-4F85-9F66-0B1B6E02A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2" authorId="517" shapeId="0" xr:uid="{4A75D5CC-EB79-4AC4-BFC4-17996B33BB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3" authorId="518" shapeId="0" xr:uid="{D042C270-D08A-4534-AA36-8C808AEB65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4" authorId="519" shapeId="0" xr:uid="{C712E8C1-4924-41FD-8617-3C36B176F8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5" authorId="520" shapeId="0" xr:uid="{FC17997E-0EA6-4C45-9424-BB60F0A3ED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6" authorId="521" shapeId="0" xr:uid="{DE0B7C70-F23A-4FB0-B688-DCBF5C55E0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7" authorId="522" shapeId="0" xr:uid="{3862D13B-7E81-4D92-BF40-9E19E19E08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8" authorId="523" shapeId="0" xr:uid="{A27934D3-ECBC-4D42-877C-D1DDC883A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9" authorId="524" shapeId="0" xr:uid="{2862F17F-A07F-4A6A-A9FA-2DEDA562D9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0" authorId="525" shapeId="0" xr:uid="{D6C771F0-2F0A-4466-BAF9-BE3017D82D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1" authorId="526" shapeId="0" xr:uid="{9F3B6CFC-4A89-42CA-9101-270539AB48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2" authorId="527" shapeId="0" xr:uid="{9190A14F-7F7F-4811-B227-43598E704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3" authorId="528" shapeId="0" xr:uid="{ABED87DC-1EFE-4C7A-BA82-79A28914B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4" authorId="529" shapeId="0" xr:uid="{0588B2DD-E00E-4F96-9FB0-9D1555AB82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5" authorId="530" shapeId="0" xr:uid="{77E4542C-71BA-4374-A803-D169D84388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6" authorId="531" shapeId="0" xr:uid="{3B52B3CD-C87B-49DF-8EE8-C3B2501118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7" authorId="532" shapeId="0" xr:uid="{21148031-E9C9-4988-B2BC-3D418C12DC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8" authorId="533" shapeId="0" xr:uid="{DA17D48B-9B9E-4FE9-BBB8-0FDE0E9919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9" authorId="534" shapeId="0" xr:uid="{25A6131B-03A2-444A-9786-2DF6603286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0" authorId="535" shapeId="0" xr:uid="{6A590AC3-6E4C-4426-BBB8-D6CAF6E674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1" authorId="536" shapeId="0" xr:uid="{49227AF1-7F15-4AB7-A6F0-BAA9EA2B86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2" authorId="537" shapeId="0" xr:uid="{1147598F-1F5F-4522-A2B3-9DCC4B2354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3" authorId="538" shapeId="0" xr:uid="{A693EA07-5B27-42C5-9FE3-956FAD71BD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4" authorId="539" shapeId="0" xr:uid="{FEC30925-C2BB-4894-9B7E-8797F36174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5" authorId="540" shapeId="0" xr:uid="{7B658F2D-4C5B-4323-9298-2606B12184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6" authorId="541" shapeId="0" xr:uid="{1443DBAD-5BED-40ED-98E7-59F700FE6A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7" authorId="542" shapeId="0" xr:uid="{91B4C5B6-0CDB-4438-B3CC-C577163046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8" authorId="543" shapeId="0" xr:uid="{E8D44A0D-69DF-4F5D-AC21-D337CA91D0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9" authorId="544" shapeId="0" xr:uid="{38BD7328-883D-4DD0-A694-0585666182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0" authorId="545" shapeId="0" xr:uid="{037C38F4-7DFB-4544-8DD1-9DFD086504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1" authorId="546" shapeId="0" xr:uid="{84B16A0E-A12D-44CE-B124-C630371662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2" authorId="547" shapeId="0" xr:uid="{00205EF5-5013-48EE-82AE-E8B0BFFB8B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3" authorId="548" shapeId="0" xr:uid="{07D6E727-7C3B-4687-8154-2868BE39FA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4" authorId="549" shapeId="0" xr:uid="{EFB32456-4E40-4C3B-8D2C-5E1EC7187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5" authorId="550" shapeId="0" xr:uid="{E0944324-985A-4EFD-A9C2-108FEBE738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6" authorId="551" shapeId="0" xr:uid="{93F0351F-33B7-4BCD-8406-B6E63261C4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7" authorId="552" shapeId="0" xr:uid="{B22EBA25-854D-4076-B5B3-A32D7E10C8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8" authorId="553" shapeId="0" xr:uid="{7570C008-B4A7-409F-99F6-560D0AA080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9" authorId="554" shapeId="0" xr:uid="{C0A2F2D2-9200-4843-AF26-DC42851327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0" authorId="555" shapeId="0" xr:uid="{9B50323B-0F9C-4E35-B446-ACF5926BB5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1" authorId="556" shapeId="0" xr:uid="{DCB65303-1D3D-4DA2-9446-209399B1A0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2" authorId="557" shapeId="0" xr:uid="{F546587E-35C7-4839-B2C8-1EE6DDFE9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3" authorId="558" shapeId="0" xr:uid="{9E5E23B1-E45A-41B6-AB35-EEF5D0D439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4" authorId="559" shapeId="0" xr:uid="{ADB05DD6-EDC7-4117-8B19-1FFC2C25A8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5" authorId="560" shapeId="0" xr:uid="{A3EA4DC1-D08E-4B63-A884-0DFB0BD112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6" authorId="561" shapeId="0" xr:uid="{F9848636-0839-411D-9B01-D6D764054B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7" authorId="562" shapeId="0" xr:uid="{D4113DA1-9EC5-4BBC-B5CF-362F6CDB4F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8" authorId="563" shapeId="0" xr:uid="{501AC94B-7297-425D-B3C9-BCBB96FDD5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9" authorId="564" shapeId="0" xr:uid="{2FD60567-18FB-4A8C-9B49-FA1CE5801D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0" authorId="565" shapeId="0" xr:uid="{1F9D2BBB-05E6-4878-9A3F-CCCEC12F3F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1" authorId="566" shapeId="0" xr:uid="{2EC93637-683E-4A26-897F-EC03EB3374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2" authorId="567" shapeId="0" xr:uid="{1B26BD84-9666-4474-ADDC-B4DD7ED094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3" authorId="568" shapeId="0" xr:uid="{5CB5ABB6-EF7A-47F6-9B6B-E556D5DF51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4" authorId="569" shapeId="0" xr:uid="{94DB828E-67E6-414A-BA88-80D6E78A96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5" authorId="570" shapeId="0" xr:uid="{EB45E217-052C-4756-9EEC-B7748141BD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6" authorId="571" shapeId="0" xr:uid="{993750AB-6BCB-47C6-83A1-4170209D5D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7" authorId="572" shapeId="0" xr:uid="{F63F5B48-F0E8-437E-9B46-0E13ADF9435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8" authorId="573" shapeId="0" xr:uid="{8527667F-4E69-4F6F-ADD7-B415624732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9" authorId="574" shapeId="0" xr:uid="{EC8CFE7C-7CC2-45C6-86D4-28DEFED026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0" authorId="575" shapeId="0" xr:uid="{89BACF86-1E25-41DF-A83B-B7490B97CB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1" authorId="576" shapeId="0" xr:uid="{CBF6010A-376E-435E-89C2-27EE07F7C8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2" authorId="577" shapeId="0" xr:uid="{0AA5A7AA-4ECA-43BD-B4DD-6BEEB886934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3" authorId="578" shapeId="0" xr:uid="{9C99ADAA-A209-4310-A629-6CB3788DB9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4" authorId="579" shapeId="0" xr:uid="{6FDFC906-EE29-47ED-AA16-D465600B06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5" authorId="580" shapeId="0" xr:uid="{4B02A96B-639E-4D78-A183-462E232346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6" authorId="581" shapeId="0" xr:uid="{04CA5AB9-1007-403F-84AC-9D1BF6028B8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7" authorId="582" shapeId="0" xr:uid="{B9675529-ED52-4231-9B5D-B07A24A026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8" authorId="583" shapeId="0" xr:uid="{D5803A8F-610F-42B4-8581-07CA721D5D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9" authorId="584" shapeId="0" xr:uid="{9FB67E3A-DBBC-4042-86CF-5CAD38E023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0" authorId="585" shapeId="0" xr:uid="{6EB152BA-9B3B-4117-AB0D-F8E8A3A07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1" authorId="586" shapeId="0" xr:uid="{328B7534-9B23-4AB8-B387-AC6514B118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2" authorId="587" shapeId="0" xr:uid="{AE7CD37C-0C5D-467C-A204-180B9489C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3" authorId="588" shapeId="0" xr:uid="{F403C9AC-FF57-4EBC-B410-33537BE4E6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4" authorId="589" shapeId="0" xr:uid="{99FFCFFB-231F-4BDC-A98A-63E87D34F1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5" authorId="590" shapeId="0" xr:uid="{00602682-876E-41DE-B6FB-80EEE93DF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6" authorId="591" shapeId="0" xr:uid="{1211E813-11B5-4E47-A64A-B131C6BCE6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7" authorId="592" shapeId="0" xr:uid="{231AE78A-41DE-48FC-B758-004883B0C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8" authorId="593" shapeId="0" xr:uid="{E6A5FBDD-73BE-4587-85C4-2D32F22FBC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9" authorId="594" shapeId="0" xr:uid="{26AE8301-502E-4FD0-8FD3-48C16EB55E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0" authorId="595" shapeId="0" xr:uid="{D407C369-D80E-4C99-8899-A4EA4A2937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1" authorId="596" shapeId="0" xr:uid="{6E23DCC8-1701-4D0C-97B5-12D0948470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2" authorId="597" shapeId="0" xr:uid="{E22AD12B-C54B-41CA-A9BF-D44DEBF6E5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3" authorId="598" shapeId="0" xr:uid="{8346A0A2-141E-4F20-99D5-20947E1736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4" authorId="599" shapeId="0" xr:uid="{91CB4DD3-A1C5-4E3C-B8A2-27C2E9C69E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5" authorId="600" shapeId="0" xr:uid="{856FF800-8F1E-4442-91FB-18EA8630F0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6" authorId="601" shapeId="0" xr:uid="{B26DAB20-CEE5-4F63-90F2-DA68DA0025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7" authorId="602" shapeId="0" xr:uid="{792E0DA8-D5E3-4145-902D-74DBF21C3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8" authorId="603" shapeId="0" xr:uid="{B3285594-54BC-429E-9FAD-A758CBB552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9" authorId="604" shapeId="0" xr:uid="{BB1903A6-F3D4-4C15-B5C9-8936AF4E32F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0" authorId="605" shapeId="0" xr:uid="{B1FBDE70-16E4-463C-A5BF-C931BDB5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1" authorId="606" shapeId="0" xr:uid="{AB3D5FD5-9E3E-4C19-8EC8-0DDB3A41CC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2" authorId="607" shapeId="0" xr:uid="{36B31F88-530F-4207-8BDF-32BA733136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3" authorId="608" shapeId="0" xr:uid="{3F14FFD1-E212-4BFF-B536-A28CC7A0E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4" authorId="609" shapeId="0" xr:uid="{3592AA63-3C7B-4F5D-A36B-BC296BBCBF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5" authorId="610" shapeId="0" xr:uid="{F5E5094B-0305-4C78-A478-5C24636777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6" authorId="611" shapeId="0" xr:uid="{0A38CC41-4BE2-4E28-BB47-70B6442B5A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7" authorId="612" shapeId="0" xr:uid="{6D5B9B4E-0DAB-46CD-BCB8-43268E18F1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8" authorId="613" shapeId="0" xr:uid="{6244D19E-B810-4D35-ACFC-FC8EAA0C2A2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9" authorId="614" shapeId="0" xr:uid="{441D84FD-450C-4966-AB69-EB571AF02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0" authorId="615" shapeId="0" xr:uid="{A8A8D5EC-0C26-4132-A666-6B493D1A8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1" authorId="616" shapeId="0" xr:uid="{90C940AF-B958-452F-B622-E93B47F797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2" authorId="617" shapeId="0" xr:uid="{4B214780-F4FC-41C5-AD52-53FF3F34808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3" authorId="618" shapeId="0" xr:uid="{7251DF41-E3DB-4B35-ABFE-E309D033B2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4" authorId="619" shapeId="0" xr:uid="{F043645F-3746-453F-A95E-8678E69663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5" authorId="620" shapeId="0" xr:uid="{7A7BDBED-A692-45AA-B10A-47F6B7C8CC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6" authorId="621" shapeId="0" xr:uid="{5A9A900D-E270-4407-87AF-15494F4CF2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7" authorId="622" shapeId="0" xr:uid="{11041E54-2C6A-4B77-954E-76C7274044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8" authorId="623" shapeId="0" xr:uid="{9309A0FB-FC63-4C2C-B466-38ECEF607E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9" authorId="624" shapeId="0" xr:uid="{A5190C1A-5497-4BCA-9059-F5944B5D50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0" authorId="625" shapeId="0" xr:uid="{990818E3-C8EE-4F2E-89FD-99DFBF0E612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1" authorId="626" shapeId="0" xr:uid="{21366893-20AA-4042-A557-5EA88742E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2" authorId="627" shapeId="0" xr:uid="{4C2A88A3-7D77-4E68-B1FC-E785B87A18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3" authorId="628" shapeId="0" xr:uid="{B2445371-F618-446E-893C-E1BFE3BFB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4" authorId="629" shapeId="0" xr:uid="{D22209CC-5D8B-4014-B51E-5B706A074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5" authorId="630" shapeId="0" xr:uid="{6E027EFE-A0FD-42BE-A13F-D131076FC3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6" authorId="631" shapeId="0" xr:uid="{D57E491C-EFCC-41CC-8C33-B5AEF6C74C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7" authorId="632" shapeId="0" xr:uid="{1BAAC7D0-9833-4203-9206-1AD244EFF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8" authorId="633" shapeId="0" xr:uid="{340014AB-86AC-42C8-B6E4-1CAE610ACA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9" authorId="634" shapeId="0" xr:uid="{692060C6-5F50-42BD-B9E6-26ECA8C896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0" authorId="635" shapeId="0" xr:uid="{7D0E20FC-C722-4EBC-9648-3EF27991DE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1" authorId="636" shapeId="0" xr:uid="{EB075254-FA10-413A-AE3F-8A19BE6F5A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2" authorId="637" shapeId="0" xr:uid="{FFAAACE9-61FF-4B1A-936B-F8B6066647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3" authorId="638" shapeId="0" xr:uid="{F09E14EB-F2E5-4F9E-BF53-61654043D8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4" authorId="639" shapeId="0" xr:uid="{4C83482F-6FDD-434B-BDB8-7649ED5563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5" authorId="640" shapeId="0" xr:uid="{E7FE8FE5-9A46-4F84-998A-D469B0103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6" authorId="641" shapeId="0" xr:uid="{8E86FE60-8ECB-42F8-9FEE-520C5BB1F1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7" authorId="642" shapeId="0" xr:uid="{514A6CD7-FE7D-49CB-B304-879D2F9710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8" authorId="643" shapeId="0" xr:uid="{A583AF96-49A1-4CCA-A740-F8ECE64F4F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9" authorId="644" shapeId="0" xr:uid="{1B97CFD7-D2EC-46F3-96C5-F1D52161A3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0" authorId="645" shapeId="0" xr:uid="{5ED79EF3-1076-4760-AAC4-75447B4787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1" authorId="646" shapeId="0" xr:uid="{FFA82EA6-D371-4383-A3C0-5AEA666CC3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2" authorId="647" shapeId="0" xr:uid="{2D0A4D9B-A344-4C24-9BD4-00DE3DA56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3" authorId="648" shapeId="0" xr:uid="{3B74E370-0FA7-4E61-98CF-21BFD6F081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4" authorId="649" shapeId="0" xr:uid="{BB30DED7-04E7-4DED-9B56-5377A34D90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5" authorId="650" shapeId="0" xr:uid="{B9462A29-74BE-4404-B913-12A44A3388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6" authorId="651" shapeId="0" xr:uid="{5F3B8FAE-EF97-44F9-B332-E57F9342A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7" authorId="652" shapeId="0" xr:uid="{334C80E4-90B6-44CF-8F10-6812348CB4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8" authorId="653" shapeId="0" xr:uid="{D3B593B3-9497-40D8-855D-AD11C4A988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9" authorId="654" shapeId="0" xr:uid="{150A5624-D199-4CE9-B6B9-1A1F63AE3D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0" authorId="655" shapeId="0" xr:uid="{149B4220-EA38-45D4-BFF2-DAD834745C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1" authorId="656" shapeId="0" xr:uid="{88250440-A4C6-44B2-9B51-BACF8292D1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2" authorId="657" shapeId="0" xr:uid="{0DE75A5C-AE1F-42E2-BEB7-36B4DA73B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3" authorId="658" shapeId="0" xr:uid="{DFF492E0-8AF7-4BF7-8C42-65A142DF2A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4" authorId="659" shapeId="0" xr:uid="{AFA29987-5DB4-4663-BCB2-4EB153168D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5" authorId="660" shapeId="0" xr:uid="{42C05163-E522-4DA6-B0F3-83D72A77C7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6" authorId="661" shapeId="0" xr:uid="{81560A28-988A-46E8-A9D4-C14ED1E2E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7" authorId="662" shapeId="0" xr:uid="{02C74C7F-0388-44FB-A4C4-95C68979EC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8" authorId="663" shapeId="0" xr:uid="{89EE8B14-2970-4474-9FDD-BF99D58E4DB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9" authorId="664" shapeId="0" xr:uid="{3E0E156C-4B77-4856-95D8-AF5AF8E367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0" authorId="665" shapeId="0" xr:uid="{6A1CC44F-4673-4D50-BD06-937207698A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1" authorId="666" shapeId="0" xr:uid="{B3190035-8B7B-46D2-AD82-39867E2C93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2" authorId="667" shapeId="0" xr:uid="{9BF4B4D9-A06C-4102-9F20-6481D9326A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3" authorId="668" shapeId="0" xr:uid="{BC35E82A-45B6-47F0-A74E-FB035FFE04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4" authorId="669" shapeId="0" xr:uid="{958C596C-7C88-4BAA-80A1-7314BDA632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5" authorId="670" shapeId="0" xr:uid="{8B3F8516-9F52-4D6B-94FD-6D0C8FDF16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6" authorId="671" shapeId="0" xr:uid="{FB8D9F18-79D2-4BD9-9F43-35C0C00FBE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7" authorId="672" shapeId="0" xr:uid="{C9684BD0-8467-480B-9E0F-E5072601BC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8" authorId="673" shapeId="0" xr:uid="{94DE61A7-C067-42E8-AC77-BB3819453F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9" authorId="674" shapeId="0" xr:uid="{1AC676FB-94B8-4CC1-8393-450F1817B9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0" authorId="675" shapeId="0" xr:uid="{C64DB468-CFF1-4EB1-AB50-34C35D21B0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1" authorId="676" shapeId="0" xr:uid="{2DC95CC6-9824-45AE-ACFB-FB0FFD4A87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2" authorId="677" shapeId="0" xr:uid="{E97F2060-505F-4D49-884B-1B8B936042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3" authorId="678" shapeId="0" xr:uid="{7E7C36C2-C236-4AB5-8485-F0B0A65474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4" authorId="679" shapeId="0" xr:uid="{680AB0F4-3ABF-4FD7-9FA1-63D5B11E3B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5" authorId="680" shapeId="0" xr:uid="{9796FA30-E4AB-439B-8658-B00B712953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6" authorId="681" shapeId="0" xr:uid="{50D1C717-AF5A-42DC-8C64-46D867D1F6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7" authorId="682" shapeId="0" xr:uid="{1072B9EB-111D-4554-BC13-49FEA1B45D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8" authorId="683" shapeId="0" xr:uid="{70CA843C-7282-4003-BE46-3DCD1609A1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9" authorId="684" shapeId="0" xr:uid="{F14DF983-D691-4F3B-8BEB-7A7021C2F7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0" authorId="685" shapeId="0" xr:uid="{15A4BC05-27FC-4060-9FFA-56E2AA9F43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1" authorId="686" shapeId="0" xr:uid="{AE5D1309-5114-462B-AA49-495A8F8545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075F1-F71A-4FD0-AAF4-E6462BA31912}" keepAlive="1" name="Consulta - PROJETOS_1" description="Conexão com a consulta 'PROJETOS_1' na pasta de trabalho." type="5" refreshedVersion="8" background="1" saveData="1">
    <dbPr connection="Provider=Microsoft.Mashup.OleDb.1;Data Source=$Workbook$;Location=PROJETOS_1;Extended Properties=&quot;&quot;" command="SELECT * FROM [PROJETOS_1]"/>
  </connection>
</connections>
</file>

<file path=xl/sharedStrings.xml><?xml version="1.0" encoding="utf-8"?>
<sst xmlns="http://schemas.openxmlformats.org/spreadsheetml/2006/main" count="14676" uniqueCount="2794">
  <si>
    <t>EDT</t>
  </si>
  <si>
    <t>ATIVIDADES</t>
  </si>
  <si>
    <t>1.3.1.4.3</t>
  </si>
  <si>
    <t>LOCAÇÃO TANQUE POLIDOR</t>
  </si>
  <si>
    <t>DEMOLIÇÃO PISO DO TANQUE POLIDOR</t>
  </si>
  <si>
    <t>1.3.1.4.7</t>
  </si>
  <si>
    <t>ARMAÇÃO TANQUE POLIDOR</t>
  </si>
  <si>
    <t>1.3.1.4.4</t>
  </si>
  <si>
    <t>ESCAVAÇÃO TANQUE POLIDOR</t>
  </si>
  <si>
    <t>1.3.1.4.6</t>
  </si>
  <si>
    <t>CONFECÇÃO DE FORMA</t>
  </si>
  <si>
    <t>1.3.1.4.9</t>
  </si>
  <si>
    <t>CONCRETAGEM TANQUE POLIDOR</t>
  </si>
  <si>
    <t>1.3.1.4.10</t>
  </si>
  <si>
    <t>PERIODO DE CURA TANQUE POLIDOR</t>
  </si>
  <si>
    <t>1.3.2.2.1</t>
  </si>
  <si>
    <t>LOCAÇÃO  BASE DO TRASNFORMADO ÁREA 56</t>
  </si>
  <si>
    <t>1.3.2.2.2</t>
  </si>
  <si>
    <t>ESCAVAÇÃO TANQUE DO TRSNDFORMADOR</t>
  </si>
  <si>
    <t>1.3.2.2.7</t>
  </si>
  <si>
    <t>CORTE E DOBRA ARMAÇÃO FERRAGE, BASE DO TRANSFORMADOR</t>
  </si>
  <si>
    <t>1.3.2.2.6</t>
  </si>
  <si>
    <t>1.3.2.2.9</t>
  </si>
  <si>
    <t xml:space="preserve">CONCRETAGEM  DO TRNSFORMADOR </t>
  </si>
  <si>
    <t>1.3.2.2.11</t>
  </si>
  <si>
    <t>PERIODO DE CURA BASE DO TRANSFORMADOR</t>
  </si>
  <si>
    <t>1.3.1.1.3.2.1</t>
  </si>
  <si>
    <t>TRNSPORTE PEÇAS PRÉ MOLDADAS PILAR 02</t>
  </si>
  <si>
    <t>1.3.1.1.3.3.2</t>
  </si>
  <si>
    <t>TRNSPORTE PEÇAS PRÉ MOLDADAS PILAR 01</t>
  </si>
  <si>
    <t>1.3.1.1.3.4.2</t>
  </si>
  <si>
    <t>TRNSPORTE PEÇAS PRÉ MOLDADAS PILAR 04</t>
  </si>
  <si>
    <t>1.3.1.1.3.5.2</t>
  </si>
  <si>
    <t>TRNSPORTE PEÇAS PRÉ MOLDADAS PILAR 03</t>
  </si>
  <si>
    <t>1.3.1.1.3.6.2</t>
  </si>
  <si>
    <t>TRNSPORTE PEÇAS PRÉ MOLDADAS PILAR 05</t>
  </si>
  <si>
    <t>1.3.1.1.3.7.2</t>
  </si>
  <si>
    <t>TRNSPORTE PEÇAS PRÉ MOLDADAS PILAR 07</t>
  </si>
  <si>
    <t>1.3.1.1.3.8.2</t>
  </si>
  <si>
    <t>TRNSPORTE PEÇAS PRÉ MOLDADAS PILAR 06</t>
  </si>
  <si>
    <t>1.3.1.1.3.9.2</t>
  </si>
  <si>
    <t>TRNSPORTE PEÇAS PRÉ MOLDADAS PILAR 08</t>
  </si>
  <si>
    <t>1.3.1.1.4.1</t>
  </si>
  <si>
    <t>TRANSPORTE DAS VIGAS NIVEL 5.00H -  9.78H</t>
  </si>
  <si>
    <t>1.3.1.1.4.3.1</t>
  </si>
  <si>
    <t>IÇAMENTO VIGAS NIVEL 5.00h</t>
  </si>
  <si>
    <t>1.3.1.1.4.3.2</t>
  </si>
  <si>
    <t>IÇAMENTO VIGAS NIVEL 9.78h</t>
  </si>
  <si>
    <t>1.3.1.2.2</t>
  </si>
  <si>
    <t>CONCRETAGEM VIGAS NIVEL 5:00h -9.78h - 15.00H PRÉDIO E</t>
  </si>
  <si>
    <t>1.3.1.2.2.1</t>
  </si>
  <si>
    <t>CONCRETAGEM PILAR 01 - 03 PRÉDIO E</t>
  </si>
  <si>
    <t>PROGRAMADO</t>
  </si>
  <si>
    <t>CONCLUÍDO</t>
  </si>
  <si>
    <t>REPROGRAMADO</t>
  </si>
  <si>
    <t>SEM02</t>
  </si>
  <si>
    <t>SEM03</t>
  </si>
  <si>
    <t>SEM04</t>
  </si>
  <si>
    <t>SEM05</t>
  </si>
  <si>
    <t>DOM</t>
  </si>
  <si>
    <t>SEG</t>
  </si>
  <si>
    <t>TER</t>
  </si>
  <si>
    <t>QUA</t>
  </si>
  <si>
    <t>QUI</t>
  </si>
  <si>
    <t>SEX</t>
  </si>
  <si>
    <t>SÁB</t>
  </si>
  <si>
    <t xml:space="preserve">SISTEMA </t>
  </si>
  <si>
    <t>DISCIPLINA</t>
  </si>
  <si>
    <t>Local da tarefa</t>
  </si>
  <si>
    <t>ÁREA</t>
  </si>
  <si>
    <t>EIXO</t>
  </si>
  <si>
    <t>Atividade</t>
  </si>
  <si>
    <t>Desenho</t>
  </si>
  <si>
    <t>FRENTE SERVIÇO</t>
  </si>
  <si>
    <t>RECURSO NECESSÁRIO</t>
  </si>
  <si>
    <t>QTD.</t>
  </si>
  <si>
    <t>UNID.</t>
  </si>
  <si>
    <t>%  CONCLUIDO ACUM.</t>
  </si>
  <si>
    <t>% AVANÇO PROGR.</t>
  </si>
  <si>
    <t>OBS.:</t>
  </si>
  <si>
    <t>1.4.2</t>
  </si>
  <si>
    <t xml:space="preserve">   (PO) Sistema de Polimento e tanque de condensado</t>
  </si>
  <si>
    <t>MECANICA</t>
  </si>
  <si>
    <t>Tubulações</t>
  </si>
  <si>
    <t>Eixo B e C</t>
  </si>
  <si>
    <t xml:space="preserve">Ajuste e Soldagem da linha 6"-S3-14E-5322-H </t>
  </si>
  <si>
    <t>D3-2900-14-T-1187</t>
  </si>
  <si>
    <t>FRANCIVALDO/ THIAGO</t>
  </si>
  <si>
    <t>Relocação de mão de obra para montagem da linha 5328</t>
  </si>
  <si>
    <t>LADO NORTE</t>
  </si>
  <si>
    <t>Montagem da linha 6"-S3-14E-5328-H</t>
  </si>
  <si>
    <t>D3-2900-14-T-1189</t>
  </si>
  <si>
    <t>m</t>
  </si>
  <si>
    <t>Equipe relocada para Montagem e soldagem do teto do tanque</t>
  </si>
  <si>
    <t>LADO OESTE</t>
  </si>
  <si>
    <t>FRANCIVALDO/THIAGO</t>
  </si>
  <si>
    <t>GUINDASTE 55 ton</t>
  </si>
  <si>
    <t>Alinhamento e montagem de suportes  linha 3"-S3-14E-5324-H</t>
  </si>
  <si>
    <t>D3-2900-14-T-1188</t>
  </si>
  <si>
    <t>BOLA DE FOGO/THIAGO</t>
  </si>
  <si>
    <t>Montagem da linha 3"-S3-14E-5324-H</t>
  </si>
  <si>
    <t>Montagem da linha 3"-S3-14E-5330-H</t>
  </si>
  <si>
    <t>D3-2900-14-T-1190</t>
  </si>
  <si>
    <t>Montagem da linha 8"-S3-14E-5333-H</t>
  </si>
  <si>
    <t>D3-2900-14-T-1192</t>
  </si>
  <si>
    <t>Tanque Polidor</t>
  </si>
  <si>
    <t>N/A</t>
  </si>
  <si>
    <t>Montagem da Linha 6" - S1 -14E-5345-H</t>
  </si>
  <si>
    <t>D3-2900-14-T-1177</t>
  </si>
  <si>
    <t>Equipe relocada para realização do Tie In 143 &amp; 145</t>
  </si>
  <si>
    <t>Montagem da Linha 3" - S1 -14E-5347-H</t>
  </si>
  <si>
    <t>D3-2900-14-T-1179</t>
  </si>
  <si>
    <t>Montagem da Linha 3" - W2 -14E-5353</t>
  </si>
  <si>
    <t>D3-2900-14-T-1185</t>
  </si>
  <si>
    <t>Montagem da Linha 3"-S1-14E-5346-H</t>
  </si>
  <si>
    <t>D3-2900-14-T-1178</t>
  </si>
  <si>
    <t>1.4.3</t>
  </si>
  <si>
    <t xml:space="preserve">   (VP) Sistema de vapor </t>
  </si>
  <si>
    <t xml:space="preserve">Reforço do pipe rack </t>
  </si>
  <si>
    <t>46 AO 64</t>
  </si>
  <si>
    <t>Montagem e Soldagem dos Suportes</t>
  </si>
  <si>
    <t>pç</t>
  </si>
  <si>
    <t>64 AO 58</t>
  </si>
  <si>
    <t>Montagem da linha 20"-S3-14E-5313-H</t>
  </si>
  <si>
    <t>D3-2900-14-T-1217</t>
  </si>
  <si>
    <t>ANDAIME</t>
  </si>
  <si>
    <t>Montagem de andaime para lançamento de tubulação e soldagem</t>
  </si>
  <si>
    <t>OSVALDO</t>
  </si>
  <si>
    <t xml:space="preserve">   (CO) Sistema de Controle, retorno e transferência de condensado</t>
  </si>
  <si>
    <t>LADO LESTE/OESTE</t>
  </si>
  <si>
    <t>Montagem de Andaime para linha 8"-S3-14E-5336-H / 3"-S3-14E-5310-H</t>
  </si>
  <si>
    <t>D3-2900-14-T-1195/D3-2900-14-T-3078</t>
  </si>
  <si>
    <t>ROGERIO</t>
  </si>
  <si>
    <t>SEM01</t>
  </si>
  <si>
    <t>1.4.4</t>
  </si>
  <si>
    <t>LADO LESTE/SUL</t>
  </si>
  <si>
    <t>Montagem da linha 8"-S3-14E-5336-H</t>
  </si>
  <si>
    <t>D3-2900-14-T-1195</t>
  </si>
  <si>
    <t>Montagem da linha 3"-S3-14E-5310-H</t>
  </si>
  <si>
    <t>D3-2900-14-T-3078</t>
  </si>
  <si>
    <t>Montagem de Andaime para ajuste e soldagem da linha 8"-S3-14E-5336-H / 3"-S3-14E-5310-H</t>
  </si>
  <si>
    <t>LADO LESTE</t>
  </si>
  <si>
    <t>Montagem da linha 10"- S1-14E-5385-H</t>
  </si>
  <si>
    <t>D3-2900-57-T-0001</t>
  </si>
  <si>
    <t>Eixo 5 ao 20A</t>
  </si>
  <si>
    <t>Montagem de andaime dos Suportes da linha 10"- S1-14E-5385-H</t>
  </si>
  <si>
    <t>X</t>
  </si>
  <si>
    <t>1.4.5</t>
  </si>
  <si>
    <t xml:space="preserve">   (AR) Sistema de Água de Resfriamento  </t>
  </si>
  <si>
    <t xml:space="preserve">Pipe rack_Rua N18 </t>
  </si>
  <si>
    <t>P53 A P60</t>
  </si>
  <si>
    <t>Montagem de andaime</t>
  </si>
  <si>
    <t>P58 A P55</t>
  </si>
  <si>
    <t>P47 A P52</t>
  </si>
  <si>
    <t>Montagem de andaime para linhas 6"-W6-14E-5362 / 6"-W6-14E-5363</t>
  </si>
  <si>
    <t>D3-2900-58-T-1001/D3-2900-58-T-1002</t>
  </si>
  <si>
    <t xml:space="preserve">   (RA) Sistema de Água de Resfriamento  </t>
  </si>
  <si>
    <t>Montar e soldar das linhas 6"-W6-14E-5362 / 6"-W6-14E-5363</t>
  </si>
  <si>
    <t>Pipe rack</t>
  </si>
  <si>
    <t>Eixo 44 ao 35</t>
  </si>
  <si>
    <t>E14E-2A</t>
  </si>
  <si>
    <t xml:space="preserve">Montagem de Andaime no Tanque Polidor </t>
  </si>
  <si>
    <t>Tanque de Condensado</t>
  </si>
  <si>
    <t>T14E-13A</t>
  </si>
  <si>
    <t>Montagem e Soldagem Das BV's  E bocais do Tanque</t>
  </si>
  <si>
    <t>Pré-montagem e Montagem da Plataforma de acesso ao Tanque</t>
  </si>
  <si>
    <t>Ajuste e acabamento das Soldas do tanque</t>
  </si>
  <si>
    <t>Contrato</t>
  </si>
  <si>
    <t>Descrição da tarefa</t>
  </si>
  <si>
    <t>Reprogramado</t>
  </si>
  <si>
    <t>Início</t>
  </si>
  <si>
    <t>Término</t>
  </si>
  <si>
    <t>Duração</t>
  </si>
  <si>
    <t>Fabricação dos Suportes</t>
  </si>
  <si>
    <t>Não</t>
  </si>
  <si>
    <t>Jatemento e pintura</t>
  </si>
  <si>
    <t>Sim</t>
  </si>
  <si>
    <t>Montagem e Soldagem de cantoneira do 4º Anel</t>
  </si>
  <si>
    <t>Montagem e Soldagem do Teto do Tanque</t>
  </si>
  <si>
    <t>Montagem do Tanque Polidor na base</t>
  </si>
  <si>
    <t>Montagem da Linha 3" - S1 -14E-5343-H</t>
  </si>
  <si>
    <t>Jateamento e pintura</t>
  </si>
  <si>
    <t xml:space="preserve">Montagem de andaime </t>
  </si>
  <si>
    <t>Jateamento e Pintura dos Suportes  da linha 10"- S1-14E-5385-H</t>
  </si>
  <si>
    <t>SEM06</t>
  </si>
  <si>
    <t>SEM07</t>
  </si>
  <si>
    <t>SEM08</t>
  </si>
  <si>
    <t>1.6.1.1.1.1</t>
  </si>
  <si>
    <t>Tubulação Torrre de resfriamento E-58B-3A/B/C</t>
  </si>
  <si>
    <t>Montagem de andaime linhas (6''W6-14E-5386/5387) dos tie ins 154/167/168 para o pipe rack</t>
  </si>
  <si>
    <t>1.6.1.1.2.1</t>
  </si>
  <si>
    <t>Pipe rack_Rua N18</t>
  </si>
  <si>
    <t>Montagem de andaime para Montar e soldar linhas ( 6'' W6-14E-5362/5363)</t>
  </si>
  <si>
    <t>D3-2900-58-T-1001-R3</t>
  </si>
  <si>
    <t>Solda de suportes Montar e soldar linhas ( 6'' W6-14E-5362/5363)</t>
  </si>
  <si>
    <t>GENILSON</t>
  </si>
  <si>
    <t>Montar e soldar linhas ( 6'' W6-14E-5362/5363)</t>
  </si>
  <si>
    <t>desmontagem de andaime para Montar e soldar linhas ( 6'' W6-14E-5362/5363)</t>
  </si>
  <si>
    <t>Montagem de andaime para Montar e soldar linhas (6''W6-14E-5386/5387) dos tie ins 154/167/168 para o pipe rack</t>
  </si>
  <si>
    <t>Montar e soldar linhas (6''W6-14E-5386/5387) dos tie ins 154/167/168 para o pipe rack</t>
  </si>
  <si>
    <t>Equipe relocada para rua N18, devido a liberação de andaime pra sonda de tubulaçao &amp; liberação para solda de suportes.</t>
  </si>
  <si>
    <t>Desmontar andaime usado para Montar e soldar linhas (6''W6-14E-5386/5387) dos tie ins 154/167/168 para o pipe rack</t>
  </si>
  <si>
    <t>Pipe rack_Rua E</t>
  </si>
  <si>
    <t>1.5.2.5.3
1.5.2.5.4</t>
  </si>
  <si>
    <t>(CD) Sistema de retorno e Transferência de condensado</t>
  </si>
  <si>
    <t>Sistema de condensado</t>
  </si>
  <si>
    <t>Montagem de andaime e realização de TIE IN</t>
  </si>
  <si>
    <t>GILVANDERSON</t>
  </si>
  <si>
    <t>Pipe rack_Área 14C</t>
  </si>
  <si>
    <t>Montagem de andaime para montagem soldagem linhas ( 6'' W6-14E-5362/5363)</t>
  </si>
  <si>
    <t>1.6.3.2.1.1.1.2</t>
  </si>
  <si>
    <t>(VP) Sistema de vapor de média pressão</t>
  </si>
  <si>
    <t>SISTEMA DE VAPOR</t>
  </si>
  <si>
    <t>14A</t>
  </si>
  <si>
    <t>Montar e soldar trecho de linha 20"-S3-14E-5313-H</t>
  </si>
  <si>
    <t>S3-14E-5313-H</t>
  </si>
  <si>
    <t>MARCOS DOS ANJOS</t>
  </si>
  <si>
    <t>1.6.3.2.1.1.1.1</t>
  </si>
  <si>
    <t xml:space="preserve">Montar e soldar complemento estrutural do Pipe Rack </t>
  </si>
  <si>
    <t>und</t>
  </si>
  <si>
    <t>1.6.3.2.1.4.1.1</t>
  </si>
  <si>
    <t>Montar e soldar trecho de linha 14"-S3-14E-5314-H</t>
  </si>
  <si>
    <t>S3-14E-5314-H</t>
  </si>
  <si>
    <t>Montagem de andaime para trecho do dilator montagem dilador</t>
  </si>
  <si>
    <t>Montagem de andaime ultimo trecho 28m do dilatador</t>
  </si>
  <si>
    <t>montagem de andaime para montar e soldar trecho de linha 14"-S3-14E-5314-H</t>
  </si>
  <si>
    <t>1.6.4.1.2</t>
  </si>
  <si>
    <t>Solda de suporte Linha 3-S3-14E-5330-H - Fabricação para soldar linha &amp; suportes</t>
  </si>
  <si>
    <t xml:space="preserve"> 3-S3-14E-5330-H</t>
  </si>
  <si>
    <t>1.6.4.1.3</t>
  </si>
  <si>
    <t>Solda de suporte Linha 3-S3-14E-5324-H - Fabricação para soldar linha &amp; suportes</t>
  </si>
  <si>
    <t xml:space="preserve"> 3-S3-14E-5324-H</t>
  </si>
  <si>
    <t>1.6.4.1.4</t>
  </si>
  <si>
    <t>Linha 3-S3-14E-5322-H - Fabricação para soldar linha &amp; suportes</t>
  </si>
  <si>
    <t xml:space="preserve"> 3-S3-14E-5322-H</t>
  </si>
  <si>
    <t>1.6.4.1.5</t>
  </si>
  <si>
    <t>Linha 3-S3-14E-5328-H - Fabricação para soldar linha &amp; suportes</t>
  </si>
  <si>
    <t xml:space="preserve"> 3-S3-14E-5328-H</t>
  </si>
  <si>
    <t>Montagem e adequação de andaime Linha 3-S3-14E-5330/24/22/28-H - para montar Suportes</t>
  </si>
  <si>
    <t>1.6.2.4.1</t>
  </si>
  <si>
    <t>(PO) Sistema de Polimento</t>
  </si>
  <si>
    <t>SISTEMA DE POLIMENTO</t>
  </si>
  <si>
    <t>Montar andaime para Fabricar Montar e soldar linha  5346</t>
  </si>
  <si>
    <t>3"-S1-14E-5346-H</t>
  </si>
  <si>
    <t xml:space="preserve">Fabricar Montar e soldar linha </t>
  </si>
  <si>
    <t>1.6.2.4.2</t>
  </si>
  <si>
    <t xml:space="preserve">Montar andaime para Fabricar Montar e soldar linha </t>
  </si>
  <si>
    <t>3"-S1-14E-5347-H</t>
  </si>
  <si>
    <t>1.6.2.4.3</t>
  </si>
  <si>
    <t xml:space="preserve">Montar andaime Fabricar Montar e soldar linha </t>
  </si>
  <si>
    <t xml:space="preserve"> 1.1/2"-C1-14E-5344</t>
  </si>
  <si>
    <t>1.6.2.4.4</t>
  </si>
  <si>
    <t xml:space="preserve">Montar andaime  Fabricar Montar e soldar linha </t>
  </si>
  <si>
    <t>Linha 2"-A1-14E-5352</t>
  </si>
  <si>
    <t>1.6.1.1.1.2</t>
  </si>
  <si>
    <t>Montar e soldar linhas (4''W6-14E-5364/5365/5366)  dos tie ins 147/152/153 para o pipe rack</t>
  </si>
  <si>
    <t>Linha 3-S3-14E-5330-H - Montar e soldar linha</t>
  </si>
  <si>
    <t>Reprogramado para realização do Tie in</t>
  </si>
  <si>
    <t>Linha 3-S3-14E-5324-H - Montar e soldar Linha</t>
  </si>
  <si>
    <t>Linha 3-S3-14E-5322-H - Montar e soldar linha</t>
  </si>
  <si>
    <t>Linha 3-S3-14E-5328-H - Montar Soldar linha</t>
  </si>
  <si>
    <t>GENILSON/DAVYDSON</t>
  </si>
  <si>
    <t>STATUS DAS ATIVIDADES DA SEMANA</t>
  </si>
  <si>
    <t>Programado</t>
  </si>
  <si>
    <t>Concluído</t>
  </si>
  <si>
    <t>Reprogramada, atividade não pêde ocorrer, atividade não liberada pela operação</t>
  </si>
  <si>
    <t>Atividade Reprogramada, operação não liberou o bloqueio.</t>
  </si>
  <si>
    <t>1.6.1.1.1</t>
  </si>
  <si>
    <t>Montar e soldar linhas ( 6'' W6-14E-5362/5363) - 2º trecho</t>
  </si>
  <si>
    <t>1.6.1.1.1.5</t>
  </si>
  <si>
    <t>Montar e soldar suportes - 2º trecho</t>
  </si>
  <si>
    <t>1.6.1.1.1.6</t>
  </si>
  <si>
    <t>Inspeção ENDs das soldas - 2º trecho</t>
  </si>
  <si>
    <t>Montar e soldar linhas (6''W6-14E-5386/5387) dos tie ins 154/167/168 para o pipe rack - 1º Trecho</t>
  </si>
  <si>
    <t>1.6.1.1.2.3</t>
  </si>
  <si>
    <t>1.6.1.1.2.4</t>
  </si>
  <si>
    <t>Montar e soldar linhas (4''W6-14E-5364/5365/5366) dos tie ins 147/152/153 para o pipe rack - 2º Trecho</t>
  </si>
  <si>
    <t>1.6.1.1.2.5</t>
  </si>
  <si>
    <t>Montar e soldar suportes</t>
  </si>
  <si>
    <t>Inspeção ENDs das soldas</t>
  </si>
  <si>
    <t>INSPEÇÃO</t>
  </si>
  <si>
    <t>1.6.1.1.3.4</t>
  </si>
  <si>
    <t>1.6.1.1.3.5</t>
  </si>
  <si>
    <t>Montar e soldar suportes - 2º Trecho</t>
  </si>
  <si>
    <t>Pipe rack_Rua E 19</t>
  </si>
  <si>
    <t>1.6.1.1.4.4</t>
  </si>
  <si>
    <t>1.6.1.3</t>
  </si>
  <si>
    <t>CIVIL</t>
  </si>
  <si>
    <t>Civil torre de resfriamento</t>
  </si>
  <si>
    <t>Base civil suporte PS1-2900-58-0707</t>
  </si>
  <si>
    <t>1.6.3.1.1.4</t>
  </si>
  <si>
    <t>Montar e soldar linha 2º trecho (Linha 3-S3-14E-5330-H)</t>
  </si>
  <si>
    <t>Montar suportes 2º trecho ((Linha 3-S3-14E-5330-H))</t>
  </si>
  <si>
    <t>1.6.3.1.1.5</t>
  </si>
  <si>
    <t>1.6.3.1.1.6</t>
  </si>
  <si>
    <t>1.6.3.1.1.7</t>
  </si>
  <si>
    <t>Inspeção ENDs das soldas 2º trecho (Linha 3-S3-14E-5330-H)</t>
  </si>
  <si>
    <t>Teste hidrostático (Linha 3-S3-14E-5330-H)</t>
  </si>
  <si>
    <t>1.6.3.1.2.3</t>
  </si>
  <si>
    <t>1.6.3.1.2.4</t>
  </si>
  <si>
    <t>1.6.3.1.2.5</t>
  </si>
  <si>
    <t>Montar e soldar linha 2º trecho Linha 3"-S3-14E-5324-H</t>
  </si>
  <si>
    <t>Montar suportes 2º trecho
Linha 3"-S3-14E-5324-H</t>
  </si>
  <si>
    <t>Inspeção ENDs das soldas 
Linha 3"-S3-14E-5324-H</t>
  </si>
  <si>
    <t>1.6.4.2.1.1.1.1</t>
  </si>
  <si>
    <t>Montar e soldar complemento estrutural do Pipe Rack
Linha 20"-S3-14E-5313-H</t>
  </si>
  <si>
    <t>1.6.4.2.1.1.1.2</t>
  </si>
  <si>
    <t>Pipe rack_Rua N18 entre as áreas 4A e 4B</t>
  </si>
  <si>
    <t>1.6.4.2.1.4.1.4</t>
  </si>
  <si>
    <t>Montar e soldar trecho de linha 14"-S3-14E-5314-H 2º trecho</t>
  </si>
  <si>
    <t>Montagem de andaime Linha 20"-S3-14E-5313-H</t>
  </si>
  <si>
    <t>Montagem de andaime
Linha 14"-S3-14E-5314-H</t>
  </si>
  <si>
    <t>1.6.4.2.1.4.1</t>
  </si>
  <si>
    <t>1.6.4.2.1.1</t>
  </si>
  <si>
    <t>Montagem de andaime
Linha 3-S3-14E-5330-H</t>
  </si>
  <si>
    <t>1.6.3.1.1</t>
  </si>
  <si>
    <t>1.6.3.1.2</t>
  </si>
  <si>
    <t>Montagem de andaime
Linha 3"-S3-14E-5324-H</t>
  </si>
  <si>
    <t>1.6.3.1.3</t>
  </si>
  <si>
    <t>Montagem de andaime
Linha 6"-S3-14E-5322-H</t>
  </si>
  <si>
    <t>Montagem de andaime
Linha 6"-S3-14E-5328-H</t>
  </si>
  <si>
    <t>1.6.3.1.4</t>
  </si>
  <si>
    <t>Montagem de andaime 14C - Tubulação de 6''</t>
  </si>
  <si>
    <t>Montagem de andaime Rua E19 (Dilatador/14C) - Tubulação de 6''</t>
  </si>
  <si>
    <t>Montagem de andaime Rua E19 (Dilatador) - Tubulação de 6'''</t>
  </si>
  <si>
    <t>Rua E19</t>
  </si>
  <si>
    <t>14C</t>
  </si>
  <si>
    <t>Inspeção ENDs das soldas - 2º Trecho</t>
  </si>
  <si>
    <t>1.6.1.1.4.5</t>
  </si>
  <si>
    <t>1.6.1.1.4.6</t>
  </si>
  <si>
    <t>1.6.2.5.2</t>
  </si>
  <si>
    <t>Solda de reforço estruturarl ( 05 peças )</t>
  </si>
  <si>
    <t>1.6.3.1.1.8</t>
  </si>
  <si>
    <t>Isolamento térmico</t>
  </si>
  <si>
    <t>1.6.3.1.2.6</t>
  </si>
  <si>
    <t>Teste hidrostático</t>
  </si>
  <si>
    <t>1.6.3.1.3.2</t>
  </si>
  <si>
    <t>1.6.3.1.3.3</t>
  </si>
  <si>
    <t>1.6.3.1.7</t>
  </si>
  <si>
    <t>Linha 3"-S3-14E-5310/5327 -H
Trecho área 14A
Montar suportes</t>
  </si>
  <si>
    <t>Linha 3"-S3-14E-5310/5327 -H
Trecho área 14A
Inspeção ENDs das soldas</t>
  </si>
  <si>
    <t>1.6.3.1.7.1.3</t>
  </si>
  <si>
    <t>Montagem de andaime para e soldar linhas ( 6'' W6-14E-5362/5363) - 2º trecho</t>
  </si>
  <si>
    <t>SEM09</t>
  </si>
  <si>
    <t>SEM10</t>
  </si>
  <si>
    <t>,</t>
  </si>
  <si>
    <t>Equipe de andaime relocada para montagem do andaime do Dilatador tubulação de 20'', atraso de 1 dia no início da atividade;
Pausa na atividade 23/02, devido a montagem de andaime para realização de tie in</t>
  </si>
  <si>
    <t>Atividade não iniciou 22/02/2024 devido à não conclusão do pois equipe foi relocada para o dilatador 1 dia</t>
  </si>
  <si>
    <t>atividade não realizada por falta de guindaste</t>
  </si>
  <si>
    <t>atividade não realizada por falta de bloqueio da via/guindaste</t>
  </si>
  <si>
    <t>Aguardando material Socolete</t>
  </si>
  <si>
    <t>Rua E &amp; Torre de resfriamento</t>
  </si>
  <si>
    <t>Desmontagem de andaime</t>
  </si>
  <si>
    <t>1.6.1.1.5.1</t>
  </si>
  <si>
    <t>Pipe 
rack_14C</t>
  </si>
  <si>
    <t>1.6.1.2.1.4.1</t>
  </si>
  <si>
    <t>Tie Ins (154, 167.168)</t>
  </si>
  <si>
    <t>(CD) Sistema de Polimento</t>
  </si>
  <si>
    <t>Montar e soldar linha 2º trecho
Linha 6"-S3-14E-5322-H</t>
  </si>
  <si>
    <t>Montar suportes
Linha 6"-S3-14E-5322-H</t>
  </si>
  <si>
    <t>1.6.3.1.3.4</t>
  </si>
  <si>
    <t>Inspeção ENDs das soldas
Linha 6"-S3-14E-5322-H</t>
  </si>
  <si>
    <t>1.6.3.1.4.2</t>
  </si>
  <si>
    <t>Montar e soldar linha 2º trecho
Linha 6"-S3-14E-5328-H</t>
  </si>
  <si>
    <t>1.6.3.1.7.2.1</t>
  </si>
  <si>
    <t>1.6.3.1.13.1</t>
  </si>
  <si>
    <t>Montar e soldar linha
Linha 8'' -S3-14E-5355/5356/5357-H</t>
  </si>
  <si>
    <t>Montar e soldar linha
Linha 3"-S3-14E-5310/5327 -H - Trecho das caldeiras</t>
  </si>
  <si>
    <t>Montagem de Tie Ins (154, 167,168)</t>
  </si>
  <si>
    <t>Montagem de andaime para solda de PIPE rack</t>
  </si>
  <si>
    <t>Necessidade de guindaste</t>
  </si>
  <si>
    <t>Necessidade do bloqueio da Rua para realização de atividade.</t>
  </si>
  <si>
    <t>BACKLOG DE OPORTUNIDADE</t>
  </si>
  <si>
    <t>1.6.3.1.7.2.5</t>
  </si>
  <si>
    <t>Fabricação de linha 8'' 5333</t>
  </si>
  <si>
    <t>Backlog de Oportunidade</t>
  </si>
  <si>
    <t xml:space="preserve">Montagem de andaime
Linha 14"-S3-14E-5314-H 
Linha 20'' </t>
  </si>
  <si>
    <t>Relização de tie In 168; equipe relocada para solda de dilatador; e Solda das curvas da Rua E com a rua N18</t>
  </si>
  <si>
    <t>Atividade não inicio devido a realização do Tie In 124</t>
  </si>
  <si>
    <t>Equipe relocada para atividade do linha 5335</t>
  </si>
  <si>
    <t>ABSENTEÍSMO</t>
  </si>
  <si>
    <t>Por motivo de absenteísmo de andaime atividade reprogramada - Equipe relocada para atividade do linha 5335</t>
  </si>
  <si>
    <t>Equipe relocada para montagem de andaime para Tie In 159</t>
  </si>
  <si>
    <t>1.6.1.1.5.2</t>
  </si>
  <si>
    <t>1.6.1.1.5.3</t>
  </si>
  <si>
    <t>SEM11</t>
  </si>
  <si>
    <t>SEM12</t>
  </si>
  <si>
    <t>1.6.1.2.1</t>
  </si>
  <si>
    <t>Torre de resfriamento E-58B-3A/B/C</t>
  </si>
  <si>
    <t>Tie in 154;Tie in 167</t>
  </si>
  <si>
    <t>Montagem de andaime para para linhas 6'' W6-14E-5362/5363)</t>
  </si>
  <si>
    <t>1.6.4.2.1.1.2.1</t>
  </si>
  <si>
    <t>Pipe rack_Rua N18 até a área 4A</t>
  </si>
  <si>
    <t>"Montar e soldar trecho de linha 20""-S3-14E-5313-H"</t>
  </si>
  <si>
    <t>Equipe relocada para atividade com guindaste na tubulação de 20', Rua N18</t>
  </si>
  <si>
    <t>1.6.4.2.1.1.3.1</t>
  </si>
  <si>
    <t>Montar e soldar suportes sob pipe rack</t>
  </si>
  <si>
    <t>Pipe rack_Rua N33</t>
  </si>
  <si>
    <t>1.6.4.2.1.1.3.2</t>
  </si>
  <si>
    <t>Equipe Relocada para montagem do andaime do Tie In 115, e 114</t>
  </si>
  <si>
    <t>Relização de tie In 168; e equipe relocada para solda de dilatador; e Solda das curvas da Rua E com a rua N18, os Tie ins 154 e 167</t>
  </si>
  <si>
    <t>Reprogramada devido equipe relocada para Tie in 114 &amp; 115</t>
  </si>
  <si>
    <t>atividade não realizada por falta de bloqueio da via</t>
  </si>
  <si>
    <t>Montagem de andaime para montar e soldar trecho de linha 20"-S3-14E-5313-H</t>
  </si>
  <si>
    <t>1.6.4.2.1.1.2</t>
  </si>
  <si>
    <t>Montar e soldar linha
Linha 6'' -S3-14E-5350</t>
  </si>
  <si>
    <t>BACK LOG OPORTUNIDADE</t>
  </si>
  <si>
    <t>ATIVIDADE COM interferência, fazer adequação na linha</t>
  </si>
  <si>
    <t>Montagem de andaime para solda de reforço estruturarl ( 05 peças )</t>
  </si>
  <si>
    <t>Devido a PTA Cedido para ASA atividade não deu andamento</t>
  </si>
  <si>
    <t>Devido a Absenteísmo atividade não realizada</t>
  </si>
  <si>
    <t>SEM25</t>
  </si>
  <si>
    <t>SEM26</t>
  </si>
  <si>
    <t>1.1</t>
  </si>
  <si>
    <t>1.1.1</t>
  </si>
  <si>
    <t>1.2</t>
  </si>
  <si>
    <t>1.2.1</t>
  </si>
  <si>
    <t>1.2.2</t>
  </si>
  <si>
    <t>1.2.3</t>
  </si>
  <si>
    <t>1.3</t>
  </si>
  <si>
    <t>1.3.1</t>
  </si>
  <si>
    <t>1.3.2</t>
  </si>
  <si>
    <t>1.3.3</t>
  </si>
  <si>
    <t>1.3.4</t>
  </si>
  <si>
    <t>1.4</t>
  </si>
  <si>
    <t>1.4.1</t>
  </si>
  <si>
    <t>Pedro</t>
  </si>
  <si>
    <t>Paulo</t>
  </si>
  <si>
    <t>Externo</t>
  </si>
  <si>
    <t>Prédio das caldeiras</t>
  </si>
  <si>
    <t>Flávio</t>
  </si>
  <si>
    <t>Disciplina</t>
  </si>
  <si>
    <t>Descrição da atividade</t>
  </si>
  <si>
    <t>Observação</t>
  </si>
  <si>
    <t xml:space="preserve">Sistema </t>
  </si>
  <si>
    <t>Local Da Tarefa</t>
  </si>
  <si>
    <t>Área</t>
  </si>
  <si>
    <t>Recurso Necessário</t>
  </si>
  <si>
    <t>Qtd. Prev.</t>
  </si>
  <si>
    <t>Qtd. Real</t>
  </si>
  <si>
    <t>Unid. Medida</t>
  </si>
  <si>
    <t>%  Concluido Prog</t>
  </si>
  <si>
    <t>Turno</t>
  </si>
  <si>
    <t>Pipe Shop</t>
  </si>
  <si>
    <t>Local</t>
  </si>
  <si>
    <t>Encarregado</t>
  </si>
  <si>
    <t>Genilson</t>
  </si>
  <si>
    <t>Gilvanderson</t>
  </si>
  <si>
    <t>Osvaldo</t>
  </si>
  <si>
    <t>Flávio Rodrigues</t>
  </si>
  <si>
    <t>MEC</t>
  </si>
  <si>
    <t>CIV</t>
  </si>
  <si>
    <t>Sistema</t>
  </si>
  <si>
    <t>(PO) Sistema de Polimento e Tanque de Condensado</t>
  </si>
  <si>
    <t>(CO) Sistema de Controle, retorno e transferência de condensado</t>
  </si>
  <si>
    <t>(DE) Sistema de Desaeração e Água de Alimentação das caldeiras</t>
  </si>
  <si>
    <t>(VP) Sistema de Vapor de média pressão</t>
  </si>
  <si>
    <t>(AR) Sistema de Água de Resfriamento</t>
  </si>
  <si>
    <t>(CA) Sistema Caldeiras B e C</t>
  </si>
  <si>
    <t>(EP) Estrutura Provisória</t>
  </si>
  <si>
    <t>(SC) Suportes das Caldeiras</t>
  </si>
  <si>
    <t>(PM) Plataformas Metálicas</t>
  </si>
  <si>
    <t>Adm</t>
  </si>
  <si>
    <t>Noturno</t>
  </si>
  <si>
    <t>Qtd. Progr.</t>
  </si>
  <si>
    <t>SEM27</t>
  </si>
  <si>
    <t>1.2.4</t>
  </si>
  <si>
    <t>1.2.5</t>
  </si>
  <si>
    <t>1.2.6</t>
  </si>
  <si>
    <t>1.2.7</t>
  </si>
  <si>
    <t>1.2.8</t>
  </si>
  <si>
    <t>1.2.9</t>
  </si>
  <si>
    <t>1.2.10</t>
  </si>
  <si>
    <t>1.4.6</t>
  </si>
  <si>
    <t>1.5</t>
  </si>
  <si>
    <t>1.5.1</t>
  </si>
  <si>
    <t>1.5.1.1</t>
  </si>
  <si>
    <t>1.5.1.2</t>
  </si>
  <si>
    <t>1.5.1.3</t>
  </si>
  <si>
    <t>1.5.1.3.4</t>
  </si>
  <si>
    <t>1.5.1.3.4.1</t>
  </si>
  <si>
    <t>1.5.1.3.4.2</t>
  </si>
  <si>
    <t>1.5.1.3.4.3</t>
  </si>
  <si>
    <t>1.5.1.3.4.4</t>
  </si>
  <si>
    <t>1.5.1.3.5</t>
  </si>
  <si>
    <t>1.5.1.3.5.1</t>
  </si>
  <si>
    <t>1.5.1.3.5.2</t>
  </si>
  <si>
    <t>1.5.1.3.5.3</t>
  </si>
  <si>
    <t>1.5.1.3.5.4</t>
  </si>
  <si>
    <t>1.5.1.3.6</t>
  </si>
  <si>
    <t>1.5.1.3.6.1</t>
  </si>
  <si>
    <t>1.5.1.3.6.2</t>
  </si>
  <si>
    <t>1.5.1.3.6.3</t>
  </si>
  <si>
    <t>1.5.1.3.6.4</t>
  </si>
  <si>
    <t>1.5.1.3.1</t>
  </si>
  <si>
    <t>1.5.1.3.1.1</t>
  </si>
  <si>
    <t>1.5.1.3.1.2</t>
  </si>
  <si>
    <t>1.5.1.3.1.3</t>
  </si>
  <si>
    <t>1.5.1.3.1.4</t>
  </si>
  <si>
    <t>1.5.1.3.2</t>
  </si>
  <si>
    <t>1.5.1.3.2.1</t>
  </si>
  <si>
    <t>1.5.1.3.2.2</t>
  </si>
  <si>
    <t>1.5.1.3.2.3</t>
  </si>
  <si>
    <t>1.5.1.3.2.4</t>
  </si>
  <si>
    <t>1.5.1.3.3</t>
  </si>
  <si>
    <t>1.5.1.3.3.1</t>
  </si>
  <si>
    <t>1.5.1.3.3.2</t>
  </si>
  <si>
    <t>1.5.1.3.3.3</t>
  </si>
  <si>
    <t>1.5.1.3.3.4</t>
  </si>
  <si>
    <t>1.5.1.3.7</t>
  </si>
  <si>
    <t>1.5.1.3.7.1</t>
  </si>
  <si>
    <t>1.5.1.3.7.2</t>
  </si>
  <si>
    <t>1.5.1.3.7.3</t>
  </si>
  <si>
    <t>1.5.1.3.7.4</t>
  </si>
  <si>
    <t>1.5.1.3.8</t>
  </si>
  <si>
    <t>1.5.1.3.8.1</t>
  </si>
  <si>
    <t>1.5.1.3.8.2</t>
  </si>
  <si>
    <t>1.5.1.3.8.3</t>
  </si>
  <si>
    <t>1.5.1.3.8.4</t>
  </si>
  <si>
    <t>1.5.2</t>
  </si>
  <si>
    <t>1.5.2.1</t>
  </si>
  <si>
    <t>1.5.2.1.1</t>
  </si>
  <si>
    <t>1.5.2.1.2</t>
  </si>
  <si>
    <t>1.5.2.1.3</t>
  </si>
  <si>
    <t>1.5.2.1.4</t>
  </si>
  <si>
    <t>1.5.2.1.5</t>
  </si>
  <si>
    <t>1.5.2.1.6</t>
  </si>
  <si>
    <t>1.5.2.3</t>
  </si>
  <si>
    <t>1.5.2.3.1</t>
  </si>
  <si>
    <t>1.5.2.3.2</t>
  </si>
  <si>
    <t>1.5.2.3.3</t>
  </si>
  <si>
    <t>1.5.2.3.4</t>
  </si>
  <si>
    <t>1.5.2.3.5</t>
  </si>
  <si>
    <t>1.5.2.4</t>
  </si>
  <si>
    <t>1.5.2.4.1</t>
  </si>
  <si>
    <t>1.5.2.4.2</t>
  </si>
  <si>
    <t>1.5.2.4.3</t>
  </si>
  <si>
    <t>1.5.2.4.4</t>
  </si>
  <si>
    <t>1.5.2.4.5</t>
  </si>
  <si>
    <t>1.5.2.4.6</t>
  </si>
  <si>
    <t>1.5.2.5</t>
  </si>
  <si>
    <t>1.5.2.5.3</t>
  </si>
  <si>
    <t>1.5.2.5.4</t>
  </si>
  <si>
    <t>1.5.2.5.8</t>
  </si>
  <si>
    <t>1.5.2.5.1</t>
  </si>
  <si>
    <t>1.5.2.5.5</t>
  </si>
  <si>
    <t>1.5.2.5.2</t>
  </si>
  <si>
    <t>1.5.2.5.6</t>
  </si>
  <si>
    <t>1.5.2.5.7</t>
  </si>
  <si>
    <t>1.5.3</t>
  </si>
  <si>
    <t>1.5.3.1</t>
  </si>
  <si>
    <t>1.5.3.1.1</t>
  </si>
  <si>
    <t>1.5.3.1.2</t>
  </si>
  <si>
    <t>1.5.3.1.3</t>
  </si>
  <si>
    <t>1.5.3.1.4</t>
  </si>
  <si>
    <t>1.5.3.1.5</t>
  </si>
  <si>
    <t>1.5.3.1.6</t>
  </si>
  <si>
    <t>1.5.3.5</t>
  </si>
  <si>
    <t>1.5.3.5.13</t>
  </si>
  <si>
    <t>1.5.3.5.13.1</t>
  </si>
  <si>
    <t>1.5.3.5.13.2</t>
  </si>
  <si>
    <t>1.5.3.5.13.3</t>
  </si>
  <si>
    <t>1.5.3.5.13.4</t>
  </si>
  <si>
    <t>1.5.3.5.13.5</t>
  </si>
  <si>
    <t>1.5.3.5.13.6</t>
  </si>
  <si>
    <t>1.5.3.5.14</t>
  </si>
  <si>
    <t>1.5.3.5.14.7</t>
  </si>
  <si>
    <t>1.5.3.5.14.8</t>
  </si>
  <si>
    <t>1.5.3.5.14.9</t>
  </si>
  <si>
    <t>1.5.3.5.14.10</t>
  </si>
  <si>
    <t>1.5.3.5.14.11</t>
  </si>
  <si>
    <t>1.5.3.5.14.12</t>
  </si>
  <si>
    <t>1.5.3.2</t>
  </si>
  <si>
    <t>1.5.3.2.1</t>
  </si>
  <si>
    <t>1.5.3.2.5</t>
  </si>
  <si>
    <t>1.5.3.2.6</t>
  </si>
  <si>
    <t>1.5.3.2.7</t>
  </si>
  <si>
    <t>1.5.3.2.8</t>
  </si>
  <si>
    <t>1.5.3.2.2</t>
  </si>
  <si>
    <t>1.5.3.2.3</t>
  </si>
  <si>
    <t>1.5.3.2.4</t>
  </si>
  <si>
    <t>1.5.3.3</t>
  </si>
  <si>
    <t>1.5.3.3.4</t>
  </si>
  <si>
    <t>1.5.3.3.1</t>
  </si>
  <si>
    <t>1.5.3.3.2</t>
  </si>
  <si>
    <t>1.5.3.3.8</t>
  </si>
  <si>
    <t>1.5.3.3.3</t>
  </si>
  <si>
    <t>1.5.3.3.5</t>
  </si>
  <si>
    <t>1.5.3.3.6</t>
  </si>
  <si>
    <t>1.5.3.3.7</t>
  </si>
  <si>
    <t>1.5.3.3.9</t>
  </si>
  <si>
    <t>1.5.4</t>
  </si>
  <si>
    <t>1.5.4.1</t>
  </si>
  <si>
    <t>1.5.4.1.1</t>
  </si>
  <si>
    <t>1.5.4.1.2</t>
  </si>
  <si>
    <t>1.5.4.1.3</t>
  </si>
  <si>
    <t>1.5.4.1.4</t>
  </si>
  <si>
    <t>1.5.4.1.6</t>
  </si>
  <si>
    <t>1.5.4.1.7</t>
  </si>
  <si>
    <t>1.5.4.1.8</t>
  </si>
  <si>
    <t>1.5.4.1.5</t>
  </si>
  <si>
    <t>1.5.4.1.5.1</t>
  </si>
  <si>
    <t>1.5.4.1.5.2</t>
  </si>
  <si>
    <t>1.5.4.1.9</t>
  </si>
  <si>
    <t>1.5.4.1.9.1</t>
  </si>
  <si>
    <t>1.5.4.1.9.2</t>
  </si>
  <si>
    <t>1.5.4.1.10</t>
  </si>
  <si>
    <t>1.5.4.1.10.1</t>
  </si>
  <si>
    <t>1.5.4.1.10.2</t>
  </si>
  <si>
    <t>1.5.4.1.11</t>
  </si>
  <si>
    <t>1.5.4.1.11.1</t>
  </si>
  <si>
    <t>1.5.4.1.11.2</t>
  </si>
  <si>
    <t>1.5.4.1.12</t>
  </si>
  <si>
    <t>1.5.4.1.12.1</t>
  </si>
  <si>
    <t>1.5.4.1.12.2</t>
  </si>
  <si>
    <t>1.5.4.1.13</t>
  </si>
  <si>
    <t>1.5.4.1.13.1</t>
  </si>
  <si>
    <t>1.5.4.1.13.2</t>
  </si>
  <si>
    <t>1.5.4.1.14</t>
  </si>
  <si>
    <t>1.5.4.1.14.1</t>
  </si>
  <si>
    <t>1.5.4.1.14.2</t>
  </si>
  <si>
    <t>1.5.4.2</t>
  </si>
  <si>
    <t>1.5.4.2.5</t>
  </si>
  <si>
    <t>1.5.4.2.6</t>
  </si>
  <si>
    <t>1.5.4.2.7</t>
  </si>
  <si>
    <t>1.5.4.2.1</t>
  </si>
  <si>
    <t>1.5.4.2.2</t>
  </si>
  <si>
    <t>1.5.4.2.3</t>
  </si>
  <si>
    <t>1.5.4.2.8</t>
  </si>
  <si>
    <t>1.5.4.2.8.1</t>
  </si>
  <si>
    <t>1.5.4.2.8.2</t>
  </si>
  <si>
    <t>1.5.4.2.9</t>
  </si>
  <si>
    <t>1.5.4.2.9.1</t>
  </si>
  <si>
    <t>1.5.4.2.9.2</t>
  </si>
  <si>
    <t>1.5.4.2.10</t>
  </si>
  <si>
    <t>1.5.4.2.10.1</t>
  </si>
  <si>
    <t>1.5.4.2.10.2</t>
  </si>
  <si>
    <t>1.5.4.2.11</t>
  </si>
  <si>
    <t>1.5.4.2.11.1</t>
  </si>
  <si>
    <t>1.5.4.2.11.2</t>
  </si>
  <si>
    <t>1.5.4.2.30</t>
  </si>
  <si>
    <t>1.5.4.2.30.7</t>
  </si>
  <si>
    <t>1.5.4.2.30.8</t>
  </si>
  <si>
    <t>1.5.4.2.13</t>
  </si>
  <si>
    <t>1.5.4.2.13.1</t>
  </si>
  <si>
    <t>1.5.4.2.13.2</t>
  </si>
  <si>
    <t>1.5.4.2.4</t>
  </si>
  <si>
    <t>1.5.4.2.14</t>
  </si>
  <si>
    <t>1.5.4.2.15</t>
  </si>
  <si>
    <t>1.5.5</t>
  </si>
  <si>
    <t>1.5.5.1</t>
  </si>
  <si>
    <t>1.5.5.1.1</t>
  </si>
  <si>
    <t>1.5.5.1.1.1</t>
  </si>
  <si>
    <t>1.5.5.1.1.2</t>
  </si>
  <si>
    <t>1.5.5.1.2</t>
  </si>
  <si>
    <t>1.5.5.1.2.1</t>
  </si>
  <si>
    <t>1.5.5.1.2.2</t>
  </si>
  <si>
    <t>1.5.5.1.18</t>
  </si>
  <si>
    <t>1.5.5.1.21</t>
  </si>
  <si>
    <t>1.5.5.1.3</t>
  </si>
  <si>
    <t>1.5.5.1.4</t>
  </si>
  <si>
    <t>1.5.5.1.5</t>
  </si>
  <si>
    <t>1.5.5.1.6</t>
  </si>
  <si>
    <t>1.5.5.1.7</t>
  </si>
  <si>
    <t>1.5.5.1.8</t>
  </si>
  <si>
    <t>1.5.5.1.9</t>
  </si>
  <si>
    <t>1.5.5.1.10</t>
  </si>
  <si>
    <t>1.5.5.1.11</t>
  </si>
  <si>
    <t>1.5.5.1.12</t>
  </si>
  <si>
    <t>1.5.5.1.13</t>
  </si>
  <si>
    <t>1.5.5.1.14</t>
  </si>
  <si>
    <t>1.5.5.1.14.1</t>
  </si>
  <si>
    <t>1.5.5.1.14.2</t>
  </si>
  <si>
    <t>1.5.5.1.15</t>
  </si>
  <si>
    <t>1.5.5.1.16</t>
  </si>
  <si>
    <t>1.5.5.1.17</t>
  </si>
  <si>
    <t>1.5.5.1.19</t>
  </si>
  <si>
    <t>1.5.5.1.20</t>
  </si>
  <si>
    <t>1.5.5.1.22</t>
  </si>
  <si>
    <t>1.5.5.2</t>
  </si>
  <si>
    <t>1.5.5.2.1</t>
  </si>
  <si>
    <t>1.5.5.2.2</t>
  </si>
  <si>
    <t>1.5.5.2.3</t>
  </si>
  <si>
    <t>1.5.5.2.4</t>
  </si>
  <si>
    <t>1.5.5.2.6</t>
  </si>
  <si>
    <t>1.5.5.2.5</t>
  </si>
  <si>
    <t>1.5.5.2.7</t>
  </si>
  <si>
    <t>1.5.5.2.8</t>
  </si>
  <si>
    <t>1.5.5.2.10</t>
  </si>
  <si>
    <t>1.5.5.2.11</t>
  </si>
  <si>
    <t>1.5.5.2.12</t>
  </si>
  <si>
    <t>1.5.5.2.13</t>
  </si>
  <si>
    <t>1.5.5.2.16</t>
  </si>
  <si>
    <t>1.6</t>
  </si>
  <si>
    <t>1.6.1</t>
  </si>
  <si>
    <t>1.6.1.1</t>
  </si>
  <si>
    <t>1.6.1.1.1.3</t>
  </si>
  <si>
    <t>1.6.1.1.1.4</t>
  </si>
  <si>
    <t>1.6.1.1.2</t>
  </si>
  <si>
    <t>1.6.1.1.2.2</t>
  </si>
  <si>
    <t>1.6.1.1.2.6</t>
  </si>
  <si>
    <t>1.6.1.1.3</t>
  </si>
  <si>
    <t>1.6.1.1.3.1</t>
  </si>
  <si>
    <t>1.6.1.1.3.2</t>
  </si>
  <si>
    <t>1.6.1.1.3.3</t>
  </si>
  <si>
    <t>1.6.1.1.3.7</t>
  </si>
  <si>
    <t>1.6.1.1.3.6</t>
  </si>
  <si>
    <t>1.6.1.1.4</t>
  </si>
  <si>
    <t>1.6.1.1.4.1</t>
  </si>
  <si>
    <t>1.6.1.1.4.2</t>
  </si>
  <si>
    <t>1.6.1.1.4.3</t>
  </si>
  <si>
    <t>1.6.1.1.5</t>
  </si>
  <si>
    <t>1.6.1.1.6</t>
  </si>
  <si>
    <t>1.6.1.1.6.1</t>
  </si>
  <si>
    <t>1.6.1.2</t>
  </si>
  <si>
    <t>1.6.1.2.1.1</t>
  </si>
  <si>
    <t>1.6.1.2.1.1.1</t>
  </si>
  <si>
    <t>1.6.1.2.1.1.2</t>
  </si>
  <si>
    <t>1.6.1.2.1.1.3</t>
  </si>
  <si>
    <t>1.6.1.2.1.1.4</t>
  </si>
  <si>
    <t>1.6.1.2.1.1.5</t>
  </si>
  <si>
    <t>1.6.1.2.1.2</t>
  </si>
  <si>
    <t>1.6.1.2.1.2.1</t>
  </si>
  <si>
    <t>1.6.1.2.1.2.2</t>
  </si>
  <si>
    <t>1.6.1.2.1.2.3</t>
  </si>
  <si>
    <t>1.6.1.2.1.2.4</t>
  </si>
  <si>
    <t>1.6.1.2.1.2.5</t>
  </si>
  <si>
    <t>1.6.1.2.1.3</t>
  </si>
  <si>
    <t>1.6.1.2.1.3.1</t>
  </si>
  <si>
    <t>1.6.1.2.1.3.2</t>
  </si>
  <si>
    <t>1.6.1.2.1.3.3</t>
  </si>
  <si>
    <t>1.6.1.2.1.3.4</t>
  </si>
  <si>
    <t>1.6.1.2.1.3.5</t>
  </si>
  <si>
    <t>1.6.1.2.1.4</t>
  </si>
  <si>
    <t>1.6.1.2.1.4.2</t>
  </si>
  <si>
    <t>1.6.1.2.1.4.3</t>
  </si>
  <si>
    <t>1.6.1.2.1.4.4</t>
  </si>
  <si>
    <t>1.6.1.2.1.4.5</t>
  </si>
  <si>
    <t>1.6.1.2.1.5</t>
  </si>
  <si>
    <t>1.6.1.2.1.5.1</t>
  </si>
  <si>
    <t>1.6.1.2.1.5.2</t>
  </si>
  <si>
    <t>1.6.1.2.1.5.3</t>
  </si>
  <si>
    <t>1.6.1.2.1.5.4</t>
  </si>
  <si>
    <t>1.6.1.2.1.5.5</t>
  </si>
  <si>
    <t>1.6.1.2.1.6</t>
  </si>
  <si>
    <t>1.6.1.2.1.6.1</t>
  </si>
  <si>
    <t>1.6.1.2.1.6.2</t>
  </si>
  <si>
    <t>1.6.1.2.1.6.3</t>
  </si>
  <si>
    <t>1.6.1.2.1.6.4</t>
  </si>
  <si>
    <t>1.6.1.2.1.6.5</t>
  </si>
  <si>
    <t>1.6.1.2.2</t>
  </si>
  <si>
    <t>1.6.1.2.2.1</t>
  </si>
  <si>
    <t>1.6.1.2.2.1.1</t>
  </si>
  <si>
    <t>1.6.1.2.2.1.2</t>
  </si>
  <si>
    <t>1.6.1.2.2.1.3</t>
  </si>
  <si>
    <t>1.6.1.2.2.1.4</t>
  </si>
  <si>
    <t>1.6.1.2.2.1.5</t>
  </si>
  <si>
    <t>1.6.1.2.2.2</t>
  </si>
  <si>
    <t>1.6.1.2.2.2.1</t>
  </si>
  <si>
    <t>1.6.1.2.2.2.2</t>
  </si>
  <si>
    <t>1.6.1.2.2.2.3</t>
  </si>
  <si>
    <t>1.6.1.2.2.2.4</t>
  </si>
  <si>
    <t>1.6.1.2.2.2.5</t>
  </si>
  <si>
    <t>1.6.1.3.1</t>
  </si>
  <si>
    <t>1.6.1.3.2</t>
  </si>
  <si>
    <t>1.6.1.3.3</t>
  </si>
  <si>
    <t>1.6.1.3.4</t>
  </si>
  <si>
    <t>1.6.1.3.5</t>
  </si>
  <si>
    <t>1.6.1.3.6</t>
  </si>
  <si>
    <t>1.6.1.3.7</t>
  </si>
  <si>
    <t>1.6.1.4</t>
  </si>
  <si>
    <t>1.6.1.4.1</t>
  </si>
  <si>
    <t>1.6.1.4.2</t>
  </si>
  <si>
    <t>1.6.2</t>
  </si>
  <si>
    <t>1.6.2.9</t>
  </si>
  <si>
    <t>1.6.2.9.1</t>
  </si>
  <si>
    <t>1.6.2.9.1.7</t>
  </si>
  <si>
    <t>1.6.2.9.1.8</t>
  </si>
  <si>
    <t>1.6.2.9.2</t>
  </si>
  <si>
    <t>1.6.2.9.3</t>
  </si>
  <si>
    <t>1.6.2.9.4</t>
  </si>
  <si>
    <t>1.6.2.9.5</t>
  </si>
  <si>
    <t>1.6.2.9.6</t>
  </si>
  <si>
    <t>1.6.2.9.7</t>
  </si>
  <si>
    <t>1.6.2.9.8</t>
  </si>
  <si>
    <t>1.6.2.9.9</t>
  </si>
  <si>
    <t>1.6.2.9.10</t>
  </si>
  <si>
    <t>1.6.2.9.11</t>
  </si>
  <si>
    <t>1.6.2.9.12</t>
  </si>
  <si>
    <t>1.6.2.9.13</t>
  </si>
  <si>
    <t>1.6.2.9.14</t>
  </si>
  <si>
    <t>1.6.2.1</t>
  </si>
  <si>
    <t>1.6.2.1.1</t>
  </si>
  <si>
    <t>1.6.2.1.2</t>
  </si>
  <si>
    <t>1.6.2.1.3</t>
  </si>
  <si>
    <t>1.6.2.1.4</t>
  </si>
  <si>
    <t>1.6.2.1.5</t>
  </si>
  <si>
    <t>1.6.2.1.6</t>
  </si>
  <si>
    <t>1.6.2.1.8</t>
  </si>
  <si>
    <t>1.6.2.1.7</t>
  </si>
  <si>
    <t>1.6.2.2</t>
  </si>
  <si>
    <t>1.6.2.2.1</t>
  </si>
  <si>
    <t>1.6.2.2.2</t>
  </si>
  <si>
    <t>1.6.2.2.3</t>
  </si>
  <si>
    <t>1.6.2.2.4</t>
  </si>
  <si>
    <t>1.6.2.2.5</t>
  </si>
  <si>
    <t>1.6.2.2.6</t>
  </si>
  <si>
    <t>1.6.2.2.7</t>
  </si>
  <si>
    <t>1.6.2.2.8</t>
  </si>
  <si>
    <t>1.6.2.2.9</t>
  </si>
  <si>
    <t>1.6.2.2.10</t>
  </si>
  <si>
    <t>1.6.2.2.11</t>
  </si>
  <si>
    <t>1.6.2.3</t>
  </si>
  <si>
    <t>1.6.2.3.1</t>
  </si>
  <si>
    <t>1.6.2.3.1.1</t>
  </si>
  <si>
    <t>1.6.2.3.1.2</t>
  </si>
  <si>
    <t>1.6.2.3.1.3</t>
  </si>
  <si>
    <t>1.6.2.3.1.4</t>
  </si>
  <si>
    <t>1.6.2.3.1.5</t>
  </si>
  <si>
    <t>1.6.2.3.2</t>
  </si>
  <si>
    <t>1.6.2.3.2.1</t>
  </si>
  <si>
    <t>1.6.2.3.2.2</t>
  </si>
  <si>
    <t>1.6.2.3.2.3</t>
  </si>
  <si>
    <t>1.6.2.3.3</t>
  </si>
  <si>
    <t>1.6.2.3.3.1</t>
  </si>
  <si>
    <t>1.6.2.3.3.2</t>
  </si>
  <si>
    <t>1.6.2.3.3.3</t>
  </si>
  <si>
    <t>1.6.2.3.3.4</t>
  </si>
  <si>
    <t>1.6.2.3.4</t>
  </si>
  <si>
    <t>1.6.2.3.4.1</t>
  </si>
  <si>
    <t>1.6.2.3.4.2</t>
  </si>
  <si>
    <t>1.6.2.3.4.3</t>
  </si>
  <si>
    <t>1.6.2.3.4.4</t>
  </si>
  <si>
    <t>1.6.2.3.5</t>
  </si>
  <si>
    <t>1.6.2.3.5.1</t>
  </si>
  <si>
    <t>1.6.2.3.5.2</t>
  </si>
  <si>
    <t>1.6.2.3.6</t>
  </si>
  <si>
    <t>1.6.2.3.6.1</t>
  </si>
  <si>
    <t>1.6.2.3.7</t>
  </si>
  <si>
    <t>1.6.2.3.7.1</t>
  </si>
  <si>
    <t>1.6.2.3.7.2</t>
  </si>
  <si>
    <t>1.6.2.3.7.3</t>
  </si>
  <si>
    <t>1.6.2.3.7.4</t>
  </si>
  <si>
    <t>1.6.2.3.7.5</t>
  </si>
  <si>
    <t>1.6.2.3.8</t>
  </si>
  <si>
    <t>1.6.2.3.8.1</t>
  </si>
  <si>
    <t>1.6.2.3.8.2</t>
  </si>
  <si>
    <t>1.6.2.3.8.3</t>
  </si>
  <si>
    <t>1.6.2.3.8.4</t>
  </si>
  <si>
    <t>1.6.2.3.9</t>
  </si>
  <si>
    <t>1.6.2.3.9.1</t>
  </si>
  <si>
    <t>1.6.2.3.9.2</t>
  </si>
  <si>
    <t>1.6.2.3.9.3</t>
  </si>
  <si>
    <t>1.6.2.3.10</t>
  </si>
  <si>
    <t>1.6.2.3.10.1</t>
  </si>
  <si>
    <t>1.6.2.3.10.2</t>
  </si>
  <si>
    <t>1.6.2.3.10.3</t>
  </si>
  <si>
    <t>1.6.2.3.10.4</t>
  </si>
  <si>
    <t>1.6.2.3.11</t>
  </si>
  <si>
    <t>1.6.2.3.11.1</t>
  </si>
  <si>
    <t>1.6.2.3.11.2</t>
  </si>
  <si>
    <t>1.6.2.3.11.3</t>
  </si>
  <si>
    <t>1.6.2.3.12</t>
  </si>
  <si>
    <t>1.6.2.3.12.1</t>
  </si>
  <si>
    <t>1.6.2.3.12.2</t>
  </si>
  <si>
    <t>1.6.2.3.12.3</t>
  </si>
  <si>
    <t>1.6.2.3.13</t>
  </si>
  <si>
    <t>1.6.2.3.13.1</t>
  </si>
  <si>
    <t>1.6.2.3.13.2</t>
  </si>
  <si>
    <t>1.6.2.3.13.3</t>
  </si>
  <si>
    <t>1.6.2.3.13.4</t>
  </si>
  <si>
    <t>1.6.2.3.14</t>
  </si>
  <si>
    <t>1.6.2.3.14.1</t>
  </si>
  <si>
    <t>1.6.2.3.14.2</t>
  </si>
  <si>
    <t>1.6.2.3.14.3</t>
  </si>
  <si>
    <t>1.6.2.3.14.4</t>
  </si>
  <si>
    <t>1.6.2.3.15</t>
  </si>
  <si>
    <t>1.6.2.3.15.1</t>
  </si>
  <si>
    <t>1.6.2.3.15.2</t>
  </si>
  <si>
    <t>1.6.2.3.15.3</t>
  </si>
  <si>
    <t>1.6.2.4</t>
  </si>
  <si>
    <t>1.6.2.4.1.1</t>
  </si>
  <si>
    <t>1.6.2.4.1.2</t>
  </si>
  <si>
    <t>1.6.2.4.1.3</t>
  </si>
  <si>
    <t>1.6.2.4.1.4</t>
  </si>
  <si>
    <t>1.6.2.4.1.5</t>
  </si>
  <si>
    <t>1.6.2.4.2.1</t>
  </si>
  <si>
    <t>1.6.2.4.2.2</t>
  </si>
  <si>
    <t>1.6.2.4.2.3</t>
  </si>
  <si>
    <t>1.6.2.4.2.4</t>
  </si>
  <si>
    <t>1.6.2.4.2.5</t>
  </si>
  <si>
    <t>1.6.2.4.3.1</t>
  </si>
  <si>
    <t>1.6.2.4.3.2</t>
  </si>
  <si>
    <t>1.6.2.4.3.3</t>
  </si>
  <si>
    <t>1.6.2.4.3.4</t>
  </si>
  <si>
    <t>1.6.2.4.3.5</t>
  </si>
  <si>
    <t>1.6.2.4.4.1</t>
  </si>
  <si>
    <t>1.6.2.4.4.2</t>
  </si>
  <si>
    <t>1.6.2.4.4.3</t>
  </si>
  <si>
    <t>1.6.2.4.4.4</t>
  </si>
  <si>
    <t>1.6.2.4.4.5</t>
  </si>
  <si>
    <t>1.6.2.4.4.6</t>
  </si>
  <si>
    <t>1.6.2.4.5</t>
  </si>
  <si>
    <t>1.6.2.4.5.1</t>
  </si>
  <si>
    <t>1.6.2.4.5.2</t>
  </si>
  <si>
    <t>1.6.2.4.5.3</t>
  </si>
  <si>
    <t>1.6.2.4.5.4</t>
  </si>
  <si>
    <t>1.6.2.4.5.5</t>
  </si>
  <si>
    <t>1.6.2.4.6</t>
  </si>
  <si>
    <t>1.6.2.4.6.1</t>
  </si>
  <si>
    <t>1.6.2.4.6.2</t>
  </si>
  <si>
    <t>1.6.2.4.6.3</t>
  </si>
  <si>
    <t>1.6.2.4.6.4</t>
  </si>
  <si>
    <t>1.6.2.4.6.5</t>
  </si>
  <si>
    <t>1.6.2.4.6.6</t>
  </si>
  <si>
    <t>1.6.2.4.7</t>
  </si>
  <si>
    <t>1.6.2.4.7.1</t>
  </si>
  <si>
    <t>1.6.2.4.7.2</t>
  </si>
  <si>
    <t>1.6.2.4.7.3</t>
  </si>
  <si>
    <t>1.6.2.4.7.4</t>
  </si>
  <si>
    <t>1.6.2.4.7.5</t>
  </si>
  <si>
    <t>1.6.2.4.8</t>
  </si>
  <si>
    <t>1.6.2.4.8.1</t>
  </si>
  <si>
    <t>1.6.2.4.8.2</t>
  </si>
  <si>
    <t>1.6.2.4.8.3</t>
  </si>
  <si>
    <t>1.6.2.4.8.4</t>
  </si>
  <si>
    <t>1.6.2.4.8.5</t>
  </si>
  <si>
    <t>1.6.2.4.9</t>
  </si>
  <si>
    <t>1.6.2.4.9.1</t>
  </si>
  <si>
    <t>1.6.2.4.9.2</t>
  </si>
  <si>
    <t>1.6.2.4.9.3</t>
  </si>
  <si>
    <t>1.6.2.4.9.4</t>
  </si>
  <si>
    <t>1.6.2.4.9.5</t>
  </si>
  <si>
    <t>1.6.2.4.10</t>
  </si>
  <si>
    <t>1.6.2.4.10.1</t>
  </si>
  <si>
    <t>1.6.2.4.10.2</t>
  </si>
  <si>
    <t>1.6.2.4.10.3</t>
  </si>
  <si>
    <t>1.6.2.4.10.4</t>
  </si>
  <si>
    <t>1.6.2.4.10.5</t>
  </si>
  <si>
    <t>1.6.2.4.11</t>
  </si>
  <si>
    <t>1.6.2.4.11.1</t>
  </si>
  <si>
    <t>1.6.2.4.11.2</t>
  </si>
  <si>
    <t>1.6.2.4.11.3</t>
  </si>
  <si>
    <t>1.6.2.4.11.4</t>
  </si>
  <si>
    <t>1.6.2.4.11.5</t>
  </si>
  <si>
    <t>1.6.2.4.12</t>
  </si>
  <si>
    <t>1.6.2.4.12.1</t>
  </si>
  <si>
    <t>1.6.2.4.12.2</t>
  </si>
  <si>
    <t>1.6.2.4.12.3</t>
  </si>
  <si>
    <t>1.6.2.4.12.4</t>
  </si>
  <si>
    <t>1.6.2.4.12.5</t>
  </si>
  <si>
    <t>1.6.2.4.13</t>
  </si>
  <si>
    <t>1.6.2.4.13.1</t>
  </si>
  <si>
    <t>1.6.2.4.13.2</t>
  </si>
  <si>
    <t>1.6.2.4.13.3</t>
  </si>
  <si>
    <t>1.6.2.4.13.4</t>
  </si>
  <si>
    <t>1.6.2.4.13.5</t>
  </si>
  <si>
    <t>1.6.2.5</t>
  </si>
  <si>
    <t>1.6.2.5.1</t>
  </si>
  <si>
    <t>1.6.2.6</t>
  </si>
  <si>
    <t>1.6.2.6.1</t>
  </si>
  <si>
    <t>1.6.2.6.2</t>
  </si>
  <si>
    <t>1.6.2.6.2.1</t>
  </si>
  <si>
    <t>1.6.2.6.2.2</t>
  </si>
  <si>
    <t>1.6.2.6.2.3</t>
  </si>
  <si>
    <t>1.6.2.6.2.4</t>
  </si>
  <si>
    <t>1.6.2.6.2.5</t>
  </si>
  <si>
    <t>1.6.2.6.3</t>
  </si>
  <si>
    <t>1.6.2.6.3.1</t>
  </si>
  <si>
    <t>1.6.2.6.3.2</t>
  </si>
  <si>
    <t>1.6.2.6.3.3</t>
  </si>
  <si>
    <t>1.6.2.6.3.4</t>
  </si>
  <si>
    <t>1.6.2.6.3.5</t>
  </si>
  <si>
    <t>1.6.2.7</t>
  </si>
  <si>
    <t>1.6.2.7.1</t>
  </si>
  <si>
    <t>1.6.2.7.1.1</t>
  </si>
  <si>
    <t>1.6.2.7.2</t>
  </si>
  <si>
    <t>1.6.2.7.2.1</t>
  </si>
  <si>
    <t>1.6.2.7.2.2</t>
  </si>
  <si>
    <t>1.6.2.7.2.3</t>
  </si>
  <si>
    <t>1.6.2.7.2.4</t>
  </si>
  <si>
    <t>1.6.2.7.2.5</t>
  </si>
  <si>
    <t>1.6.2.7.2.6</t>
  </si>
  <si>
    <t>1.6.2.7.3</t>
  </si>
  <si>
    <t>1.6.2.7.3.1</t>
  </si>
  <si>
    <t>1.6.2.7.3.2</t>
  </si>
  <si>
    <t>1.6.2.7.3.3</t>
  </si>
  <si>
    <t>1.6.2.7.3.4</t>
  </si>
  <si>
    <t>1.6.2.7.3.5</t>
  </si>
  <si>
    <t>1.6.2.7.3.6</t>
  </si>
  <si>
    <t>1.6.2.7.4</t>
  </si>
  <si>
    <t>1.6.2.7.4.1</t>
  </si>
  <si>
    <t>1.6.2.7.4.2</t>
  </si>
  <si>
    <t>1.6.2.7.4.3</t>
  </si>
  <si>
    <t>1.6.2.7.4.4</t>
  </si>
  <si>
    <t>1.6.2.7.4.5</t>
  </si>
  <si>
    <t>1.6.2.7.4.6</t>
  </si>
  <si>
    <t>1.6.2.7.5</t>
  </si>
  <si>
    <t>1.6.2.7.5.1</t>
  </si>
  <si>
    <t>1.6.2.7.5.2</t>
  </si>
  <si>
    <t>1.6.2.7.5.3</t>
  </si>
  <si>
    <t>1.6.2.7.5.4</t>
  </si>
  <si>
    <t>1.6.2.7.5.5</t>
  </si>
  <si>
    <t>1.6.2.7.5.6</t>
  </si>
  <si>
    <t>1.6.2.7.6</t>
  </si>
  <si>
    <t>1.6.2.7.6.1</t>
  </si>
  <si>
    <t>1.6.2.7.6.2</t>
  </si>
  <si>
    <t>1.6.2.7.6.3</t>
  </si>
  <si>
    <t>1.6.2.7.6.4</t>
  </si>
  <si>
    <t>1.6.2.7.6.5</t>
  </si>
  <si>
    <t>1.6.2.7.6.6</t>
  </si>
  <si>
    <t>1.6.2.7.7</t>
  </si>
  <si>
    <t>1.6.2.7.7.1</t>
  </si>
  <si>
    <t>1.6.2.7.7.2</t>
  </si>
  <si>
    <t>1.6.2.7.7.3</t>
  </si>
  <si>
    <t>1.6.2.7.7.4</t>
  </si>
  <si>
    <t>1.6.2.7.7.5</t>
  </si>
  <si>
    <t>1.6.2.7.7.6</t>
  </si>
  <si>
    <t>1.6.2.7.8</t>
  </si>
  <si>
    <t>1.6.2.7.8.1</t>
  </si>
  <si>
    <t>1.6.2.7.8.2</t>
  </si>
  <si>
    <t>1.6.2.7.8.3</t>
  </si>
  <si>
    <t>1.6.2.7.8.4</t>
  </si>
  <si>
    <t>1.6.2.7.8.5</t>
  </si>
  <si>
    <t>1.6.2.7.8.6</t>
  </si>
  <si>
    <t>1.6.2.7.9</t>
  </si>
  <si>
    <t>1.6.2.7.9.1</t>
  </si>
  <si>
    <t>1.6.2.7.9.2</t>
  </si>
  <si>
    <t>1.6.2.7.9.3</t>
  </si>
  <si>
    <t>1.6.2.7.9.4</t>
  </si>
  <si>
    <t>1.6.2.7.9.5</t>
  </si>
  <si>
    <t>1.6.2.7.9.6</t>
  </si>
  <si>
    <t>1.6.2.7.10</t>
  </si>
  <si>
    <t>1.6.2.7.10.1</t>
  </si>
  <si>
    <t>1.6.2.7.10.2</t>
  </si>
  <si>
    <t>1.6.2.7.10.3</t>
  </si>
  <si>
    <t>1.6.2.7.10.4</t>
  </si>
  <si>
    <t>1.6.2.7.10.5</t>
  </si>
  <si>
    <t>1.6.2.7.10.6</t>
  </si>
  <si>
    <t>1.6.2.7.11</t>
  </si>
  <si>
    <t>1.6.2.7.11.1</t>
  </si>
  <si>
    <t>1.6.2.7.11.2</t>
  </si>
  <si>
    <t>1.6.2.7.11.3</t>
  </si>
  <si>
    <t>1.6.2.7.11.4</t>
  </si>
  <si>
    <t>1.6.2.7.11.5</t>
  </si>
  <si>
    <t>1.6.2.7.11.6</t>
  </si>
  <si>
    <t>1.6.2.7.12</t>
  </si>
  <si>
    <t>1.6.2.7.12.1</t>
  </si>
  <si>
    <t>1.6.2.7.12.2</t>
  </si>
  <si>
    <t>1.6.2.7.12.3</t>
  </si>
  <si>
    <t>1.6.2.7.12.4</t>
  </si>
  <si>
    <t>1.6.2.7.12.5</t>
  </si>
  <si>
    <t>1.6.2.7.12.6</t>
  </si>
  <si>
    <t>1.6.2.7.13</t>
  </si>
  <si>
    <t>1.6.2.7.13.1</t>
  </si>
  <si>
    <t>1.6.2.7.13.2</t>
  </si>
  <si>
    <t>1.6.2.7.13.3</t>
  </si>
  <si>
    <t>1.6.2.7.13.4</t>
  </si>
  <si>
    <t>1.6.2.7.13.5</t>
  </si>
  <si>
    <t>1.6.2.7.13.6</t>
  </si>
  <si>
    <t>1.6.2.7.14</t>
  </si>
  <si>
    <t>1.6.2.7.14.1</t>
  </si>
  <si>
    <t>1.6.2.7.14.2</t>
  </si>
  <si>
    <t>1.6.2.7.14.3</t>
  </si>
  <si>
    <t>1.6.2.7.14.4</t>
  </si>
  <si>
    <t>1.6.2.7.14.5</t>
  </si>
  <si>
    <t>1.6.2.7.14.6</t>
  </si>
  <si>
    <t>1.6.2.8</t>
  </si>
  <si>
    <t>1.6.2.8.1</t>
  </si>
  <si>
    <t>1.6.2.8.2</t>
  </si>
  <si>
    <t>1.6.3</t>
  </si>
  <si>
    <t>1.6.3.3</t>
  </si>
  <si>
    <t>1.6.3.3.1</t>
  </si>
  <si>
    <t>1.6.3.3.2</t>
  </si>
  <si>
    <t>1.6.3.3.3</t>
  </si>
  <si>
    <t>1.6.3.3.4</t>
  </si>
  <si>
    <t>1.6.3.3.5</t>
  </si>
  <si>
    <t>1.6.3.3.6</t>
  </si>
  <si>
    <t>1.6.3.3.7</t>
  </si>
  <si>
    <t>1.6.3.3.8</t>
  </si>
  <si>
    <t>1.6.3.3.9</t>
  </si>
  <si>
    <t>1.6.3.3.10</t>
  </si>
  <si>
    <t>1.6.3.3.11</t>
  </si>
  <si>
    <t>1.6.3.3.12</t>
  </si>
  <si>
    <t>1.6.3.3.13</t>
  </si>
  <si>
    <t>1.6.3.3.14</t>
  </si>
  <si>
    <t>1.6.3.3.15</t>
  </si>
  <si>
    <t>1.6.3.3.16</t>
  </si>
  <si>
    <t>1.6.3.3.17</t>
  </si>
  <si>
    <t>1.6.3.3.18</t>
  </si>
  <si>
    <t>1.6.3.3.19</t>
  </si>
  <si>
    <t>1.6.3.3.20</t>
  </si>
  <si>
    <t>1.6.3.3.21</t>
  </si>
  <si>
    <t>1.6.3.3.22</t>
  </si>
  <si>
    <t>1.6.3.3.23</t>
  </si>
  <si>
    <t>1.6.3.1</t>
  </si>
  <si>
    <t>1.6.3.1.1.1</t>
  </si>
  <si>
    <t>1.6.3.1.1.2</t>
  </si>
  <si>
    <t>1.6.3.1.1.3</t>
  </si>
  <si>
    <t>1.6.3.1.2.1</t>
  </si>
  <si>
    <t>1.6.3.1.2.2</t>
  </si>
  <si>
    <t>1.6.3.1.3.1</t>
  </si>
  <si>
    <t>1.6.3.1.3.5</t>
  </si>
  <si>
    <t>1.6.3.1.4.1</t>
  </si>
  <si>
    <t>1.6.3.1.4.3</t>
  </si>
  <si>
    <t>1.6.3.1.4.4</t>
  </si>
  <si>
    <t>1.6.3.1.4.5</t>
  </si>
  <si>
    <t>1.6.3.1.5</t>
  </si>
  <si>
    <t>1.6.3.1.5.1</t>
  </si>
  <si>
    <t>1.6.3.1.5.2</t>
  </si>
  <si>
    <t>1.6.3.1.5.3</t>
  </si>
  <si>
    <t>1.6.3.1.5.4</t>
  </si>
  <si>
    <t>1.6.3.1.5.5</t>
  </si>
  <si>
    <t>1.6.3.1.5.7</t>
  </si>
  <si>
    <t>1.6.3.1.6</t>
  </si>
  <si>
    <t>1.6.3.1.6.1</t>
  </si>
  <si>
    <t>1.6.3.1.6.2</t>
  </si>
  <si>
    <t>1.6.3.1.6.3</t>
  </si>
  <si>
    <t>1.6.3.1.6.4</t>
  </si>
  <si>
    <t>1.6.3.1.6.5</t>
  </si>
  <si>
    <t>1.6.3.1.6.7</t>
  </si>
  <si>
    <t>1.6.3.1.7.1</t>
  </si>
  <si>
    <t>1.6.3.1.7.1.1</t>
  </si>
  <si>
    <t>1.6.3.1.7.1.4</t>
  </si>
  <si>
    <t>1.6.3.1.7.1.2</t>
  </si>
  <si>
    <t>1.6.3.1.7.2</t>
  </si>
  <si>
    <t>1.6.3.1.7.2.6</t>
  </si>
  <si>
    <t>1.6.3.1.7.2.2</t>
  </si>
  <si>
    <t>1.6.3.1.7.2.3</t>
  </si>
  <si>
    <t>1.6.3.1.7.2.4</t>
  </si>
  <si>
    <t>1.6.3.1.8</t>
  </si>
  <si>
    <t>1.6.3.1.8.1</t>
  </si>
  <si>
    <t>1.6.3.1.8.2</t>
  </si>
  <si>
    <t>1.6.3.1.8.3</t>
  </si>
  <si>
    <t>1.6.3.1.8.4</t>
  </si>
  <si>
    <t>1.6.3.1.8.9</t>
  </si>
  <si>
    <t>1.6.3.1.8.5</t>
  </si>
  <si>
    <t>1.6.3.1.8.6</t>
  </si>
  <si>
    <t>1.6.3.1.8.7</t>
  </si>
  <si>
    <t>1.6.3.1.9</t>
  </si>
  <si>
    <t>1.6.3.1.9.1</t>
  </si>
  <si>
    <t>1.6.3.1.9.2</t>
  </si>
  <si>
    <t>1.6.3.1.9.3</t>
  </si>
  <si>
    <t>1.6.3.1.10</t>
  </si>
  <si>
    <t>1.6.3.1.10.1</t>
  </si>
  <si>
    <t>1.6.3.1.10.2</t>
  </si>
  <si>
    <t>1.6.3.1.10.3</t>
  </si>
  <si>
    <t>1.6.3.1.10.4</t>
  </si>
  <si>
    <t>1.6.3.1.11</t>
  </si>
  <si>
    <t>1.6.3.1.11.1</t>
  </si>
  <si>
    <t>1.6.3.1.11.2</t>
  </si>
  <si>
    <t>1.6.3.1.11.3</t>
  </si>
  <si>
    <t>1.6.3.1.11.4</t>
  </si>
  <si>
    <t>1.6.3.1.12</t>
  </si>
  <si>
    <t>1.6.3.1.12.1</t>
  </si>
  <si>
    <t>1.6.3.1.12.2</t>
  </si>
  <si>
    <t>1.6.3.1.12.3</t>
  </si>
  <si>
    <t>1.6.3.1.12.4</t>
  </si>
  <si>
    <t>1.6.3.1.13</t>
  </si>
  <si>
    <t>1.6.3.1.13.6</t>
  </si>
  <si>
    <t>1.6.3.1.13.2</t>
  </si>
  <si>
    <t>1.6.3.1.13.3</t>
  </si>
  <si>
    <t>1.6.3.1.13.4</t>
  </si>
  <si>
    <t>1.6.3.1.14</t>
  </si>
  <si>
    <t>1.6.3.1.14.1</t>
  </si>
  <si>
    <t>1.6.3.1.14.2</t>
  </si>
  <si>
    <t>1.6.3.1.14.3</t>
  </si>
  <si>
    <t>1.6.3.1.14.4</t>
  </si>
  <si>
    <t>1.6.3.1.15</t>
  </si>
  <si>
    <t>1.6.3.1.15.1</t>
  </si>
  <si>
    <t>1.6.3.1.15.2</t>
  </si>
  <si>
    <t>1.6.3.1.15.3</t>
  </si>
  <si>
    <t>1.6.3.1.15.5</t>
  </si>
  <si>
    <t>1.6.3.1.16</t>
  </si>
  <si>
    <t>1.6.3.1.16.1</t>
  </si>
  <si>
    <t>1.6.3.1.16.2</t>
  </si>
  <si>
    <t>1.6.3.1.16.3</t>
  </si>
  <si>
    <t>1.6.3.1.16.5</t>
  </si>
  <si>
    <t>1.6.3.1.17</t>
  </si>
  <si>
    <t>1.6.3.1.17.1</t>
  </si>
  <si>
    <t>1.6.3.1.17.2</t>
  </si>
  <si>
    <t>1.6.3.1.17.3</t>
  </si>
  <si>
    <t>1.6.3.1.17.5</t>
  </si>
  <si>
    <t>1.6.3.1.18</t>
  </si>
  <si>
    <t>1.6.3.1.18.1</t>
  </si>
  <si>
    <t>1.6.3.1.18.2</t>
  </si>
  <si>
    <t>1.6.3.1.18.3</t>
  </si>
  <si>
    <t>1.6.3.1.18.5</t>
  </si>
  <si>
    <t>1.6.3.1.19</t>
  </si>
  <si>
    <t>1.6.3.1.19.1</t>
  </si>
  <si>
    <t>1.6.3.1.19.2</t>
  </si>
  <si>
    <t>1.6.3.1.19.3</t>
  </si>
  <si>
    <t>1.6.3.1.19.5</t>
  </si>
  <si>
    <t>1.6.3.1.20</t>
  </si>
  <si>
    <t>1.6.3.1.20.1</t>
  </si>
  <si>
    <t>1.6.3.1.20.2</t>
  </si>
  <si>
    <t>1.6.3.1.20.3</t>
  </si>
  <si>
    <t>1.6.3.1.20.5</t>
  </si>
  <si>
    <t>1.6.3.1.21</t>
  </si>
  <si>
    <t>1.6.3.1.21.1</t>
  </si>
  <si>
    <t>1.6.3.1.21.5</t>
  </si>
  <si>
    <t>1.6.3.1.21.2</t>
  </si>
  <si>
    <t>1.6.3.1.21.3</t>
  </si>
  <si>
    <t>1.6.3.1.22</t>
  </si>
  <si>
    <t>1.6.3.1.22.1</t>
  </si>
  <si>
    <t>1.6.3.1.22.5</t>
  </si>
  <si>
    <t>1.6.3.1.22.2</t>
  </si>
  <si>
    <t>1.6.3.1.22.3</t>
  </si>
  <si>
    <t>1.6.3.1.23</t>
  </si>
  <si>
    <t>1.6.3.1.23.1</t>
  </si>
  <si>
    <t>1.6.3.1.23.2</t>
  </si>
  <si>
    <t>1.6.3.1.23.3</t>
  </si>
  <si>
    <t>1.6.3.1.23.4</t>
  </si>
  <si>
    <t>1.6.3.2</t>
  </si>
  <si>
    <t>1.6.3.2.1</t>
  </si>
  <si>
    <t>1.6.3.2.1.1</t>
  </si>
  <si>
    <t>1.6.3.2.1.2</t>
  </si>
  <si>
    <t>1.6.3.2.1.3</t>
  </si>
  <si>
    <t>1.6.3.2.1.4</t>
  </si>
  <si>
    <t>1.6.3.2.1.5</t>
  </si>
  <si>
    <t>1.6.3.2.2</t>
  </si>
  <si>
    <t>1.6.3.2.2.1</t>
  </si>
  <si>
    <t>1.6.3.2.2.2</t>
  </si>
  <si>
    <t>1.6.3.2.2.3</t>
  </si>
  <si>
    <t>1.6.3.2.2.4</t>
  </si>
  <si>
    <t>1.6.3.2.2.5</t>
  </si>
  <si>
    <t>1.6.3.2.3</t>
  </si>
  <si>
    <t>1.6.3.2.3.1</t>
  </si>
  <si>
    <t>1.6.3.2.3.2</t>
  </si>
  <si>
    <t>1.6.3.2.3.3</t>
  </si>
  <si>
    <t>1.6.3.2.3.4</t>
  </si>
  <si>
    <t>1.6.3.2.3.5</t>
  </si>
  <si>
    <t>1.6.3.2.4</t>
  </si>
  <si>
    <t>1.6.3.2.4.1</t>
  </si>
  <si>
    <t>1.6.3.2.4.2</t>
  </si>
  <si>
    <t>1.6.3.2.4.3</t>
  </si>
  <si>
    <t>1.6.3.2.4.4</t>
  </si>
  <si>
    <t>1.6.3.2.4.5</t>
  </si>
  <si>
    <t>1.6.3.2.4.6</t>
  </si>
  <si>
    <t>1.6.3.2.5</t>
  </si>
  <si>
    <t>1.6.3.2.5.1</t>
  </si>
  <si>
    <t>1.6.3.2.5.2</t>
  </si>
  <si>
    <t>1.6.3.2.5.3</t>
  </si>
  <si>
    <t>1.6.3.2.5.4</t>
  </si>
  <si>
    <t>1.6.3.2.5.5</t>
  </si>
  <si>
    <t>1.6.3.2.5.6</t>
  </si>
  <si>
    <t>1.6.3.2.6</t>
  </si>
  <si>
    <t>1.6.3.2.6.1</t>
  </si>
  <si>
    <t>1.6.3.2.6.2</t>
  </si>
  <si>
    <t>1.6.3.2.6.3</t>
  </si>
  <si>
    <t>1.6.3.2.6.4</t>
  </si>
  <si>
    <t>1.6.3.2.6.5</t>
  </si>
  <si>
    <t>1.6.3.2.6.6</t>
  </si>
  <si>
    <t>1.6.3.2.7</t>
  </si>
  <si>
    <t>1.6.3.2.7.1</t>
  </si>
  <si>
    <t>1.6.3.2.7.2</t>
  </si>
  <si>
    <t>1.6.3.2.7.3</t>
  </si>
  <si>
    <t>1.6.3.2.7.4</t>
  </si>
  <si>
    <t>1.6.3.2.7.5</t>
  </si>
  <si>
    <t>1.6.3.2.7.6</t>
  </si>
  <si>
    <t>1.6.3.2.14</t>
  </si>
  <si>
    <t>1.6.3.2.14.7</t>
  </si>
  <si>
    <t>1.6.3.2.14.8</t>
  </si>
  <si>
    <t>1.6.3.2.14.9</t>
  </si>
  <si>
    <t>1.6.3.2.14.10</t>
  </si>
  <si>
    <t>1.6.3.2.14.11</t>
  </si>
  <si>
    <t>1.6.3.2.14.12</t>
  </si>
  <si>
    <t>1.6.3.2.15</t>
  </si>
  <si>
    <t>1.6.3.2.15.7</t>
  </si>
  <si>
    <t>1.6.3.2.15.8</t>
  </si>
  <si>
    <t>1.6.3.2.15.9</t>
  </si>
  <si>
    <t>1.6.3.2.15.10</t>
  </si>
  <si>
    <t>1.6.3.2.15.11</t>
  </si>
  <si>
    <t>1.6.3.2.15.12</t>
  </si>
  <si>
    <t>1.6.3.2.8</t>
  </si>
  <si>
    <t>1.6.3.2.8.1</t>
  </si>
  <si>
    <t>1.6.3.2.8.2</t>
  </si>
  <si>
    <t>1.6.3.2.8.3</t>
  </si>
  <si>
    <t>1.6.3.2.8.4</t>
  </si>
  <si>
    <t>1.6.3.2.8.5</t>
  </si>
  <si>
    <t>1.6.3.2.8.6</t>
  </si>
  <si>
    <t>1.6.3.2.9</t>
  </si>
  <si>
    <t>1.6.3.2.9.1</t>
  </si>
  <si>
    <t>1.6.3.2.9.2</t>
  </si>
  <si>
    <t>1.6.3.2.9.3</t>
  </si>
  <si>
    <t>1.6.3.2.9.4</t>
  </si>
  <si>
    <t>1.6.3.2.9.5</t>
  </si>
  <si>
    <t>1.6.3.2.9.6</t>
  </si>
  <si>
    <t>1.6.3.2.10</t>
  </si>
  <si>
    <t>1.6.3.2.10.1</t>
  </si>
  <si>
    <t>1.6.3.2.10.2</t>
  </si>
  <si>
    <t>1.6.3.2.10.3</t>
  </si>
  <si>
    <t>1.6.3.2.10.4</t>
  </si>
  <si>
    <t>1.6.3.2.10.5</t>
  </si>
  <si>
    <t>1.6.3.2.10.6</t>
  </si>
  <si>
    <t>1.6.3.2.11</t>
  </si>
  <si>
    <t>1.6.3.2.11.1</t>
  </si>
  <si>
    <t>1.6.3.2.11.2</t>
  </si>
  <si>
    <t>1.6.3.2.11.3</t>
  </si>
  <si>
    <t>1.6.3.2.11.4</t>
  </si>
  <si>
    <t>1.6.3.2.11.5</t>
  </si>
  <si>
    <t>1.6.3.2.11.6</t>
  </si>
  <si>
    <t>1.6.3.2.12</t>
  </si>
  <si>
    <t>1.6.3.2.12.1</t>
  </si>
  <si>
    <t>1.6.3.2.12.2</t>
  </si>
  <si>
    <t>1.6.3.2.12.3</t>
  </si>
  <si>
    <t>1.6.3.2.12.4</t>
  </si>
  <si>
    <t>1.6.3.2.12.5</t>
  </si>
  <si>
    <t>1.6.3.2.12.6</t>
  </si>
  <si>
    <t>1.6.3.2.13</t>
  </si>
  <si>
    <t>1.6.3.2.13.1</t>
  </si>
  <si>
    <t>1.6.3.2.13.2</t>
  </si>
  <si>
    <t>1.6.3.2.13.3</t>
  </si>
  <si>
    <t>1.6.3.2.13.4</t>
  </si>
  <si>
    <t>1.6.3.2.13.5</t>
  </si>
  <si>
    <t>1.6.3.2.13.6</t>
  </si>
  <si>
    <t>1.6.4</t>
  </si>
  <si>
    <t>1.6.4.5</t>
  </si>
  <si>
    <t>1.6.4.5.1</t>
  </si>
  <si>
    <t>1.6.4.5.2</t>
  </si>
  <si>
    <t>1.6.4.5.3</t>
  </si>
  <si>
    <t>1.6.4.5.4</t>
  </si>
  <si>
    <t>1.6.4.5.5</t>
  </si>
  <si>
    <t>1.6.4.5.6</t>
  </si>
  <si>
    <t>1.6.4.1</t>
  </si>
  <si>
    <t>1.6.4.1.1</t>
  </si>
  <si>
    <t>1.6.4.2</t>
  </si>
  <si>
    <t>1.6.4.2.1</t>
  </si>
  <si>
    <t>1.6.4.2.1.1.1</t>
  </si>
  <si>
    <t>1.6.4.2.1.1.1.4</t>
  </si>
  <si>
    <t>1.6.4.2.1.1.1.3</t>
  </si>
  <si>
    <t>1.6.4.2.1.1.2.2</t>
  </si>
  <si>
    <t>1.6.4.2.1.1.3</t>
  </si>
  <si>
    <t>1.6.4.2.1.1.3.3</t>
  </si>
  <si>
    <t>1.6.4.2.1.1.3.4</t>
  </si>
  <si>
    <t>1.6.4.2.1.2</t>
  </si>
  <si>
    <t>1.6.4.2.1.4</t>
  </si>
  <si>
    <t>1.6.4.2.1.4.1.1</t>
  </si>
  <si>
    <t>1.6.4.2.1.4.1.2</t>
  </si>
  <si>
    <t>1.6.4.2.2</t>
  </si>
  <si>
    <t>1.6.4.2.2.1</t>
  </si>
  <si>
    <t>1.6.4.2.2.1.1</t>
  </si>
  <si>
    <t>1.6.4.2.2.1.2</t>
  </si>
  <si>
    <t>1.6.4.2.2.2</t>
  </si>
  <si>
    <t>1.6.4.2.2.2.1</t>
  </si>
  <si>
    <t>1.6.4.2.2.2.2</t>
  </si>
  <si>
    <t>1.6.4.2.3</t>
  </si>
  <si>
    <t>1.6.4.2.3.1</t>
  </si>
  <si>
    <t>1.6.4.2.3.1.1</t>
  </si>
  <si>
    <t>1.6.4.2.3.1.2</t>
  </si>
  <si>
    <t>1.6.4.2.3.2</t>
  </si>
  <si>
    <t>1.6.4.2.3.2.1</t>
  </si>
  <si>
    <t>1.6.4.2.3.2.2</t>
  </si>
  <si>
    <t>1.6.4.3</t>
  </si>
  <si>
    <t>1.6.4.3.1</t>
  </si>
  <si>
    <t>1.6.4.3.1.1</t>
  </si>
  <si>
    <t>1.6.4.3.1.2</t>
  </si>
  <si>
    <t>1.6.4.3.1.3</t>
  </si>
  <si>
    <t>1.6.4.3.1.4</t>
  </si>
  <si>
    <t>1.6.4.3.1.5</t>
  </si>
  <si>
    <t>1.6.4.3.1.6</t>
  </si>
  <si>
    <t>1.6.4.3.2</t>
  </si>
  <si>
    <t>1.6.4.3.2.1</t>
  </si>
  <si>
    <t>1.6.4.3.2.2</t>
  </si>
  <si>
    <t>1.6.4.3.2.3</t>
  </si>
  <si>
    <t>1.6.4.3.2.4</t>
  </si>
  <si>
    <t>1.6.4.3.2.5</t>
  </si>
  <si>
    <t>1.6.4.3.3</t>
  </si>
  <si>
    <t>1.6.4.3.3.1</t>
  </si>
  <si>
    <t>1.6.4.3.3.2</t>
  </si>
  <si>
    <t>1.6.4.3.3.3</t>
  </si>
  <si>
    <t>1.6.4.3.3.4</t>
  </si>
  <si>
    <t>1.6.4.3.4</t>
  </si>
  <si>
    <t>1.6.4.3.4.1</t>
  </si>
  <si>
    <t>1.6.4.3.4.2</t>
  </si>
  <si>
    <t>1.6.4.3.4.3</t>
  </si>
  <si>
    <t>1.6.4.3.4.4</t>
  </si>
  <si>
    <t>1.6.4.3.4.5</t>
  </si>
  <si>
    <t>1.6.4.3.4.6</t>
  </si>
  <si>
    <t>1.6.4.3.5</t>
  </si>
  <si>
    <t>1.6.4.3.5.1</t>
  </si>
  <si>
    <t>1.6.4.3.5.2</t>
  </si>
  <si>
    <t>1.6.4.3.5.3</t>
  </si>
  <si>
    <t>1.6.4.3.5.4</t>
  </si>
  <si>
    <t>1.6.4.3.5.5</t>
  </si>
  <si>
    <t>1.6.4.3.6</t>
  </si>
  <si>
    <t>1.6.4.3.6.1</t>
  </si>
  <si>
    <t>1.6.4.3.6.2</t>
  </si>
  <si>
    <t>1.6.4.3.6.3</t>
  </si>
  <si>
    <t>1.6.4.3.6.4</t>
  </si>
  <si>
    <t>1.6.4.3.6.5</t>
  </si>
  <si>
    <t>1.6.4.3.7</t>
  </si>
  <si>
    <t>1.6.4.3.7.1</t>
  </si>
  <si>
    <t>1.6.4.3.7.2</t>
  </si>
  <si>
    <t>1.6.4.3.7.3</t>
  </si>
  <si>
    <t>1.6.4.3.7.4</t>
  </si>
  <si>
    <t>1.6.4.3.7.5</t>
  </si>
  <si>
    <t>1.6.4.3.8</t>
  </si>
  <si>
    <t>1.6.4.3.8.1</t>
  </si>
  <si>
    <t>1.6.4.3.8.2</t>
  </si>
  <si>
    <t>1.6.4.3.8.3</t>
  </si>
  <si>
    <t>1.6.4.3.8.4</t>
  </si>
  <si>
    <t>1.6.4.3.8.5</t>
  </si>
  <si>
    <t>1.6.4.3.9</t>
  </si>
  <si>
    <t>1.6.4.3.9.1</t>
  </si>
  <si>
    <t>1.6.4.3.9.2</t>
  </si>
  <si>
    <t>1.6.4.3.9.3</t>
  </si>
  <si>
    <t>1.6.4.3.9.4</t>
  </si>
  <si>
    <t>1.6.4.3.9.5</t>
  </si>
  <si>
    <t>1.6.4.3.9.6</t>
  </si>
  <si>
    <t>1.6.4.3.10</t>
  </si>
  <si>
    <t>1.6.4.3.10.1</t>
  </si>
  <si>
    <t>1.6.4.3.10.2</t>
  </si>
  <si>
    <t>1.6.4.3.10.3</t>
  </si>
  <si>
    <t>1.6.4.3.10.4</t>
  </si>
  <si>
    <t>1.6.4.3.10.5</t>
  </si>
  <si>
    <t>1.6.4.3.10.6</t>
  </si>
  <si>
    <t>1.6.4.4</t>
  </si>
  <si>
    <t>1.6.4.4.1</t>
  </si>
  <si>
    <t>1.6.4.4.2</t>
  </si>
  <si>
    <t>1.6.5</t>
  </si>
  <si>
    <t>1.6.5.6</t>
  </si>
  <si>
    <t>1.6.5.6.1</t>
  </si>
  <si>
    <t>1.6.5.6.2</t>
  </si>
  <si>
    <t>1.6.5.6.3</t>
  </si>
  <si>
    <t>1.6.5.6.4</t>
  </si>
  <si>
    <t>1.6.5.6.5</t>
  </si>
  <si>
    <t>1.6.5.6.6</t>
  </si>
  <si>
    <t>1.6.5.6.7</t>
  </si>
  <si>
    <t>1.6.5.6.8</t>
  </si>
  <si>
    <t>1.6.5.6.9</t>
  </si>
  <si>
    <t>1.6.5.6.10</t>
  </si>
  <si>
    <t>1.6.5.6.11</t>
  </si>
  <si>
    <t>1.6.5.6.12</t>
  </si>
  <si>
    <t>1.6.5.6.13</t>
  </si>
  <si>
    <t>1.6.5.6.14</t>
  </si>
  <si>
    <t>1.6.5.1</t>
  </si>
  <si>
    <t>1.6.5.1.1</t>
  </si>
  <si>
    <t>1.6.5.1.2</t>
  </si>
  <si>
    <t>1.6.5.1.3</t>
  </si>
  <si>
    <t>1.6.5.1.4</t>
  </si>
  <si>
    <t>1.6.5.1.5</t>
  </si>
  <si>
    <t>1.6.5.1.6</t>
  </si>
  <si>
    <t>1.6.5.1.7</t>
  </si>
  <si>
    <t>1.6.5.2</t>
  </si>
  <si>
    <t>1.6.5.2.1</t>
  </si>
  <si>
    <t>1.6.5.2.2</t>
  </si>
  <si>
    <t>1.6.5.2.2.1</t>
  </si>
  <si>
    <t>1.6.5.2.2.2</t>
  </si>
  <si>
    <t>1.6.5.2.2.3</t>
  </si>
  <si>
    <t>1.6.5.2.2.4</t>
  </si>
  <si>
    <t>1.6.5.2.2.5</t>
  </si>
  <si>
    <t>1.6.5.2.2.6</t>
  </si>
  <si>
    <t>1.6.5.2.2.6.1</t>
  </si>
  <si>
    <t>1.6.5.2.2.6.1.1</t>
  </si>
  <si>
    <t>1.6.5.2.2.6.1.2</t>
  </si>
  <si>
    <t>1.6.5.2.2.6.1.3</t>
  </si>
  <si>
    <t>1.6.5.2.2.6.2</t>
  </si>
  <si>
    <t>1.6.5.2.2.6.2.1</t>
  </si>
  <si>
    <t>1.6.5.2.2.6.2.2</t>
  </si>
  <si>
    <t>1.6.5.2.2.6.2.3</t>
  </si>
  <si>
    <t>1.6.5.2.2.6.3</t>
  </si>
  <si>
    <t>1.6.5.2.2.6.3.1</t>
  </si>
  <si>
    <t>1.6.5.2.2.6.3.2</t>
  </si>
  <si>
    <t>1.6.5.2.2.6.3.3</t>
  </si>
  <si>
    <t>1.6.5.2.3</t>
  </si>
  <si>
    <t>1.6.5.2.3.1</t>
  </si>
  <si>
    <t>1.6.5.2.3.2</t>
  </si>
  <si>
    <t>1.6.5.2.3.3</t>
  </si>
  <si>
    <t>1.6.5.2.3.4</t>
  </si>
  <si>
    <t>1.6.5.2.3.5</t>
  </si>
  <si>
    <t>1.6.5.2.3.6</t>
  </si>
  <si>
    <t>1.6.5.2.3.6.1</t>
  </si>
  <si>
    <t>1.6.5.2.3.6.1.1</t>
  </si>
  <si>
    <t>1.6.5.2.3.6.1.2</t>
  </si>
  <si>
    <t>1.6.5.2.3.6.1.3</t>
  </si>
  <si>
    <t>1.6.5.2.3.6.2</t>
  </si>
  <si>
    <t>1.6.5.2.3.6.2.1</t>
  </si>
  <si>
    <t>1.6.5.2.3.6.2.2</t>
  </si>
  <si>
    <t>1.6.5.2.3.6.2.3</t>
  </si>
  <si>
    <t>1.6.5.2.3.6.3</t>
  </si>
  <si>
    <t>1.6.5.2.3.6.3.1</t>
  </si>
  <si>
    <t>1.6.5.2.3.6.3.2</t>
  </si>
  <si>
    <t>1.6.5.2.3.6.3.3</t>
  </si>
  <si>
    <t>1.6.5.3</t>
  </si>
  <si>
    <t>1.6.5.3.1</t>
  </si>
  <si>
    <t>1.6.5.3.1.1</t>
  </si>
  <si>
    <t>1.6.5.3.1.2</t>
  </si>
  <si>
    <t>1.6.5.3.1.6</t>
  </si>
  <si>
    <t>1.6.5.3.1.3</t>
  </si>
  <si>
    <t>1.6.5.3.1.4</t>
  </si>
  <si>
    <t>1.6.5.3.2</t>
  </si>
  <si>
    <t>1.6.5.3.2.1</t>
  </si>
  <si>
    <t>1.6.5.3.2.2</t>
  </si>
  <si>
    <t>1.6.5.3.2.3</t>
  </si>
  <si>
    <t>1.6.5.3.2.4</t>
  </si>
  <si>
    <t>1.6.5.3.3</t>
  </si>
  <si>
    <t>1.6.5.3.3.1</t>
  </si>
  <si>
    <t>1.6.5.3.4</t>
  </si>
  <si>
    <t>1.6.5.3.4.1</t>
  </si>
  <si>
    <t>1.6.5.3.4.2</t>
  </si>
  <si>
    <t>1.6.5.3.4.3</t>
  </si>
  <si>
    <t>1.6.5.3.4.4</t>
  </si>
  <si>
    <t>1.6.5.3.5</t>
  </si>
  <si>
    <t>1.6.5.3.5.1</t>
  </si>
  <si>
    <t>1.6.5.3.5.6</t>
  </si>
  <si>
    <t>1.6.5.3.5.2</t>
  </si>
  <si>
    <t>1.6.5.3.5.3</t>
  </si>
  <si>
    <t>1.6.5.3.5.4</t>
  </si>
  <si>
    <t>1.6.5.3.6</t>
  </si>
  <si>
    <t>1.6.5.3.6.1</t>
  </si>
  <si>
    <t>1.6.5.3.6.2</t>
  </si>
  <si>
    <t>1.6.5.3.6.3</t>
  </si>
  <si>
    <t>1.6.5.3.7</t>
  </si>
  <si>
    <t>1.6.5.3.7.1</t>
  </si>
  <si>
    <t>1.6.5.3.7.2</t>
  </si>
  <si>
    <t>1.6.5.3.7.6</t>
  </si>
  <si>
    <t>1.6.5.3.7.3</t>
  </si>
  <si>
    <t>1.6.5.3.7.4</t>
  </si>
  <si>
    <t>1.6.5.3.8</t>
  </si>
  <si>
    <t>1.6.5.3.8.1</t>
  </si>
  <si>
    <t>1.6.5.3.8.2</t>
  </si>
  <si>
    <t>1.6.5.3.8.3</t>
  </si>
  <si>
    <t>1.6.5.3.8.4</t>
  </si>
  <si>
    <t>1.6.5.3.9</t>
  </si>
  <si>
    <t>1.6.5.3.9.1</t>
  </si>
  <si>
    <t>1.6.5.3.9.6</t>
  </si>
  <si>
    <t>1.6.5.3.9.2</t>
  </si>
  <si>
    <t>1.6.5.3.9.3</t>
  </si>
  <si>
    <t>1.6.5.3.9.4</t>
  </si>
  <si>
    <t>1.6.5.3.10</t>
  </si>
  <si>
    <t>1.6.5.3.10.1</t>
  </si>
  <si>
    <t>1.6.5.3.10.2</t>
  </si>
  <si>
    <t>1.6.5.3.10.3</t>
  </si>
  <si>
    <t>1.6.5.3.10.4</t>
  </si>
  <si>
    <t>1.6.5.3.11</t>
  </si>
  <si>
    <t>1.6.5.3.11.1</t>
  </si>
  <si>
    <t>1.6.5.3.11.2</t>
  </si>
  <si>
    <t>1.6.5.3.11.3</t>
  </si>
  <si>
    <t>1.6.5.3.12</t>
  </si>
  <si>
    <t>1.6.5.3.12.1</t>
  </si>
  <si>
    <t>1.6.5.3.12.2</t>
  </si>
  <si>
    <t>1.6.5.3.12.3</t>
  </si>
  <si>
    <t>1.6.5.3.12.4</t>
  </si>
  <si>
    <t>1.6.5.3.12.5</t>
  </si>
  <si>
    <t>1.6.5.4</t>
  </si>
  <si>
    <t>1.6.5.4.1</t>
  </si>
  <si>
    <t>1.6.5.4.2</t>
  </si>
  <si>
    <t>1.6.5.4.2.1</t>
  </si>
  <si>
    <t>1.6.5.4.2.2</t>
  </si>
  <si>
    <t>1.6.5.4.2.3</t>
  </si>
  <si>
    <t>1.6.5.4.2.4</t>
  </si>
  <si>
    <t>1.6.5.4.2.5</t>
  </si>
  <si>
    <t>1.6.5.4.3</t>
  </si>
  <si>
    <t>1.6.5.4.3.1</t>
  </si>
  <si>
    <t>1.6.5.4.3.2</t>
  </si>
  <si>
    <t>1.6.5.4.3.3</t>
  </si>
  <si>
    <t>1.6.5.4.3.4</t>
  </si>
  <si>
    <t>1.6.5.4.3.5</t>
  </si>
  <si>
    <t>1.6.5.4.4</t>
  </si>
  <si>
    <t>1.6.5.4.5</t>
  </si>
  <si>
    <t>1.6.5.4.5.1</t>
  </si>
  <si>
    <t>1.6.5.4.5.2</t>
  </si>
  <si>
    <t>1.6.5.4.5.3</t>
  </si>
  <si>
    <t>1.6.5.4.5.4</t>
  </si>
  <si>
    <t>1.6.5.4.5.5</t>
  </si>
  <si>
    <t>1.6.5.4.6</t>
  </si>
  <si>
    <t>1.6.5.4.6.1</t>
  </si>
  <si>
    <t>1.6.5.4.6.2</t>
  </si>
  <si>
    <t>1.6.5.4.6.3</t>
  </si>
  <si>
    <t>1.6.5.4.6.4</t>
  </si>
  <si>
    <t>1.6.5.4.6.5</t>
  </si>
  <si>
    <t>1.6.5.4.7</t>
  </si>
  <si>
    <t>1.6.5.4.7.1</t>
  </si>
  <si>
    <t>1.6.5.4.7.1.1</t>
  </si>
  <si>
    <t>1.6.5.4.7.1.2</t>
  </si>
  <si>
    <t>1.6.5.4.7.1.3</t>
  </si>
  <si>
    <t>1.6.5.4.7.1.4</t>
  </si>
  <si>
    <t>1.6.5.4.7.2</t>
  </si>
  <si>
    <t>1.6.5.4.7.2.1</t>
  </si>
  <si>
    <t>1.6.5.4.7.2.2</t>
  </si>
  <si>
    <t>1.6.5.4.7.2.3</t>
  </si>
  <si>
    <t>1.6.5.4.7.2.4</t>
  </si>
  <si>
    <t>1.6.5.4.7.3</t>
  </si>
  <si>
    <t>1.6.5.4.7.3.1</t>
  </si>
  <si>
    <t>1.6.5.4.7.3.2</t>
  </si>
  <si>
    <t>1.6.5.4.7.3.3</t>
  </si>
  <si>
    <t>1.6.5.4.7.3.4</t>
  </si>
  <si>
    <t>1.6.5.4.7.4</t>
  </si>
  <si>
    <t>1.6.5.4.7.4.1</t>
  </si>
  <si>
    <t>1.6.5.4.7.4.2</t>
  </si>
  <si>
    <t>1.6.5.4.7.4.3</t>
  </si>
  <si>
    <t>1.6.5.4.7.5</t>
  </si>
  <si>
    <t>1.6.5.4.7.5.1</t>
  </si>
  <si>
    <t>1.6.5.4.7.5.2</t>
  </si>
  <si>
    <t>1.6.5.4.7.5.3</t>
  </si>
  <si>
    <t>1.6.5.4.7.6</t>
  </si>
  <si>
    <t>1.6.5.4.7.6.1</t>
  </si>
  <si>
    <t>1.6.5.4.7.6.2</t>
  </si>
  <si>
    <t>1.6.5.4.7.6.3</t>
  </si>
  <si>
    <t>1.6.5.4.8</t>
  </si>
  <si>
    <t>1.6.5.4.8.1</t>
  </si>
  <si>
    <t>1.6.5.4.8.1.1</t>
  </si>
  <si>
    <t>1.6.5.4.8.1.2</t>
  </si>
  <si>
    <t>1.6.5.4.8.1.3</t>
  </si>
  <si>
    <t>1.6.5.4.8.1.4</t>
  </si>
  <si>
    <t>1.6.5.4.8.1.5</t>
  </si>
  <si>
    <t>1.6.5.4.8.2</t>
  </si>
  <si>
    <t>1.6.5.4.8.2.1</t>
  </si>
  <si>
    <t>1.6.5.4.8.2.2</t>
  </si>
  <si>
    <t>1.6.5.4.8.2.3</t>
  </si>
  <si>
    <t>1.6.5.4.8.2.4</t>
  </si>
  <si>
    <t>1.6.5.4.8.2.5</t>
  </si>
  <si>
    <t>1.6.5.4.8.3</t>
  </si>
  <si>
    <t>1.6.5.4.8.3.1</t>
  </si>
  <si>
    <t>1.6.5.4.8.3.2</t>
  </si>
  <si>
    <t>1.6.5.4.8.3.3</t>
  </si>
  <si>
    <t>1.6.5.4.8.3.4</t>
  </si>
  <si>
    <t>1.6.5.4.8.3.5</t>
  </si>
  <si>
    <t>1.6.5.4.8.4</t>
  </si>
  <si>
    <t>1.6.5.4.8.4.1</t>
  </si>
  <si>
    <t>1.6.5.4.8.4.2</t>
  </si>
  <si>
    <t>1.6.5.4.8.4.3</t>
  </si>
  <si>
    <t>1.6.5.4.8.4.4</t>
  </si>
  <si>
    <t>1.6.5.4.8.4.5</t>
  </si>
  <si>
    <t>1.6.5.4.8.4.6</t>
  </si>
  <si>
    <t>1.6.5.4.8.5</t>
  </si>
  <si>
    <t>1.6.5.4.8.5.1</t>
  </si>
  <si>
    <t>1.6.5.4.8.5.2</t>
  </si>
  <si>
    <t>1.6.5.4.8.5.3</t>
  </si>
  <si>
    <t>1.6.5.4.8.5.4</t>
  </si>
  <si>
    <t>1.6.5.4.8.11</t>
  </si>
  <si>
    <t>1.6.5.4.8.11.7</t>
  </si>
  <si>
    <t>1.6.5.4.8.11.8</t>
  </si>
  <si>
    <t>1.6.5.4.8.11.9</t>
  </si>
  <si>
    <t>1.6.5.4.8.11.10</t>
  </si>
  <si>
    <t>1.6.5.4.8.11.11</t>
  </si>
  <si>
    <t>1.6.5.4.8.11.12</t>
  </si>
  <si>
    <t>1.6.5.4.8.12</t>
  </si>
  <si>
    <t>1.6.5.4.8.12.7</t>
  </si>
  <si>
    <t>1.6.5.4.8.12.8</t>
  </si>
  <si>
    <t>1.6.5.4.8.12.9</t>
  </si>
  <si>
    <t>1.6.5.4.8.12.10</t>
  </si>
  <si>
    <t>1.6.5.4.8.12.11</t>
  </si>
  <si>
    <t>1.6.5.4.8.12.12</t>
  </si>
  <si>
    <t>1.6.5.4.8.6</t>
  </si>
  <si>
    <t>1.6.5.4.8.6.7</t>
  </si>
  <si>
    <t>1.6.5.4.8.6.8</t>
  </si>
  <si>
    <t>1.6.5.4.8.6.9</t>
  </si>
  <si>
    <t>1.6.5.4.8.6.10</t>
  </si>
  <si>
    <t>1.6.5.4.8.6.11</t>
  </si>
  <si>
    <t>1.6.5.4.8.6.12</t>
  </si>
  <si>
    <t>1.6.5.4.8.7</t>
  </si>
  <si>
    <t>1.6.5.4.8.7.7</t>
  </si>
  <si>
    <t>1.6.5.4.8.7.8</t>
  </si>
  <si>
    <t>1.6.5.4.8.7.9</t>
  </si>
  <si>
    <t>1.6.5.4.8.7.10</t>
  </si>
  <si>
    <t>1.6.5.4.8.7.11</t>
  </si>
  <si>
    <t>1.6.5.4.8.7.12</t>
  </si>
  <si>
    <t>1.6.5.4.8.8</t>
  </si>
  <si>
    <t>1.6.5.4.8.8.7</t>
  </si>
  <si>
    <t>1.6.5.4.8.8.8</t>
  </si>
  <si>
    <t>1.6.5.4.8.8.9</t>
  </si>
  <si>
    <t>1.6.5.4.8.8.10</t>
  </si>
  <si>
    <t>1.6.5.4.8.8.11</t>
  </si>
  <si>
    <t>1.6.5.4.8.8.12</t>
  </si>
  <si>
    <t>1.6.5.4.8.9</t>
  </si>
  <si>
    <t>1.6.5.4.8.9.7</t>
  </si>
  <si>
    <t>1.6.5.4.8.9.8</t>
  </si>
  <si>
    <t>1.6.5.4.8.9.9</t>
  </si>
  <si>
    <t>1.6.5.4.8.9.10</t>
  </si>
  <si>
    <t>1.6.5.4.8.9.11</t>
  </si>
  <si>
    <t>1.6.5.4.8.9.12</t>
  </si>
  <si>
    <t>1.6.5.4.8.10</t>
  </si>
  <si>
    <t>1.6.5.4.8.10.7</t>
  </si>
  <si>
    <t>1.6.5.4.8.10.8</t>
  </si>
  <si>
    <t>1.6.5.4.8.10.9</t>
  </si>
  <si>
    <t>1.6.5.4.8.10.10</t>
  </si>
  <si>
    <t>1.6.5.4.8.10.11</t>
  </si>
  <si>
    <t>1.6.5.4.8.10.12</t>
  </si>
  <si>
    <t>1.6.5.5</t>
  </si>
  <si>
    <t>1.6.5.5.1</t>
  </si>
  <si>
    <t>1.6.5.5.2</t>
  </si>
  <si>
    <t>1.7</t>
  </si>
  <si>
    <t>1.7.1</t>
  </si>
  <si>
    <t>1.7.2</t>
  </si>
  <si>
    <t>1.10</t>
  </si>
  <si>
    <t>1.10.1</t>
  </si>
  <si>
    <t>1.10.2</t>
  </si>
  <si>
    <t>Tanque de condensado</t>
  </si>
  <si>
    <t>Tanque polidor</t>
  </si>
  <si>
    <t>Rua N33</t>
  </si>
  <si>
    <t>Rua N18</t>
  </si>
  <si>
    <t>Rua E</t>
  </si>
  <si>
    <t>SEM29</t>
  </si>
  <si>
    <t>Noite</t>
  </si>
  <si>
    <t>And</t>
  </si>
  <si>
    <t>D3-2900-14-T-1184-R2</t>
  </si>
  <si>
    <t>mm</t>
  </si>
  <si>
    <t>D3-2900-14-T-3070-R2</t>
  </si>
  <si>
    <t>n/a</t>
  </si>
  <si>
    <t>vb</t>
  </si>
  <si>
    <t>D3-2900-14-T-1191-R4</t>
  </si>
  <si>
    <t>-</t>
  </si>
  <si>
    <t>D3-2900-14-T-3081-R2</t>
  </si>
  <si>
    <t>D3-2900-14-T-3083-R2</t>
  </si>
  <si>
    <t>D3-2900-14-T-3084-R1</t>
  </si>
  <si>
    <t>D3-2900-14-T-3086-R2</t>
  </si>
  <si>
    <t>D3-2900-14-T-3074-R4</t>
  </si>
  <si>
    <t>D3-2900-14-T-3103-R2</t>
  </si>
  <si>
    <t>D3-2900-14-T-3102-R2</t>
  </si>
  <si>
    <t>Qui 24/08/23</t>
  </si>
  <si>
    <t>Sex 13/12/24</t>
  </si>
  <si>
    <t>Sex 25/08/23</t>
  </si>
  <si>
    <t>Qui 19/10/23</t>
  </si>
  <si>
    <t>Seg 11/09/23</t>
  </si>
  <si>
    <t>Qua 04/10/23</t>
  </si>
  <si>
    <t>Seg 18/09/23</t>
  </si>
  <si>
    <t>Qui 21/09/23</t>
  </si>
  <si>
    <t>Ter 12/09/23</t>
  </si>
  <si>
    <t>Qua 30/08/23</t>
  </si>
  <si>
    <t>Ter 20/02/24</t>
  </si>
  <si>
    <t>Sex 15/09/23</t>
  </si>
  <si>
    <t>Qua 27/09/23</t>
  </si>
  <si>
    <t>Seg 13/05/24</t>
  </si>
  <si>
    <t>Qua 13/09/23</t>
  </si>
  <si>
    <t>Qui 14/09/23</t>
  </si>
  <si>
    <t>Ter 24/10/23</t>
  </si>
  <si>
    <t>Qui 20/06/24</t>
  </si>
  <si>
    <t>Qua 13/03/24</t>
  </si>
  <si>
    <t>Qui 28/09/23</t>
  </si>
  <si>
    <t>Seg 05/02/24</t>
  </si>
  <si>
    <t>Ter 06/02/24</t>
  </si>
  <si>
    <t>Seg 19/02/24</t>
  </si>
  <si>
    <t>Qua 21/02/24</t>
  </si>
  <si>
    <t>Seg 26/02/24</t>
  </si>
  <si>
    <t>Qui 22/02/24</t>
  </si>
  <si>
    <t>Sex 23/02/24</t>
  </si>
  <si>
    <t>Seg 04/03/24</t>
  </si>
  <si>
    <t>Qua 06/03/24</t>
  </si>
  <si>
    <t>Ter 05/03/24</t>
  </si>
  <si>
    <t>Seg 11/03/24</t>
  </si>
  <si>
    <t>Sex 08/03/24</t>
  </si>
  <si>
    <t>Ter 12/03/24</t>
  </si>
  <si>
    <t>Qua 28/02/24</t>
  </si>
  <si>
    <t>Ter 27/02/24</t>
  </si>
  <si>
    <t>Qui 29/02/24</t>
  </si>
  <si>
    <t>Sex 01/03/24</t>
  </si>
  <si>
    <t>Sex 29/09/23</t>
  </si>
  <si>
    <t>Sex 22/09/23</t>
  </si>
  <si>
    <t>Seg 25/09/23</t>
  </si>
  <si>
    <t>Ter 26/09/23</t>
  </si>
  <si>
    <t>Sex 06/10/23</t>
  </si>
  <si>
    <t>Qui 02/05/24</t>
  </si>
  <si>
    <t>Sex 31/05/24</t>
  </si>
  <si>
    <t>Qua 08/05/24</t>
  </si>
  <si>
    <t>Ter 14/05/24</t>
  </si>
  <si>
    <t>Seg 20/05/24</t>
  </si>
  <si>
    <t>Qui 23/05/24</t>
  </si>
  <si>
    <t>Qui 16/05/24</t>
  </si>
  <si>
    <t>Ter 11/06/24</t>
  </si>
  <si>
    <t>Ter 21/05/24</t>
  </si>
  <si>
    <t>Qua 22/05/24</t>
  </si>
  <si>
    <t>Ter 28/05/24</t>
  </si>
  <si>
    <t>Qua 05/06/24</t>
  </si>
  <si>
    <t>Sex 07/06/24</t>
  </si>
  <si>
    <t>Qua 07/02/24</t>
  </si>
  <si>
    <t>Qui 15/02/24</t>
  </si>
  <si>
    <t>Sex 09/02/24</t>
  </si>
  <si>
    <t>Qui 08/02/24</t>
  </si>
  <si>
    <t>Qua 17/04/24</t>
  </si>
  <si>
    <t>Qui 18/04/24</t>
  </si>
  <si>
    <t>Sex 19/04/24</t>
  </si>
  <si>
    <t>Qui 13/06/24</t>
  </si>
  <si>
    <t>Qui 09/11/23</t>
  </si>
  <si>
    <t>Ter 17/10/23</t>
  </si>
  <si>
    <t>Qua 25/10/23</t>
  </si>
  <si>
    <t>Seg 30/10/23</t>
  </si>
  <si>
    <t>Ter 31/10/23</t>
  </si>
  <si>
    <t>Sex 15/03/24</t>
  </si>
  <si>
    <t>Seg 18/03/24</t>
  </si>
  <si>
    <t>Qua 03/04/24</t>
  </si>
  <si>
    <t>Qui 04/04/24</t>
  </si>
  <si>
    <t>Qua 15/05/24</t>
  </si>
  <si>
    <t>Seg 06/05/24</t>
  </si>
  <si>
    <t>Sex 10/05/24</t>
  </si>
  <si>
    <t>Seg 27/05/24</t>
  </si>
  <si>
    <t>Seg 27/11/23</t>
  </si>
  <si>
    <t>Ter 30/04/24</t>
  </si>
  <si>
    <t>Qua 27/03/24</t>
  </si>
  <si>
    <t>Ter 02/04/24</t>
  </si>
  <si>
    <t>Seg 04/12/23</t>
  </si>
  <si>
    <t>Seg 11/12/23</t>
  </si>
  <si>
    <t>Ter 12/12/23</t>
  </si>
  <si>
    <t>Seg 08/04/24</t>
  </si>
  <si>
    <t>Qua 24/04/24</t>
  </si>
  <si>
    <t>Sex 05/04/24</t>
  </si>
  <si>
    <t>Qua 10/04/24</t>
  </si>
  <si>
    <t>Ter 16/04/24</t>
  </si>
  <si>
    <t>Qua 29/05/24</t>
  </si>
  <si>
    <t>Sex 17/05/24</t>
  </si>
  <si>
    <t>Qui 07/12/23</t>
  </si>
  <si>
    <t>Qua 06/12/23</t>
  </si>
  <si>
    <t>Sex 24/05/24</t>
  </si>
  <si>
    <t>Seg 15/01/24</t>
  </si>
  <si>
    <t>Ter 19/03/24</t>
  </si>
  <si>
    <t>Seg 25/03/24</t>
  </si>
  <si>
    <t>Qui 11/04/24</t>
  </si>
  <si>
    <t>Sex 16/02/24</t>
  </si>
  <si>
    <t>Seg 29/04/24</t>
  </si>
  <si>
    <t>Sex 03/05/24</t>
  </si>
  <si>
    <t>Ter 09/04/24</t>
  </si>
  <si>
    <t>Ter 07/05/24</t>
  </si>
  <si>
    <t>Qui 09/05/24</t>
  </si>
  <si>
    <t>Ter 16/01/24</t>
  </si>
  <si>
    <t>Qua 20/03/24</t>
  </si>
  <si>
    <t>Qua 19/06/24</t>
  </si>
  <si>
    <t>Qua 12/06/24</t>
  </si>
  <si>
    <t>Sex 14/06/24</t>
  </si>
  <si>
    <t>Sex 12/04/24</t>
  </si>
  <si>
    <t>Ter 04/06/24</t>
  </si>
  <si>
    <t>Seg 17/06/24</t>
  </si>
  <si>
    <t>Sex 25/10/24</t>
  </si>
  <si>
    <t>Sex 27/10/23</t>
  </si>
  <si>
    <t>Qui 07/03/24</t>
  </si>
  <si>
    <t>Sex 03/11/23</t>
  </si>
  <si>
    <t>Qua 22/11/23</t>
  </si>
  <si>
    <t>Qui 30/11/23</t>
  </si>
  <si>
    <t>Sex 01/12/23</t>
  </si>
  <si>
    <t>Seg 15/04/24</t>
  </si>
  <si>
    <t>Ter 10/10/23</t>
  </si>
  <si>
    <t>Qui 21/03/24</t>
  </si>
  <si>
    <t>Seg 01/04/24</t>
  </si>
  <si>
    <t>Ter 26/03/24</t>
  </si>
  <si>
    <t>Qui 25/04/24</t>
  </si>
  <si>
    <t>Ter 23/04/24</t>
  </si>
  <si>
    <t>Seg 04/09/23</t>
  </si>
  <si>
    <t>Sex 27/09/24</t>
  </si>
  <si>
    <t>ND</t>
  </si>
  <si>
    <t>Ter 30/07/24</t>
  </si>
  <si>
    <t>Sex 02/08/24</t>
  </si>
  <si>
    <t>Seg 19/08/24</t>
  </si>
  <si>
    <t>Qui 22/08/24</t>
  </si>
  <si>
    <t>Sex 16/08/24</t>
  </si>
  <si>
    <t>Qui 08/08/24</t>
  </si>
  <si>
    <t>Ter 13/08/24</t>
  </si>
  <si>
    <t>Sex 23/08/24</t>
  </si>
  <si>
    <t>Qua 28/08/24</t>
  </si>
  <si>
    <t>Ter 03/09/24</t>
  </si>
  <si>
    <t>Sex 06/09/24</t>
  </si>
  <si>
    <t>Qua 11/09/24</t>
  </si>
  <si>
    <t>Seg 05/08/24</t>
  </si>
  <si>
    <t>Seg 02/09/24</t>
  </si>
  <si>
    <t>Qua 07/08/24</t>
  </si>
  <si>
    <t>Seg 24/06/24</t>
  </si>
  <si>
    <t>Ter 05/09/23</t>
  </si>
  <si>
    <t>Qua 06/09/23</t>
  </si>
  <si>
    <t>Qui 06/06/24</t>
  </si>
  <si>
    <t>Sex 21/06/24</t>
  </si>
  <si>
    <t>Qua 20/09/23</t>
  </si>
  <si>
    <t>Sex 10/11/23</t>
  </si>
  <si>
    <t>Qua 13/12/23</t>
  </si>
  <si>
    <t>Ter 30/01/24</t>
  </si>
  <si>
    <t>Seg 18/12/23</t>
  </si>
  <si>
    <t>Ter 23/01/24</t>
  </si>
  <si>
    <t>Seg 29/01/24</t>
  </si>
  <si>
    <t>Qui 11/07/24</t>
  </si>
  <si>
    <t>Sex 12/07/24</t>
  </si>
  <si>
    <t>Seg 15/07/24</t>
  </si>
  <si>
    <t>Ter 16/07/24</t>
  </si>
  <si>
    <t>Qua 17/07/24</t>
  </si>
  <si>
    <t>Ter 06/08/24</t>
  </si>
  <si>
    <t>Seg 12/08/24</t>
  </si>
  <si>
    <t>Qua 14/08/24</t>
  </si>
  <si>
    <t>Qui 15/08/24</t>
  </si>
  <si>
    <t>Qui 18/07/24</t>
  </si>
  <si>
    <t>Seg 22/07/24</t>
  </si>
  <si>
    <t>Ter 23/07/24</t>
  </si>
  <si>
    <t>Qua 24/07/24</t>
  </si>
  <si>
    <t>Qui 25/07/24</t>
  </si>
  <si>
    <t>Seg 29/07/24</t>
  </si>
  <si>
    <t>Qui 01/08/24</t>
  </si>
  <si>
    <t>Sex 09/08/24</t>
  </si>
  <si>
    <t>Qua 21/08/24</t>
  </si>
  <si>
    <t>Seg 26/08/24</t>
  </si>
  <si>
    <t>Qui 29/08/24</t>
  </si>
  <si>
    <t>Sex 30/08/24</t>
  </si>
  <si>
    <t>Sex 19/07/24</t>
  </si>
  <si>
    <t>Qua 31/07/24</t>
  </si>
  <si>
    <t>Seg 22/04/24</t>
  </si>
  <si>
    <t>Sex 26/01/24</t>
  </si>
  <si>
    <t>Seg 10/06/24</t>
  </si>
  <si>
    <t>Sex 22/03/24</t>
  </si>
  <si>
    <t>Qui 19/09/24</t>
  </si>
  <si>
    <t>Seg 01/07/24</t>
  </si>
  <si>
    <t>Qua 10/07/24</t>
  </si>
  <si>
    <t>Ter 25/06/24</t>
  </si>
  <si>
    <t>Ter 02/07/24</t>
  </si>
  <si>
    <t>Qui 04/07/24</t>
  </si>
  <si>
    <t>Seg 08/07/24</t>
  </si>
  <si>
    <t>Sex 26/07/24</t>
  </si>
  <si>
    <t>Qui 11/01/24</t>
  </si>
  <si>
    <t>Seg 13/11/23</t>
  </si>
  <si>
    <t>Qua 29/11/23</t>
  </si>
  <si>
    <t>Seg 28/08/23</t>
  </si>
  <si>
    <t>Qui 23/11/23</t>
  </si>
  <si>
    <t>Seg 01/01/24</t>
  </si>
  <si>
    <t>Sex 01/09/23</t>
  </si>
  <si>
    <t>Qui 04/01/24</t>
  </si>
  <si>
    <t>Sex 26/04/24</t>
  </si>
  <si>
    <t>Qua 10/01/24</t>
  </si>
  <si>
    <t>Ter 09/01/24</t>
  </si>
  <si>
    <t>Seg 08/01/24</t>
  </si>
  <si>
    <t>Qua 26/06/24</t>
  </si>
  <si>
    <t>Sex 28/06/24</t>
  </si>
  <si>
    <t>Qua 03/07/24</t>
  </si>
  <si>
    <t>Sáb 27/04/24</t>
  </si>
  <si>
    <t>Ter 18/06/24</t>
  </si>
  <si>
    <t>Sex 12/01/24</t>
  </si>
  <si>
    <t>Qua 17/01/24</t>
  </si>
  <si>
    <t>Qui 18/01/24</t>
  </si>
  <si>
    <t>Ter 20/08/24</t>
  </si>
  <si>
    <t>Dom 24/09/23</t>
  </si>
  <si>
    <t>Qua 18/09/24</t>
  </si>
  <si>
    <t>Sex 05/07/24</t>
  </si>
  <si>
    <t>Ter 05/12/23</t>
  </si>
  <si>
    <t>Dom 03/03/24</t>
  </si>
  <si>
    <t>Qui 27/06/24</t>
  </si>
  <si>
    <t>Ter 10/09/24</t>
  </si>
  <si>
    <t>Seg 16/09/24</t>
  </si>
  <si>
    <t>Ter 17/09/24</t>
  </si>
  <si>
    <t>Qua 25/09/24</t>
  </si>
  <si>
    <t>Qui 03/10/24</t>
  </si>
  <si>
    <t>Qui 12/09/24</t>
  </si>
  <si>
    <t>Seg 23/09/24</t>
  </si>
  <si>
    <t>Seg 30/09/24</t>
  </si>
  <si>
    <t>Ter 27/08/24</t>
  </si>
  <si>
    <t>Qua 04/09/24</t>
  </si>
  <si>
    <t>Qui 05/09/24</t>
  </si>
  <si>
    <t>Sex 13/09/24</t>
  </si>
  <si>
    <t>Sex 20/09/24</t>
  </si>
  <si>
    <t>Ter 24/09/24</t>
  </si>
  <si>
    <t>Qua 02/10/24</t>
  </si>
  <si>
    <t>Ter 09/07/24</t>
  </si>
  <si>
    <t>Qui 26/09/24</t>
  </si>
  <si>
    <t>Seg 09/09/24</t>
  </si>
  <si>
    <t>Ter 01/10/24</t>
  </si>
  <si>
    <t>Ter 15/10/24</t>
  </si>
  <si>
    <t>Qui 28/11/24</t>
  </si>
  <si>
    <t>Seg 11/11/24</t>
  </si>
  <si>
    <t>Seg 04/11/24</t>
  </si>
  <si>
    <t>Nome</t>
  </si>
  <si>
    <t>PROJETO UTILIDADES - MONTAGEM ELETROMECÂNICA DE UTILIDADES DAS CALDEIRAS D &amp; E</t>
  </si>
  <si>
    <t xml:space="preserve">   EXECUÇÃO DA OBRA ELETROMECÂNICA</t>
  </si>
  <si>
    <t xml:space="preserve">      Sistema de Polimento e tanque de Condensado</t>
  </si>
  <si>
    <t xml:space="preserve">         Isolamento térmico</t>
  </si>
  <si>
    <t xml:space="preserve">            Montagem de isolamento térmico Tanque de condensado</t>
  </si>
  <si>
    <t xml:space="preserve">               Montagem de andaimes</t>
  </si>
  <si>
    <t xml:space="preserve">               Montagem de estrutura e isolamento </t>
  </si>
  <si>
    <t xml:space="preserve">         Tanque polidor E-14E-2A</t>
  </si>
  <si>
    <t xml:space="preserve">            Montagem de andaimes de acessos</t>
  </si>
  <si>
    <t xml:space="preserve">      Sistema de controle, retorno e transferencia de condensado</t>
  </si>
  <si>
    <t xml:space="preserve">         Isolamento Térmico</t>
  </si>
  <si>
    <t xml:space="preserve">         Tubulações e suportes</t>
  </si>
  <si>
    <t xml:space="preserve">            Linha 3"-S3-14E-5310/5327 -H</t>
  </si>
  <si>
    <t xml:space="preserve">               Trecho área 14A</t>
  </si>
  <si>
    <t xml:space="preserve">                  Içamento de tubulação</t>
  </si>
  <si>
    <t xml:space="preserve">               Trecho no prédio das caldeiras</t>
  </si>
  <si>
    <t xml:space="preserve">                  Montagem de andaime</t>
  </si>
  <si>
    <t xml:space="preserve">            Linha 10"-S1-14E-5385-H</t>
  </si>
  <si>
    <t xml:space="preserve">               Montagem de andaime</t>
  </si>
  <si>
    <t xml:space="preserve">            Linha 6"-S3-14E-5374-H</t>
  </si>
  <si>
    <t xml:space="preserve">               Execução da base civil</t>
  </si>
  <si>
    <t xml:space="preserve">            Linha 6"-S3-14E-5375-H</t>
  </si>
  <si>
    <t xml:space="preserve">            Linha 6"-S3-14E-5376-H</t>
  </si>
  <si>
    <t xml:space="preserve">            Linha 6"-S3-14E-5377-H</t>
  </si>
  <si>
    <t xml:space="preserve">            Linha 6"-S3-14E-5378-H</t>
  </si>
  <si>
    <t xml:space="preserve">            Linha 6"-S3-14E-5379-H</t>
  </si>
  <si>
    <t xml:space="preserve">            Linha 8"-S3-14E-5395-H</t>
  </si>
  <si>
    <t xml:space="preserve">               Içamento do spool</t>
  </si>
  <si>
    <t xml:space="preserve">            Linha 10"-S3-14E-5396-H</t>
  </si>
  <si>
    <t xml:space="preserve">      Sistema de vapor de média pressão</t>
  </si>
  <si>
    <t xml:space="preserve">         Estrutura Metálica</t>
  </si>
  <si>
    <t xml:space="preserve">            Içamento de estruturas </t>
  </si>
  <si>
    <t xml:space="preserve">            Montagem de andaime para travamento de estruturas</t>
  </si>
  <si>
    <t xml:space="preserve">            No Pipe Rack</t>
  </si>
  <si>
    <t xml:space="preserve">               Linha 20"-S3-14E-5313-H</t>
  </si>
  <si>
    <t xml:space="preserve">                  Pipe rack_Rua E</t>
  </si>
  <si>
    <t xml:space="preserve">                     Montagem de suportes</t>
  </si>
  <si>
    <t xml:space="preserve">                  Pipe rack_Rua N33</t>
  </si>
  <si>
    <t xml:space="preserve">                     Içamento de tubulação</t>
  </si>
  <si>
    <t xml:space="preserve">                     Montagem de andaime</t>
  </si>
  <si>
    <t xml:space="preserve">       Sistema de desaeração e água de alimentação das Caldeiras</t>
  </si>
  <si>
    <t xml:space="preserve">         Tubulações,suportes e tie ins</t>
  </si>
  <si>
    <t xml:space="preserve">            Linha 6"-S3-14E-5300-H</t>
  </si>
  <si>
    <t xml:space="preserve">               Içamento de materiais</t>
  </si>
  <si>
    <t xml:space="preserve">            Linha 6"-S3-14E-5304-H</t>
  </si>
  <si>
    <t xml:space="preserve">               Concretagem de bases</t>
  </si>
  <si>
    <t xml:space="preserve">            Linha 12"-S3-14E-5306-H</t>
  </si>
  <si>
    <t xml:space="preserve">            Linha 6"-S3-14E-5341-H</t>
  </si>
  <si>
    <t xml:space="preserve">               Içamento e posicionamento da tubulação</t>
  </si>
  <si>
    <t xml:space="preserve">   ABERTURA</t>
  </si>
  <si>
    <t xml:space="preserve">      Reunião de kick off</t>
  </si>
  <si>
    <t xml:space="preserve">   PLANEJAMENTO</t>
  </si>
  <si>
    <t xml:space="preserve">      Recebimento de projetos atualizados</t>
  </si>
  <si>
    <t xml:space="preserve">      Elaboração de cronograma detalhado</t>
  </si>
  <si>
    <t xml:space="preserve">      Elaboração de APR e procedimentos de segurança</t>
  </si>
  <si>
    <t xml:space="preserve">      Aquisição de materiais - suportes de tubulação</t>
  </si>
  <si>
    <t xml:space="preserve">      Aquisição de materiais/estruturas metálicas</t>
  </si>
  <si>
    <t xml:space="preserve">      Aquisição de materiais - Hydro</t>
  </si>
  <si>
    <t xml:space="preserve">      Recebimento de proJetos atualizados (2)</t>
  </si>
  <si>
    <t xml:space="preserve">      Aquisição de materiais - suportes de tubulação (2)</t>
  </si>
  <si>
    <t xml:space="preserve">      Aquisição de materiais - Hydro (2)</t>
  </si>
  <si>
    <t xml:space="preserve">   MOBILIZAÇÃO</t>
  </si>
  <si>
    <t xml:space="preserve">      Contratação de mão de obra, treinamentos, crachás, etc.</t>
  </si>
  <si>
    <t xml:space="preserve">      Aprovação da documentação de segurança</t>
  </si>
  <si>
    <t xml:space="preserve">      Adequação de canteiro avançado</t>
  </si>
  <si>
    <t xml:space="preserve">      Mobilização de materiais e equipamentos</t>
  </si>
  <si>
    <t xml:space="preserve">   LOGISTICA DE MATERIAIS HYDRO/CANTEIRO EXTERNO</t>
  </si>
  <si>
    <t xml:space="preserve">      Emissão de requisições de material</t>
  </si>
  <si>
    <t xml:space="preserve">      Emissão de notas fiscais de saída de material</t>
  </si>
  <si>
    <t xml:space="preserve">      Mobilização de materiais da Hydro para o canteiro externo da Montisol</t>
  </si>
  <si>
    <t xml:space="preserve">      Emissão de requisições de material (2)</t>
  </si>
  <si>
    <t xml:space="preserve">   SERVIÇOS DE FABRICAÇÃO EXTERNA</t>
  </si>
  <si>
    <t xml:space="preserve">      Sistema de água de resfriamento</t>
  </si>
  <si>
    <t xml:space="preserve">         Fabricação de suportes de tubulação</t>
  </si>
  <si>
    <t xml:space="preserve">         Fabricação de suportes de tubulação Fechamento Rua E e Torre</t>
  </si>
  <si>
    <t xml:space="preserve">         Fabricação de Tie in´s</t>
  </si>
  <si>
    <t xml:space="preserve">            Tie in 154</t>
  </si>
  <si>
    <t xml:space="preserve">               Fornecimento de materiais (Hydro)</t>
  </si>
  <si>
    <t xml:space="preserve">               Pré montagem de Spool</t>
  </si>
  <si>
    <t xml:space="preserve">               Soldagem de Spool</t>
  </si>
  <si>
    <t xml:space="preserve">               Inspeção ENDs na solda</t>
  </si>
  <si>
    <t xml:space="preserve">            Tie in 167</t>
  </si>
  <si>
    <t xml:space="preserve">            Tie in 168</t>
  </si>
  <si>
    <t xml:space="preserve">            Tie in 147</t>
  </si>
  <si>
    <t xml:space="preserve">            Tie in 152</t>
  </si>
  <si>
    <t xml:space="preserve">            Tie in 153</t>
  </si>
  <si>
    <t xml:space="preserve">            Tie in 149</t>
  </si>
  <si>
    <t xml:space="preserve">            Tie in 150</t>
  </si>
  <si>
    <t xml:space="preserve">      Sistema de polimento e tanque de condensado</t>
  </si>
  <si>
    <t xml:space="preserve">         Complemento estrutural de Pipe Rack</t>
  </si>
  <si>
    <t xml:space="preserve">            Traçagem e corte de peças</t>
  </si>
  <si>
    <t xml:space="preserve">            Pré montagem</t>
  </si>
  <si>
    <t xml:space="preserve">            Soldagem</t>
  </si>
  <si>
    <t xml:space="preserve">            Acabamento/Inspeção visual</t>
  </si>
  <si>
    <t xml:space="preserve">            Jateamento e pintura</t>
  </si>
  <si>
    <t xml:space="preserve">            Fabricação de suportes de tubulação</t>
  </si>
  <si>
    <t xml:space="preserve">         Fabricação de estrutura metálica ( Pataforma/Escada/Guarda corpo )</t>
  </si>
  <si>
    <t xml:space="preserve">         Fabricação de tubulações</t>
  </si>
  <si>
    <t xml:space="preserve">            Linha 6"-S2-14E-5350-H</t>
  </si>
  <si>
    <t xml:space="preserve">            Linha 4"-S2-14E-5342-H</t>
  </si>
  <si>
    <t xml:space="preserve">            Linha 3''-S2-14E-5354-H</t>
  </si>
  <si>
    <t xml:space="preserve">            Linha 2"-S2-14E-5348-H</t>
  </si>
  <si>
    <t xml:space="preserve">            Linha 2"-S2-14E-5343-H</t>
  </si>
  <si>
    <t xml:space="preserve">            Linha 2"-S2-14E-5349-H</t>
  </si>
  <si>
    <t xml:space="preserve">         TIE INS</t>
  </si>
  <si>
    <t xml:space="preserve">            TIE-IN_124</t>
  </si>
  <si>
    <t xml:space="preserve">            TIE-IN_125</t>
  </si>
  <si>
    <t xml:space="preserve">            TIE-IN_159</t>
  </si>
  <si>
    <t xml:space="preserve">            TIE-IN_126</t>
  </si>
  <si>
    <t xml:space="preserve">            TIE-IN_127</t>
  </si>
  <si>
    <t xml:space="preserve">            TIE-IN_136</t>
  </si>
  <si>
    <t xml:space="preserve">            TIE-IN_131</t>
  </si>
  <si>
    <t xml:space="preserve">            TIE-IN_137 </t>
  </si>
  <si>
    <t xml:space="preserve">         Reforço estrutural - pipe rack</t>
  </si>
  <si>
    <t xml:space="preserve">            Aquisição de materiais de fabricação</t>
  </si>
  <si>
    <t xml:space="preserve">            Traçagem e corte</t>
  </si>
  <si>
    <t xml:space="preserve">            Acabamento</t>
  </si>
  <si>
    <t xml:space="preserve">         Plataforma do Mezanino</t>
  </si>
  <si>
    <t xml:space="preserve">            Estrutura de apoio do Reader</t>
  </si>
  <si>
    <t xml:space="preserve">               Aquisição de materiais de fabricação </t>
  </si>
  <si>
    <t xml:space="preserve">               Traçagem e corte</t>
  </si>
  <si>
    <t xml:space="preserve">               Pré montagem</t>
  </si>
  <si>
    <t xml:space="preserve">               Soldagem</t>
  </si>
  <si>
    <t xml:space="preserve">               Acabamento</t>
  </si>
  <si>
    <t xml:space="preserve">               Jateamento e pintura</t>
  </si>
  <si>
    <t xml:space="preserve">            Estrutura do mezanino</t>
  </si>
  <si>
    <t xml:space="preserve">            Linha 8"-S3-5389-H - Tie in 171</t>
  </si>
  <si>
    <t xml:space="preserve">            Linha 20"-S3-14E-5313-H 1º trecho</t>
  </si>
  <si>
    <t xml:space="preserve">            Linha 20"-S3-14E-5313-H - 2º trecho</t>
  </si>
  <si>
    <t xml:space="preserve">            Linha 20"-S3-14E-5313-H - 3º trecho</t>
  </si>
  <si>
    <t xml:space="preserve">            Linha 24"-S3-14E-5312-H</t>
  </si>
  <si>
    <t xml:space="preserve">            Linha 14"-S3-5367-H</t>
  </si>
  <si>
    <t xml:space="preserve">            Linha 14"-S3-14E-5403-H</t>
  </si>
  <si>
    <t xml:space="preserve">            Linha 14"-S3-14E-5404-H</t>
  </si>
  <si>
    <t xml:space="preserve">            Tie in 108</t>
  </si>
  <si>
    <t xml:space="preserve">            Tie in 142</t>
  </si>
  <si>
    <t xml:space="preserve">            Tie in 144</t>
  </si>
  <si>
    <t xml:space="preserve">            Tie in 139</t>
  </si>
  <si>
    <t xml:space="preserve">            Tie in 109</t>
  </si>
  <si>
    <t xml:space="preserve">            Tie in 171</t>
  </si>
  <si>
    <t xml:space="preserve">            Tie in 140</t>
  </si>
  <si>
    <t xml:space="preserve">            Tie in 138</t>
  </si>
  <si>
    <t xml:space="preserve">            Tie in 132</t>
  </si>
  <si>
    <t xml:space="preserve">         Tubulações</t>
  </si>
  <si>
    <t xml:space="preserve">            Linha 8"-S3-14E-5333-H</t>
  </si>
  <si>
    <t xml:space="preserve">            Linha 8"-S3-14E-5336-H</t>
  </si>
  <si>
    <t xml:space="preserve">            Linha 3"-S3-14E-5371-H</t>
  </si>
  <si>
    <t xml:space="preserve">            Linha 10"-S3-14E-5332-H</t>
  </si>
  <si>
    <t xml:space="preserve">            Linha 8"-S3-14E-5335-H</t>
  </si>
  <si>
    <t xml:space="preserve">            Linha 8"-S3-14E-5355-H</t>
  </si>
  <si>
    <t xml:space="preserve">            Linha 12"-S3-14E-5321-H</t>
  </si>
  <si>
    <t xml:space="preserve">            Linha 10"-S3-14E-5334-H</t>
  </si>
  <si>
    <t xml:space="preserve">               Trecho 1 - Linha 10"-S3-14E-5334-H</t>
  </si>
  <si>
    <t xml:space="preserve">               Trecho 2 - Linha 10"-S3-14E-5334-H</t>
  </si>
  <si>
    <t xml:space="preserve">               Trecho 1 - Linha 6"-S3-14E-5374-H</t>
  </si>
  <si>
    <t xml:space="preserve">               Trecho 2 - Linha 6"-S3-14E-5374-H</t>
  </si>
  <si>
    <t xml:space="preserve">               Trecho 1 - Linha 6"-S3-14E-5375-H</t>
  </si>
  <si>
    <t xml:space="preserve">               Trecho 2 - Linha 6"-S3-14E-5375-H</t>
  </si>
  <si>
    <t xml:space="preserve">               Trecho 1 - Linha 6"-S3-14E-5376-H</t>
  </si>
  <si>
    <t xml:space="preserve">               Trecho 2 - Linha 6"-S3-14E-5376-H</t>
  </si>
  <si>
    <t xml:space="preserve">               Trecho 1 - Linha 6"-S3-14E-5377-H</t>
  </si>
  <si>
    <t xml:space="preserve">               Trecho 2 - Linha 6"-S3-14E-5377-H</t>
  </si>
  <si>
    <t xml:space="preserve">               Trecho 1 - Linha 6"-S3-14E-5378-H</t>
  </si>
  <si>
    <t xml:space="preserve">               Trecho 2 - Linha 6"-S3-14E-5378-H</t>
  </si>
  <si>
    <t xml:space="preserve">         TIE-IN</t>
  </si>
  <si>
    <t xml:space="preserve">            TIE-IN_172</t>
  </si>
  <si>
    <t xml:space="preserve">            TIE-IN_174</t>
  </si>
  <si>
    <t xml:space="preserve">            TIE-IN_175</t>
  </si>
  <si>
    <t xml:space="preserve">            TIE-IN_141-BOCAL_8"-T-14A-3A</t>
  </si>
  <si>
    <t xml:space="preserve">            TIE-IN_143-BOCAL_8"-T-14A-3B</t>
  </si>
  <si>
    <t xml:space="preserve">            TIE-IN_145-BOCAL_8"-T-14A-3C</t>
  </si>
  <si>
    <t xml:space="preserve">            TIE-IN_116</t>
  </si>
  <si>
    <t xml:space="preserve">               Trecho 1 - TIE-IN_116</t>
  </si>
  <si>
    <t xml:space="preserve">               Trecho 2 - TIE-IN_116</t>
  </si>
  <si>
    <t xml:space="preserve">            TIE-IN_117</t>
  </si>
  <si>
    <t xml:space="preserve">               Trecho 1 - TIE-IN_117</t>
  </si>
  <si>
    <t xml:space="preserve">               Trecho 2 - TIE-IN_117</t>
  </si>
  <si>
    <t xml:space="preserve">            TIE-IN_118</t>
  </si>
  <si>
    <t xml:space="preserve">               Trecho 1 - TIE-IN_118</t>
  </si>
  <si>
    <t xml:space="preserve">               Trecho 2 - TIE-IN_118</t>
  </si>
  <si>
    <t xml:space="preserve">            TIE-IN_119</t>
  </si>
  <si>
    <t xml:space="preserve">               Trecho 1 - TIE-IN_119</t>
  </si>
  <si>
    <t xml:space="preserve">               Trecho 2 - TIE-IN_119</t>
  </si>
  <si>
    <t xml:space="preserve">            TIE-IN_121</t>
  </si>
  <si>
    <t xml:space="preserve">               Trecho 1 - TIE-IN_121</t>
  </si>
  <si>
    <t xml:space="preserve">               Trecho 2 - TIE-IN_121</t>
  </si>
  <si>
    <t xml:space="preserve">            TIE-IN_122</t>
  </si>
  <si>
    <t xml:space="preserve">               Trecho 1 - TIE-IN_122</t>
  </si>
  <si>
    <t xml:space="preserve">               Trecho 2 - TIE-IN_122</t>
  </si>
  <si>
    <t xml:space="preserve">            TIE-IN_164</t>
  </si>
  <si>
    <t xml:space="preserve">            TIE-IN_176</t>
  </si>
  <si>
    <t xml:space="preserve">            TIE-IN_177</t>
  </si>
  <si>
    <t xml:space="preserve">      Sistema de desaeração</t>
  </si>
  <si>
    <t xml:space="preserve">               Trecho 1 - Linha 6"-S3-14E-5300-H</t>
  </si>
  <si>
    <t xml:space="preserve">               Trecho 2 - Linha 6"-S3-14E-5300-H</t>
  </si>
  <si>
    <t xml:space="preserve">            Linha 8"-S3-14A-5301-H</t>
  </si>
  <si>
    <t xml:space="preserve">               Trecho 1 - Linha 8"-S3-14A-5301-H</t>
  </si>
  <si>
    <t xml:space="preserve">               Trecho 2 - Linha 8"-S3-14A-5301-H</t>
  </si>
  <si>
    <t xml:space="preserve">            Linha 3"-S3-14E-5316-H</t>
  </si>
  <si>
    <t xml:space="preserve">            Linha 3"-S3-14E-5319-H</t>
  </si>
  <si>
    <t xml:space="preserve">            Vent de 6"-S3-TL-VENT-0001-H do desaerador</t>
  </si>
  <si>
    <t xml:space="preserve">            Linha 6"-S3-14E-5302-H</t>
  </si>
  <si>
    <t xml:space="preserve">            Linha 6"-S3-14E-5305-H</t>
  </si>
  <si>
    <t xml:space="preserve">            Linha 8"-S3-14E-5307-H</t>
  </si>
  <si>
    <t xml:space="preserve">            Linha 6"-S3-14E-5401-H</t>
  </si>
  <si>
    <t xml:space="preserve">            Linha 6"-S3-14E-5402-H</t>
  </si>
  <si>
    <t xml:space="preserve">            Linha 6"-S3-14E-5399-H</t>
  </si>
  <si>
    <t xml:space="preserve">            Linha 6"-S3-14E-5400-H</t>
  </si>
  <si>
    <t xml:space="preserve">            Linha 6"-S3-14E-5397-H</t>
  </si>
  <si>
    <t xml:space="preserve">            Linha 6"-S3-14E-5398-H</t>
  </si>
  <si>
    <t xml:space="preserve">            Linha 16-S3-14E-5393-H</t>
  </si>
  <si>
    <t xml:space="preserve">               Trecho 1 - Linha 16-S3-14E-5393-H</t>
  </si>
  <si>
    <t xml:space="preserve">               Trecho 2 - Linha 16-S3-14E-5393-H</t>
  </si>
  <si>
    <t xml:space="preserve">            Linha 6"-S3-14E-5392-H</t>
  </si>
  <si>
    <t xml:space="preserve">            Linha 8"-S3-14E-5315-H</t>
  </si>
  <si>
    <t xml:space="preserve">            Linha 6"-S3-14E-5317-H</t>
  </si>
  <si>
    <t xml:space="preserve">            Linha 8"-S3-14E-5318-H</t>
  </si>
  <si>
    <t xml:space="preserve">            Linha 6"-S3-14E-5320-H</t>
  </si>
  <si>
    <t xml:space="preserve">            Linha 10"-S3-14E-5396-H (trecho dentro do prédio da área 14A)</t>
  </si>
  <si>
    <t xml:space="preserve">            TIE-IN_113</t>
  </si>
  <si>
    <t xml:space="preserve">            TIE-IN_114</t>
  </si>
  <si>
    <t xml:space="preserve">            TIE-IN_110</t>
  </si>
  <si>
    <t xml:space="preserve">            TIE-IN_111</t>
  </si>
  <si>
    <t xml:space="preserve">            TIE-IN_120</t>
  </si>
  <si>
    <t xml:space="preserve">            TIE-IN_112</t>
  </si>
  <si>
    <t xml:space="preserve">            TIE-IN_123</t>
  </si>
  <si>
    <t xml:space="preserve">            TIE-IN_128</t>
  </si>
  <si>
    <t xml:space="preserve">            TIE-IN_155</t>
  </si>
  <si>
    <t xml:space="preserve">            TIE-IN_158</t>
  </si>
  <si>
    <t xml:space="preserve">            TIE-IN_169</t>
  </si>
  <si>
    <t xml:space="preserve">            TIE-IN_173</t>
  </si>
  <si>
    <t xml:space="preserve">            TIE-IN_178</t>
  </si>
  <si>
    <t xml:space="preserve">         Montagem de tubulações e suportes</t>
  </si>
  <si>
    <t xml:space="preserve">            Pipe rack_Rua N18</t>
  </si>
  <si>
    <t xml:space="preserve">               Montar e soldar linhas ( 6'' W6-14E-5362/5363) - 1º trecho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</si>
  <si>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</si>
  <si>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</si>
  <si>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linhas ( 6'' W6-14E-5362/5363) - 2º trecho</t>
  </si>
  <si>
    <t xml:space="preserve">               Montar e soldar suportes - 2º trecho</t>
  </si>
  <si>
    <t xml:space="preserve">               Inspeção ENDs das soldas - 2º trecho</t>
  </si>
  <si>
    <t xml:space="preserve">            Tubulação Torre de resfriamento E-58B-3A/B/C</t>
  </si>
  <si>
    <t xml:space="preserve">               Montar e soldar linhas (6''W6-14E-5386/5387) dos tie ins 154/167/168 para o pipe rack - 1º Trecho</t>
  </si>
  <si>
    <t xml:space="preserve">               Montar e soldar linhas (4''W6-14E-5364/5365/5366) dos tie ins 147/152/153 para o pipe rack - 1º Trecho</t>
  </si>
  <si>
    <t xml:space="preserve">               Montar e soldar linhas (4''W6-14E-5364/5365/5366) dos tie ins 147/152/153 para o pipe rack - 2º Trecho</t>
  </si>
  <si>
    <t xml:space="preserve">               Montar e soldar suportes</t>
  </si>
  <si>
    <t xml:space="preserve">               Inspeção ENDs das soldas</t>
  </si>
  <si>
    <t xml:space="preserve">            Pipe rack_Rua E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</si>
  <si>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</si>
  <si>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</si>
  <si>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linhas ( 6'' W6-14E-5362/5363) - 3º trecho</t>
  </si>
  <si>
    <t xml:space="preserve">               Montar e soldar suportes - 2º Trecho</t>
  </si>
  <si>
    <t xml:space="preserve">               Inspeção ENDs das soldas - 2º Trecho</t>
  </si>
  <si>
    <t xml:space="preserve">            Pipe rack_Rua E 19</t>
  </si>
  <si>
    <t xml:space="preserve">            Pipe rack_Área 14C</t>
  </si>
  <si>
    <t xml:space="preserve">               Montar e soldar linhas ( 6'' W6-14E-5362/5363)</t>
  </si>
  <si>
    <t xml:space="preserve">            Teste hidrostático</t>
  </si>
  <si>
    <t xml:space="preserve">               Teste hidrostático Linha de agua de resfriamento</t>
  </si>
  <si>
    <t xml:space="preserve">            Torre de resfriamento E-58B-3A/B/C</t>
  </si>
  <si>
    <t xml:space="preserve">               Tie in 147</t>
  </si>
  <si>
    <t xml:space="preserve">                  Fazer Ebtv da bomba P-58A-4C</t>
  </si>
  <si>
    <t xml:space="preserve">                  Montar e soldar de bocal de 4"na linha existente</t>
  </si>
  <si>
    <t xml:space="preserve">                  Inspeção ENDs na solda bocal</t>
  </si>
  <si>
    <t xml:space="preserve">                  Montar de válvula gaveta de 4"</t>
  </si>
  <si>
    <t xml:space="preserve">                  Remover Ebtv da bomba P-58A-4C</t>
  </si>
  <si>
    <t xml:space="preserve">               Tie in 152</t>
  </si>
  <si>
    <t xml:space="preserve">                  Fazer Ebtv da bomba P-58A-4B</t>
  </si>
  <si>
    <t xml:space="preserve">                  Remover Ebtv da bomba P-58A-4B</t>
  </si>
  <si>
    <t xml:space="preserve">               Tie in 153</t>
  </si>
  <si>
    <t xml:space="preserve">               Tie in 154</t>
  </si>
  <si>
    <t xml:space="preserve">                  Fazer Ebtv da linha de alimentação da torre E-58B-3C</t>
  </si>
  <si>
    <t xml:space="preserve">                  Montar e soldar de bocal de 6"na linha existente</t>
  </si>
  <si>
    <t xml:space="preserve">                  Montar de válvula gaveta de 6"</t>
  </si>
  <si>
    <t xml:space="preserve">                  Remover Ebtv da linha de alimentação da torre E-58B-3C</t>
  </si>
  <si>
    <t xml:space="preserve">               Tie in 167</t>
  </si>
  <si>
    <t xml:space="preserve">                  Fazer Ebtv da linha de alimentação da torre E-58B-3B</t>
  </si>
  <si>
    <t xml:space="preserve">                  Remover Ebtv da linha de alimentação da torre E-58B-3B</t>
  </si>
  <si>
    <t xml:space="preserve">               Tie in 168</t>
  </si>
  <si>
    <t xml:space="preserve">                  Fazer Ebtv da linha de alimentação da torre E-58B-3A</t>
  </si>
  <si>
    <t xml:space="preserve">                  Remover Ebtv da linha de alimentação da torre E-58B-3A</t>
  </si>
  <si>
    <t xml:space="preserve">            Area 14C</t>
  </si>
  <si>
    <t xml:space="preserve">               Tie in 149</t>
  </si>
  <si>
    <t xml:space="preserve">                  Fazer Ebtv da linha existente 6"-W2-53C-8000</t>
  </si>
  <si>
    <t xml:space="preserve">                  Cortar trecho de 6"da linha existente</t>
  </si>
  <si>
    <t xml:space="preserve">                  Montar e soldar spool de 6"</t>
  </si>
  <si>
    <t xml:space="preserve">                  Inspeção ENDs das soldas</t>
  </si>
  <si>
    <t xml:space="preserve">                  Remover Ebtv da linha existente 6"-W2-53C-8000</t>
  </si>
  <si>
    <t xml:space="preserve">               Tie in 150</t>
  </si>
  <si>
    <t xml:space="preserve">                  Fazer Ebtv da linha existente 6"-W2-53C-8002</t>
  </si>
  <si>
    <t xml:space="preserve">                  Remover Ebtv da linha existente 6"-W2-53C-8002</t>
  </si>
  <si>
    <t xml:space="preserve">         Base civil suporte PS1-2900-58-0707</t>
  </si>
  <si>
    <t xml:space="preserve">            Locação topográfica</t>
  </si>
  <si>
    <t xml:space="preserve">            Execução de furos</t>
  </si>
  <si>
    <t xml:space="preserve">            Apicoamento de piso</t>
  </si>
  <si>
    <t xml:space="preserve">            Montagem de armação e chumbadores</t>
  </si>
  <si>
    <t xml:space="preserve">            Montagem de forma</t>
  </si>
  <si>
    <t xml:space="preserve">            Concretagem</t>
  </si>
  <si>
    <t xml:space="preserve">            Desforma</t>
  </si>
  <si>
    <t xml:space="preserve">         Pre-Comissionamento</t>
  </si>
  <si>
    <t xml:space="preserve">            Complementação mecânica</t>
  </si>
  <si>
    <t xml:space="preserve">            Pré Comissionamento</t>
  </si>
  <si>
    <t xml:space="preserve">            Isolamento térmico - "Linha 3""-S1-14E-5346-H"</t>
  </si>
  <si>
    <t xml:space="preserve">            Isolamento térmico - "Linha 3""-S1-14E-5347-H"</t>
  </si>
  <si>
    <t xml:space="preserve">            Isolamento térmico - "Linha 1.1/2""-C1-14E-5344"</t>
  </si>
  <si>
    <t xml:space="preserve">            Isolamento térmico - "Linha 2""-A1-14E-5352"</t>
  </si>
  <si>
    <t xml:space="preserve">            Isolamento térmico - "Linha 6""-S1-14E-5345-H"</t>
  </si>
  <si>
    <t xml:space="preserve">            Isolamento térmico - Linha 6"-S2-14E-5350-H</t>
  </si>
  <si>
    <t xml:space="preserve">            Isolamento térmico - Linha 3''-S2-14E-5354-H</t>
  </si>
  <si>
    <t xml:space="preserve">            Isolamento térmico - "Linha 4""-S2-14E-5342-H </t>
  </si>
  <si>
    <t xml:space="preserve">            Isolamento térmico - Linha 2"-S2-14E-5349-H </t>
  </si>
  <si>
    <t xml:space="preserve">            Isolamento térmico - "Linha 2""-S2-14E-5343-H"</t>
  </si>
  <si>
    <t xml:space="preserve">            Isolamento térmico - "Linha 3""-W2-14E-5353 </t>
  </si>
  <si>
    <t xml:space="preserve">            Isolamento térmico - "Linha 2""-S2-14E-5348-H </t>
  </si>
  <si>
    <t xml:space="preserve">            Teste hidrostático - Linha 1.1/2-C4-14E-5351</t>
  </si>
  <si>
    <t xml:space="preserve">            Construção da base civil do tanque - HYDRO</t>
  </si>
  <si>
    <t xml:space="preserve">            Fornecimento de tanque polidor (Hydro)</t>
  </si>
  <si>
    <t xml:space="preserve">            Nivelamento de base civil com shims</t>
  </si>
  <si>
    <t xml:space="preserve">            Posicionamento do tanque sobre a base</t>
  </si>
  <si>
    <t xml:space="preserve">            Verificação de alinhamento topogáfico</t>
  </si>
  <si>
    <t xml:space="preserve">            Montagem da plataforma, escada e guarda corpo do tanque</t>
  </si>
  <si>
    <t xml:space="preserve">            Grauteamento das bases civil</t>
  </si>
  <si>
    <t xml:space="preserve">         Tanque de condensado T-14E-3A</t>
  </si>
  <si>
    <t xml:space="preserve">            Construção da base do tanque e das bombas - HYDRO</t>
  </si>
  <si>
    <t xml:space="preserve">            Fornecimento de materiais do tanque (Hydro)</t>
  </si>
  <si>
    <t xml:space="preserve">            Montagem e soldagem do fundo do tanque</t>
  </si>
  <si>
    <t xml:space="preserve">            Montagem e soldagem do costado</t>
  </si>
  <si>
    <t xml:space="preserve">            Montagem e soldagem do teto</t>
  </si>
  <si>
    <t xml:space="preserve">            Montagem passarela entre os tanques</t>
  </si>
  <si>
    <t xml:space="preserve">            Montagem de guarda corpo</t>
  </si>
  <si>
    <t xml:space="preserve">            Montagem de bocais laterais</t>
  </si>
  <si>
    <t xml:space="preserve">            Montagem e soldagem de bocais do teto</t>
  </si>
  <si>
    <t xml:space="preserve">            Teste de estanqueidade (65%)</t>
  </si>
  <si>
    <t xml:space="preserve">            Teste de estanqueidade (100%)</t>
  </si>
  <si>
    <t xml:space="preserve">            Linha 3"-S1-14E-5346-H</t>
  </si>
  <si>
    <t xml:space="preserve">               Fabricar Montar e soldar linha 1º Trecho</t>
  </si>
  <si>
    <t xml:space="preserve">               Fabricar Montar e soldar linha 2º trecho</t>
  </si>
  <si>
    <t xml:space="preserve">               Montar suportes</t>
  </si>
  <si>
    <t xml:space="preserve">               Teste hidrostático</t>
  </si>
  <si>
    <t xml:space="preserve">            Linha 3"-S1-14E-5347-H</t>
  </si>
  <si>
    <t xml:space="preserve">               Fabricar Montar e soldar linha</t>
  </si>
  <si>
    <t xml:space="preserve">            Linha 1.1/2"-C1-14E-5344</t>
  </si>
  <si>
    <t xml:space="preserve">               Fabricar e Montar e soldar linha</t>
  </si>
  <si>
    <t xml:space="preserve">            Linha 2"-A1-14E-5352</t>
  </si>
  <si>
    <t xml:space="preserve">            Linha 12'' -S3-14E-5405-H</t>
  </si>
  <si>
    <t xml:space="preserve">               Fabricação</t>
  </si>
  <si>
    <t xml:space="preserve">               Montagem e soldagem de linha</t>
  </si>
  <si>
    <t xml:space="preserve">            Linha 4'' -S3-14E-5406-H</t>
  </si>
  <si>
    <t xml:space="preserve">               Montar e soldar linha</t>
  </si>
  <si>
    <t xml:space="preserve">            Linha 6"-S1-14E-5345-H</t>
  </si>
  <si>
    <t xml:space="preserve">               Montar e soldar linha 1º trecho</t>
  </si>
  <si>
    <t xml:space="preserve">               Montar e soldar linha 2º trecho</t>
  </si>
  <si>
    <t xml:space="preserve">            Linha 6"-S2-14E-5350-H - Inox</t>
  </si>
  <si>
    <t xml:space="preserve">            Linha 4"-S2-14E-5342-H - inox</t>
  </si>
  <si>
    <t xml:space="preserve">            Linha 2"-S2-14E-5349-H - inox</t>
  </si>
  <si>
    <t xml:space="preserve">            Linha 3"-W2-14E-5353 - Inox</t>
  </si>
  <si>
    <t xml:space="preserve">            Linha 2"-S2-14E-5348-H - Inox</t>
  </si>
  <si>
    <t xml:space="preserve">            Linha 1.1/2-C4-14E-5351</t>
  </si>
  <si>
    <t xml:space="preserve">               Fornecimento de carretéis (Hydro)</t>
  </si>
  <si>
    <t xml:space="preserve">               Montar linha</t>
  </si>
  <si>
    <t xml:space="preserve">         TIE IN´S</t>
  </si>
  <si>
    <t xml:space="preserve">               Fazer Ebtv da linha existente 6"-W2-14A-1187</t>
  </si>
  <si>
    <t xml:space="preserve">               Corte da linha existente e pré-montagem de spool</t>
  </si>
  <si>
    <t xml:space="preserve">               Solda do spool</t>
  </si>
  <si>
    <t xml:space="preserve">               Remover Ebtv da linha</t>
  </si>
  <si>
    <t xml:space="preserve">            TIE-IN_133</t>
  </si>
  <si>
    <t xml:space="preserve">               Fornecimento de material com revestimento - PTFE - ( Hydro)</t>
  </si>
  <si>
    <t xml:space="preserve">               Fazer Ebtv da linha existente 1.1/2-C4-14B-2127</t>
  </si>
  <si>
    <t xml:space="preserve">               Fazer Ebtv da linha existente 8"-S1-14B-2200-H</t>
  </si>
  <si>
    <t xml:space="preserve">            TIE-IN_137</t>
  </si>
  <si>
    <t xml:space="preserve">               Fazer Ebtv da linha existente 10"-S2-14B-1254-H</t>
  </si>
  <si>
    <t xml:space="preserve">            TIE-IN_130</t>
  </si>
  <si>
    <t xml:space="preserve">               Fazer Ebtv da linha existente 8"-S1-14B-2207</t>
  </si>
  <si>
    <t xml:space="preserve">               Montar weldolet da linha existente</t>
  </si>
  <si>
    <t xml:space="preserve">               Montar válvula gaveta de 8"</t>
  </si>
  <si>
    <t xml:space="preserve">            TIE-IN_135</t>
  </si>
  <si>
    <t xml:space="preserve">               Fazer Ebtv da linha existente 3"-W2-14B-1068</t>
  </si>
  <si>
    <t xml:space="preserve">               Montar válvula gaveta de 3"</t>
  </si>
  <si>
    <t xml:space="preserve">            TIE-IN-136</t>
  </si>
  <si>
    <t xml:space="preserve">               Fazer Ebtv da linha existente 8"-S2-14B-2243</t>
  </si>
  <si>
    <t xml:space="preserve">               Montar e soldar spool na linha existente</t>
  </si>
  <si>
    <t xml:space="preserve">               Montar de válvula gaveta de 6"</t>
  </si>
  <si>
    <t xml:space="preserve">            TIE-IN_134</t>
  </si>
  <si>
    <t xml:space="preserve">               Fazer Ebtv da linha existente 2"-A1-14B-2257</t>
  </si>
  <si>
    <t xml:space="preserve">               Fazer Ebtv da linha existente 6"-S1-14B-1101H</t>
  </si>
  <si>
    <t xml:space="preserve">               Fazer Ebtv da linha existente 3"-S1-14B-1104H</t>
  </si>
  <si>
    <t xml:space="preserve">               Fazer Ebtv da linha existente 3"-S1-53A-1091</t>
  </si>
  <si>
    <t xml:space="preserve">            TIE-IN_129</t>
  </si>
  <si>
    <t xml:space="preserve">               Fazer Ebtv da linha existente 1.1/2"-C1-14B-2126</t>
  </si>
  <si>
    <t xml:space="preserve">               Fazer Ebtv da linha existente 8"-S1-14A-5111-H</t>
  </si>
  <si>
    <t xml:space="preserve">         Reforço Estrutural no Pipe Rack</t>
  </si>
  <si>
    <t xml:space="preserve">            Montar e soldar reforço estrutural (5 peças)</t>
  </si>
  <si>
    <t xml:space="preserve">            Solda de reforço estruturarl ( 05 peças )</t>
  </si>
  <si>
    <t xml:space="preserve">         Bombas do tanque de condensado</t>
  </si>
  <si>
    <t xml:space="preserve">            Construção das bases civis das bombas </t>
  </si>
  <si>
    <t xml:space="preserve">            P-14E-3A</t>
  </si>
  <si>
    <t xml:space="preserve">               Nivelamento de base civil com shims</t>
  </si>
  <si>
    <t xml:space="preserve">               Posicionamento da bomba sobre a base</t>
  </si>
  <si>
    <t xml:space="preserve">               Verificação de alinhamento topogáfico</t>
  </si>
  <si>
    <t xml:space="preserve">               Grauteamento da base</t>
  </si>
  <si>
    <t xml:space="preserve">               Alinhamento a laser do conjunto motor bomba</t>
  </si>
  <si>
    <t xml:space="preserve">            P-14E-3B</t>
  </si>
  <si>
    <t xml:space="preserve">         Bases civil para suporte de tubulação</t>
  </si>
  <si>
    <t xml:space="preserve">            Locação de bases</t>
  </si>
  <si>
    <t xml:space="preserve">               Locação de bases civil com apoio da topografia</t>
  </si>
  <si>
    <t xml:space="preserve">            PS1-2900-14E-0409</t>
  </si>
  <si>
    <t xml:space="preserve">               Execução de furos</t>
  </si>
  <si>
    <t xml:space="preserve">               Apicoamento de piso</t>
  </si>
  <si>
    <t xml:space="preserve">               Montagem de armação e chumbadores</t>
  </si>
  <si>
    <t xml:space="preserve">               Montagem de forma</t>
  </si>
  <si>
    <t xml:space="preserve">               Concretagem</t>
  </si>
  <si>
    <t xml:space="preserve">               Desforma</t>
  </si>
  <si>
    <t xml:space="preserve">            PS1-2900-14E-0410</t>
  </si>
  <si>
    <t xml:space="preserve">            PS1-2900-14E-0418</t>
  </si>
  <si>
    <t xml:space="preserve">            PS1-2900-14E-0431</t>
  </si>
  <si>
    <t xml:space="preserve">            PS1-2900-14E-0421</t>
  </si>
  <si>
    <t xml:space="preserve">            PS1-2900-14E-0416</t>
  </si>
  <si>
    <t xml:space="preserve">            PS1-2900-14E-0420</t>
  </si>
  <si>
    <t xml:space="preserve">            PS1-2900-14E-0414</t>
  </si>
  <si>
    <t xml:space="preserve">            PS1-2900-14E-0412</t>
  </si>
  <si>
    <t xml:space="preserve">            PS1-2900-14E-0419</t>
  </si>
  <si>
    <t xml:space="preserve">            PS1-2900-14E-0417</t>
  </si>
  <si>
    <t xml:space="preserve">            BASE 1 - Header</t>
  </si>
  <si>
    <t xml:space="preserve">            BASE 2 - Header</t>
  </si>
  <si>
    <t xml:space="preserve">            Isolamento térmico - Linha 3-S3-14E-5330-H</t>
  </si>
  <si>
    <t xml:space="preserve">            Isolamento térmico - "Linha 3""-S3-14E-5324-H"</t>
  </si>
  <si>
    <t xml:space="preserve">            Isolamento térmico - "Linha 6""-S3-14E-5322-H"</t>
  </si>
  <si>
    <t xml:space="preserve">            Isolamento térmico "Linha 6""-S3-14E-5328-H"</t>
  </si>
  <si>
    <t xml:space="preserve">            Isolamento térmico - "Linha 8""-S3-14E-5333-H"</t>
  </si>
  <si>
    <t xml:space="preserve">            Isolamento térmico - "Linha 8""-S3-14E-5336-H"</t>
  </si>
  <si>
    <t xml:space="preserve">            Isolamento térmico - "Linha 3""-S3-14E-5310/5327 -H"</t>
  </si>
  <si>
    <t xml:space="preserve">            Isolamento térmico - "Linha 10""-S1-14E-5385-H"</t>
  </si>
  <si>
    <t xml:space="preserve">            Isolamento térmico - "Linha 3""-S3-14E-5371-H"</t>
  </si>
  <si>
    <t xml:space="preserve">            Isolamento térmico - Linha 10"-S3-14E-5332-H</t>
  </si>
  <si>
    <t xml:space="preserve">            Isolamento térmico - "Linha 10""-S3-14E-5334-H"</t>
  </si>
  <si>
    <t xml:space="preserve">            Isolamento térmico - "Linha 8""-S3-14E-5335-H"</t>
  </si>
  <si>
    <t xml:space="preserve">            Isolamento térmico - Linha 8'' -S3-14E-5355/5356/5357-H</t>
  </si>
  <si>
    <t xml:space="preserve">            Isolamento térmico - "Linha 12""-S3-14E-5321-H"</t>
  </si>
  <si>
    <t xml:space="preserve">            Isolamento térmico - "Linha 6""-S3-14E-5374-H"</t>
  </si>
  <si>
    <t xml:space="preserve">            Isolamento térmico - "Linha 6""-S3-14E-5375-H"</t>
  </si>
  <si>
    <t xml:space="preserve">            Isolamento térmico - "Linha 6""-S3-14E-5376-H"</t>
  </si>
  <si>
    <t xml:space="preserve">            Isolamento térmico - "Linha 6""-S3-14E-5377-H"</t>
  </si>
  <si>
    <t xml:space="preserve">            Isolamento térmico - "Linha 6""-S3-14E-5378-H"</t>
  </si>
  <si>
    <t xml:space="preserve">            Isolamento térmico - "Linha 6""-S3-14E-5379-H"</t>
  </si>
  <si>
    <t xml:space="preserve">            Isolamento térmico - "Linha 8""-S3-14E-5395-H"</t>
  </si>
  <si>
    <t xml:space="preserve">            Isolamento térmico - "Linha 10""-S3-14E-5396-H"</t>
  </si>
  <si>
    <t xml:space="preserve">            Isolamento térmico - "Linha 12""-S3-14E-5381-H"</t>
  </si>
  <si>
    <t xml:space="preserve">            Linha 3-S3-14E-5330-H</t>
  </si>
  <si>
    <t xml:space="preserve">               Montar suportes 1º trecho</t>
  </si>
  <si>
    <t xml:space="preserve">               Inspeção ENDs das soldas 1º trecho</t>
  </si>
  <si>
    <t xml:space="preserve">               Montar suportes 2º trecho</t>
  </si>
  <si>
    <t xml:space="preserve">               Inspeção ENDs das soldas 2º trecho</t>
  </si>
  <si>
    <t xml:space="preserve">            Linha 3"-S3-14E-5324-H</t>
  </si>
  <si>
    <t xml:space="preserve">            Linha 6"-S3-14E-5322-H</t>
  </si>
  <si>
    <t xml:space="preserve">            Linha 6"-S3-14E-5328-H</t>
  </si>
  <si>
    <t xml:space="preserve">               Montar e soldar linha 1º Trecho</t>
  </si>
  <si>
    <t xml:space="preserve">               Montar e soldar linha 2º Trecho</t>
  </si>
  <si>
    <t xml:space="preserve">               Montagem de Vent´s, Drenos e instrumentos</t>
  </si>
  <si>
    <t xml:space="preserve">                  Montar e soldar linha</t>
  </si>
  <si>
    <t xml:space="preserve">                  Montar trecho de tubulação e suportes</t>
  </si>
  <si>
    <t xml:space="preserve">                  Montar suportes</t>
  </si>
  <si>
    <t xml:space="preserve">                  Teste hidrostático</t>
  </si>
  <si>
    <t xml:space="preserve">            Linha 8'' -S3-14E-5355/5356/5357-H</t>
  </si>
  <si>
    <t xml:space="preserve">               Montar e soldar tubulação</t>
  </si>
  <si>
    <t xml:space="preserve">               Pré montar e soldar spool</t>
  </si>
  <si>
    <t xml:space="preserve">            Linha 12"-S3-14E-5381-H</t>
  </si>
  <si>
    <t xml:space="preserve">         TIE IN</t>
  </si>
  <si>
    <t xml:space="preserve">               Locar ponto do bocal</t>
  </si>
  <si>
    <t xml:space="preserve">               Fazer furo no teto do tanque</t>
  </si>
  <si>
    <t xml:space="preserve">               Montar bocal</t>
  </si>
  <si>
    <t xml:space="preserve">               Soldar bocal e reforço</t>
  </si>
  <si>
    <t xml:space="preserve">            TIE-IN_164 - Parada</t>
  </si>
  <si>
    <t xml:space="preserve">               Fazer Ebtv da linha existente</t>
  </si>
  <si>
    <t xml:space="preserve">               Desmontar trecho da linha existente</t>
  </si>
  <si>
    <t xml:space="preserve">               Pré-montar e soldar Tê</t>
  </si>
  <si>
    <t xml:space="preserve">               Montar válvula de 10"</t>
  </si>
  <si>
    <t xml:space="preserve">               Fazer Ebtv da bomba P-14C-43</t>
  </si>
  <si>
    <t xml:space="preserve">               Desmontar trecho de linha existente</t>
  </si>
  <si>
    <t xml:space="preserve">               Montar e soldar spool interligando na linha 12"-S3-14E-5321-H</t>
  </si>
  <si>
    <t xml:space="preserve">               Inspeção ENDs na solda bocal</t>
  </si>
  <si>
    <t xml:space="preserve">               Remover Ebtv da bomba P-14C-43</t>
  </si>
  <si>
    <t xml:space="preserve">               Fazer Ebtv da bomba P-14A-4E</t>
  </si>
  <si>
    <t xml:space="preserve">               Remover Ebtv da bomba P-14A-4E</t>
  </si>
  <si>
    <t xml:space="preserve">               Fazer Ebtv da bomba P-14A-4D</t>
  </si>
  <si>
    <t xml:space="preserve">               Remover Ebtv da bomba P-14A-4D</t>
  </si>
  <si>
    <t xml:space="preserve">               Fazer Ebtv da bomba P-14A-4C</t>
  </si>
  <si>
    <t xml:space="preserve">               Remover Ebtv da bomba P-14A-4C</t>
  </si>
  <si>
    <t xml:space="preserve">               Fazer Ebtv da bomba P-14A-4B</t>
  </si>
  <si>
    <t xml:space="preserve">               Remover Ebtv da bomba P-14A-4B</t>
  </si>
  <si>
    <t xml:space="preserve">               Fazer Ebtv da bomba P-14A-4A</t>
  </si>
  <si>
    <t xml:space="preserve">               Remover Ebtv da bomba P-14A-4A</t>
  </si>
  <si>
    <t xml:space="preserve">            Isolamento térmico - "Linha 20""-S3-14E-5313-H"</t>
  </si>
  <si>
    <t xml:space="preserve">            Isolamento térmico - "Linha 14""-S3-14E-5314-H"</t>
  </si>
  <si>
    <t xml:space="preserve">            Isolamento térmico - "Linha 14""-S3-14E-5403-H"</t>
  </si>
  <si>
    <t xml:space="preserve">            Isolamento térmico - "Linha 14""-S3-14E-5404-H"</t>
  </si>
  <si>
    <t xml:space="preserve">            Isolamento térmico - "Linha 24""-S3-14E-5312-H"</t>
  </si>
  <si>
    <t xml:space="preserve">            Isolamento térmico - "Linha 8""-S3-5389-H"</t>
  </si>
  <si>
    <t xml:space="preserve">            Plataforma do header de válvulas sob a EL 5.00 no prédio da área 14A</t>
  </si>
  <si>
    <t xml:space="preserve">                     Montar e soldar complemento estrutural do Pipe Rack</t>
  </si>
  <si>
    <t xml:space="preserve">                     Montar e soldar trecho de linha 20"-S3-14E-5313-H</t>
  </si>
  <si>
    <t xml:space="preserve">                     solda de vent´s e drenos trecho de linha 20"-S3-14E-5313-H</t>
  </si>
  <si>
    <t xml:space="preserve">                  Pipe rack_Rua N18 até a área 4A</t>
  </si>
  <si>
    <t xml:space="preserve">                     Montar e soldar suportes sob pipe rack</t>
  </si>
  <si>
    <t xml:space="preserve">               Linha 14"-S3-14E-5314-H</t>
  </si>
  <si>
    <t xml:space="preserve">                  Pipe rack_Rua N18 entre as áreas 4A e 4B</t>
  </si>
  <si>
    <t xml:space="preserve">                     Subida de trecho de tubulação 1º trecho</t>
  </si>
  <si>
    <t xml:space="preserve">                     Montar e soldar trecho de linha 14"-S3-14E-5314-H 2º trecho</t>
  </si>
  <si>
    <t xml:space="preserve">                     Teste hidrostático</t>
  </si>
  <si>
    <t xml:space="preserve">            Na área 4A</t>
  </si>
  <si>
    <t xml:space="preserve">               Linha 14"-S3-14E-5403-H</t>
  </si>
  <si>
    <t xml:space="preserve">                  Montar e soldar de 14"-S3-14E-5403-H</t>
  </si>
  <si>
    <t xml:space="preserve">               Linha 14"-S3-14E-5404-H</t>
  </si>
  <si>
    <t xml:space="preserve">                  Montar e soldar de 14"-S3-14E-5404-H</t>
  </si>
  <si>
    <t xml:space="preserve">            No prédio da área 14A</t>
  </si>
  <si>
    <t xml:space="preserve">               Linha 24"-S3-14E-5312-H</t>
  </si>
  <si>
    <t xml:space="preserve">                  Montar e soldar linha 24"-S3-14E-5312-H</t>
  </si>
  <si>
    <t xml:space="preserve">               Linha 8"-S3-5389-H</t>
  </si>
  <si>
    <t xml:space="preserve">                  Montar e soldar linha 8"-S3-14E-5389-H</t>
  </si>
  <si>
    <t xml:space="preserve">            Tie in 109 - Parada</t>
  </si>
  <si>
    <t xml:space="preserve">               Cortar trecho de 20"na linha existente</t>
  </si>
  <si>
    <t xml:space="preserve">               Montar e soldar spool de 20"</t>
  </si>
  <si>
    <t xml:space="preserve">               Montar de válvula gaveta de 20"</t>
  </si>
  <si>
    <t xml:space="preserve">               Remover Ebtv da linha existente</t>
  </si>
  <si>
    <t xml:space="preserve">               Cortar trecho de 14"na linha existente</t>
  </si>
  <si>
    <t xml:space="preserve">               Montar e soldar spool de 14"</t>
  </si>
  <si>
    <t xml:space="preserve">            TIE in 161</t>
  </si>
  <si>
    <t xml:space="preserve">               Fazer Ebtv da linha existente 8"-S3-14E-5003-H/B1</t>
  </si>
  <si>
    <t xml:space="preserve">               Montar spool e valvula gaveta</t>
  </si>
  <si>
    <t xml:space="preserve">               Montar silenciador</t>
  </si>
  <si>
    <t xml:space="preserve">            Tie in 171 - Parada</t>
  </si>
  <si>
    <t xml:space="preserve">               Cortar trecho de 8"na linha existente</t>
  </si>
  <si>
    <t xml:space="preserve">               Montar e soldar spool de 8"</t>
  </si>
  <si>
    <t xml:space="preserve">               Montar de válvula gaveta de 8"</t>
  </si>
  <si>
    <t xml:space="preserve">            Tie in 140 - Parada</t>
  </si>
  <si>
    <t xml:space="preserve">               Montar e soldar de bocal de 14"na linha existente</t>
  </si>
  <si>
    <t xml:space="preserve">               Montar de válvula gaveta de 14"</t>
  </si>
  <si>
    <t xml:space="preserve">            Tie in 142 - Parada</t>
  </si>
  <si>
    <t xml:space="preserve">            Tie in 144 - Parada</t>
  </si>
  <si>
    <t xml:space="preserve">            TIE-IN_138</t>
  </si>
  <si>
    <t xml:space="preserve">               Montar e soldar de bocal de 10"na linha existente</t>
  </si>
  <si>
    <t xml:space="preserve">               Montar de válvula gaveta de 10"</t>
  </si>
  <si>
    <t xml:space="preserve">            TIE-IN_139 - Parada</t>
  </si>
  <si>
    <t xml:space="preserve">               Fazer Ebtv da linha existente 6"-S3-14A-5383-H</t>
  </si>
  <si>
    <t xml:space="preserve">               Pré-montar spool e válvula gaveta de 6"</t>
  </si>
  <si>
    <t xml:space="preserve">               Soldar spool</t>
  </si>
  <si>
    <t xml:space="preserve">            Tie in 132 - Parada</t>
  </si>
  <si>
    <t xml:space="preserve">               Fazer Ebtv da linha existente 10"-S3-14A-1404-H</t>
  </si>
  <si>
    <t xml:space="preserve">               Pré-montar spool entre a linha existente e válvula gaveta de 10"</t>
  </si>
  <si>
    <t xml:space="preserve">            Isolamento Térmico - "Linha 6""-S3-14E-5300-H"</t>
  </si>
  <si>
    <t xml:space="preserve">            Isolamento Térmico - "Linha 8""-S3-14A-5301-H"</t>
  </si>
  <si>
    <t xml:space="preserve">            Isolamento Térmico - "Linha 6""-S3-14E-5302-H"</t>
  </si>
  <si>
    <t xml:space="preserve">            Isolamento Térmico - "Linha 6""-S3-14E-5304-H"</t>
  </si>
  <si>
    <t xml:space="preserve">            Isolamento Térmico - "Linha 6""-S3-14E-5305-H"</t>
  </si>
  <si>
    <t xml:space="preserve">            Isolamento Térmico - "Linha 12""-S3-14E-5306-H"</t>
  </si>
  <si>
    <t xml:space="preserve">            Isolamento Térmico - "Linha 8""-S3-14E-5307-H"</t>
  </si>
  <si>
    <t xml:space="preserve">            Isolamento Térmico - "Linha 6""-S3-14E-5341-H"</t>
  </si>
  <si>
    <t xml:space="preserve">            Isolamento Térmico - "Linha 6""-S3-14E-5388-H"</t>
  </si>
  <si>
    <t xml:space="preserve">            Isolamento Térmico - Linha 16''-S3-14E-5393-H</t>
  </si>
  <si>
    <t xml:space="preserve">            Isolamento Térmico - "Linha 6""-S3-14E-5392-H"</t>
  </si>
  <si>
    <t xml:space="preserve">            Isolamento térmico - Linha 4'' - S3-14E-5309/5326-H</t>
  </si>
  <si>
    <t xml:space="preserve">            Isolamento térmico - Linha 3'' - S3-14E-5308-H</t>
  </si>
  <si>
    <t xml:space="preserve">            Isolamento térmico - "Linha 4""-S3-14E-5311-H"</t>
  </si>
  <si>
    <t xml:space="preserve">         Desaerador</t>
  </si>
  <si>
    <t xml:space="preserve">            Liberação da construção civil do prédio (base do desaerador) - HYDRO</t>
  </si>
  <si>
    <t xml:space="preserve">            Mobilização e patolamento de guindaste de 300ton</t>
  </si>
  <si>
    <t xml:space="preserve">            Movimentação e posicionamento do Tanque pulmão do desaerador sobre a base na EL 15,00</t>
  </si>
  <si>
    <t xml:space="preserve">            Desmobilização de guindastes de 300ton</t>
  </si>
  <si>
    <t xml:space="preserve">            Montagem de andaime de acesso para montagem do pré-desaerador</t>
  </si>
  <si>
    <t xml:space="preserve">            Montagem do pré-desaerador</t>
  </si>
  <si>
    <t xml:space="preserve">            Montagem de plataformas, escadas e guarda corpo em volta do desaerador</t>
  </si>
  <si>
    <t xml:space="preserve">         Bombas do sistema de desaeração</t>
  </si>
  <si>
    <t xml:space="preserve">            Construção das bases civis (Hydro)</t>
  </si>
  <si>
    <t xml:space="preserve">            P-14E-4A</t>
  </si>
  <si>
    <t xml:space="preserve">               Tubulações</t>
  </si>
  <si>
    <t xml:space="preserve">                  Linha 8"-S3-14E-5315-H</t>
  </si>
  <si>
    <t xml:space="preserve">                     Pré-montar spool e válvulas</t>
  </si>
  <si>
    <t xml:space="preserve">                     Soldar spool</t>
  </si>
  <si>
    <t xml:space="preserve">                     Inspeção ENDs das soldas</t>
  </si>
  <si>
    <t xml:space="preserve">                  Linha 6"-S3-14E-5317-H</t>
  </si>
  <si>
    <t xml:space="preserve">                  Linha 3"-S3-14E-5316-H</t>
  </si>
  <si>
    <t xml:space="preserve">            P-14E-4B</t>
  </si>
  <si>
    <t xml:space="preserve">                  Linha 8"-S3-14E-5318-H</t>
  </si>
  <si>
    <t xml:space="preserve">                  Linha 6"-S3-14E-5320-H</t>
  </si>
  <si>
    <t xml:space="preserve">                  Linha 3"-S3-14E-5319-H</t>
  </si>
  <si>
    <t xml:space="preserve">               Montar vent</t>
  </si>
  <si>
    <t xml:space="preserve">            Linha 6"-S3-14E-5388-H</t>
  </si>
  <si>
    <t xml:space="preserve">            Linha 16''-S3-14E-5393-H</t>
  </si>
  <si>
    <t xml:space="preserve">         Montagem dos Flash Tanques</t>
  </si>
  <si>
    <t xml:space="preserve">            Construção de base civil ( Hydro)</t>
  </si>
  <si>
    <t xml:space="preserve">            FT-14E-01A</t>
  </si>
  <si>
    <t xml:space="preserve">               Fornecimento de FT (Hydro)</t>
  </si>
  <si>
    <t xml:space="preserve">               Posicionamento do tanque sobre a base</t>
  </si>
  <si>
    <t xml:space="preserve">               Grauteamento das bases civil</t>
  </si>
  <si>
    <t xml:space="preserve">            FT-14E-01B</t>
  </si>
  <si>
    <t xml:space="preserve">            Montagem da palataforma, escada e guarda corpo do tanque</t>
  </si>
  <si>
    <t xml:space="preserve">            P-14E-07A</t>
  </si>
  <si>
    <t xml:space="preserve">            Montagem de tubulações e suportes</t>
  </si>
  <si>
    <t xml:space="preserve">               Linha 4'' - S3-14E-5309/5326-H</t>
  </si>
  <si>
    <t xml:space="preserve">                  Montar e soldar tubulação</t>
  </si>
  <si>
    <t xml:space="preserve">               Linha 3'' - S3-14E-5308-H</t>
  </si>
  <si>
    <t xml:space="preserve">               Linha 4"-S3-14E-5311-H</t>
  </si>
  <si>
    <t xml:space="preserve">               Linha 4"-S3-14E-FT-018_Dreno</t>
  </si>
  <si>
    <t xml:space="preserve">               Linha 3"-S3-14E-FT-01B_ATM</t>
  </si>
  <si>
    <t xml:space="preserve">               Linha 3'' - PSV-FT-14E-01A</t>
  </si>
  <si>
    <t xml:space="preserve">            Tie Ins</t>
  </si>
  <si>
    <t xml:space="preserve">               TIE IN_123/128 Desaerador_E-14A-02C</t>
  </si>
  <si>
    <t xml:space="preserve">                  Fazer EBTV do desaerador</t>
  </si>
  <si>
    <t xml:space="preserve">                  Desmontagem de linhas de drenagem</t>
  </si>
  <si>
    <t xml:space="preserve">                  Montar linha 6"-S3-14E-5397-H</t>
  </si>
  <si>
    <t xml:space="preserve">                  Montar linha 6"-S3-14E-5398-H</t>
  </si>
  <si>
    <t xml:space="preserve">                  Retirar EBTV do desaerador</t>
  </si>
  <si>
    <t xml:space="preserve">               TIE IN_110/111 Desaerador_E-14A-02B</t>
  </si>
  <si>
    <t xml:space="preserve">                  Montar linha 6"-S3-14E-5399-H</t>
  </si>
  <si>
    <t xml:space="preserve">                  Montar linha 6"-S3-14E-5400-H</t>
  </si>
  <si>
    <t xml:space="preserve">               TIE IN_112/114 Desaerador_E-14A-02A</t>
  </si>
  <si>
    <t xml:space="preserve">                  Montar linha 6"-S3-14E-5401-H</t>
  </si>
  <si>
    <t xml:space="preserve">                  Montar linha 6"-S3-14E-5402-H</t>
  </si>
  <si>
    <t xml:space="preserve">               TIE-IN_114 - Parada</t>
  </si>
  <si>
    <t xml:space="preserve">                  Fazer Ebtv da linha existente 6"-S3-14A-1328-(H50)</t>
  </si>
  <si>
    <t xml:space="preserve">                  Desmontar trecho da linha existente</t>
  </si>
  <si>
    <t xml:space="preserve">                  Montar e soldar spool</t>
  </si>
  <si>
    <t xml:space="preserve">                  Remover Ebtv da linha</t>
  </si>
  <si>
    <t xml:space="preserve">               TIE-IN_115 - Parada</t>
  </si>
  <si>
    <t xml:space="preserve">                  Fazer Ebtv da linha existente 16"-S3-14A-1323</t>
  </si>
  <si>
    <t xml:space="preserve">                  Desmontar flange cego da linha existente</t>
  </si>
  <si>
    <t xml:space="preserve">                  Montar de válvula gaveta de 16"</t>
  </si>
  <si>
    <t xml:space="preserve">               Tie in 113 - Parada</t>
  </si>
  <si>
    <t xml:space="preserve">                  Fazer Ebtv da linha existente</t>
  </si>
  <si>
    <t xml:space="preserve">                  Cortar trecho de 2"na linha existente</t>
  </si>
  <si>
    <t xml:space="preserve">                  Montar e soldar spool de 2"</t>
  </si>
  <si>
    <t xml:space="preserve">                  Montar de válvula gaveta de 2"</t>
  </si>
  <si>
    <t xml:space="preserve">                  Remover Ebtv da linha existente</t>
  </si>
  <si>
    <t xml:space="preserve">               Tie in 120 - Parada</t>
  </si>
  <si>
    <t xml:space="preserve">               Tie in 155</t>
  </si>
  <si>
    <t xml:space="preserve">               Tie in 158</t>
  </si>
  <si>
    <t xml:space="preserve">                  Cortar trecho de 4"na linha existente</t>
  </si>
  <si>
    <t xml:space="preserve">                  Montar e soldar spool de 4"</t>
  </si>
  <si>
    <t xml:space="preserve">               Tie in 169</t>
  </si>
  <si>
    <t xml:space="preserve">               Tie in 173</t>
  </si>
  <si>
    <t xml:space="preserve">                  Cortar trecho de 6"na linha existente</t>
  </si>
  <si>
    <t xml:space="preserve">               Tie in 178</t>
  </si>
  <si>
    <t xml:space="preserve">                  Cortar trecho de 1"na linha existente</t>
  </si>
  <si>
    <t xml:space="preserve">                  Montar e soldar spool de 1"</t>
  </si>
  <si>
    <t xml:space="preserve">                  Montar de válvula gaveta de 1"</t>
  </si>
  <si>
    <t xml:space="preserve">   TESTES E COMISSIONAMENTO</t>
  </si>
  <si>
    <t xml:space="preserve">      Atividades de Comissionamento</t>
  </si>
  <si>
    <t xml:space="preserve">      Operação assistida</t>
  </si>
  <si>
    <t xml:space="preserve">   DESMOBILIZAÇÃO</t>
  </si>
  <si>
    <t xml:space="preserve">      Desmobilização de materiais, equipamentos e canteiro</t>
  </si>
  <si>
    <t xml:space="preserve">      Entrega do data book</t>
  </si>
  <si>
    <t>% concluída</t>
  </si>
  <si>
    <t>1</t>
  </si>
  <si>
    <t>1.6.2.3.4.6</t>
  </si>
  <si>
    <t>1.6.3.27</t>
  </si>
  <si>
    <t>Linha 6"-S3-14E-5392-H</t>
  </si>
  <si>
    <t>Montagem de tubulações e suportes</t>
  </si>
  <si>
    <t>Montar de válvula gaveta de 4"</t>
  </si>
  <si>
    <t>Montar de válvula gaveta de 6"</t>
  </si>
  <si>
    <t>Montar e soldar spool de 6"</t>
  </si>
  <si>
    <t>Pre-Comissionamento</t>
  </si>
  <si>
    <t>Complementação mecânica</t>
  </si>
  <si>
    <t>Pré Comissionamento</t>
  </si>
  <si>
    <t>Nivelamento de base civil com shims</t>
  </si>
  <si>
    <t>Posicionamento do tanque sobre a base</t>
  </si>
  <si>
    <t>Verificação de alinhamento topogáfico</t>
  </si>
  <si>
    <t>Grauteamento das bases civil</t>
  </si>
  <si>
    <t>Montar suportes</t>
  </si>
  <si>
    <t>Remover Ebtv da linha</t>
  </si>
  <si>
    <t>Posicionamento da bomba sobre a base</t>
  </si>
  <si>
    <t>Grauteamento da base</t>
  </si>
  <si>
    <t>Alinhamento a laser do conjunto motor bomba</t>
  </si>
  <si>
    <t>Montar e soldar tubulação</t>
  </si>
  <si>
    <t>Fazer Ebtv da linha existente</t>
  </si>
  <si>
    <t>Desmontar trecho da linha existente</t>
  </si>
  <si>
    <t>Remover Ebtv da linha existente</t>
  </si>
  <si>
    <t>Içamento e posicionamento da tubulação</t>
  </si>
  <si>
    <t>Linha 6"-S3-14E-5388-H</t>
  </si>
  <si>
    <t>Linha 16''-S3-14E-5393-H</t>
  </si>
  <si>
    <t>Montagem dos Flash Tanques</t>
  </si>
  <si>
    <t>Construção de base civil ( Hydro)</t>
  </si>
  <si>
    <t>FT-14E-01A</t>
  </si>
  <si>
    <t>Fornecimento de FT (Hydro)</t>
  </si>
  <si>
    <t>FT-14E-01B</t>
  </si>
  <si>
    <t>Montagem da palataforma, escada e guarda corpo do tanque</t>
  </si>
  <si>
    <t>P-14E-07A</t>
  </si>
  <si>
    <t>Linha 4'' - S3-14E-5309/5326-H</t>
  </si>
  <si>
    <t>Linha 3'' - S3-14E-5308-H</t>
  </si>
  <si>
    <t>Linha 4"-S3-14E-5311-H</t>
  </si>
  <si>
    <t>Linha 4"-S3-14E-FT-018_Dreno</t>
  </si>
  <si>
    <t>Linha 3"-S3-14E-FT-01B_ATM</t>
  </si>
  <si>
    <t>Linha 3'' - PSV-FT-14E-01A</t>
  </si>
  <si>
    <t>Tie Ins</t>
  </si>
  <si>
    <t>TIE IN_123/128 Desaerador_E-14A-02C</t>
  </si>
  <si>
    <t>Fazer EBTV do desaerador</t>
  </si>
  <si>
    <t>Desmontagem de linhas de drenagem</t>
  </si>
  <si>
    <t>Montar linha 6"-S3-14E-5397-H</t>
  </si>
  <si>
    <t>Montar linha 6"-S3-14E-5398-H</t>
  </si>
  <si>
    <t>Retirar EBTV do desaerador</t>
  </si>
  <si>
    <t>TIE IN_110/111 Desaerador_E-14A-02B</t>
  </si>
  <si>
    <t>Montar linha 6"-S3-14E-5399-H</t>
  </si>
  <si>
    <t>Montar linha 6"-S3-14E-5400-H</t>
  </si>
  <si>
    <t>TIE IN_112/114 Desaerador_E-14A-02A</t>
  </si>
  <si>
    <t>Montar linha 6"-S3-14E-5401-H</t>
  </si>
  <si>
    <t>Montar linha 6"-S3-14E-5402-H</t>
  </si>
  <si>
    <t>TIE-IN_114 - Parada</t>
  </si>
  <si>
    <t>Fazer Ebtv da linha existente 6"-S3-14A-1328-(H50)</t>
  </si>
  <si>
    <t>Montar e soldar spool</t>
  </si>
  <si>
    <t>TIE-IN_115 - Parada</t>
  </si>
  <si>
    <t>Fazer Ebtv da linha existente 16"-S3-14A-1323</t>
  </si>
  <si>
    <t>Desmontar flange cego da linha existente</t>
  </si>
  <si>
    <t>Montar de válvula gaveta de 16"</t>
  </si>
  <si>
    <t>Tie in 113 - Parada</t>
  </si>
  <si>
    <t>Cortar trecho de 2"na linha existente</t>
  </si>
  <si>
    <t>Montar e soldar spool de 2"</t>
  </si>
  <si>
    <t>Montar de válvula gaveta de 2"</t>
  </si>
  <si>
    <t>Tie in 120 - Parada</t>
  </si>
  <si>
    <t>Tie in 155</t>
  </si>
  <si>
    <t>Tie in 158</t>
  </si>
  <si>
    <t>Cortar trecho de 4"na linha existente</t>
  </si>
  <si>
    <t>Montar e soldar spool de 4"</t>
  </si>
  <si>
    <t>Tie in 169</t>
  </si>
  <si>
    <t>Tie in 173</t>
  </si>
  <si>
    <t>Cortar trecho de 6"na linha existente</t>
  </si>
  <si>
    <t>Tie in 178</t>
  </si>
  <si>
    <t>Cortar trecho de 1"na linha existente</t>
  </si>
  <si>
    <t>Montar e soldar spool de 1"</t>
  </si>
  <si>
    <t>Montar de válvula gaveta de 1"</t>
  </si>
  <si>
    <t>TESTES E COMISSIONAMENTO</t>
  </si>
  <si>
    <t>Atividades de Comissionamento</t>
  </si>
  <si>
    <t>Operação assistida</t>
  </si>
  <si>
    <t>DESMOBILIZAÇÃO</t>
  </si>
  <si>
    <t>Desmobilização de materiais, equipamentos e canteiro</t>
  </si>
  <si>
    <t>Entrega do data book</t>
  </si>
  <si>
    <t>Seleção SEM</t>
  </si>
  <si>
    <t>C</t>
  </si>
  <si>
    <t>KG</t>
  </si>
  <si>
    <t>kg</t>
  </si>
  <si>
    <t>Programação Semanal Montisol Utilidades</t>
  </si>
  <si>
    <t>ISO.</t>
  </si>
  <si>
    <t>0</t>
  </si>
  <si>
    <t>99</t>
  </si>
  <si>
    <t>27</t>
  </si>
  <si>
    <t>28</t>
  </si>
  <si>
    <t>Pendente 02 Flanges solto face plana 150#</t>
  </si>
  <si>
    <t>Pendente Tê 6 '', FLANGE SOLTO '150#,Reduçao 8x6' - INOX</t>
  </si>
  <si>
    <t>Pendente Weldolet 10''x8'' - INOX</t>
  </si>
  <si>
    <t>Pendente Material de Inox</t>
  </si>
  <si>
    <t>Aguardando Liberação Hydro para execução</t>
  </si>
  <si>
    <t>Predecessora ( Necessita da linha de inox no local)</t>
  </si>
  <si>
    <t>Pendente Materiais (Curvas )</t>
  </si>
  <si>
    <t>Aguardando liberação e materiais para montagem</t>
  </si>
  <si>
    <t>Pendente Materiais de fabricação e montagem</t>
  </si>
  <si>
    <t>Predecessora: Conclusão da Montagem e TH da linha 5385</t>
  </si>
  <si>
    <t>Predecessora: Conclusão da linha 5333 fechamento</t>
  </si>
  <si>
    <t>Predecessora: Montagem da linha 5385</t>
  </si>
  <si>
    <t>Pendente Junta de expansão</t>
  </si>
  <si>
    <t>Pendente junta de expansão</t>
  </si>
  <si>
    <t>Pendente Liberação</t>
  </si>
  <si>
    <t>Aguardando Fornecimento Hydro</t>
  </si>
  <si>
    <t>Aguardando liberação e materiais de montagem</t>
  </si>
  <si>
    <t>Teste hidrostático linha 5341</t>
  </si>
  <si>
    <t>Montar e soldar tubulação linha 5393</t>
  </si>
  <si>
    <t>Montar e soldar tubulação linha 5392</t>
  </si>
  <si>
    <t>semana</t>
  </si>
  <si>
    <t>sem 28</t>
  </si>
  <si>
    <t>m²</t>
  </si>
  <si>
    <t>SEM30</t>
  </si>
  <si>
    <t>sem 29</t>
  </si>
  <si>
    <t>SEM31</t>
  </si>
  <si>
    <t>Flavio Andrade</t>
  </si>
  <si>
    <t>Predecessora ( Necessita de fabricação)</t>
  </si>
  <si>
    <t>Predecessora: Necessita da fabricação da 5342</t>
  </si>
  <si>
    <t>Predecessora: Necessita da 5348 (inox) Montada</t>
  </si>
  <si>
    <t xml:space="preserve">Pendente Flange de orificio, pendete trecho do tie in 131 </t>
  </si>
  <si>
    <t xml:space="preserve">Pendente Liberação </t>
  </si>
  <si>
    <t>instrumento FCV-14E-601</t>
  </si>
  <si>
    <t>instrumento FCV-14E-602</t>
  </si>
  <si>
    <t>Sem. 31</t>
  </si>
  <si>
    <t>Necessário Bloqueio de Rua Segunda, Terça, e Quarta</t>
  </si>
  <si>
    <t>Sem 30</t>
  </si>
  <si>
    <t>SEM32</t>
  </si>
  <si>
    <t>SEM33</t>
  </si>
  <si>
    <t>Flavio Rodrigues</t>
  </si>
  <si>
    <t>Fechamento da Rua E ( Segunda à sexta )</t>
  </si>
  <si>
    <t>Fechamento de Rua N18 ( Quinta e Sexta)</t>
  </si>
  <si>
    <t>Sem. 33</t>
  </si>
  <si>
    <t>Sem. 332</t>
  </si>
  <si>
    <t>SEM34</t>
  </si>
  <si>
    <t>Nome da Tarefa</t>
  </si>
  <si>
    <t xml:space="preserve">               Fabricar Montar e soldar linha 2º trecho linha 5346</t>
  </si>
  <si>
    <t xml:space="preserve">               Fabricar e Montar e soldar linha 5352</t>
  </si>
  <si>
    <t xml:space="preserve">            Linha 2"-S2-14E-5343-H - Inox</t>
  </si>
  <si>
    <t xml:space="preserve">            Linha 3"-W2-14E-5353</t>
  </si>
  <si>
    <t xml:space="preserve">               Fornecimento de carretéis (Hydro) - Linha 5351</t>
  </si>
  <si>
    <t xml:space="preserve">               Montar e soldar linha 2º Trecho ( 5333)</t>
  </si>
  <si>
    <t xml:space="preserve">                  Montar e soldar linha 5310</t>
  </si>
  <si>
    <t xml:space="preserve">                  Inspeção ENDs das soldas linha 5310</t>
  </si>
  <si>
    <t xml:space="preserve">               Montar e soldar linha 2º trecho linha 5385</t>
  </si>
  <si>
    <t xml:space="preserve">               Montar suportes 2º trecho linha 5385</t>
  </si>
  <si>
    <t xml:space="preserve">               Inspeção ENDs das soldas 2º trecho linha 5385</t>
  </si>
  <si>
    <t xml:space="preserve">               Teste hidrostático linha 5385</t>
  </si>
  <si>
    <t xml:space="preserve">               Montar e soldar linha 5332</t>
  </si>
  <si>
    <t xml:space="preserve">               Montar e soldar linha 5334</t>
  </si>
  <si>
    <t xml:space="preserve">               Montar suportes linha 5381</t>
  </si>
  <si>
    <t xml:space="preserve">               Montar e soldar tubulação linha 5381</t>
  </si>
  <si>
    <t xml:space="preserve">               Nivelamento de base civil com shims P-14E-4A</t>
  </si>
  <si>
    <t xml:space="preserve">               Alinhamento a laser do conjunto motor bomba P-14E-4A</t>
  </si>
  <si>
    <t xml:space="preserve">                     Pré-montar spool e válvulas Linha 5315</t>
  </si>
  <si>
    <t xml:space="preserve">                     Pré-montar spool e válvulas Linha 5317</t>
  </si>
  <si>
    <t xml:space="preserve">               Nivelamento de base civil com shims P-14E-4B</t>
  </si>
  <si>
    <t xml:space="preserve">               Alinhamento a laser do conjunto motor bomba P-14E-4B</t>
  </si>
  <si>
    <t xml:space="preserve">                     Pré-montar spool e válvulas linha 5318</t>
  </si>
  <si>
    <t xml:space="preserve">                     Pré-montar spool e válvulas linha 5320</t>
  </si>
  <si>
    <t xml:space="preserve">               Montar e soldar tubulação ( 5300)</t>
  </si>
  <si>
    <t xml:space="preserve">               Montar e soldar tubulação 5301</t>
  </si>
  <si>
    <t xml:space="preserve">               Inspeção ENDs das soldas linha 5301</t>
  </si>
  <si>
    <t xml:space="preserve">               Teste hidrostático linha 5301</t>
  </si>
  <si>
    <t xml:space="preserve">               Teste hidrostático linha 5304</t>
  </si>
  <si>
    <t xml:space="preserve">               Teste hidrostático linha 5305</t>
  </si>
  <si>
    <t xml:space="preserve">               Montar suportes linha 5306</t>
  </si>
  <si>
    <t xml:space="preserve">               TIE IN_112/120 Desaerador_E-14A-02A</t>
  </si>
  <si>
    <t>Genilson/Osvaldo</t>
  </si>
  <si>
    <t>0,4m tubo 6''; 01 Weldolet 6x3''; 01 Junta 1 1/2''; 02 Curvas 6'' 90º; 01 Flange solto 2'; 01 Pestana 6'';01 Valvula gaveta 3/4''</t>
  </si>
  <si>
    <t>03 Reduções concentricas 3x2'';</t>
  </si>
  <si>
    <t>01 Curva 3'' 90º; 08 Curvas de 2''; 01 Flange solto 2''</t>
  </si>
  <si>
    <t>08 Curvas 2'' 90º; 01 Flange Solto 2''</t>
  </si>
  <si>
    <t>Predecessora: Necessita da 5342 (inox) Montada/ e fabricação da linha 5343</t>
  </si>
  <si>
    <t>Predecessora: Necessita da 5353 (inox) Montada e materiais</t>
  </si>
  <si>
    <t>Aguarando conexões de carretéis hydro</t>
  </si>
  <si>
    <t xml:space="preserve">Aguardando liberação </t>
  </si>
  <si>
    <t>Aguardando liberação e material para montagem</t>
  </si>
  <si>
    <t>Aguardando liberação</t>
  </si>
  <si>
    <t>Pendente substituição de drenos</t>
  </si>
  <si>
    <t>Reprogramar de acordo com cronograma civil</t>
  </si>
  <si>
    <t>Reprogramar</t>
  </si>
  <si>
    <t>ADM</t>
  </si>
  <si>
    <t>Semana 34</t>
  </si>
  <si>
    <t xml:space="preserve">               Montar e soldar tubulação (5321)</t>
  </si>
  <si>
    <t xml:space="preserve">               Montar e soldar tubulação ( 5379 )</t>
  </si>
  <si>
    <t xml:space="preserve">                  Pipe rack_Rua E ( 5313)</t>
  </si>
  <si>
    <t xml:space="preserve">                  Pipe rack_Rua N18 até a área 4A ( 5313)</t>
  </si>
  <si>
    <t xml:space="preserve">                  Pipe rack_Rua N33 ( 5313 )</t>
  </si>
  <si>
    <t xml:space="preserve">               Montar e soldar tubulação ( 5307 )</t>
  </si>
  <si>
    <t>Atividade reprogramada para semana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</si>
</sst>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48">
    <xf numFmtId="0" fontId="0" fillId="0" borderId="0" xfId="0"/>
    <xf numFmtId="0" fontId="2" fillId="0" borderId="1" xfId="0" applyFont="1" applyBorder="1"/>
    <xf numFmtId="0" fontId="3" fillId="0" borderId="5" xfId="0" applyFont="1" applyBorder="1" applyAlignment="1">
      <alignment vertic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1" xfId="0" applyBorder="1"/>
    <xf numFmtId="0" fontId="4" fillId="2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0" borderId="3" xfId="0" applyBorder="1"/>
    <xf numFmtId="0" fontId="4" fillId="2" borderId="3" xfId="0" applyFont="1" applyFill="1" applyBorder="1" applyAlignment="1">
      <alignment vertical="center" wrapText="1"/>
    </xf>
    <xf numFmtId="0" fontId="0" fillId="0" borderId="2" xfId="0" applyBorder="1"/>
    <xf numFmtId="0" fontId="5" fillId="0" borderId="5" xfId="0" applyFont="1" applyBorder="1" applyAlignment="1">
      <alignment vertical="center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center"/>
      <protection locked="0" hidden="1"/>
    </xf>
    <xf numFmtId="0" fontId="0" fillId="0" borderId="2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center"/>
      <protection locked="0" hidden="1"/>
    </xf>
    <xf numFmtId="0" fontId="7" fillId="0" borderId="11" xfId="0" applyFont="1" applyBorder="1" applyAlignment="1" applyProtection="1">
      <alignment horizontal="center"/>
      <protection locked="0" hidden="1"/>
    </xf>
    <xf numFmtId="0" fontId="0" fillId="0" borderId="12" xfId="0" applyBorder="1" applyAlignment="1" applyProtection="1">
      <alignment horizontal="center"/>
      <protection locked="0" hidden="1"/>
    </xf>
    <xf numFmtId="0" fontId="7" fillId="0" borderId="13" xfId="0" applyFont="1" applyBorder="1" applyAlignment="1" applyProtection="1">
      <alignment horizontal="center"/>
      <protection locked="0" hidden="1"/>
    </xf>
    <xf numFmtId="0" fontId="0" fillId="0" borderId="14" xfId="0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center"/>
      <protection locked="0" hidden="1"/>
    </xf>
    <xf numFmtId="0" fontId="0" fillId="0" borderId="16" xfId="0" applyBorder="1" applyAlignment="1" applyProtection="1">
      <alignment horizontal="center"/>
      <protection locked="0" hidden="1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 wrapText="1"/>
      <protection locked="0"/>
    </xf>
    <xf numFmtId="0" fontId="9" fillId="0" borderId="0" xfId="0" applyFont="1" applyAlignment="1" applyProtection="1">
      <alignment horizontal="center"/>
      <protection locked="0"/>
    </xf>
    <xf numFmtId="9" fontId="9" fillId="0" borderId="0" xfId="1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 wrapText="1"/>
      <protection locked="0"/>
    </xf>
    <xf numFmtId="0" fontId="10" fillId="0" borderId="0" xfId="0" applyFont="1" applyAlignment="1" applyProtection="1">
      <alignment horizontal="center"/>
      <protection locked="0"/>
    </xf>
    <xf numFmtId="0" fontId="10" fillId="0" borderId="0" xfId="0" applyFont="1" applyProtection="1">
      <protection hidden="1"/>
    </xf>
    <xf numFmtId="0" fontId="10" fillId="0" borderId="0" xfId="0" applyFont="1" applyAlignment="1" applyProtection="1">
      <alignment horizontal="center"/>
      <protection locked="0" hidden="1"/>
    </xf>
    <xf numFmtId="0" fontId="12" fillId="7" borderId="1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 wrapText="1"/>
      <protection locked="0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9" fontId="12" fillId="7" borderId="1" xfId="1" applyFont="1" applyFill="1" applyBorder="1" applyAlignment="1">
      <alignment horizontal="center" vertical="center" wrapText="1"/>
    </xf>
    <xf numFmtId="164" fontId="12" fillId="7" borderId="1" xfId="0" applyNumberFormat="1" applyFont="1" applyFill="1" applyBorder="1" applyAlignment="1" applyProtection="1">
      <alignment horizontal="center" vertical="center"/>
      <protection hidden="1"/>
    </xf>
    <xf numFmtId="164" fontId="12" fillId="7" borderId="2" xfId="0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5" fillId="5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left" vertical="center" wrapText="1"/>
      <protection locked="0"/>
    </xf>
    <xf numFmtId="1" fontId="11" fillId="0" borderId="1" xfId="0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9" fontId="11" fillId="5" borderId="1" xfId="1" applyFont="1" applyFill="1" applyBorder="1" applyAlignment="1" applyProtection="1">
      <alignment horizontal="center" vertical="center" wrapText="1"/>
      <protection locked="0"/>
    </xf>
    <xf numFmtId="0" fontId="11" fillId="8" borderId="1" xfId="0" applyFont="1" applyFill="1" applyBorder="1" applyAlignment="1" applyProtection="1">
      <alignment horizontal="center" vertical="center" wrapText="1"/>
      <protection locked="0" hidden="1"/>
    </xf>
    <xf numFmtId="0" fontId="11" fillId="0" borderId="1" xfId="0" applyFont="1" applyBorder="1" applyAlignment="1" applyProtection="1">
      <alignment horizontal="center" vertical="center" wrapText="1"/>
      <protection locked="0" hidden="1"/>
    </xf>
    <xf numFmtId="0" fontId="11" fillId="0" borderId="0" xfId="0" applyFont="1" applyAlignment="1" applyProtection="1">
      <alignment wrapText="1"/>
      <protection hidden="1"/>
    </xf>
    <xf numFmtId="14" fontId="11" fillId="0" borderId="1" xfId="0" applyNumberFormat="1" applyFont="1" applyBorder="1" applyAlignment="1" applyProtection="1">
      <alignment horizontal="center" vertical="center" wrapText="1"/>
      <protection locked="0"/>
    </xf>
    <xf numFmtId="9" fontId="11" fillId="5" borderId="6" xfId="1" applyFont="1" applyFill="1" applyBorder="1" applyAlignment="1" applyProtection="1">
      <alignment horizontal="center" vertical="center" wrapText="1"/>
      <protection locked="0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1" xfId="0" applyFont="1" applyFill="1" applyBorder="1" applyProtection="1">
      <protection hidden="1"/>
    </xf>
    <xf numFmtId="0" fontId="0" fillId="0" borderId="1" xfId="0" applyBorder="1" applyProtection="1">
      <protection locked="0"/>
    </xf>
    <xf numFmtId="0" fontId="3" fillId="9" borderId="5" xfId="0" applyFont="1" applyFill="1" applyBorder="1" applyAlignment="1">
      <alignment horizontal="left" vertical="center"/>
    </xf>
    <xf numFmtId="14" fontId="0" fillId="0" borderId="1" xfId="0" applyNumberFormat="1" applyBorder="1" applyProtection="1">
      <protection locked="0"/>
    </xf>
    <xf numFmtId="0" fontId="0" fillId="5" borderId="1" xfId="0" applyFill="1" applyBorder="1" applyAlignment="1" applyProtection="1">
      <alignment horizontal="center"/>
      <protection hidden="1"/>
    </xf>
    <xf numFmtId="0" fontId="0" fillId="5" borderId="2" xfId="0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hidden="1"/>
    </xf>
    <xf numFmtId="0" fontId="10" fillId="0" borderId="0" xfId="0" applyFont="1" applyAlignment="1" applyProtection="1">
      <alignment horizontal="left"/>
      <protection hidden="1"/>
    </xf>
    <xf numFmtId="0" fontId="12" fillId="7" borderId="4" xfId="0" applyFont="1" applyFill="1" applyBorder="1" applyAlignment="1" applyProtection="1">
      <alignment vertical="center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1" fillId="0" borderId="0" xfId="0" applyFont="1" applyAlignment="1" applyProtection="1">
      <alignment horizontal="right"/>
      <protection locked="0"/>
    </xf>
    <xf numFmtId="0" fontId="1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 hidden="1"/>
    </xf>
    <xf numFmtId="0" fontId="2" fillId="0" borderId="18" xfId="0" applyFont="1" applyBorder="1" applyAlignment="1" applyProtection="1">
      <alignment horizontal="center"/>
      <protection locked="0" hidden="1"/>
    </xf>
    <xf numFmtId="0" fontId="18" fillId="0" borderId="0" xfId="0" applyFont="1" applyAlignment="1" applyProtection="1">
      <alignment horizontal="center"/>
      <protection locked="0" hidden="1"/>
    </xf>
    <xf numFmtId="164" fontId="13" fillId="6" borderId="1" xfId="0" applyNumberFormat="1" applyFont="1" applyFill="1" applyBorder="1" applyAlignment="1" applyProtection="1">
      <alignment horizontal="center" vertical="center"/>
      <protection hidden="1"/>
    </xf>
    <xf numFmtId="0" fontId="11" fillId="10" borderId="1" xfId="0" applyFont="1" applyFill="1" applyBorder="1" applyAlignment="1" applyProtection="1">
      <alignment horizontal="left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 hidden="1"/>
    </xf>
    <xf numFmtId="0" fontId="19" fillId="8" borderId="1" xfId="0" applyFont="1" applyFill="1" applyBorder="1" applyAlignment="1" applyProtection="1">
      <alignment horizontal="center" vertical="center" wrapText="1"/>
      <protection locked="0" hidden="1"/>
    </xf>
    <xf numFmtId="0" fontId="19" fillId="11" borderId="1" xfId="0" applyFont="1" applyFill="1" applyBorder="1" applyAlignment="1" applyProtection="1">
      <alignment horizontal="center" vertical="center" wrapText="1"/>
      <protection locked="0" hidden="1"/>
    </xf>
    <xf numFmtId="0" fontId="11" fillId="6" borderId="1" xfId="0" applyFont="1" applyFill="1" applyBorder="1" applyAlignment="1" applyProtection="1">
      <alignment horizontal="left" vertical="center" wrapText="1"/>
      <protection locked="0"/>
    </xf>
    <xf numFmtId="9" fontId="20" fillId="5" borderId="1" xfId="1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left" vertical="center" wrapText="1"/>
      <protection locked="0"/>
    </xf>
    <xf numFmtId="0" fontId="11" fillId="6" borderId="1" xfId="0" applyFont="1" applyFill="1" applyBorder="1" applyAlignment="1" applyProtection="1">
      <alignment vertical="center" wrapText="1"/>
      <protection locked="0"/>
    </xf>
    <xf numFmtId="0" fontId="19" fillId="10" borderId="1" xfId="0" applyFont="1" applyFill="1" applyBorder="1" applyAlignment="1" applyProtection="1">
      <alignment horizontal="center" vertical="center" wrapText="1"/>
      <protection locked="0" hidden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vertical="center"/>
    </xf>
    <xf numFmtId="0" fontId="21" fillId="0" borderId="0" xfId="0" applyFont="1" applyAlignment="1" applyProtection="1">
      <alignment vertical="center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horizontal="left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horizontal="right" vertical="center"/>
      <protection locked="0"/>
    </xf>
    <xf numFmtId="0" fontId="22" fillId="7" borderId="1" xfId="0" applyFont="1" applyFill="1" applyBorder="1" applyAlignment="1" applyProtection="1">
      <alignment horizontal="center" vertical="center"/>
      <protection locked="0"/>
    </xf>
    <xf numFmtId="0" fontId="22" fillId="7" borderId="4" xfId="0" applyFont="1" applyFill="1" applyBorder="1" applyAlignment="1" applyProtection="1">
      <alignment horizontal="center" vertical="center"/>
      <protection locked="0"/>
    </xf>
    <xf numFmtId="0" fontId="22" fillId="7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 wrapText="1"/>
    </xf>
    <xf numFmtId="9" fontId="22" fillId="7" borderId="1" xfId="1" applyFont="1" applyFill="1" applyBorder="1" applyAlignment="1">
      <alignment horizontal="center" vertical="center" wrapText="1"/>
    </xf>
    <xf numFmtId="164" fontId="22" fillId="7" borderId="2" xfId="0" applyNumberFormat="1" applyFont="1" applyFill="1" applyBorder="1" applyAlignment="1" applyProtection="1">
      <alignment horizontal="center" vertical="center"/>
      <protection hidden="1"/>
    </xf>
    <xf numFmtId="1" fontId="7" fillId="2" borderId="1" xfId="0" applyNumberFormat="1" applyFont="1" applyFill="1" applyBorder="1" applyAlignment="1" applyProtection="1">
      <alignment horizontal="center" vertical="center"/>
      <protection locked="0"/>
    </xf>
    <xf numFmtId="0" fontId="23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9" fontId="7" fillId="2" borderId="1" xfId="1" applyFont="1" applyFill="1" applyBorder="1" applyAlignment="1" applyProtection="1">
      <alignment horizontal="center" vertical="center"/>
      <protection locked="0"/>
    </xf>
    <xf numFmtId="9" fontId="7" fillId="2" borderId="6" xfId="1" applyFont="1" applyFill="1" applyBorder="1" applyAlignment="1" applyProtection="1">
      <alignment horizontal="center" vertical="center"/>
      <protection locked="0"/>
    </xf>
    <xf numFmtId="0" fontId="24" fillId="2" borderId="1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Alignment="1" applyProtection="1">
      <alignment horizontal="center" vertical="center"/>
      <protection locked="0" hidden="1"/>
    </xf>
    <xf numFmtId="0" fontId="7" fillId="2" borderId="0" xfId="0" applyFont="1" applyFill="1" applyAlignment="1">
      <alignment vertical="center"/>
    </xf>
    <xf numFmtId="0" fontId="23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vertical="center"/>
    </xf>
    <xf numFmtId="0" fontId="21" fillId="0" borderId="0" xfId="0" applyFont="1" applyAlignment="1" applyProtection="1">
      <alignment vertical="center" wrapText="1"/>
      <protection locked="0"/>
    </xf>
    <xf numFmtId="0" fontId="22" fillId="7" borderId="4" xfId="0" applyFont="1" applyFill="1" applyBorder="1" applyAlignment="1" applyProtection="1">
      <alignment vertical="center" wrapText="1"/>
      <protection locked="0"/>
    </xf>
    <xf numFmtId="0" fontId="7" fillId="0" borderId="0" xfId="0" applyFont="1" applyAlignment="1">
      <alignment vertical="center" wrapText="1"/>
    </xf>
    <xf numFmtId="0" fontId="22" fillId="7" borderId="4" xfId="0" applyFont="1" applyFill="1" applyBorder="1" applyAlignment="1" applyProtection="1">
      <alignment horizontal="center" vertical="center" wrapText="1"/>
      <protection locked="0"/>
    </xf>
    <xf numFmtId="2" fontId="7" fillId="0" borderId="0" xfId="0" applyNumberFormat="1" applyFont="1" applyAlignment="1" applyProtection="1">
      <alignment horizontal="right" vertical="center"/>
      <protection locked="0"/>
    </xf>
    <xf numFmtId="2" fontId="21" fillId="0" borderId="0" xfId="0" applyNumberFormat="1" applyFont="1" applyAlignment="1" applyProtection="1">
      <alignment horizontal="center" vertical="center"/>
      <protection locked="0"/>
    </xf>
    <xf numFmtId="2" fontId="22" fillId="7" borderId="2" xfId="1" applyNumberFormat="1" applyFont="1" applyFill="1" applyBorder="1" applyAlignment="1">
      <alignment horizontal="center" vertical="center" wrapText="1"/>
    </xf>
    <xf numFmtId="2" fontId="7" fillId="2" borderId="1" xfId="1" applyNumberFormat="1" applyFont="1" applyFill="1" applyBorder="1" applyAlignment="1" applyProtection="1">
      <alignment horizontal="center" vertical="center"/>
      <protection locked="0"/>
    </xf>
    <xf numFmtId="2" fontId="7" fillId="0" borderId="0" xfId="0" applyNumberFormat="1" applyFont="1" applyAlignment="1">
      <alignment vertical="center"/>
    </xf>
    <xf numFmtId="9" fontId="0" fillId="0" borderId="0" xfId="0" applyNumberFormat="1"/>
    <xf numFmtId="0" fontId="7" fillId="0" borderId="1" xfId="0" applyFont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horizontal="center"/>
      <protection locked="0" hidden="1"/>
    </xf>
    <xf numFmtId="0" fontId="16" fillId="0" borderId="17" xfId="0" applyFont="1" applyBorder="1" applyAlignment="1" applyProtection="1">
      <alignment horizontal="left" vertical="center"/>
      <protection locked="0" hidden="1"/>
    </xf>
    <xf numFmtId="0" fontId="16" fillId="0" borderId="18" xfId="0" applyFont="1" applyBorder="1" applyAlignment="1" applyProtection="1">
      <alignment horizontal="left" vertical="center"/>
      <protection locked="0" hidden="1"/>
    </xf>
    <xf numFmtId="0" fontId="16" fillId="0" borderId="19" xfId="0" applyFont="1" applyBorder="1" applyAlignment="1" applyProtection="1">
      <alignment horizontal="left" vertical="center"/>
      <protection locked="0" hidden="1"/>
    </xf>
    <xf numFmtId="0" fontId="16" fillId="0" borderId="17" xfId="0" applyFont="1" applyBorder="1" applyAlignment="1" applyProtection="1">
      <alignment horizontal="center" vertical="center"/>
      <protection locked="0" hidden="1"/>
    </xf>
    <xf numFmtId="0" fontId="16" fillId="0" borderId="18" xfId="0" applyFont="1" applyBorder="1" applyAlignment="1" applyProtection="1">
      <alignment horizontal="center" vertical="center"/>
      <protection locked="0" hidden="1"/>
    </xf>
    <xf numFmtId="0" fontId="10" fillId="0" borderId="4" xfId="0" applyFont="1" applyBorder="1" applyAlignment="1" applyProtection="1">
      <alignment horizontal="center"/>
      <protection locked="0" hidden="1"/>
    </xf>
    <xf numFmtId="0" fontId="10" fillId="0" borderId="20" xfId="0" applyFont="1" applyBorder="1" applyAlignment="1" applyProtection="1">
      <alignment horizontal="center"/>
      <protection locked="0" hidden="1"/>
    </xf>
    <xf numFmtId="0" fontId="10" fillId="0" borderId="6" xfId="0" applyFont="1" applyBorder="1" applyAlignment="1" applyProtection="1">
      <alignment horizontal="center"/>
      <protection locked="0" hidden="1"/>
    </xf>
    <xf numFmtId="0" fontId="16" fillId="0" borderId="1" xfId="0" applyFont="1" applyBorder="1" applyAlignment="1" applyProtection="1">
      <alignment horizontal="left" vertical="center"/>
      <protection locked="0" hidden="1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10" fillId="0" borderId="1" xfId="0" applyFont="1" applyBorder="1" applyAlignment="1" applyProtection="1">
      <alignment horizontal="center" vertical="center"/>
      <protection locked="0" hidden="1"/>
    </xf>
    <xf numFmtId="0" fontId="10" fillId="6" borderId="1" xfId="0" applyFont="1" applyFill="1" applyBorder="1" applyAlignment="1" applyProtection="1">
      <alignment horizontal="center" vertical="center"/>
      <protection locked="0" hidden="1"/>
    </xf>
    <xf numFmtId="0" fontId="21" fillId="0" borderId="4" xfId="0" applyFont="1" applyBorder="1" applyAlignment="1" applyProtection="1">
      <alignment horizontal="center" vertical="center"/>
      <protection locked="0" hidden="1"/>
    </xf>
    <xf numFmtId="0" fontId="21" fillId="0" borderId="20" xfId="0" applyFont="1" applyBorder="1" applyAlignment="1" applyProtection="1">
      <alignment horizontal="center" vertical="center"/>
      <protection locked="0" hidden="1"/>
    </xf>
    <xf numFmtId="0" fontId="25" fillId="0" borderId="0" xfId="0" applyFont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center" vertical="center" wrapText="1"/>
      <protection locked="0"/>
    </xf>
    <xf numFmtId="2" fontId="25" fillId="0" borderId="0" xfId="0" applyNumberFormat="1" applyFont="1" applyAlignment="1" applyProtection="1">
      <alignment horizontal="center" vertical="center"/>
      <protection locked="0"/>
    </xf>
    <xf numFmtId="0" fontId="25" fillId="0" borderId="21" xfId="0" applyFont="1" applyBorder="1" applyAlignment="1" applyProtection="1">
      <alignment horizontal="center" vertical="center"/>
      <protection locked="0"/>
    </xf>
    <xf numFmtId="0" fontId="21" fillId="0" borderId="6" xfId="0" applyFont="1" applyBorder="1" applyAlignment="1" applyProtection="1">
      <alignment horizontal="center" vertical="center"/>
      <protection locked="0" hidden="1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4">
    <dxf>
      <numFmt numFmtId="0" formatCode="General"/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bgColor rgb="FF444D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Hydro" pivot="0" count="3" xr9:uid="{6C306848-CEB3-4714-BDD3-2AB9D094A30F}">
      <tableStyleElement type="headerRow" dxfId="3"/>
      <tableStyleElement type="firstRowStripe" dxfId="2"/>
      <tableStyleElement type="secondRowStripe" dxfId="1"/>
    </tableStyle>
  </tableStyles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624657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474599-0B5F-44A6-98E9-0BA5852B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37160"/>
          <a:ext cx="1364273" cy="754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AE7BED-2774-425B-B1F8-FBA7ADF7D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6652" cy="7562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ACA6B3-0593-4C51-847B-3C473509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EC9E20-891F-488F-90DD-C37CCCFA8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02BAF2-B206-42CD-AC55-C5B760B1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96520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03F42C-A946-4445-963D-28937F9A3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121096</xdr:colOff>
      <xdr:row>0</xdr:row>
      <xdr:rowOff>0</xdr:rowOff>
    </xdr:from>
    <xdr:to>
      <xdr:col>1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91897A-980F-421B-BC9E-62AECF9D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6" y="0"/>
          <a:ext cx="2020742" cy="109851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526020</xdr:colOff>
      <xdr:row>0</xdr:row>
      <xdr:rowOff>266643</xdr:rowOff>
    </xdr:from>
    <xdr:to>
      <xdr:col>3</xdr:col>
      <xdr:colOff>506953</xdr:colOff>
      <xdr:row>1</xdr:row>
      <xdr:rowOff>243968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6141C3-F0BE-467A-9693-B16143E6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020" y="266643"/>
          <a:ext cx="1997075" cy="11053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C5EBD0A-45D9-4C42-9A4F-68607FCB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3400"/>
          <a:ext cx="1398305" cy="7543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endo Garcia" id="{F9DFC33E-3AEB-4EF0-9558-B2BEBB8A8E61}" userId="S::Brendo.Garcia@hydro.com::2c031c71-73c1-4a70-bcd6-5488fb35a98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6C6178B-7414-49A9-9795-A6D27E8FA015}" autoFormatId="16" applyNumberFormats="0" applyBorderFormats="0" applyFontFormats="0" applyPatternFormats="0" applyAlignmentFormats="0" applyWidthHeightFormats="0">
  <queryTableRefresh nextId="2">
    <queryTableFields count="1">
      <queryTableField id="1" name="Sistema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AF490-6CE0-46BC-B42C-1F3F8202357D}" name="PROJETOS_1" displayName="PROJETOS_1" ref="A1:A153" tableType="queryTable" totalsRowShown="0">
  <autoFilter ref="A1:A153" xr:uid="{F37AF490-6CE0-46BC-B42C-1F3F8202357D}"/>
  <tableColumns count="1">
    <tableColumn id="1" xr3:uid="{47674796-406B-409E-B73A-5257451D846C}" uniqueName="1" name="Sistema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97F44-B70B-432D-91A9-DAC8691747AF}" name="Tabela1" displayName="Tabela1" ref="A1:F156" totalsRowShown="0">
  <autoFilter ref="A1:F156" xr:uid="{95D97F44-B70B-432D-91A9-DAC8691747AF}"/>
  <tableColumns count="6">
    <tableColumn id="1" xr3:uid="{4B8F6A1D-3039-4C99-822B-8CC51B2669AB}" name="Local"/>
    <tableColumn id="2" xr3:uid="{01F2F596-49BA-4E16-8685-D5D081F03295}" name="Encarregado"/>
    <tableColumn id="3" xr3:uid="{1C7CF489-8F1D-4056-ACB6-E9341671D955}" name="Disciplina"/>
    <tableColumn id="4" xr3:uid="{4CBA6C37-8C33-4EA1-8998-29AD2E7EF1CE}" name="Área"/>
    <tableColumn id="5" xr3:uid="{46017506-857E-4AC9-93B2-F90B8E2B24C2}" name="Sistema"/>
    <tableColumn id="6" xr3:uid="{D00D53CB-942E-435A-B3EB-0B5F7C8CCFB1}" name="Tur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4-06-21T17:24:22.10" personId="{F9DFC33E-3AEB-4EF0-9558-B2BEBB8A8E61}" id="{895F951D-7F87-4C81-81A7-1214154B008A}">
    <text>Formula!
 Não alterar</text>
  </threadedComment>
  <threadedComment ref="E6" dT="2024-06-21T17:24:22.10" personId="{F9DFC33E-3AEB-4EF0-9558-B2BEBB8A8E61}" id="{1349D479-6578-42AC-9A00-CF93E703815B}">
    <text>Formula!
 Não alterar</text>
  </threadedComment>
  <threadedComment ref="E7" dT="2024-06-21T17:24:22.10" personId="{F9DFC33E-3AEB-4EF0-9558-B2BEBB8A8E61}" id="{994EE45C-1B95-4312-ADC9-6881BE53BD34}">
    <text>Formula!
 Não alterar</text>
  </threadedComment>
  <threadedComment ref="E8" dT="2024-06-21T17:24:22.10" personId="{F9DFC33E-3AEB-4EF0-9558-B2BEBB8A8E61}" id="{DEE823EC-C7ED-49FB-9D07-480A13B10705}">
    <text>Formula!
 Não alterar</text>
  </threadedComment>
  <threadedComment ref="E9" dT="2024-06-21T17:24:22.10" personId="{F9DFC33E-3AEB-4EF0-9558-B2BEBB8A8E61}" id="{376495FC-5382-47DC-BBA6-3A52B7AE55A4}">
    <text>Formula!
 Não alterar</text>
  </threadedComment>
  <threadedComment ref="E10" dT="2024-06-21T17:24:22.10" personId="{F9DFC33E-3AEB-4EF0-9558-B2BEBB8A8E61}" id="{877E1376-D66B-4555-9A33-B67A0E84EB49}">
    <text>Formula!
 Não alterar</text>
  </threadedComment>
  <threadedComment ref="E11" dT="2024-06-21T17:24:22.10" personId="{F9DFC33E-3AEB-4EF0-9558-B2BEBB8A8E61}" id="{E3CFA0B3-EDC7-4142-9C17-C9ACC59E1B25}">
    <text>Formula!
 Não alterar</text>
  </threadedComment>
  <threadedComment ref="E12" dT="2024-06-21T17:24:22.10" personId="{F9DFC33E-3AEB-4EF0-9558-B2BEBB8A8E61}" id="{1F06D36E-40E8-41DA-9C77-1262754CDD12}">
    <text>Formula!
 Não alterar</text>
  </threadedComment>
  <threadedComment ref="E13" dT="2024-06-21T17:24:22.10" personId="{F9DFC33E-3AEB-4EF0-9558-B2BEBB8A8E61}" id="{069113CF-3BAE-42F2-A87D-779A352E54BC}">
    <text>Formula!
 Não alterar</text>
  </threadedComment>
  <threadedComment ref="E14" dT="2024-06-21T17:24:22.10" personId="{F9DFC33E-3AEB-4EF0-9558-B2BEBB8A8E61}" id="{8E76F534-C1CC-4AD3-960F-FB664AF4BCB5}">
    <text>Formula!
 Não alterar</text>
  </threadedComment>
  <threadedComment ref="E15" dT="2024-06-21T17:24:22.10" personId="{F9DFC33E-3AEB-4EF0-9558-B2BEBB8A8E61}" id="{9654313D-FDBE-4B8C-B5AE-86F04DCA0219}">
    <text>Formula!
 Não alterar</text>
  </threadedComment>
  <threadedComment ref="E16" dT="2024-06-21T17:24:22.10" personId="{F9DFC33E-3AEB-4EF0-9558-B2BEBB8A8E61}" id="{9911D241-46FA-4945-9EED-1CE8BFB5DB03}">
    <text>Formula!
 Não alterar</text>
  </threadedComment>
  <threadedComment ref="E17" dT="2024-06-21T17:24:22.10" personId="{F9DFC33E-3AEB-4EF0-9558-B2BEBB8A8E61}" id="{A7C1F8F2-6734-4C2D-9FA0-7840A550B71F}">
    <text>Formula!
 Não alterar</text>
  </threadedComment>
  <threadedComment ref="E18" dT="2024-06-21T17:24:22.10" personId="{F9DFC33E-3AEB-4EF0-9558-B2BEBB8A8E61}" id="{6780EEA6-7929-4AA6-B6F3-AAE3AE5B98A4}">
    <text>Formula!
 Não alterar</text>
  </threadedComment>
  <threadedComment ref="E19" dT="2024-06-21T17:24:22.10" personId="{F9DFC33E-3AEB-4EF0-9558-B2BEBB8A8E61}" id="{DEBD1331-F124-4F93-9E4C-980D6A2EE8CF}">
    <text>Formula!
 Não alterar</text>
  </threadedComment>
  <threadedComment ref="E20" dT="2024-06-21T17:24:22.10" personId="{F9DFC33E-3AEB-4EF0-9558-B2BEBB8A8E61}" id="{EA363B80-550A-4F13-9A5E-304BE0CE3D21}">
    <text>Formula!
 Não alterar</text>
  </threadedComment>
  <threadedComment ref="E21" dT="2024-06-21T17:24:22.10" personId="{F9DFC33E-3AEB-4EF0-9558-B2BEBB8A8E61}" id="{63A8C42B-39AA-4EFA-86AD-57544A2A81A4}">
    <text>Formula!
 Não alterar</text>
  </threadedComment>
  <threadedComment ref="E22" dT="2024-06-21T17:24:22.10" personId="{F9DFC33E-3AEB-4EF0-9558-B2BEBB8A8E61}" id="{E0F7FC0A-C72E-4207-84A6-9EE5C8DB92E7}">
    <text>Formula!
 Não alterar</text>
  </threadedComment>
  <threadedComment ref="E23" dT="2024-06-21T17:24:22.10" personId="{F9DFC33E-3AEB-4EF0-9558-B2BEBB8A8E61}" id="{CF28AF00-067F-4675-B5E0-848A1842557E}">
    <text>Formula!
 Não alterar</text>
  </threadedComment>
  <threadedComment ref="E24" dT="2024-06-21T17:24:22.10" personId="{F9DFC33E-3AEB-4EF0-9558-B2BEBB8A8E61}" id="{ABAF6B7C-5022-48AB-8084-62FB687B5DC6}">
    <text>Formula!
 Não alterar</text>
  </threadedComment>
  <threadedComment ref="E25" dT="2024-06-21T17:24:22.10" personId="{F9DFC33E-3AEB-4EF0-9558-B2BEBB8A8E61}" id="{F667A02E-07EC-4234-B0F2-B69D8F142041}">
    <text>Formula!
 Não alterar</text>
  </threadedComment>
  <threadedComment ref="E26" dT="2024-06-21T17:24:22.10" personId="{F9DFC33E-3AEB-4EF0-9558-B2BEBB8A8E61}" id="{F40CCA78-B453-40FF-8769-DF1300A88A65}">
    <text>Formula!
 Não alterar</text>
  </threadedComment>
  <threadedComment ref="E27" dT="2024-06-21T17:24:22.10" personId="{F9DFC33E-3AEB-4EF0-9558-B2BEBB8A8E61}" id="{50BC260F-2E9E-4C5D-903D-070DD08E9D3B}">
    <text>Formula!
 Não alterar</text>
  </threadedComment>
  <threadedComment ref="E28" dT="2024-06-21T17:24:22.10" personId="{F9DFC33E-3AEB-4EF0-9558-B2BEBB8A8E61}" id="{DC3C1F2F-C512-470D-8F9F-8F64C0DED06F}">
    <text>Formula!
 Não alterar</text>
  </threadedComment>
  <threadedComment ref="E29" dT="2024-06-21T17:24:22.10" personId="{F9DFC33E-3AEB-4EF0-9558-B2BEBB8A8E61}" id="{C70B71C8-3BA4-4C47-8387-850031508DC1}">
    <text>Formula!
 Não alterar</text>
  </threadedComment>
  <threadedComment ref="E30" dT="2024-06-21T17:24:22.10" personId="{F9DFC33E-3AEB-4EF0-9558-B2BEBB8A8E61}" id="{2800D840-A434-4D24-9377-BE98FF3EE99E}">
    <text>Formula!
 Não alterar</text>
  </threadedComment>
  <threadedComment ref="E31" dT="2024-06-21T17:24:22.10" personId="{F9DFC33E-3AEB-4EF0-9558-B2BEBB8A8E61}" id="{88E2308B-FB9B-49A7-BB79-78E5ED98C00E}">
    <text>Formula!
 Não alterar</text>
  </threadedComment>
  <threadedComment ref="E32" dT="2024-06-21T17:24:22.10" personId="{F9DFC33E-3AEB-4EF0-9558-B2BEBB8A8E61}" id="{6484417A-73F3-484E-9619-0E1C0F8B678D}">
    <text>Formula!
 Não alterar</text>
  </threadedComment>
  <threadedComment ref="E33" dT="2024-06-21T17:24:22.10" personId="{F9DFC33E-3AEB-4EF0-9558-B2BEBB8A8E61}" id="{1246F251-92DD-4D94-B7C5-51ACDCB63801}">
    <text>Formula!
 Não alterar</text>
  </threadedComment>
  <threadedComment ref="E34" dT="2024-06-21T17:24:22.10" personId="{F9DFC33E-3AEB-4EF0-9558-B2BEBB8A8E61}" id="{860F299E-4210-482E-B60F-34F135DC8DCE}">
    <text>Formula!
 Não alterar</text>
  </threadedComment>
  <threadedComment ref="E35" dT="2024-06-21T17:24:22.10" personId="{F9DFC33E-3AEB-4EF0-9558-B2BEBB8A8E61}" id="{ABFF2D70-F0C3-49A5-A1D1-1342DA6EEBA9}">
    <text>Formula!
 Não alterar</text>
  </threadedComment>
  <threadedComment ref="E36" dT="2024-06-21T17:24:22.10" personId="{F9DFC33E-3AEB-4EF0-9558-B2BEBB8A8E61}" id="{420E40C0-04E4-4C90-A2A1-D85B52844893}">
    <text>Formula!
 Não alterar</text>
  </threadedComment>
  <threadedComment ref="E37" dT="2024-06-21T17:24:22.10" personId="{F9DFC33E-3AEB-4EF0-9558-B2BEBB8A8E61}" id="{5DB6AB93-B420-4626-9F4F-102B4ED9F8F4}">
    <text>Formula!
 Não alterar</text>
  </threadedComment>
  <threadedComment ref="E38" dT="2024-06-21T17:24:22.10" personId="{F9DFC33E-3AEB-4EF0-9558-B2BEBB8A8E61}" id="{227A20FB-D0B1-4C7E-8325-2F9CCA83EBF6}">
    <text>Formula!
 Não alterar</text>
  </threadedComment>
  <threadedComment ref="E39" dT="2024-06-21T17:24:22.10" personId="{F9DFC33E-3AEB-4EF0-9558-B2BEBB8A8E61}" id="{8AF0DE8C-5BA3-4DFD-B60D-76BA3FDE6765}">
    <text>Formula!
 Não alterar</text>
  </threadedComment>
  <threadedComment ref="E40" dT="2024-06-21T17:24:22.10" personId="{F9DFC33E-3AEB-4EF0-9558-B2BEBB8A8E61}" id="{63CC81BD-C0EB-41AA-B439-68457089CC30}">
    <text>Formula!
 Não alterar</text>
  </threadedComment>
  <threadedComment ref="E41" dT="2024-06-21T17:24:22.10" personId="{F9DFC33E-3AEB-4EF0-9558-B2BEBB8A8E61}" id="{180BC847-8104-4695-B048-B4A49E1B162F}">
    <text>Formula!
 Não alterar</text>
  </threadedComment>
  <threadedComment ref="E42" dT="2024-06-21T17:24:22.10" personId="{F9DFC33E-3AEB-4EF0-9558-B2BEBB8A8E61}" id="{6A0E6A52-CDC7-423A-9013-07B7DEC6DC98}">
    <text>Formula!
 Não alterar</text>
  </threadedComment>
  <threadedComment ref="E43" dT="2024-06-21T17:24:22.10" personId="{F9DFC33E-3AEB-4EF0-9558-B2BEBB8A8E61}" id="{C68CC12A-6D34-4513-A59D-BC85A0F77CE9}">
    <text>Formula!
 Não alterar</text>
  </threadedComment>
  <threadedComment ref="E44" dT="2024-06-21T17:24:22.10" personId="{F9DFC33E-3AEB-4EF0-9558-B2BEBB8A8E61}" id="{27C04585-B757-4154-8021-C764D4FC854D}">
    <text>Formula!
 Não alterar</text>
  </threadedComment>
  <threadedComment ref="E45" dT="2024-06-21T17:24:22.10" personId="{F9DFC33E-3AEB-4EF0-9558-B2BEBB8A8E61}" id="{FE773DF7-1953-4D73-A68F-7C7B5878449D}">
    <text>Formula!
 Não alterar</text>
  </threadedComment>
  <threadedComment ref="E46" dT="2024-06-21T17:24:22.10" personId="{F9DFC33E-3AEB-4EF0-9558-B2BEBB8A8E61}" id="{9F6D8D37-14AA-45CD-AF66-84104DE1FDFA}">
    <text>Formula!
 Não alterar</text>
  </threadedComment>
  <threadedComment ref="E47" dT="2024-06-21T17:24:22.10" personId="{F9DFC33E-3AEB-4EF0-9558-B2BEBB8A8E61}" id="{DC81C286-BDB6-47F4-A099-31A63BABDD23}">
    <text>Formula!
 Não alterar</text>
  </threadedComment>
  <threadedComment ref="E48" dT="2024-06-21T17:24:22.10" personId="{F9DFC33E-3AEB-4EF0-9558-B2BEBB8A8E61}" id="{4EA33321-3C3D-4554-AD4F-CF592E511A20}">
    <text>Formula!
 Não alterar</text>
  </threadedComment>
  <threadedComment ref="E49" dT="2024-06-21T17:24:22.10" personId="{F9DFC33E-3AEB-4EF0-9558-B2BEBB8A8E61}" id="{E5FE70E8-ACD0-477D-A0CE-ED288FE5DA71}">
    <text>Formula!
 Não alterar</text>
  </threadedComment>
  <threadedComment ref="E50" dT="2024-06-21T17:24:22.10" personId="{F9DFC33E-3AEB-4EF0-9558-B2BEBB8A8E61}" id="{736FCC96-5820-4168-B234-C82B69DB402E}">
    <text>Formula!
 Não alterar</text>
  </threadedComment>
  <threadedComment ref="E51" dT="2024-06-21T17:24:22.10" personId="{F9DFC33E-3AEB-4EF0-9558-B2BEBB8A8E61}" id="{5BBE6FC6-787B-4698-BA78-5FE2695E4FB0}">
    <text>Formula!
 Não alterar</text>
  </threadedComment>
  <threadedComment ref="E52" dT="2024-06-21T17:24:22.10" personId="{F9DFC33E-3AEB-4EF0-9558-B2BEBB8A8E61}" id="{583A37A0-0DEA-46C2-AE9E-0C33DEDD0F90}">
    <text>Formula!
 Não alterar</text>
  </threadedComment>
  <threadedComment ref="E53" dT="2024-06-21T17:24:22.10" personId="{F9DFC33E-3AEB-4EF0-9558-B2BEBB8A8E61}" id="{A558F9E5-C201-4EB4-A424-8309581C5781}">
    <text>Formula!
 Não alterar</text>
  </threadedComment>
  <threadedComment ref="E54" dT="2024-06-21T17:24:22.10" personId="{F9DFC33E-3AEB-4EF0-9558-B2BEBB8A8E61}" id="{02989BFE-D03D-423B-85BF-152944F44A24}">
    <text>Formula!
 Não alterar</text>
  </threadedComment>
  <threadedComment ref="E55" dT="2024-06-21T17:24:22.10" personId="{F9DFC33E-3AEB-4EF0-9558-B2BEBB8A8E61}" id="{4BADB52D-F401-4182-908F-47979360DB57}">
    <text>Formula!
 Não alterar</text>
  </threadedComment>
  <threadedComment ref="E56" dT="2024-06-21T17:24:22.10" personId="{F9DFC33E-3AEB-4EF0-9558-B2BEBB8A8E61}" id="{8F864375-A1EF-48B2-B40A-7F450F18E5BD}">
    <text>Formula!
 Não alterar</text>
  </threadedComment>
  <threadedComment ref="E57" dT="2024-06-21T17:24:22.10" personId="{F9DFC33E-3AEB-4EF0-9558-B2BEBB8A8E61}" id="{4FB43BA1-5383-4565-9539-0B6417362AA2}">
    <text>Formula!
 Não alterar</text>
  </threadedComment>
  <threadedComment ref="E58" dT="2024-06-21T17:24:22.10" personId="{F9DFC33E-3AEB-4EF0-9558-B2BEBB8A8E61}" id="{306FFE5E-14BA-41FE-A994-E0D40EFD525D}">
    <text>Formula!
 Não alterar</text>
  </threadedComment>
  <threadedComment ref="E59" dT="2024-06-21T17:24:22.10" personId="{F9DFC33E-3AEB-4EF0-9558-B2BEBB8A8E61}" id="{989BE9D7-EE7E-4984-BAB0-364279798393}">
    <text>Formula!
 Não alterar</text>
  </threadedComment>
  <threadedComment ref="E60" dT="2024-06-21T17:24:22.10" personId="{F9DFC33E-3AEB-4EF0-9558-B2BEBB8A8E61}" id="{6B2BA21C-4291-4901-B5BA-9B9758810936}">
    <text>Formula!
 Não alterar</text>
  </threadedComment>
  <threadedComment ref="E61" dT="2024-06-21T17:24:22.10" personId="{F9DFC33E-3AEB-4EF0-9558-B2BEBB8A8E61}" id="{2E4EEBDE-2EE5-4695-A0A2-973801913588}">
    <text>Formula!
 Não alterar</text>
  </threadedComment>
  <threadedComment ref="E62" dT="2024-06-21T17:24:22.10" personId="{F9DFC33E-3AEB-4EF0-9558-B2BEBB8A8E61}" id="{62C13A2E-51F5-422A-B051-681E426F33D9}">
    <text>Formula!
 Não alterar</text>
  </threadedComment>
  <threadedComment ref="E63" dT="2024-06-21T17:24:22.10" personId="{F9DFC33E-3AEB-4EF0-9558-B2BEBB8A8E61}" id="{CB111D03-8F55-4BCE-A146-B1F4789CCF4D}">
    <text>Formula!
 Não alterar</text>
  </threadedComment>
  <threadedComment ref="E64" dT="2024-06-21T17:24:22.10" personId="{F9DFC33E-3AEB-4EF0-9558-B2BEBB8A8E61}" id="{51FE8648-CD0F-4E31-98BA-871FACAD621A}">
    <text>Formula!
 Não alterar</text>
  </threadedComment>
  <threadedComment ref="E65" dT="2024-06-21T17:24:22.10" personId="{F9DFC33E-3AEB-4EF0-9558-B2BEBB8A8E61}" id="{950BE04C-25AB-4B01-AE63-B1DE225EF519}">
    <text>Formula!
 Não alterar</text>
  </threadedComment>
  <threadedComment ref="E66" dT="2024-06-21T17:24:22.10" personId="{F9DFC33E-3AEB-4EF0-9558-B2BEBB8A8E61}" id="{3F05DF0F-E97B-49B1-A3FF-0245E83432EC}">
    <text>Formula!
 Não alterar</text>
  </threadedComment>
  <threadedComment ref="E67" dT="2024-06-21T17:24:22.10" personId="{F9DFC33E-3AEB-4EF0-9558-B2BEBB8A8E61}" id="{79B54C50-F06B-4296-976E-C6A4565F7691}">
    <text>Formula!
 Não alterar</text>
  </threadedComment>
  <threadedComment ref="E68" dT="2024-06-21T17:24:22.10" personId="{F9DFC33E-3AEB-4EF0-9558-B2BEBB8A8E61}" id="{C0CF7FA9-B906-4257-9F48-B45DC3FF31BA}">
    <text>Formula!
 Não alterar</text>
  </threadedComment>
  <threadedComment ref="E69" dT="2024-06-21T17:24:22.10" personId="{F9DFC33E-3AEB-4EF0-9558-B2BEBB8A8E61}" id="{E40E017D-EB7D-4E4F-A593-D08A9B51F9D8}">
    <text>Formula!
 Não alterar</text>
  </threadedComment>
  <threadedComment ref="E70" dT="2024-06-21T17:24:22.10" personId="{F9DFC33E-3AEB-4EF0-9558-B2BEBB8A8E61}" id="{E27218D8-B143-4C76-A578-F71B80EE8AC8}">
    <text>Formula!
 Não alterar</text>
  </threadedComment>
  <threadedComment ref="E71" dT="2024-06-21T17:24:22.10" personId="{F9DFC33E-3AEB-4EF0-9558-B2BEBB8A8E61}" id="{ECC769D8-EA18-40FF-B7FD-34479F10747B}">
    <text>Formula!
 Não alterar</text>
  </threadedComment>
  <threadedComment ref="E72" dT="2024-06-21T17:24:22.10" personId="{F9DFC33E-3AEB-4EF0-9558-B2BEBB8A8E61}" id="{8EE8B45B-79BE-495D-B4AE-951A0982661C}">
    <text>Formula!
 Não alterar</text>
  </threadedComment>
  <threadedComment ref="E73" dT="2024-06-21T17:24:22.10" personId="{F9DFC33E-3AEB-4EF0-9558-B2BEBB8A8E61}" id="{6E10BEA1-BA6A-4A6B-9740-6D23A2A8A4D6}">
    <text>Formula!
 Não alterar</text>
  </threadedComment>
  <threadedComment ref="E74" dT="2024-06-21T17:24:22.10" personId="{F9DFC33E-3AEB-4EF0-9558-B2BEBB8A8E61}" id="{7C3361F5-29AD-43CC-BD4C-3A26CB3B1AEC}">
    <text>Formula!
 Não alterar</text>
  </threadedComment>
  <threadedComment ref="E75" dT="2024-06-21T17:24:22.10" personId="{F9DFC33E-3AEB-4EF0-9558-B2BEBB8A8E61}" id="{7DBEA2C1-95CC-48FE-8E58-E0AE5CCE6676}">
    <text>Formula!
 Não alterar</text>
  </threadedComment>
  <threadedComment ref="E76" dT="2024-06-21T17:24:22.10" personId="{F9DFC33E-3AEB-4EF0-9558-B2BEBB8A8E61}" id="{EAEC8C37-7F79-432C-900E-B295B1EFBAD2}">
    <text>Formula!
 Não alterar</text>
  </threadedComment>
  <threadedComment ref="E77" dT="2024-06-21T17:24:22.10" personId="{F9DFC33E-3AEB-4EF0-9558-B2BEBB8A8E61}" id="{1B048808-1228-4C6A-98EF-EA64A6747591}">
    <text>Formula!
 Não alterar</text>
  </threadedComment>
  <threadedComment ref="E78" dT="2024-06-21T17:24:22.10" personId="{F9DFC33E-3AEB-4EF0-9558-B2BEBB8A8E61}" id="{0872C01D-A63C-4AE0-9145-EB39534E92C6}">
    <text>Formula!
 Não alterar</text>
  </threadedComment>
  <threadedComment ref="E79" dT="2024-06-21T17:24:22.10" personId="{F9DFC33E-3AEB-4EF0-9558-B2BEBB8A8E61}" id="{01C6877D-5C3D-4DA3-8313-D8CFB9213F49}">
    <text>Formula!
 Não alterar</text>
  </threadedComment>
  <threadedComment ref="E80" dT="2024-06-21T17:24:22.10" personId="{F9DFC33E-3AEB-4EF0-9558-B2BEBB8A8E61}" id="{9B3AF58E-3C06-49F7-8263-658FB3FC7417}">
    <text>Formula!
 Não alterar</text>
  </threadedComment>
  <threadedComment ref="E81" dT="2024-06-21T17:24:22.10" personId="{F9DFC33E-3AEB-4EF0-9558-B2BEBB8A8E61}" id="{930A5417-1B41-427E-800D-C560CD0BEB7D}">
    <text>Formula!
 Não alterar</text>
  </threadedComment>
  <threadedComment ref="E82" dT="2024-06-21T17:24:22.10" personId="{F9DFC33E-3AEB-4EF0-9558-B2BEBB8A8E61}" id="{A3B43E4F-863D-4B92-886F-899FA37BAE93}">
    <text>Formula!
 Não alterar</text>
  </threadedComment>
  <threadedComment ref="E83" dT="2024-06-21T17:24:22.10" personId="{F9DFC33E-3AEB-4EF0-9558-B2BEBB8A8E61}" id="{51205CF9-D3EF-4E13-893E-FA6E6F2F52F7}">
    <text>Formula!
 Não alterar</text>
  </threadedComment>
  <threadedComment ref="E84" dT="2024-06-21T17:24:22.10" personId="{F9DFC33E-3AEB-4EF0-9558-B2BEBB8A8E61}" id="{34885570-F30A-41BE-B4D6-5368FBCCAE31}">
    <text>Formula!
 Não alterar</text>
  </threadedComment>
  <threadedComment ref="E85" dT="2024-06-21T17:24:22.10" personId="{F9DFC33E-3AEB-4EF0-9558-B2BEBB8A8E61}" id="{304C202D-4077-47A2-BB7B-0F09D22BA081}">
    <text>Formula!
 Não alterar</text>
  </threadedComment>
  <threadedComment ref="E86" dT="2024-06-21T17:24:22.10" personId="{F9DFC33E-3AEB-4EF0-9558-B2BEBB8A8E61}" id="{66D9883B-2EFF-4D8A-8146-B9FDD938616F}">
    <text>Formula!
 Não alterar</text>
  </threadedComment>
  <threadedComment ref="E87" dT="2024-06-21T17:24:22.10" personId="{F9DFC33E-3AEB-4EF0-9558-B2BEBB8A8E61}" id="{60F87DD0-D3C4-4F67-8D9D-EAAF4FCDFCC0}">
    <text>Formula!
 Não alterar</text>
  </threadedComment>
  <threadedComment ref="E88" dT="2024-06-21T17:24:22.10" personId="{F9DFC33E-3AEB-4EF0-9558-B2BEBB8A8E61}" id="{3E799E95-409C-4539-9F5A-A44EA9C3D6C2}">
    <text>Formula!
 Não alterar</text>
  </threadedComment>
  <threadedComment ref="E89" dT="2024-06-21T17:24:22.10" personId="{F9DFC33E-3AEB-4EF0-9558-B2BEBB8A8E61}" id="{09A17550-0257-45FE-915E-585C7F515793}">
    <text>Formula!
 Não alterar</text>
  </threadedComment>
  <threadedComment ref="E90" dT="2024-06-21T17:24:22.10" personId="{F9DFC33E-3AEB-4EF0-9558-B2BEBB8A8E61}" id="{E21F7B94-1C08-4C01-A745-56C01EC755EE}">
    <text>Formula!
 Não alterar</text>
  </threadedComment>
  <threadedComment ref="E91" dT="2024-06-21T17:24:22.10" personId="{F9DFC33E-3AEB-4EF0-9558-B2BEBB8A8E61}" id="{4498F1FC-D987-467D-A2B8-4EEA839D2563}">
    <text>Formula!
 Não alterar</text>
  </threadedComment>
  <threadedComment ref="E92" dT="2024-06-21T17:24:22.10" personId="{F9DFC33E-3AEB-4EF0-9558-B2BEBB8A8E61}" id="{F4811C47-61C4-4F05-9C37-43CD668481DE}">
    <text>Formula!
 Não alterar</text>
  </threadedComment>
  <threadedComment ref="E93" dT="2024-06-21T17:24:22.10" personId="{F9DFC33E-3AEB-4EF0-9558-B2BEBB8A8E61}" id="{30FC6677-8AC1-4E15-8C13-25531B38E4FC}">
    <text>Formula!
 Não alterar</text>
  </threadedComment>
  <threadedComment ref="E94" dT="2024-06-21T17:24:22.10" personId="{F9DFC33E-3AEB-4EF0-9558-B2BEBB8A8E61}" id="{BC130589-BA60-4000-8117-9C5E6A560DB6}">
    <text>Formula!
 Não alterar</text>
  </threadedComment>
  <threadedComment ref="E95" dT="2024-06-21T17:24:22.10" personId="{F9DFC33E-3AEB-4EF0-9558-B2BEBB8A8E61}" id="{14C2729D-BC5B-4129-85DC-BA16199DF23E}">
    <text>Formula!
 Não alterar</text>
  </threadedComment>
  <threadedComment ref="E96" dT="2024-06-21T17:24:22.10" personId="{F9DFC33E-3AEB-4EF0-9558-B2BEBB8A8E61}" id="{F9B66D6B-980D-48E8-9A1A-67C8AFA39BF8}">
    <text>Formula!
 Não alterar</text>
  </threadedComment>
  <threadedComment ref="E97" dT="2024-06-21T17:24:22.10" personId="{F9DFC33E-3AEB-4EF0-9558-B2BEBB8A8E61}" id="{78C4E171-69FE-45B5-977C-0F2199F27D72}">
    <text>Formula!
 Não alterar</text>
  </threadedComment>
  <threadedComment ref="E98" dT="2024-06-21T17:24:22.10" personId="{F9DFC33E-3AEB-4EF0-9558-B2BEBB8A8E61}" id="{B450BE0E-BF9D-43A0-8CAB-44857061975D}">
    <text>Formula!
 Não alterar</text>
  </threadedComment>
  <threadedComment ref="E99" dT="2024-06-21T17:24:22.10" personId="{F9DFC33E-3AEB-4EF0-9558-B2BEBB8A8E61}" id="{75280D07-CBFB-4D40-B0C8-4F140B454D97}">
    <text>Formula!
 Não alterar</text>
  </threadedComment>
  <threadedComment ref="E100" dT="2024-06-21T17:24:22.10" personId="{F9DFC33E-3AEB-4EF0-9558-B2BEBB8A8E61}" id="{1FAE054C-F7A0-487A-93DF-7656EAE4A365}">
    <text>Formula!
 Não alterar</text>
  </threadedComment>
  <threadedComment ref="E101" dT="2024-06-21T17:24:22.10" personId="{F9DFC33E-3AEB-4EF0-9558-B2BEBB8A8E61}" id="{E576F04B-8C3E-47CF-B855-6CD0FB4DB966}">
    <text>Formula!
 Não alterar</text>
  </threadedComment>
  <threadedComment ref="E102" dT="2024-06-21T17:24:22.10" personId="{F9DFC33E-3AEB-4EF0-9558-B2BEBB8A8E61}" id="{F71A93E8-FC16-4BE6-B279-C732B3E95374}">
    <text>Formula!
 Não alterar</text>
  </threadedComment>
  <threadedComment ref="E103" dT="2024-06-21T17:24:22.10" personId="{F9DFC33E-3AEB-4EF0-9558-B2BEBB8A8E61}" id="{F29CD95F-3D8B-49D9-BB95-961894393BCB}">
    <text>Formula!
 Não alterar</text>
  </threadedComment>
  <threadedComment ref="E104" dT="2024-06-21T17:24:22.10" personId="{F9DFC33E-3AEB-4EF0-9558-B2BEBB8A8E61}" id="{609A94CC-D457-4D72-BD30-D703F4AFC9EE}">
    <text>Formula!
 Não alterar</text>
  </threadedComment>
  <threadedComment ref="E105" dT="2024-06-21T17:24:22.10" personId="{F9DFC33E-3AEB-4EF0-9558-B2BEBB8A8E61}" id="{20F5B3EB-5A75-4274-9952-3BD158879272}">
    <text>Formula!
 Não alterar</text>
  </threadedComment>
  <threadedComment ref="E106" dT="2024-06-21T17:24:22.10" personId="{F9DFC33E-3AEB-4EF0-9558-B2BEBB8A8E61}" id="{3C22A046-3214-4454-80D9-58432E024317}">
    <text>Formula!
 Não alterar</text>
  </threadedComment>
  <threadedComment ref="E107" dT="2024-06-21T17:24:22.10" personId="{F9DFC33E-3AEB-4EF0-9558-B2BEBB8A8E61}" id="{E423F866-784B-42A5-9CE0-E48079331AF6}">
    <text>Formula!
 Não alterar</text>
  </threadedComment>
  <threadedComment ref="E108" dT="2024-06-21T17:24:22.10" personId="{F9DFC33E-3AEB-4EF0-9558-B2BEBB8A8E61}" id="{620928E6-C7BD-442A-A656-BFF9F1C9EE10}">
    <text>Formula!
 Não alterar</text>
  </threadedComment>
  <threadedComment ref="E109" dT="2024-06-21T17:24:22.10" personId="{F9DFC33E-3AEB-4EF0-9558-B2BEBB8A8E61}" id="{53FB7E92-8B33-4B42-ADBB-96A814752C9D}">
    <text>Formula!
 Não alterar</text>
  </threadedComment>
  <threadedComment ref="E110" dT="2024-06-21T17:24:22.10" personId="{F9DFC33E-3AEB-4EF0-9558-B2BEBB8A8E61}" id="{A4916691-B23C-4809-83F6-8A60388AA235}">
    <text>Formula!
 Não alterar</text>
  </threadedComment>
  <threadedComment ref="E111" dT="2024-06-21T17:24:22.10" personId="{F9DFC33E-3AEB-4EF0-9558-B2BEBB8A8E61}" id="{4749D922-736E-4E84-947A-20E262E10BD5}">
    <text>Formula!
 Não alterar</text>
  </threadedComment>
  <threadedComment ref="E112" dT="2024-06-21T17:24:22.10" personId="{F9DFC33E-3AEB-4EF0-9558-B2BEBB8A8E61}" id="{B231C8FD-60CD-4827-AEB1-9FC50AF3ABDC}">
    <text>Formula!
 Não alterar</text>
  </threadedComment>
  <threadedComment ref="E113" dT="2024-06-21T17:24:22.10" personId="{F9DFC33E-3AEB-4EF0-9558-B2BEBB8A8E61}" id="{FE51581D-DD90-4F84-830A-C1304CA211F0}">
    <text>Formula!
 Não alterar</text>
  </threadedComment>
  <threadedComment ref="E114" dT="2024-06-21T17:24:22.10" personId="{F9DFC33E-3AEB-4EF0-9558-B2BEBB8A8E61}" id="{9C2F4BC9-CB82-455A-8AF9-144D39124C44}">
    <text>Formula!
 Não alterar</text>
  </threadedComment>
  <threadedComment ref="E115" dT="2024-06-21T17:24:22.10" personId="{F9DFC33E-3AEB-4EF0-9558-B2BEBB8A8E61}" id="{76342D65-51F0-4BD5-B596-E26B8389B122}">
    <text>Formula!
 Não alterar</text>
  </threadedComment>
  <threadedComment ref="E116" dT="2024-06-21T17:24:22.10" personId="{F9DFC33E-3AEB-4EF0-9558-B2BEBB8A8E61}" id="{F7C3A656-579B-419E-B025-25AC0E5379FB}">
    <text>Formula!
 Não alterar</text>
  </threadedComment>
  <threadedComment ref="E117" dT="2024-06-21T17:24:22.10" personId="{F9DFC33E-3AEB-4EF0-9558-B2BEBB8A8E61}" id="{689D822E-378D-41DC-9013-66DBB893E0D2}">
    <text>Formula!
 Não alterar</text>
  </threadedComment>
  <threadedComment ref="E118" dT="2024-06-21T17:24:22.10" personId="{F9DFC33E-3AEB-4EF0-9558-B2BEBB8A8E61}" id="{A6047ED3-AFCA-4FC1-91C2-F914FAB1EFE9}">
    <text>Formula!
 Não alterar</text>
  </threadedComment>
  <threadedComment ref="E119" dT="2024-06-21T17:24:22.10" personId="{F9DFC33E-3AEB-4EF0-9558-B2BEBB8A8E61}" id="{5AE7E0F2-FC89-4CE6-A779-0633492FF3E2}">
    <text>Formula!
 Não alterar</text>
  </threadedComment>
  <threadedComment ref="E120" dT="2024-06-21T17:24:22.10" personId="{F9DFC33E-3AEB-4EF0-9558-B2BEBB8A8E61}" id="{5C99D584-810F-4091-9D6E-EAEE7C0F8E4B}">
    <text>Formula!
 Não alterar</text>
  </threadedComment>
  <threadedComment ref="E121" dT="2024-06-21T17:24:22.10" personId="{F9DFC33E-3AEB-4EF0-9558-B2BEBB8A8E61}" id="{98B4CE28-32BA-44BC-B807-92F68D61E957}">
    <text>Formula!
 Não alterar</text>
  </threadedComment>
  <threadedComment ref="E122" dT="2024-06-21T17:24:22.10" personId="{F9DFC33E-3AEB-4EF0-9558-B2BEBB8A8E61}" id="{BA8B3E30-371C-4B04-8D52-CD52368ECB93}">
    <text>Formula!
 Não alterar</text>
  </threadedComment>
  <threadedComment ref="E123" dT="2024-06-21T17:24:22.10" personId="{F9DFC33E-3AEB-4EF0-9558-B2BEBB8A8E61}" id="{A459B4F4-C534-4D1A-83A3-C6ECA14AAA68}">
    <text>Formula!
 Não alterar</text>
  </threadedComment>
  <threadedComment ref="E124" dT="2024-06-21T17:24:22.10" personId="{F9DFC33E-3AEB-4EF0-9558-B2BEBB8A8E61}" id="{6A35945D-14C3-4DB8-A441-F99C90FB205B}">
    <text>Formula!
 Não alterar</text>
  </threadedComment>
  <threadedComment ref="E125" dT="2024-06-21T17:24:22.10" personId="{F9DFC33E-3AEB-4EF0-9558-B2BEBB8A8E61}" id="{DB0BF95B-4369-4354-A25F-2E5A5C508A64}">
    <text>Formula!
 Não alterar</text>
  </threadedComment>
  <threadedComment ref="E126" dT="2024-06-21T17:24:22.10" personId="{F9DFC33E-3AEB-4EF0-9558-B2BEBB8A8E61}" id="{41432DCC-98AC-4F33-AF11-8A32B692EF62}">
    <text>Formula!
 Não alterar</text>
  </threadedComment>
  <threadedComment ref="E127" dT="2024-06-21T17:24:22.10" personId="{F9DFC33E-3AEB-4EF0-9558-B2BEBB8A8E61}" id="{B25D8980-C54D-499F-B87B-1CCDBC73F5F8}">
    <text>Formula!
 Não alterar</text>
  </threadedComment>
  <threadedComment ref="E128" dT="2024-06-21T17:24:22.10" personId="{F9DFC33E-3AEB-4EF0-9558-B2BEBB8A8E61}" id="{94546A8E-5100-4C2B-8FBE-5F9861A7E18E}">
    <text>Formula!
 Não alterar</text>
  </threadedComment>
  <threadedComment ref="E129" dT="2024-06-21T17:24:22.10" personId="{F9DFC33E-3AEB-4EF0-9558-B2BEBB8A8E61}" id="{EE6789B8-B159-4E5E-9857-3DBA6F31524F}">
    <text>Formula!
 Não alterar</text>
  </threadedComment>
  <threadedComment ref="E130" dT="2024-06-21T17:24:22.10" personId="{F9DFC33E-3AEB-4EF0-9558-B2BEBB8A8E61}" id="{9C560645-ABBD-4B22-866B-A40C34E89FF6}">
    <text>Formula!
 Não alterar</text>
  </threadedComment>
  <threadedComment ref="E131" dT="2024-06-21T17:24:22.10" personId="{F9DFC33E-3AEB-4EF0-9558-B2BEBB8A8E61}" id="{50F9DE56-9BB9-49D1-847C-9E812E99428B}">
    <text>Formula!
 Não alterar</text>
  </threadedComment>
  <threadedComment ref="E132" dT="2024-06-21T17:24:22.10" personId="{F9DFC33E-3AEB-4EF0-9558-B2BEBB8A8E61}" id="{B89DA4BD-F8D9-442A-986C-4EBBDAB17030}">
    <text>Formula!
 Não alterar</text>
  </threadedComment>
  <threadedComment ref="E133" dT="2024-06-21T17:24:22.10" personId="{F9DFC33E-3AEB-4EF0-9558-B2BEBB8A8E61}" id="{99DAE8FE-36EA-4B28-AF74-429E15DF6F56}">
    <text>Formula!
 Não alterar</text>
  </threadedComment>
  <threadedComment ref="E134" dT="2024-06-21T17:24:22.10" personId="{F9DFC33E-3AEB-4EF0-9558-B2BEBB8A8E61}" id="{5811EB3C-F365-4C2D-A745-1592C43877ED}">
    <text>Formula!
 Não alterar</text>
  </threadedComment>
  <threadedComment ref="E135" dT="2024-06-21T17:24:22.10" personId="{F9DFC33E-3AEB-4EF0-9558-B2BEBB8A8E61}" id="{073691B1-6CDD-4D13-8F29-A7AEA8D5DCA1}">
    <text>Formula!
 Não alterar</text>
  </threadedComment>
  <threadedComment ref="E136" dT="2024-06-21T17:24:22.10" personId="{F9DFC33E-3AEB-4EF0-9558-B2BEBB8A8E61}" id="{387D28D6-B435-40EF-8CDF-BE215C16F750}">
    <text>Formula!
 Não alterar</text>
  </threadedComment>
  <threadedComment ref="E137" dT="2024-06-21T17:24:22.10" personId="{F9DFC33E-3AEB-4EF0-9558-B2BEBB8A8E61}" id="{18212D36-61E4-494D-B150-B5AD0EC30A63}">
    <text>Formula!
 Não alterar</text>
  </threadedComment>
  <threadedComment ref="E138" dT="2024-06-21T17:24:22.10" personId="{F9DFC33E-3AEB-4EF0-9558-B2BEBB8A8E61}" id="{23C78718-E5A1-4C3F-AFDD-67A4F623FBE5}">
    <text>Formula!
 Não alterar</text>
  </threadedComment>
  <threadedComment ref="E139" dT="2024-06-21T17:24:22.10" personId="{F9DFC33E-3AEB-4EF0-9558-B2BEBB8A8E61}" id="{8B53B306-8F5D-4F4B-9997-7F9903E14D98}">
    <text>Formula!
 Não alterar</text>
  </threadedComment>
  <threadedComment ref="E140" dT="2024-06-21T17:24:22.10" personId="{F9DFC33E-3AEB-4EF0-9558-B2BEBB8A8E61}" id="{9F5370A5-13C0-41F0-82D3-8BCA833CABC6}">
    <text>Formula!
 Não alterar</text>
  </threadedComment>
  <threadedComment ref="E141" dT="2024-06-21T17:24:22.10" personId="{F9DFC33E-3AEB-4EF0-9558-B2BEBB8A8E61}" id="{3B15D9C4-513F-4370-9F2B-12FE40C1EB36}">
    <text>Formula!
 Não alterar</text>
  </threadedComment>
  <threadedComment ref="E142" dT="2024-06-21T17:24:22.10" personId="{F9DFC33E-3AEB-4EF0-9558-B2BEBB8A8E61}" id="{CF4F4BAA-D492-411C-8ACD-17873764BE2C}">
    <text>Formula!
 Não alterar</text>
  </threadedComment>
  <threadedComment ref="E143" dT="2024-06-21T17:24:22.10" personId="{F9DFC33E-3AEB-4EF0-9558-B2BEBB8A8E61}" id="{5C20E0CA-3EE4-40C1-AAE8-BEAD10A9BE5E}">
    <text>Formula!
 Não alterar</text>
  </threadedComment>
  <threadedComment ref="E144" dT="2024-06-21T17:24:22.10" personId="{F9DFC33E-3AEB-4EF0-9558-B2BEBB8A8E61}" id="{F2B5EAB7-829F-431F-AC6F-DD11DFEC88C2}">
    <text>Formula!
 Não alterar</text>
  </threadedComment>
  <threadedComment ref="E145" dT="2024-06-21T17:24:22.10" personId="{F9DFC33E-3AEB-4EF0-9558-B2BEBB8A8E61}" id="{879F4A30-D74B-4C45-8DA7-384348882367}">
    <text>Formula!
 Não alterar</text>
  </threadedComment>
  <threadedComment ref="E146" dT="2024-06-21T17:24:22.10" personId="{F9DFC33E-3AEB-4EF0-9558-B2BEBB8A8E61}" id="{CFE129CB-2A08-435B-BE79-3DD8867F7A25}">
    <text>Formula!
 Não alterar</text>
  </threadedComment>
  <threadedComment ref="E147" dT="2024-06-21T17:24:22.10" personId="{F9DFC33E-3AEB-4EF0-9558-B2BEBB8A8E61}" id="{B53E3BE1-49EE-4ADF-8D5A-7B99A32681EA}">
    <text>Formula!
 Não alterar</text>
  </threadedComment>
  <threadedComment ref="E148" dT="2024-06-21T17:24:22.10" personId="{F9DFC33E-3AEB-4EF0-9558-B2BEBB8A8E61}" id="{98756076-EDB9-4200-BF6D-CBF5ADD8907D}">
    <text>Formula!
 Não alterar</text>
  </threadedComment>
  <threadedComment ref="E149" dT="2024-06-21T17:24:22.10" personId="{F9DFC33E-3AEB-4EF0-9558-B2BEBB8A8E61}" id="{0C99B61D-5EBC-4952-A0BB-F7A7FA14F481}">
    <text>Formula!
 Não alterar</text>
  </threadedComment>
  <threadedComment ref="E150" dT="2024-06-21T17:24:22.10" personId="{F9DFC33E-3AEB-4EF0-9558-B2BEBB8A8E61}" id="{AAD23F68-CA4A-4E52-A778-1F402587729C}">
    <text>Formula!
 Não alterar</text>
  </threadedComment>
  <threadedComment ref="E151" dT="2024-06-21T17:24:22.10" personId="{F9DFC33E-3AEB-4EF0-9558-B2BEBB8A8E61}" id="{860F1D1B-03E9-4D60-BF28-C4308C90740C}">
    <text>Formula!
 Não alterar</text>
  </threadedComment>
  <threadedComment ref="E152" dT="2024-06-21T17:24:22.10" personId="{F9DFC33E-3AEB-4EF0-9558-B2BEBB8A8E61}" id="{1804B63D-4D9B-424C-94AF-2BAC470241C0}">
    <text>Formula!
 Não alterar</text>
  </threadedComment>
  <threadedComment ref="E153" dT="2024-06-21T17:24:22.10" personId="{F9DFC33E-3AEB-4EF0-9558-B2BEBB8A8E61}" id="{D0692E5D-2BC0-424E-941F-B1C01865503B}">
    <text>Formula!
 Não alterar</text>
  </threadedComment>
  <threadedComment ref="E154" dT="2024-06-21T17:24:22.10" personId="{F9DFC33E-3AEB-4EF0-9558-B2BEBB8A8E61}" id="{5459B4A3-0773-478E-954D-38BD8B054A8D}">
    <text>Formula!
 Não alterar</text>
  </threadedComment>
  <threadedComment ref="E155" dT="2024-06-21T17:24:22.10" personId="{F9DFC33E-3AEB-4EF0-9558-B2BEBB8A8E61}" id="{EB656F3F-455E-4DF6-8028-FB0435203B70}">
    <text>Formula!
 Não alterar</text>
  </threadedComment>
  <threadedComment ref="E156" dT="2024-06-21T17:24:22.10" personId="{F9DFC33E-3AEB-4EF0-9558-B2BEBB8A8E61}" id="{C542051E-C0C4-4E3A-B05E-94C768773BA8}">
    <text>Formula!
 Não alterar</text>
  </threadedComment>
  <threadedComment ref="E157" dT="2024-06-21T17:24:22.10" personId="{F9DFC33E-3AEB-4EF0-9558-B2BEBB8A8E61}" id="{24D4839B-FD88-45C1-B6B4-7C6920EFA4CA}">
    <text>Formula!
 Não alterar</text>
  </threadedComment>
  <threadedComment ref="E158" dT="2024-06-21T17:24:22.10" personId="{F9DFC33E-3AEB-4EF0-9558-B2BEBB8A8E61}" id="{942B578D-8F02-4845-BCF1-372073BB84CC}">
    <text>Formula!
 Não alterar</text>
  </threadedComment>
  <threadedComment ref="E159" dT="2024-06-21T17:24:22.10" personId="{F9DFC33E-3AEB-4EF0-9558-B2BEBB8A8E61}" id="{3F8E9CAD-9808-447A-8A59-470D7B582905}">
    <text>Formula!
 Não alterar</text>
  </threadedComment>
  <threadedComment ref="E160" dT="2024-06-21T17:24:22.10" personId="{F9DFC33E-3AEB-4EF0-9558-B2BEBB8A8E61}" id="{B31201A6-826B-43B5-8FD8-0F9D4F60EA4A}">
    <text>Formula!
 Não alterar</text>
  </threadedComment>
  <threadedComment ref="E161" dT="2024-06-21T17:24:22.10" personId="{F9DFC33E-3AEB-4EF0-9558-B2BEBB8A8E61}" id="{1D495BCD-A38B-457E-B709-84C1BA5D6AD0}">
    <text>Formula!
 Não alterar</text>
  </threadedComment>
  <threadedComment ref="E162" dT="2024-06-21T17:24:22.10" personId="{F9DFC33E-3AEB-4EF0-9558-B2BEBB8A8E61}" id="{A465D7FF-28FD-4AAD-BF6B-070A7B7C7F83}">
    <text>Formula!
 Não alterar</text>
  </threadedComment>
  <threadedComment ref="E163" dT="2024-06-21T17:24:22.10" personId="{F9DFC33E-3AEB-4EF0-9558-B2BEBB8A8E61}" id="{33F04638-EBB6-4686-BB41-2B8C29641513}">
    <text>Formula!
 Não alterar</text>
  </threadedComment>
  <threadedComment ref="E164" dT="2024-06-21T17:24:22.10" personId="{F9DFC33E-3AEB-4EF0-9558-B2BEBB8A8E61}" id="{11AE0634-0024-44A1-AE24-8C05F358830E}">
    <text>Formula!
 Não alterar</text>
  </threadedComment>
  <threadedComment ref="E165" dT="2024-06-21T17:24:22.10" personId="{F9DFC33E-3AEB-4EF0-9558-B2BEBB8A8E61}" id="{6D1B4B62-AF55-4C09-8BDA-C689CC159B15}">
    <text>Formula!
 Não alterar</text>
  </threadedComment>
  <threadedComment ref="E166" dT="2024-06-21T17:24:22.10" personId="{F9DFC33E-3AEB-4EF0-9558-B2BEBB8A8E61}" id="{1C8973FD-7910-4A04-A238-66F52AB309F3}">
    <text>Formula!
 Não alterar</text>
  </threadedComment>
  <threadedComment ref="E167" dT="2024-06-21T17:24:22.10" personId="{F9DFC33E-3AEB-4EF0-9558-B2BEBB8A8E61}" id="{B6B1F3D6-355D-4A96-9C5A-1678EA21BD60}">
    <text>Formula!
 Não alterar</text>
  </threadedComment>
  <threadedComment ref="E168" dT="2024-06-21T17:24:22.10" personId="{F9DFC33E-3AEB-4EF0-9558-B2BEBB8A8E61}" id="{7146E3A3-0515-49B8-808F-D0D0611AD71E}">
    <text>Formula!
 Não alterar</text>
  </threadedComment>
  <threadedComment ref="E169" dT="2024-06-21T17:24:22.10" personId="{F9DFC33E-3AEB-4EF0-9558-B2BEBB8A8E61}" id="{3D067CA1-96BC-464D-A9D2-90C1BC966BA0}">
    <text>Formula!
 Não alterar</text>
  </threadedComment>
  <threadedComment ref="E170" dT="2024-06-21T17:24:22.10" personId="{F9DFC33E-3AEB-4EF0-9558-B2BEBB8A8E61}" id="{1F00AA92-A6AE-4FE9-822F-CE6A968F4816}">
    <text>Formula!
 Não alterar</text>
  </threadedComment>
  <threadedComment ref="E171" dT="2024-06-21T17:24:22.10" personId="{F9DFC33E-3AEB-4EF0-9558-B2BEBB8A8E61}" id="{96454607-3AAE-4FEE-B48E-81E1E2C24E54}">
    <text>Formula!
 Não alterar</text>
  </threadedComment>
  <threadedComment ref="E172" dT="2024-06-21T17:24:22.10" personId="{F9DFC33E-3AEB-4EF0-9558-B2BEBB8A8E61}" id="{588EDFD8-95C7-4F2C-9C93-CDE75ED3186E}">
    <text>Formula!
 Não alterar</text>
  </threadedComment>
  <threadedComment ref="E173" dT="2024-06-21T17:24:22.10" personId="{F9DFC33E-3AEB-4EF0-9558-B2BEBB8A8E61}" id="{3295A048-BE85-4314-9FAC-4C154F0ADC06}">
    <text>Formula!
 Não alterar</text>
  </threadedComment>
  <threadedComment ref="E174" dT="2024-06-21T17:24:22.10" personId="{F9DFC33E-3AEB-4EF0-9558-B2BEBB8A8E61}" id="{AE904D63-7C7D-4EE6-8BA1-24F377FE65CD}">
    <text>Formula!
 Não alterar</text>
  </threadedComment>
  <threadedComment ref="E175" dT="2024-06-21T17:24:22.10" personId="{F9DFC33E-3AEB-4EF0-9558-B2BEBB8A8E61}" id="{997DF3AE-494E-4DFE-B185-AE8D15EFDB2D}">
    <text>Formula!
 Não alterar</text>
  </threadedComment>
  <threadedComment ref="E176" dT="2024-06-21T17:24:22.10" personId="{F9DFC33E-3AEB-4EF0-9558-B2BEBB8A8E61}" id="{15479A30-C991-4B15-9679-5E95482DC984}">
    <text>Formula!
 Não alterar</text>
  </threadedComment>
  <threadedComment ref="E177" dT="2024-06-21T17:24:22.10" personId="{F9DFC33E-3AEB-4EF0-9558-B2BEBB8A8E61}" id="{D583468B-40D8-486C-B805-7FFB42105A36}">
    <text>Formula!
 Não alterar</text>
  </threadedComment>
  <threadedComment ref="E178" dT="2024-06-21T17:24:22.10" personId="{F9DFC33E-3AEB-4EF0-9558-B2BEBB8A8E61}" id="{03240464-F3C3-454E-BC39-4075A17407C7}">
    <text>Formula!
 Não alterar</text>
  </threadedComment>
  <threadedComment ref="E179" dT="2024-06-21T17:24:22.10" personId="{F9DFC33E-3AEB-4EF0-9558-B2BEBB8A8E61}" id="{21F17396-C8CB-4F71-8C66-1DEAD698E546}">
    <text>Formula!
 Não alterar</text>
  </threadedComment>
  <threadedComment ref="E180" dT="2024-06-21T17:24:22.10" personId="{F9DFC33E-3AEB-4EF0-9558-B2BEBB8A8E61}" id="{64DC98C9-0412-49AA-AEEC-4CE22724989E}">
    <text>Formula!
 Não alterar</text>
  </threadedComment>
  <threadedComment ref="E181" dT="2024-06-21T17:24:22.10" personId="{F9DFC33E-3AEB-4EF0-9558-B2BEBB8A8E61}" id="{4C2D206F-391B-4F89-8EE4-9C56FE8CA058}">
    <text>Formula!
 Não alterar</text>
  </threadedComment>
  <threadedComment ref="E182" dT="2024-06-21T17:24:22.10" personId="{F9DFC33E-3AEB-4EF0-9558-B2BEBB8A8E61}" id="{779E4C79-7271-46C6-A682-84FB658DD519}">
    <text>Formula!
 Não alterar</text>
  </threadedComment>
  <threadedComment ref="E183" dT="2024-06-21T17:24:22.10" personId="{F9DFC33E-3AEB-4EF0-9558-B2BEBB8A8E61}" id="{9E3C9C20-C7A0-4423-B249-92DB7263552D}">
    <text>Formula!
 Não alterar</text>
  </threadedComment>
  <threadedComment ref="E184" dT="2024-06-21T17:24:22.10" personId="{F9DFC33E-3AEB-4EF0-9558-B2BEBB8A8E61}" id="{A9371842-CF0B-4EE9-AC99-ECA33D386A4C}">
    <text>Formula!
 Não alterar</text>
  </threadedComment>
  <threadedComment ref="E185" dT="2024-06-21T17:24:22.10" personId="{F9DFC33E-3AEB-4EF0-9558-B2BEBB8A8E61}" id="{3E7EF7B5-A19F-4B9D-AAF7-3BBB0AC203D3}">
    <text>Formula!
 Não alterar</text>
  </threadedComment>
  <threadedComment ref="E186" dT="2024-06-21T17:24:22.10" personId="{F9DFC33E-3AEB-4EF0-9558-B2BEBB8A8E61}" id="{0C758262-5A6A-4849-A2E2-7BFFFE89A403}">
    <text>Formula!
 Não alterar</text>
  </threadedComment>
  <threadedComment ref="E187" dT="2024-06-21T17:24:22.10" personId="{F9DFC33E-3AEB-4EF0-9558-B2BEBB8A8E61}" id="{3F8001C1-3B1B-4FEE-8D19-34C92D24E8DE}">
    <text>Formula!
 Não alterar</text>
  </threadedComment>
  <threadedComment ref="E188" dT="2024-06-21T17:24:22.10" personId="{F9DFC33E-3AEB-4EF0-9558-B2BEBB8A8E61}" id="{A1D46F0A-830D-4978-B368-8D1D4EA63138}">
    <text>Formula!
 Não alterar</text>
  </threadedComment>
  <threadedComment ref="E189" dT="2024-06-21T17:24:22.10" personId="{F9DFC33E-3AEB-4EF0-9558-B2BEBB8A8E61}" id="{574625C8-C287-4A45-9CCC-8A85FD0B04A0}">
    <text>Formula!
 Não alterar</text>
  </threadedComment>
  <threadedComment ref="E190" dT="2024-06-21T17:24:22.10" personId="{F9DFC33E-3AEB-4EF0-9558-B2BEBB8A8E61}" id="{8022C638-96D8-4744-ADD5-80601F0DCD37}">
    <text>Formula!
 Não alterar</text>
  </threadedComment>
  <threadedComment ref="E191" dT="2024-06-21T17:24:22.10" personId="{F9DFC33E-3AEB-4EF0-9558-B2BEBB8A8E61}" id="{662EE64A-E56E-4D0E-A229-608D7A4F310A}">
    <text>Formula!
 Não alterar</text>
  </threadedComment>
  <threadedComment ref="E192" dT="2024-06-21T17:24:22.10" personId="{F9DFC33E-3AEB-4EF0-9558-B2BEBB8A8E61}" id="{54FB2027-CE62-4844-BBB4-AC7E779A8425}">
    <text>Formula!
 Não alterar</text>
  </threadedComment>
  <threadedComment ref="E193" dT="2024-06-21T17:24:22.10" personId="{F9DFC33E-3AEB-4EF0-9558-B2BEBB8A8E61}" id="{05C1E662-283C-4771-886B-8741D0485F9E}">
    <text>Formula!
 Não alterar</text>
  </threadedComment>
  <threadedComment ref="E194" dT="2024-06-21T17:24:22.10" personId="{F9DFC33E-3AEB-4EF0-9558-B2BEBB8A8E61}" id="{19FB414D-8A22-486C-811D-419F22E695F8}">
    <text>Formula!
 Não alterar</text>
  </threadedComment>
  <threadedComment ref="E195" dT="2024-06-21T17:24:22.10" personId="{F9DFC33E-3AEB-4EF0-9558-B2BEBB8A8E61}" id="{9CD08BE2-DFC6-40F5-AB17-9B97A489BA2C}">
    <text>Formula!
 Não alterar</text>
  </threadedComment>
  <threadedComment ref="E196" dT="2024-06-21T17:24:22.10" personId="{F9DFC33E-3AEB-4EF0-9558-B2BEBB8A8E61}" id="{B96467CD-9EB0-4BDC-BB28-605F059B2A45}">
    <text>Formula!
 Não alterar</text>
  </threadedComment>
  <threadedComment ref="E197" dT="2024-06-21T17:24:22.10" personId="{F9DFC33E-3AEB-4EF0-9558-B2BEBB8A8E61}" id="{819BF89A-D47C-4811-AF81-C241883C8882}">
    <text>Formula!
 Não alterar</text>
  </threadedComment>
  <threadedComment ref="E198" dT="2024-06-21T17:24:22.10" personId="{F9DFC33E-3AEB-4EF0-9558-B2BEBB8A8E61}" id="{D8401EBC-2C31-41FE-A461-C84648D451EA}">
    <text>Formula!
 Não alterar</text>
  </threadedComment>
  <threadedComment ref="E199" dT="2024-06-21T17:24:22.10" personId="{F9DFC33E-3AEB-4EF0-9558-B2BEBB8A8E61}" id="{2DA482CE-5E00-487C-B984-6A4E1FB98ED9}">
    <text>Formula!
 Não alterar</text>
  </threadedComment>
  <threadedComment ref="E200" dT="2024-06-21T17:24:22.10" personId="{F9DFC33E-3AEB-4EF0-9558-B2BEBB8A8E61}" id="{04C90C26-5DED-4C97-B08B-353848A85AB0}">
    <text>Formula!
 Não alterar</text>
  </threadedComment>
  <threadedComment ref="E201" dT="2024-06-21T17:24:22.10" personId="{F9DFC33E-3AEB-4EF0-9558-B2BEBB8A8E61}" id="{462E165A-2438-446F-9FAA-E926B6311D5A}">
    <text>Formula!
 Não alterar</text>
  </threadedComment>
  <threadedComment ref="E202" dT="2024-06-21T17:24:22.10" personId="{F9DFC33E-3AEB-4EF0-9558-B2BEBB8A8E61}" id="{22F236D5-C398-47CA-8284-306FF11E80E2}">
    <text>Formula!
 Não alterar</text>
  </threadedComment>
  <threadedComment ref="E203" dT="2024-06-21T17:24:22.10" personId="{F9DFC33E-3AEB-4EF0-9558-B2BEBB8A8E61}" id="{36F0A6CA-52BA-488C-B2B6-CDAF5ABF563F}">
    <text>Formula!
 Não alterar</text>
  </threadedComment>
  <threadedComment ref="E204" dT="2024-06-21T17:24:22.10" personId="{F9DFC33E-3AEB-4EF0-9558-B2BEBB8A8E61}" id="{96178BC6-B96E-4692-8E8E-8042FCE3C949}">
    <text>Formula!
 Não alterar</text>
  </threadedComment>
  <threadedComment ref="E205" dT="2024-06-21T17:24:22.10" personId="{F9DFC33E-3AEB-4EF0-9558-B2BEBB8A8E61}" id="{09F1D4D6-A87C-4CE2-85EC-72407F9F4D83}">
    <text>Formula!
 Não alterar</text>
  </threadedComment>
  <threadedComment ref="E206" dT="2024-06-21T17:24:22.10" personId="{F9DFC33E-3AEB-4EF0-9558-B2BEBB8A8E61}" id="{F5956A30-150A-4F0C-A2D7-C1553836765B}">
    <text>Formula!
 Não alterar</text>
  </threadedComment>
  <threadedComment ref="E207" dT="2024-06-21T17:24:22.10" personId="{F9DFC33E-3AEB-4EF0-9558-B2BEBB8A8E61}" id="{1C0FE15A-05C7-467D-8997-C4B246B6FB8E}">
    <text>Formula!
 Não alterar</text>
  </threadedComment>
  <threadedComment ref="E208" dT="2024-06-21T17:24:22.10" personId="{F9DFC33E-3AEB-4EF0-9558-B2BEBB8A8E61}" id="{83B7250F-3C6C-4DA2-B3CE-08F6CA12E222}">
    <text>Formula!
 Não alterar</text>
  </threadedComment>
  <threadedComment ref="E209" dT="2024-06-21T17:24:22.10" personId="{F9DFC33E-3AEB-4EF0-9558-B2BEBB8A8E61}" id="{6DB32687-3AD5-4540-B772-24384AE736CB}">
    <text>Formula!
 Não alterar</text>
  </threadedComment>
  <threadedComment ref="E210" dT="2024-06-21T17:24:22.10" personId="{F9DFC33E-3AEB-4EF0-9558-B2BEBB8A8E61}" id="{4FA3A151-4B8F-428E-AAFB-53BBC9478F25}">
    <text>Formula!
 Não alterar</text>
  </threadedComment>
  <threadedComment ref="E211" dT="2024-06-21T17:24:22.10" personId="{F9DFC33E-3AEB-4EF0-9558-B2BEBB8A8E61}" id="{69BC2185-6B74-4DA0-9F96-815DABB6D7AB}">
    <text>Formula!
 Não alterar</text>
  </threadedComment>
  <threadedComment ref="E212" dT="2024-06-21T17:24:22.10" personId="{F9DFC33E-3AEB-4EF0-9558-B2BEBB8A8E61}" id="{131A1BD1-B4EB-4ED4-B519-F94720741B47}">
    <text>Formula!
 Não alterar</text>
  </threadedComment>
  <threadedComment ref="E213" dT="2024-06-21T17:24:22.10" personId="{F9DFC33E-3AEB-4EF0-9558-B2BEBB8A8E61}" id="{AEB34042-4B03-498D-89B5-2C57A73AF1DF}">
    <text>Formula!
 Não alterar</text>
  </threadedComment>
  <threadedComment ref="E214" dT="2024-06-21T17:24:22.10" personId="{F9DFC33E-3AEB-4EF0-9558-B2BEBB8A8E61}" id="{52BB6E38-9599-458F-8E84-905A8C7C5C55}">
    <text>Formula!
 Não alterar</text>
  </threadedComment>
  <threadedComment ref="E215" dT="2024-06-21T17:24:22.10" personId="{F9DFC33E-3AEB-4EF0-9558-B2BEBB8A8E61}" id="{69B5C517-36CE-4EE8-B2EC-7E280DAC73B3}">
    <text>Formula!
 Não alterar</text>
  </threadedComment>
  <threadedComment ref="E216" dT="2024-06-21T17:24:22.10" personId="{F9DFC33E-3AEB-4EF0-9558-B2BEBB8A8E61}" id="{81BFF356-B2A6-4A23-96A0-B0415721F6EF}">
    <text>Formula!
 Não alterar</text>
  </threadedComment>
  <threadedComment ref="E217" dT="2024-06-21T17:24:22.10" personId="{F9DFC33E-3AEB-4EF0-9558-B2BEBB8A8E61}" id="{884898F0-E5CA-4A19-A44C-04E303679B99}">
    <text>Formula!
 Não alterar</text>
  </threadedComment>
  <threadedComment ref="E218" dT="2024-06-21T17:24:22.10" personId="{F9DFC33E-3AEB-4EF0-9558-B2BEBB8A8E61}" id="{8AB249D2-5C5F-4854-97A7-C2AB5CBAA124}">
    <text>Formula!
 Não alterar</text>
  </threadedComment>
  <threadedComment ref="E219" dT="2024-06-21T17:24:22.10" personId="{F9DFC33E-3AEB-4EF0-9558-B2BEBB8A8E61}" id="{985C78CC-42EE-4444-9110-E75A5B4FC4A1}">
    <text>Formula!
 Não alterar</text>
  </threadedComment>
  <threadedComment ref="E220" dT="2024-06-21T17:24:22.10" personId="{F9DFC33E-3AEB-4EF0-9558-B2BEBB8A8E61}" id="{3D5A601D-AFAF-48EA-AFAA-613B6A52BF81}">
    <text>Formula!
 Não alterar</text>
  </threadedComment>
  <threadedComment ref="E221" dT="2024-06-21T17:24:22.10" personId="{F9DFC33E-3AEB-4EF0-9558-B2BEBB8A8E61}" id="{B8735788-1D1C-4105-A59D-4D6436CD74ED}">
    <text>Formula!
 Não alterar</text>
  </threadedComment>
  <threadedComment ref="E222" dT="2024-06-21T17:24:22.10" personId="{F9DFC33E-3AEB-4EF0-9558-B2BEBB8A8E61}" id="{DE274962-BFF4-4830-9F84-4586669495CB}">
    <text>Formula!
 Não alterar</text>
  </threadedComment>
  <threadedComment ref="E223" dT="2024-06-21T17:24:22.10" personId="{F9DFC33E-3AEB-4EF0-9558-B2BEBB8A8E61}" id="{1EFB7CBE-5F72-40C2-B41C-5D87A84CBA06}">
    <text>Formula!
 Não alterar</text>
  </threadedComment>
  <threadedComment ref="E224" dT="2024-06-21T17:24:22.10" personId="{F9DFC33E-3AEB-4EF0-9558-B2BEBB8A8E61}" id="{2B09DA15-8839-4FD7-A1E9-58337A340AB8}">
    <text>Formula!
 Não alterar</text>
  </threadedComment>
  <threadedComment ref="E225" dT="2024-06-21T17:24:22.10" personId="{F9DFC33E-3AEB-4EF0-9558-B2BEBB8A8E61}" id="{15CEB088-8513-405D-98DD-02462B85D585}">
    <text>Formula!
 Não alterar</text>
  </threadedComment>
  <threadedComment ref="E226" dT="2024-06-21T17:24:22.10" personId="{F9DFC33E-3AEB-4EF0-9558-B2BEBB8A8E61}" id="{6B4B78B2-D01D-4B51-9802-C4C957CA5681}">
    <text>Formula!
 Não alterar</text>
  </threadedComment>
  <threadedComment ref="E227" dT="2024-06-21T17:24:22.10" personId="{F9DFC33E-3AEB-4EF0-9558-B2BEBB8A8E61}" id="{A8A32BB2-5ECE-447D-BA61-3D3AECD37456}">
    <text>Formula!
 Não alterar</text>
  </threadedComment>
  <threadedComment ref="E228" dT="2024-06-21T17:24:22.10" personId="{F9DFC33E-3AEB-4EF0-9558-B2BEBB8A8E61}" id="{E4246C3B-EECF-40E1-806C-BD2D4CA6B69D}">
    <text>Formula!
 Não alterar</text>
  </threadedComment>
  <threadedComment ref="E229" dT="2024-06-21T17:24:22.10" personId="{F9DFC33E-3AEB-4EF0-9558-B2BEBB8A8E61}" id="{9ABC1D82-843C-4C00-9BD1-C6C189BF0514}">
    <text>Formula!
 Não alterar</text>
  </threadedComment>
  <threadedComment ref="E230" dT="2024-06-21T17:24:22.10" personId="{F9DFC33E-3AEB-4EF0-9558-B2BEBB8A8E61}" id="{442A287F-EA0F-484D-A54A-7649C44ABD03}">
    <text>Formula!
 Não alterar</text>
  </threadedComment>
  <threadedComment ref="E231" dT="2024-06-21T17:24:22.10" personId="{F9DFC33E-3AEB-4EF0-9558-B2BEBB8A8E61}" id="{83A20765-EA81-4A5E-AB3D-D05DB97A4CC7}">
    <text>Formula!
 Não alterar</text>
  </threadedComment>
  <threadedComment ref="E232" dT="2024-06-21T17:24:22.10" personId="{F9DFC33E-3AEB-4EF0-9558-B2BEBB8A8E61}" id="{5A3100BB-BD26-417E-A4BE-A0DB462500C5}">
    <text>Formula!
 Não alterar</text>
  </threadedComment>
  <threadedComment ref="E233" dT="2024-06-21T17:24:22.10" personId="{F9DFC33E-3AEB-4EF0-9558-B2BEBB8A8E61}" id="{96805E00-D030-451F-83E7-3F77CF10DE87}">
    <text>Formula!
 Não alterar</text>
  </threadedComment>
  <threadedComment ref="E234" dT="2024-06-21T17:24:22.10" personId="{F9DFC33E-3AEB-4EF0-9558-B2BEBB8A8E61}" id="{AC8B603B-5360-4F74-B8EE-D0D86F81AFAC}">
    <text>Formula!
 Não alterar</text>
  </threadedComment>
  <threadedComment ref="E235" dT="2024-06-21T17:24:22.10" personId="{F9DFC33E-3AEB-4EF0-9558-B2BEBB8A8E61}" id="{254FA09E-80BA-432B-B48A-94769D56F87B}">
    <text>Formula!
 Não alterar</text>
  </threadedComment>
  <threadedComment ref="E236" dT="2024-06-21T17:24:22.10" personId="{F9DFC33E-3AEB-4EF0-9558-B2BEBB8A8E61}" id="{F3CC8C90-7538-4397-BC2B-0D7D73D16020}">
    <text>Formula!
 Não alterar</text>
  </threadedComment>
  <threadedComment ref="E237" dT="2024-06-21T17:24:22.10" personId="{F9DFC33E-3AEB-4EF0-9558-B2BEBB8A8E61}" id="{98203E78-FC41-4785-B12E-654BD74A9453}">
    <text>Formula!
 Não alterar</text>
  </threadedComment>
  <threadedComment ref="E238" dT="2024-06-21T17:24:22.10" personId="{F9DFC33E-3AEB-4EF0-9558-B2BEBB8A8E61}" id="{E85D9293-AD11-4E04-8C0B-82C2C8AF0216}">
    <text>Formula!
 Não alterar</text>
  </threadedComment>
  <threadedComment ref="E239" dT="2024-06-21T17:24:22.10" personId="{F9DFC33E-3AEB-4EF0-9558-B2BEBB8A8E61}" id="{717DFD07-F372-428E-BF83-F391628A27BE}">
    <text>Formula!
 Não alterar</text>
  </threadedComment>
  <threadedComment ref="E240" dT="2024-06-21T17:24:22.10" personId="{F9DFC33E-3AEB-4EF0-9558-B2BEBB8A8E61}" id="{1E3AB849-E123-4287-ADDA-0430E3567A69}">
    <text>Formula!
 Não alterar</text>
  </threadedComment>
  <threadedComment ref="E241" dT="2024-06-21T17:24:22.10" personId="{F9DFC33E-3AEB-4EF0-9558-B2BEBB8A8E61}" id="{7D206774-A116-48A3-9722-0F3661CF9BD9}">
    <text>Formula!
 Não alterar</text>
  </threadedComment>
  <threadedComment ref="E242" dT="2024-06-21T17:24:22.10" personId="{F9DFC33E-3AEB-4EF0-9558-B2BEBB8A8E61}" id="{4F5B03E5-B8D4-424F-9D1F-1044BED27F03}">
    <text>Formula!
 Não alterar</text>
  </threadedComment>
  <threadedComment ref="E243" dT="2024-06-21T17:24:22.10" personId="{F9DFC33E-3AEB-4EF0-9558-B2BEBB8A8E61}" id="{FF979480-3F0B-47F3-BF1D-49949CF9D0BB}">
    <text>Formula!
 Não alterar</text>
  </threadedComment>
  <threadedComment ref="E244" dT="2024-06-21T17:24:22.10" personId="{F9DFC33E-3AEB-4EF0-9558-B2BEBB8A8E61}" id="{D3EB62AE-71E9-441E-8A46-27636C6208E8}">
    <text>Formula!
 Não alterar</text>
  </threadedComment>
  <threadedComment ref="E245" dT="2024-06-21T17:24:22.10" personId="{F9DFC33E-3AEB-4EF0-9558-B2BEBB8A8E61}" id="{9729D862-A863-4CA8-BF2D-4072C8C0E268}">
    <text>Formula!
 Não alterar</text>
  </threadedComment>
  <threadedComment ref="E246" dT="2024-06-21T17:24:22.10" personId="{F9DFC33E-3AEB-4EF0-9558-B2BEBB8A8E61}" id="{070089A7-74E4-4CFB-B846-A4F3B5D7FF2B}">
    <text>Formula!
 Não alterar</text>
  </threadedComment>
  <threadedComment ref="E247" dT="2024-06-21T17:24:22.10" personId="{F9DFC33E-3AEB-4EF0-9558-B2BEBB8A8E61}" id="{AF1E280E-8F36-4685-85B7-55F204A3CAAA}">
    <text>Formula!
 Não alterar</text>
  </threadedComment>
  <threadedComment ref="E248" dT="2024-06-21T17:24:22.10" personId="{F9DFC33E-3AEB-4EF0-9558-B2BEBB8A8E61}" id="{C7AE65CE-747A-47F5-A857-E7B3515DADAF}">
    <text>Formula!
 Não alterar</text>
  </threadedComment>
  <threadedComment ref="E249" dT="2024-06-21T17:24:22.10" personId="{F9DFC33E-3AEB-4EF0-9558-B2BEBB8A8E61}" id="{BD8B2DF2-A318-4CFF-AA9C-FA09D4F2FD0E}">
    <text>Formula!
 Não alterar</text>
  </threadedComment>
  <threadedComment ref="E250" dT="2024-06-21T17:24:22.10" personId="{F9DFC33E-3AEB-4EF0-9558-B2BEBB8A8E61}" id="{D5196FB8-6D1F-4157-818E-F331BACC5536}">
    <text>Formula!
 Não alterar</text>
  </threadedComment>
  <threadedComment ref="E251" dT="2024-06-21T17:24:22.10" personId="{F9DFC33E-3AEB-4EF0-9558-B2BEBB8A8E61}" id="{E7E61476-EE82-404E-A061-2907666F1D79}">
    <text>Formula!
 Não alterar</text>
  </threadedComment>
  <threadedComment ref="E252" dT="2024-06-21T17:24:22.10" personId="{F9DFC33E-3AEB-4EF0-9558-B2BEBB8A8E61}" id="{B2572F5B-7236-4FB3-9164-53DF4EB211BC}">
    <text>Formula!
 Não alterar</text>
  </threadedComment>
  <threadedComment ref="E253" dT="2024-06-21T17:24:22.10" personId="{F9DFC33E-3AEB-4EF0-9558-B2BEBB8A8E61}" id="{3ECBB0B9-7FE5-406C-BA08-016F5136E61A}">
    <text>Formula!
 Não alterar</text>
  </threadedComment>
  <threadedComment ref="E254" dT="2024-06-21T17:24:22.10" personId="{F9DFC33E-3AEB-4EF0-9558-B2BEBB8A8E61}" id="{88FF31AD-91AD-4A98-A3FE-BA0899A39AB6}">
    <text>Formula!
 Não alterar</text>
  </threadedComment>
  <threadedComment ref="E255" dT="2024-06-21T17:24:22.10" personId="{F9DFC33E-3AEB-4EF0-9558-B2BEBB8A8E61}" id="{895A8E1D-31DA-48CC-A14C-FEC42033C9AC}">
    <text>Formula!
 Não alterar</text>
  </threadedComment>
  <threadedComment ref="E256" dT="2024-06-21T17:24:22.10" personId="{F9DFC33E-3AEB-4EF0-9558-B2BEBB8A8E61}" id="{6DD09112-CC43-4B39-AAB9-79C06381E903}">
    <text>Formula!
 Não alterar</text>
  </threadedComment>
  <threadedComment ref="E257" dT="2024-06-21T17:24:22.10" personId="{F9DFC33E-3AEB-4EF0-9558-B2BEBB8A8E61}" id="{500983AC-7A94-48D8-8CB6-3B6EBFFABDFE}">
    <text>Formula!
 Não alterar</text>
  </threadedComment>
  <threadedComment ref="E258" dT="2024-06-21T17:24:22.10" personId="{F9DFC33E-3AEB-4EF0-9558-B2BEBB8A8E61}" id="{A3F4E200-8413-4FE6-A5BA-CFC9527E6E5C}">
    <text>Formula!
 Não alterar</text>
  </threadedComment>
  <threadedComment ref="E259" dT="2024-06-21T17:24:22.10" personId="{F9DFC33E-3AEB-4EF0-9558-B2BEBB8A8E61}" id="{53C57052-E68B-49CD-989B-D37C2AAD1052}">
    <text>Formula!
 Não alterar</text>
  </threadedComment>
  <threadedComment ref="E260" dT="2024-06-21T17:24:22.10" personId="{F9DFC33E-3AEB-4EF0-9558-B2BEBB8A8E61}" id="{2C801402-2EC4-4AEB-95B3-0AB0F3F69757}">
    <text>Formula!
 Não alterar</text>
  </threadedComment>
  <threadedComment ref="E261" dT="2024-06-21T17:24:22.10" personId="{F9DFC33E-3AEB-4EF0-9558-B2BEBB8A8E61}" id="{18900793-D78E-4D3F-B95F-1FF69D6AF3BD}">
    <text>Formula!
 Não alterar</text>
  </threadedComment>
  <threadedComment ref="E262" dT="2024-06-21T17:24:22.10" personId="{F9DFC33E-3AEB-4EF0-9558-B2BEBB8A8E61}" id="{09A7CD9D-9897-4CEF-ACB7-149057C4B7CE}">
    <text>Formula!
 Não alterar</text>
  </threadedComment>
  <threadedComment ref="E263" dT="2024-06-21T17:24:22.10" personId="{F9DFC33E-3AEB-4EF0-9558-B2BEBB8A8E61}" id="{106A57E2-A2F0-4255-AD75-6B05F544D02A}">
    <text>Formula!
 Não alterar</text>
  </threadedComment>
  <threadedComment ref="E264" dT="2024-06-21T17:24:22.10" personId="{F9DFC33E-3AEB-4EF0-9558-B2BEBB8A8E61}" id="{453D44DC-3865-4721-AA0F-BB0ECAA6CF39}">
    <text>Formula!
 Não alterar</text>
  </threadedComment>
  <threadedComment ref="E265" dT="2024-06-21T17:24:22.10" personId="{F9DFC33E-3AEB-4EF0-9558-B2BEBB8A8E61}" id="{DD57D044-7D59-4DF2-9096-C345D63F6F25}">
    <text>Formula!
 Não alterar</text>
  </threadedComment>
  <threadedComment ref="E266" dT="2024-06-21T17:24:22.10" personId="{F9DFC33E-3AEB-4EF0-9558-B2BEBB8A8E61}" id="{00D39B73-633F-42C1-859A-9A7F46BBF92E}">
    <text>Formula!
 Não alterar</text>
  </threadedComment>
  <threadedComment ref="E267" dT="2024-06-21T17:24:22.10" personId="{F9DFC33E-3AEB-4EF0-9558-B2BEBB8A8E61}" id="{1E5A84C3-5FFB-49D3-B223-669CCD8079E1}">
    <text>Formula!
 Não alterar</text>
  </threadedComment>
  <threadedComment ref="E268" dT="2024-06-21T17:24:22.10" personId="{F9DFC33E-3AEB-4EF0-9558-B2BEBB8A8E61}" id="{1CD2057A-C865-4583-9676-AF0A37E83363}">
    <text>Formula!
 Não alterar</text>
  </threadedComment>
  <threadedComment ref="E269" dT="2024-06-21T17:24:22.10" personId="{F9DFC33E-3AEB-4EF0-9558-B2BEBB8A8E61}" id="{C5F4136C-3302-4CBA-BBBA-B3E90B09FA31}">
    <text>Formula!
 Não alterar</text>
  </threadedComment>
  <threadedComment ref="E270" dT="2024-06-21T17:24:22.10" personId="{F9DFC33E-3AEB-4EF0-9558-B2BEBB8A8E61}" id="{0DB7EC12-3BFE-4D41-8662-E6F846B1D353}">
    <text>Formula!
 Não alterar</text>
  </threadedComment>
  <threadedComment ref="E271" dT="2024-06-21T17:24:22.10" personId="{F9DFC33E-3AEB-4EF0-9558-B2BEBB8A8E61}" id="{06CC753F-742A-4178-ACC4-34D746E4F014}">
    <text>Formula!
 Não alterar</text>
  </threadedComment>
  <threadedComment ref="E272" dT="2024-06-21T17:24:22.10" personId="{F9DFC33E-3AEB-4EF0-9558-B2BEBB8A8E61}" id="{BB539072-DE97-4486-9047-CFC38A07B0CE}">
    <text>Formula!
 Não alterar</text>
  </threadedComment>
  <threadedComment ref="E273" dT="2024-06-21T17:24:22.10" personId="{F9DFC33E-3AEB-4EF0-9558-B2BEBB8A8E61}" id="{823ED1F8-3EC1-406F-8AF7-C342D9D479C9}">
    <text>Formula!
 Não alterar</text>
  </threadedComment>
  <threadedComment ref="E274" dT="2024-06-21T17:24:22.10" personId="{F9DFC33E-3AEB-4EF0-9558-B2BEBB8A8E61}" id="{7C5AE68A-74A5-4771-8155-F8372D2A3371}">
    <text>Formula!
 Não alterar</text>
  </threadedComment>
  <threadedComment ref="E275" dT="2024-06-21T17:24:22.10" personId="{F9DFC33E-3AEB-4EF0-9558-B2BEBB8A8E61}" id="{AE8A544E-CC60-46EA-B1BF-30203E19E5B6}">
    <text>Formula!
 Não alterar</text>
  </threadedComment>
  <threadedComment ref="E276" dT="2024-06-21T17:24:22.10" personId="{F9DFC33E-3AEB-4EF0-9558-B2BEBB8A8E61}" id="{13CBCF40-6E0B-4522-8DDF-E46AEF59B502}">
    <text>Formula!
 Não alterar</text>
  </threadedComment>
  <threadedComment ref="E277" dT="2024-06-21T17:24:22.10" personId="{F9DFC33E-3AEB-4EF0-9558-B2BEBB8A8E61}" id="{F173F868-FD8F-42E9-BC22-913FF07F41A8}">
    <text>Formula!
 Não alterar</text>
  </threadedComment>
  <threadedComment ref="E278" dT="2024-06-21T17:24:22.10" personId="{F9DFC33E-3AEB-4EF0-9558-B2BEBB8A8E61}" id="{47A1C5C6-24ED-409E-B7EA-E883EAD8BAE5}">
    <text>Formula!
 Não alterar</text>
  </threadedComment>
  <threadedComment ref="E279" dT="2024-06-21T17:24:22.10" personId="{F9DFC33E-3AEB-4EF0-9558-B2BEBB8A8E61}" id="{313E3264-A8F8-45FE-9DD9-A6712F8D6604}">
    <text>Formula!
 Não alterar</text>
  </threadedComment>
  <threadedComment ref="E280" dT="2024-06-21T17:24:22.10" personId="{F9DFC33E-3AEB-4EF0-9558-B2BEBB8A8E61}" id="{D8F528DC-E822-4723-937A-4897354A41BE}">
    <text>Formula!
 Não alterar</text>
  </threadedComment>
  <threadedComment ref="E281" dT="2024-06-21T17:24:22.10" personId="{F9DFC33E-3AEB-4EF0-9558-B2BEBB8A8E61}" id="{ACB06653-DF21-45F1-8DA0-13B721D454DF}">
    <text>Formula!
 Não alterar</text>
  </threadedComment>
  <threadedComment ref="E282" dT="2024-06-21T17:24:22.10" personId="{F9DFC33E-3AEB-4EF0-9558-B2BEBB8A8E61}" id="{F7EF6DAA-DC64-47EB-9393-E22DCD48DCE4}">
    <text>Formula!
 Não alterar</text>
  </threadedComment>
  <threadedComment ref="E283" dT="2024-06-21T17:24:22.10" personId="{F9DFC33E-3AEB-4EF0-9558-B2BEBB8A8E61}" id="{0DC7A1C8-0B6A-4A00-8156-FCCC4ED3BCDD}">
    <text>Formula!
 Não alterar</text>
  </threadedComment>
  <threadedComment ref="E284" dT="2024-06-21T17:24:22.10" personId="{F9DFC33E-3AEB-4EF0-9558-B2BEBB8A8E61}" id="{F86E7C78-B631-4A1F-A23F-D78191091D46}">
    <text>Formula!
 Não alterar</text>
  </threadedComment>
  <threadedComment ref="E285" dT="2024-06-21T17:24:22.10" personId="{F9DFC33E-3AEB-4EF0-9558-B2BEBB8A8E61}" id="{48E0D69C-C0AE-47C7-A24F-5FC2B58217C2}">
    <text>Formula!
 Não alterar</text>
  </threadedComment>
  <threadedComment ref="E286" dT="2024-06-21T17:24:22.10" personId="{F9DFC33E-3AEB-4EF0-9558-B2BEBB8A8E61}" id="{E49B21DE-2882-4965-AFFC-2FB403E96044}">
    <text>Formula!
 Não alterar</text>
  </threadedComment>
  <threadedComment ref="E287" dT="2024-06-21T17:24:22.10" personId="{F9DFC33E-3AEB-4EF0-9558-B2BEBB8A8E61}" id="{1ED3DD19-E53B-42A4-9F47-CB4695C29B40}">
    <text>Formula!
 Não alterar</text>
  </threadedComment>
  <threadedComment ref="E288" dT="2024-06-21T17:24:22.10" personId="{F9DFC33E-3AEB-4EF0-9558-B2BEBB8A8E61}" id="{C26A541E-5A5D-48F4-8340-52D0F40CCDDB}">
    <text>Formula!
 Não alterar</text>
  </threadedComment>
  <threadedComment ref="E289" dT="2024-06-21T17:24:22.10" personId="{F9DFC33E-3AEB-4EF0-9558-B2BEBB8A8E61}" id="{1126F747-AFBE-405B-B46F-A56C0205D7B2}">
    <text>Formula!
 Não alterar</text>
  </threadedComment>
  <threadedComment ref="E290" dT="2024-06-21T17:24:22.10" personId="{F9DFC33E-3AEB-4EF0-9558-B2BEBB8A8E61}" id="{68B6B1BF-F951-4769-8C26-3A0DFEF93BCF}">
    <text>Formula!
 Não alterar</text>
  </threadedComment>
  <threadedComment ref="E291" dT="2024-06-21T17:24:22.10" personId="{F9DFC33E-3AEB-4EF0-9558-B2BEBB8A8E61}" id="{55250E76-4E7D-4465-B942-E956352C7FE2}">
    <text>Formula!
 Não alterar</text>
  </threadedComment>
  <threadedComment ref="E292" dT="2024-06-21T17:24:22.10" personId="{F9DFC33E-3AEB-4EF0-9558-B2BEBB8A8E61}" id="{01CF9826-64E6-4018-A03E-186FA33AA139}">
    <text>Formula!
 Não alterar</text>
  </threadedComment>
  <threadedComment ref="E293" dT="2024-06-21T17:24:22.10" personId="{F9DFC33E-3AEB-4EF0-9558-B2BEBB8A8E61}" id="{58EB67A7-9A0B-4F41-A550-D4957E7EB1E3}">
    <text>Formula!
 Não alterar</text>
  </threadedComment>
  <threadedComment ref="E294" dT="2024-06-21T17:24:22.10" personId="{F9DFC33E-3AEB-4EF0-9558-B2BEBB8A8E61}" id="{A45D12DE-DC3E-4537-957E-3BCF3110F800}">
    <text>Formula!
 Não alterar</text>
  </threadedComment>
  <threadedComment ref="E295" dT="2024-06-21T17:24:22.10" personId="{F9DFC33E-3AEB-4EF0-9558-B2BEBB8A8E61}" id="{476EC7DD-278A-4CAD-9337-0F3193CA560D}">
    <text>Formula!
 Não alterar</text>
  </threadedComment>
  <threadedComment ref="E296" dT="2024-06-21T17:24:22.10" personId="{F9DFC33E-3AEB-4EF0-9558-B2BEBB8A8E61}" id="{C4A55924-F18B-47F2-9378-0FFE8BC75A6A}">
    <text>Formula!
 Não alterar</text>
  </threadedComment>
  <threadedComment ref="E297" dT="2024-06-21T17:24:22.10" personId="{F9DFC33E-3AEB-4EF0-9558-B2BEBB8A8E61}" id="{E54E21AC-F258-4B9C-B4A8-D54AEB2D4C4C}">
    <text>Formula!
 Não alterar</text>
  </threadedComment>
  <threadedComment ref="E298" dT="2024-06-21T17:24:22.10" personId="{F9DFC33E-3AEB-4EF0-9558-B2BEBB8A8E61}" id="{6CCD7340-E778-4FB5-AA27-D17E3D33A0C9}">
    <text>Formula!
 Não alterar</text>
  </threadedComment>
  <threadedComment ref="E299" dT="2024-06-21T17:24:22.10" personId="{F9DFC33E-3AEB-4EF0-9558-B2BEBB8A8E61}" id="{42D7BCEE-BCD4-4905-82BF-F6B07A3F7D68}">
    <text>Formula!
 Não alterar</text>
  </threadedComment>
  <threadedComment ref="E300" dT="2024-06-21T17:24:22.10" personId="{F9DFC33E-3AEB-4EF0-9558-B2BEBB8A8E61}" id="{714626C5-3317-4ADD-8F52-501BD8B3CBD1}">
    <text>Formula!
 Não alterar</text>
  </threadedComment>
  <threadedComment ref="E301" dT="2024-06-21T17:24:22.10" personId="{F9DFC33E-3AEB-4EF0-9558-B2BEBB8A8E61}" id="{EB27B282-6E72-42E5-9536-3C43162DB0F8}">
    <text>Formula!
 Não alterar</text>
  </threadedComment>
  <threadedComment ref="E302" dT="2024-06-21T17:24:22.10" personId="{F9DFC33E-3AEB-4EF0-9558-B2BEBB8A8E61}" id="{095043A1-319F-48E2-9277-A2D02FCB8E5A}">
    <text>Formula!
 Não alterar</text>
  </threadedComment>
  <threadedComment ref="E303" dT="2024-06-21T17:24:22.10" personId="{F9DFC33E-3AEB-4EF0-9558-B2BEBB8A8E61}" id="{69577ED5-C7EE-4ED9-88A4-25861BD0BAB6}">
    <text>Formula!
 Não alterar</text>
  </threadedComment>
  <threadedComment ref="E304" dT="2024-06-21T17:24:22.10" personId="{F9DFC33E-3AEB-4EF0-9558-B2BEBB8A8E61}" id="{86885EAF-0BA6-4741-9F52-F53444592CD5}">
    <text>Formula!
 Não alterar</text>
  </threadedComment>
  <threadedComment ref="E305" dT="2024-06-21T17:24:22.10" personId="{F9DFC33E-3AEB-4EF0-9558-B2BEBB8A8E61}" id="{E92002BF-2B81-4A40-BFB5-DE4386784581}">
    <text>Formula!
 Não alterar</text>
  </threadedComment>
  <threadedComment ref="E306" dT="2024-06-21T17:24:22.10" personId="{F9DFC33E-3AEB-4EF0-9558-B2BEBB8A8E61}" id="{464B0DAD-B384-4130-8E6F-E671AC1929C9}">
    <text>Formula!
 Não alterar</text>
  </threadedComment>
  <threadedComment ref="E307" dT="2024-06-21T17:24:22.10" personId="{F9DFC33E-3AEB-4EF0-9558-B2BEBB8A8E61}" id="{5B55F8DA-4CD3-4297-80AB-8B7B0151F48D}">
    <text>Formula!
 Não alterar</text>
  </threadedComment>
  <threadedComment ref="E308" dT="2024-06-21T17:24:22.10" personId="{F9DFC33E-3AEB-4EF0-9558-B2BEBB8A8E61}" id="{849A33DF-F6DF-4C64-B3CB-6C61D8D6B10C}">
    <text>Formula!
 Não alterar</text>
  </threadedComment>
  <threadedComment ref="E309" dT="2024-06-21T17:24:22.10" personId="{F9DFC33E-3AEB-4EF0-9558-B2BEBB8A8E61}" id="{0CF857F3-B5AD-4BC0-81F0-98820BCCD805}">
    <text>Formula!
 Não alterar</text>
  </threadedComment>
  <threadedComment ref="E310" dT="2024-06-21T17:24:22.10" personId="{F9DFC33E-3AEB-4EF0-9558-B2BEBB8A8E61}" id="{8AEDBB48-E7E8-44D8-B2E0-235B64198E2C}">
    <text>Formula!
 Não alterar</text>
  </threadedComment>
  <threadedComment ref="E311" dT="2024-06-21T17:24:22.10" personId="{F9DFC33E-3AEB-4EF0-9558-B2BEBB8A8E61}" id="{8A3C026F-2BF6-482B-A6A4-CA86DF83E3F8}">
    <text>Formula!
 Não alterar</text>
  </threadedComment>
  <threadedComment ref="E312" dT="2024-06-21T17:24:22.10" personId="{F9DFC33E-3AEB-4EF0-9558-B2BEBB8A8E61}" id="{C53F1738-D88F-46A9-9E8C-8FF7CB6671B3}">
    <text>Formula!
 Não alterar</text>
  </threadedComment>
  <threadedComment ref="E313" dT="2024-06-21T17:24:22.10" personId="{F9DFC33E-3AEB-4EF0-9558-B2BEBB8A8E61}" id="{F747D9C2-E5E5-4A47-8113-3A75CB0DA955}">
    <text>Formula!
 Não alterar</text>
  </threadedComment>
  <threadedComment ref="E314" dT="2024-06-21T17:24:22.10" personId="{F9DFC33E-3AEB-4EF0-9558-B2BEBB8A8E61}" id="{393B0F24-A136-4578-9B70-E4926B6A3A42}">
    <text>Formula!
 Não alterar</text>
  </threadedComment>
  <threadedComment ref="E315" dT="2024-06-21T17:24:22.10" personId="{F9DFC33E-3AEB-4EF0-9558-B2BEBB8A8E61}" id="{8DCD9712-E86F-4E98-BF93-D928891C2392}">
    <text>Formula!
 Não alterar</text>
  </threadedComment>
  <threadedComment ref="E316" dT="2024-06-21T17:24:22.10" personId="{F9DFC33E-3AEB-4EF0-9558-B2BEBB8A8E61}" id="{DE81A02A-A211-4982-AE6E-F9875FA0BEDD}">
    <text>Formula!
 Não alterar</text>
  </threadedComment>
  <threadedComment ref="E317" dT="2024-06-21T17:24:22.10" personId="{F9DFC33E-3AEB-4EF0-9558-B2BEBB8A8E61}" id="{023E1866-61FA-46FC-A502-E4E087EB3748}">
    <text>Formula!
 Não alterar</text>
  </threadedComment>
  <threadedComment ref="E318" dT="2024-06-21T17:24:22.10" personId="{F9DFC33E-3AEB-4EF0-9558-B2BEBB8A8E61}" id="{62176EBD-3564-4AFE-92F2-0E63FA869144}">
    <text>Formula!
 Não alterar</text>
  </threadedComment>
  <threadedComment ref="E319" dT="2024-06-21T17:24:22.10" personId="{F9DFC33E-3AEB-4EF0-9558-B2BEBB8A8E61}" id="{1C7003BF-BCD8-42A5-9BD6-3AEC00612649}">
    <text>Formula!
 Não alterar</text>
  </threadedComment>
  <threadedComment ref="E320" dT="2024-06-21T17:24:22.10" personId="{F9DFC33E-3AEB-4EF0-9558-B2BEBB8A8E61}" id="{3ACF42DC-7495-49FE-9F4B-420BE3FA31EB}">
    <text>Formula!
 Não alterar</text>
  </threadedComment>
  <threadedComment ref="E321" dT="2024-06-21T17:24:22.10" personId="{F9DFC33E-3AEB-4EF0-9558-B2BEBB8A8E61}" id="{203EDA55-6379-4961-80E2-E4C3AB524FF8}">
    <text>Formula!
 Não alterar</text>
  </threadedComment>
  <threadedComment ref="E322" dT="2024-06-21T17:24:22.10" personId="{F9DFC33E-3AEB-4EF0-9558-B2BEBB8A8E61}" id="{4619EFA1-0274-4B6A-94D6-DDCBAF919E30}">
    <text>Formula!
 Não alterar</text>
  </threadedComment>
  <threadedComment ref="E323" dT="2024-06-21T17:24:22.10" personId="{F9DFC33E-3AEB-4EF0-9558-B2BEBB8A8E61}" id="{0D82E20B-8BAA-4BFB-AADE-8CCE805FF872}">
    <text>Formula!
 Não alterar</text>
  </threadedComment>
  <threadedComment ref="E324" dT="2024-06-21T17:24:22.10" personId="{F9DFC33E-3AEB-4EF0-9558-B2BEBB8A8E61}" id="{4BAFBB6A-67F3-4BCE-9750-556AB2332254}">
    <text>Formula!
 Não alterar</text>
  </threadedComment>
  <threadedComment ref="E325" dT="2024-06-21T17:24:22.10" personId="{F9DFC33E-3AEB-4EF0-9558-B2BEBB8A8E61}" id="{63D707E7-72E2-451B-A759-41796BE6E1EB}">
    <text>Formula!
 Não alterar</text>
  </threadedComment>
  <threadedComment ref="E326" dT="2024-06-21T17:24:22.10" personId="{F9DFC33E-3AEB-4EF0-9558-B2BEBB8A8E61}" id="{CB45ADE2-FF5B-42C2-B6A2-9538EAFA0205}">
    <text>Formula!
 Não alterar</text>
  </threadedComment>
  <threadedComment ref="E327" dT="2024-06-21T17:24:22.10" personId="{F9DFC33E-3AEB-4EF0-9558-B2BEBB8A8E61}" id="{E5ECCC98-06AC-47E8-8A03-3F7D00FF4DA9}">
    <text>Formula!
 Não alterar</text>
  </threadedComment>
  <threadedComment ref="E328" dT="2024-06-21T17:24:22.10" personId="{F9DFC33E-3AEB-4EF0-9558-B2BEBB8A8E61}" id="{E77D006E-4930-44CD-B90B-4A1AD62EB30B}">
    <text>Formula!
 Não alterar</text>
  </threadedComment>
  <threadedComment ref="E329" dT="2024-06-21T17:24:22.10" personId="{F9DFC33E-3AEB-4EF0-9558-B2BEBB8A8E61}" id="{CAD9FB1B-112F-4FFC-BDAC-5324316E87AE}">
    <text>Formula!
 Não alterar</text>
  </threadedComment>
  <threadedComment ref="E330" dT="2024-06-21T17:24:22.10" personId="{F9DFC33E-3AEB-4EF0-9558-B2BEBB8A8E61}" id="{E5D0149C-752A-4D20-B09F-4AD13816FFDE}">
    <text>Formula!
 Não alterar</text>
  </threadedComment>
  <threadedComment ref="E331" dT="2024-06-21T17:24:22.10" personId="{F9DFC33E-3AEB-4EF0-9558-B2BEBB8A8E61}" id="{39006547-A9C3-4A50-8EE3-4D4A28F84858}">
    <text>Formula!
 Não alterar</text>
  </threadedComment>
  <threadedComment ref="E332" dT="2024-06-21T17:24:22.10" personId="{F9DFC33E-3AEB-4EF0-9558-B2BEBB8A8E61}" id="{0972820E-C8E4-44A7-9EB7-5EE07577BCD0}">
    <text>Formula!
 Não alterar</text>
  </threadedComment>
  <threadedComment ref="E333" dT="2024-06-21T17:24:22.10" personId="{F9DFC33E-3AEB-4EF0-9558-B2BEBB8A8E61}" id="{D0987FE2-3402-4CFC-A500-B049F00825EB}">
    <text>Formula!
 Não alterar</text>
  </threadedComment>
  <threadedComment ref="E334" dT="2024-06-21T17:24:22.10" personId="{F9DFC33E-3AEB-4EF0-9558-B2BEBB8A8E61}" id="{D4BA903D-EDB5-48B2-8A35-A4D06E00E1E0}">
    <text>Formula!
 Não alterar</text>
  </threadedComment>
  <threadedComment ref="E335" dT="2024-06-21T17:24:22.10" personId="{F9DFC33E-3AEB-4EF0-9558-B2BEBB8A8E61}" id="{D92B2C4B-874B-4D05-9EAD-6F762C810878}">
    <text>Formula!
 Não alterar</text>
  </threadedComment>
  <threadedComment ref="E336" dT="2024-06-21T17:24:22.10" personId="{F9DFC33E-3AEB-4EF0-9558-B2BEBB8A8E61}" id="{A66E0C98-0156-4813-A074-64524AE0B2DB}">
    <text>Formula!
 Não alterar</text>
  </threadedComment>
  <threadedComment ref="E337" dT="2024-06-21T17:24:22.10" personId="{F9DFC33E-3AEB-4EF0-9558-B2BEBB8A8E61}" id="{20FF1A8B-B436-4504-954D-CC2C97202D48}">
    <text>Formula!
 Não alterar</text>
  </threadedComment>
  <threadedComment ref="E338" dT="2024-06-21T17:24:22.10" personId="{F9DFC33E-3AEB-4EF0-9558-B2BEBB8A8E61}" id="{6BF436EB-4402-4E7A-8B52-0135B0C390D9}">
    <text>Formula!
 Não alterar</text>
  </threadedComment>
  <threadedComment ref="E339" dT="2024-06-21T17:24:22.10" personId="{F9DFC33E-3AEB-4EF0-9558-B2BEBB8A8E61}" id="{AFFDC3D2-A4AE-4024-94A6-C430F91BA8BF}">
    <text>Formula!
 Não alterar</text>
  </threadedComment>
  <threadedComment ref="E340" dT="2024-06-21T17:24:22.10" personId="{F9DFC33E-3AEB-4EF0-9558-B2BEBB8A8E61}" id="{9BBBD19E-429F-4775-9DFC-3BDB04719522}">
    <text>Formula!
 Não alterar</text>
  </threadedComment>
  <threadedComment ref="E341" dT="2024-06-21T17:24:22.10" personId="{F9DFC33E-3AEB-4EF0-9558-B2BEBB8A8E61}" id="{B02A2D17-5D5A-4E2B-97BD-33AC3C49FE0E}">
    <text>Formula!
 Não alterar</text>
  </threadedComment>
  <threadedComment ref="E342" dT="2024-06-21T17:24:22.10" personId="{F9DFC33E-3AEB-4EF0-9558-B2BEBB8A8E61}" id="{89E89D3D-6764-4AC5-83EC-7A44BAC9A748}">
    <text>Formula!
 Não alterar</text>
  </threadedComment>
  <threadedComment ref="E343" dT="2024-06-21T17:24:22.10" personId="{F9DFC33E-3AEB-4EF0-9558-B2BEBB8A8E61}" id="{28EA0AB6-8E13-46AA-A4D5-3C57C2B02779}">
    <text>Formula!
 Não alterar</text>
  </threadedComment>
  <threadedComment ref="E344" dT="2024-06-21T17:24:22.10" personId="{F9DFC33E-3AEB-4EF0-9558-B2BEBB8A8E61}" id="{BB641E2E-FA92-49E9-AB77-9788A8875BA5}">
    <text>Formula!
 Não alterar</text>
  </threadedComment>
  <threadedComment ref="E345" dT="2024-06-21T17:24:22.10" personId="{F9DFC33E-3AEB-4EF0-9558-B2BEBB8A8E61}" id="{34C9A5A4-B59F-49B5-842B-C3B21932928F}">
    <text>Formula!
 Não alterar</text>
  </threadedComment>
  <threadedComment ref="E346" dT="2024-06-21T17:24:22.10" personId="{F9DFC33E-3AEB-4EF0-9558-B2BEBB8A8E61}" id="{ABB43E6A-F29C-4B89-B2A3-F913FBC491F2}">
    <text>Formula!
 Não alterar</text>
  </threadedComment>
  <threadedComment ref="E347" dT="2024-06-21T17:24:22.10" personId="{F9DFC33E-3AEB-4EF0-9558-B2BEBB8A8E61}" id="{286E9DE1-E769-4F08-93E9-10B651F63D40}">
    <text>Formula!
 Não alterar</text>
  </threadedComment>
  <threadedComment ref="E348" dT="2024-06-21T17:24:22.10" personId="{F9DFC33E-3AEB-4EF0-9558-B2BEBB8A8E61}" id="{8D05BD9E-6B3A-4F79-912F-BF2BB9ED414A}">
    <text>Formula!
 Não alterar</text>
  </threadedComment>
  <threadedComment ref="E349" dT="2024-06-21T17:24:22.10" personId="{F9DFC33E-3AEB-4EF0-9558-B2BEBB8A8E61}" id="{33E8A51B-693D-416E-9820-A93BBBD47AAA}">
    <text>Formula!
 Não alterar</text>
  </threadedComment>
  <threadedComment ref="E350" dT="2024-06-21T17:24:22.10" personId="{F9DFC33E-3AEB-4EF0-9558-B2BEBB8A8E61}" id="{21E5D1EE-32AC-4542-81A5-92FEE4B2574C}">
    <text>Formula!
 Não alterar</text>
  </threadedComment>
  <threadedComment ref="E351" dT="2024-06-21T17:24:22.10" personId="{F9DFC33E-3AEB-4EF0-9558-B2BEBB8A8E61}" id="{158EC39B-7D1C-48DA-9EB9-C91F96C90B22}">
    <text>Formula!
 Não alterar</text>
  </threadedComment>
  <threadedComment ref="E352" dT="2024-06-21T17:24:22.10" personId="{F9DFC33E-3AEB-4EF0-9558-B2BEBB8A8E61}" id="{9FB25262-67BA-4DB3-AB9F-0C6B656FA7E3}">
    <text>Formula!
 Não alterar</text>
  </threadedComment>
  <threadedComment ref="E353" dT="2024-06-21T17:24:22.10" personId="{F9DFC33E-3AEB-4EF0-9558-B2BEBB8A8E61}" id="{6030EF59-75A3-446B-A5DE-0472665D2091}">
    <text>Formula!
 Não alterar</text>
  </threadedComment>
  <threadedComment ref="E354" dT="2024-06-21T17:24:22.10" personId="{F9DFC33E-3AEB-4EF0-9558-B2BEBB8A8E61}" id="{5AABECC4-9CFF-4F41-A15D-D78FF724F173}">
    <text>Formula!
 Não alterar</text>
  </threadedComment>
  <threadedComment ref="E355" dT="2024-06-21T17:24:22.10" personId="{F9DFC33E-3AEB-4EF0-9558-B2BEBB8A8E61}" id="{3A6B4B28-CAE4-4338-BDF8-C1FB4BDBF222}">
    <text>Formula!
 Não alterar</text>
  </threadedComment>
  <threadedComment ref="E356" dT="2024-06-21T17:24:22.10" personId="{F9DFC33E-3AEB-4EF0-9558-B2BEBB8A8E61}" id="{CF868379-4E2F-4AB0-87A6-C2534272DB61}">
    <text>Formula!
 Não alterar</text>
  </threadedComment>
  <threadedComment ref="E357" dT="2024-06-21T17:24:22.10" personId="{F9DFC33E-3AEB-4EF0-9558-B2BEBB8A8E61}" id="{EAE2367A-9CF6-408D-A02C-90BD2AD27068}">
    <text>Formula!
 Não alterar</text>
  </threadedComment>
  <threadedComment ref="E358" dT="2024-06-21T17:24:22.10" personId="{F9DFC33E-3AEB-4EF0-9558-B2BEBB8A8E61}" id="{8BEEFDD7-B19D-46F0-8AC8-289C985BA3FA}">
    <text>Formula!
 Não alterar</text>
  </threadedComment>
  <threadedComment ref="E359" dT="2024-06-21T17:24:22.10" personId="{F9DFC33E-3AEB-4EF0-9558-B2BEBB8A8E61}" id="{23A9AB38-4624-4ED3-ACCF-EDB832E8CD31}">
    <text>Formula!
 Não alterar</text>
  </threadedComment>
  <threadedComment ref="E360" dT="2024-06-21T17:24:22.10" personId="{F9DFC33E-3AEB-4EF0-9558-B2BEBB8A8E61}" id="{A045C557-FBF3-499F-BE9E-65F3AC841066}">
    <text>Formula!
 Não alterar</text>
  </threadedComment>
  <threadedComment ref="E361" dT="2024-06-21T17:24:22.10" personId="{F9DFC33E-3AEB-4EF0-9558-B2BEBB8A8E61}" id="{102AE7BA-3F09-4D63-8FC0-9CE6BE1C9218}">
    <text>Formula!
 Não alterar</text>
  </threadedComment>
  <threadedComment ref="E362" dT="2024-06-21T17:24:22.10" personId="{F9DFC33E-3AEB-4EF0-9558-B2BEBB8A8E61}" id="{26CC8DCA-2C7E-4855-9045-253F0F8AB263}">
    <text>Formula!
 Não alterar</text>
  </threadedComment>
  <threadedComment ref="E363" dT="2024-06-21T17:24:22.10" personId="{F9DFC33E-3AEB-4EF0-9558-B2BEBB8A8E61}" id="{35C45D4B-D341-4BE0-957E-952769F3E9BC}">
    <text>Formula!
 Não alterar</text>
  </threadedComment>
  <threadedComment ref="E364" dT="2024-06-21T17:24:22.10" personId="{F9DFC33E-3AEB-4EF0-9558-B2BEBB8A8E61}" id="{CDF9B157-7BD9-40C0-B6B8-B3CA83F930E5}">
    <text>Formula!
 Não alterar</text>
  </threadedComment>
  <threadedComment ref="E365" dT="2024-06-21T17:24:22.10" personId="{F9DFC33E-3AEB-4EF0-9558-B2BEBB8A8E61}" id="{1094FCD3-5808-48BE-BB7C-A4C6055B1D2C}">
    <text>Formula!
 Não alterar</text>
  </threadedComment>
  <threadedComment ref="E366" dT="2024-06-21T17:24:22.10" personId="{F9DFC33E-3AEB-4EF0-9558-B2BEBB8A8E61}" id="{1F4C443C-EC23-4154-AA5B-66DD44C81C0B}">
    <text>Formula!
 Não alterar</text>
  </threadedComment>
  <threadedComment ref="E367" dT="2024-06-21T17:24:22.10" personId="{F9DFC33E-3AEB-4EF0-9558-B2BEBB8A8E61}" id="{5514D3D2-2B0B-42F2-9B11-38DC7191C07E}">
    <text>Formula!
 Não alterar</text>
  </threadedComment>
  <threadedComment ref="E368" dT="2024-06-21T17:24:22.10" personId="{F9DFC33E-3AEB-4EF0-9558-B2BEBB8A8E61}" id="{49743E80-15E1-43CA-B530-4B0AAAF1B01A}">
    <text>Formula!
 Não alterar</text>
  </threadedComment>
  <threadedComment ref="E369" dT="2024-06-21T17:24:22.10" personId="{F9DFC33E-3AEB-4EF0-9558-B2BEBB8A8E61}" id="{5C6E0E81-0910-49A6-98AA-63F482CB5AE6}">
    <text>Formula!
 Não alterar</text>
  </threadedComment>
  <threadedComment ref="E370" dT="2024-06-21T17:24:22.10" personId="{F9DFC33E-3AEB-4EF0-9558-B2BEBB8A8E61}" id="{7BA4B4D2-4FB6-452C-85F7-73E2F1580D96}">
    <text>Formula!
 Não alterar</text>
  </threadedComment>
  <threadedComment ref="E371" dT="2024-06-21T17:24:22.10" personId="{F9DFC33E-3AEB-4EF0-9558-B2BEBB8A8E61}" id="{C7AEBDA4-659A-4988-8B70-329B6BB96E6B}">
    <text>Formula!
 Não alterar</text>
  </threadedComment>
  <threadedComment ref="E372" dT="2024-06-21T17:24:22.10" personId="{F9DFC33E-3AEB-4EF0-9558-B2BEBB8A8E61}" id="{CC39C9B8-6C8A-42FA-BB7D-5E717AE236F0}">
    <text>Formula!
 Não alterar</text>
  </threadedComment>
  <threadedComment ref="E373" dT="2024-06-21T17:24:22.10" personId="{F9DFC33E-3AEB-4EF0-9558-B2BEBB8A8E61}" id="{1557F880-4544-4CD2-8F08-D6A78503DCD2}">
    <text>Formula!
 Não alterar</text>
  </threadedComment>
  <threadedComment ref="E374" dT="2024-06-21T17:24:22.10" personId="{F9DFC33E-3AEB-4EF0-9558-B2BEBB8A8E61}" id="{27D44E9E-F56B-4D76-B5CF-038EF03E2B6F}">
    <text>Formula!
 Não alterar</text>
  </threadedComment>
  <threadedComment ref="E375" dT="2024-06-21T17:24:22.10" personId="{F9DFC33E-3AEB-4EF0-9558-B2BEBB8A8E61}" id="{15CE8F37-DBF3-4A24-9003-B9E3A3B898AC}">
    <text>Formula!
 Não alterar</text>
  </threadedComment>
  <threadedComment ref="E376" dT="2024-06-21T17:24:22.10" personId="{F9DFC33E-3AEB-4EF0-9558-B2BEBB8A8E61}" id="{1B574320-8BF3-482C-8452-B6BE5889D7A7}">
    <text>Formula!
 Não alterar</text>
  </threadedComment>
  <threadedComment ref="E377" dT="2024-06-21T17:24:22.10" personId="{F9DFC33E-3AEB-4EF0-9558-B2BEBB8A8E61}" id="{3883537F-7A8C-4AB4-8DA0-6D9C30DC77CC}">
    <text>Formula!
 Não alterar</text>
  </threadedComment>
  <threadedComment ref="E378" dT="2024-06-21T17:24:22.10" personId="{F9DFC33E-3AEB-4EF0-9558-B2BEBB8A8E61}" id="{6AAECEEA-0D4D-4F97-955C-8D8650A3A835}">
    <text>Formula!
 Não alterar</text>
  </threadedComment>
  <threadedComment ref="E379" dT="2024-06-21T17:24:22.10" personId="{F9DFC33E-3AEB-4EF0-9558-B2BEBB8A8E61}" id="{999E0B0C-A735-4C21-833F-440B756A6804}">
    <text>Formula!
 Não alterar</text>
  </threadedComment>
  <threadedComment ref="E380" dT="2024-06-21T17:24:22.10" personId="{F9DFC33E-3AEB-4EF0-9558-B2BEBB8A8E61}" id="{95F1D795-63B5-4FA3-A4A2-F0700CC10F51}">
    <text>Formula!
 Não alterar</text>
  </threadedComment>
  <threadedComment ref="E381" dT="2024-06-21T17:24:22.10" personId="{F9DFC33E-3AEB-4EF0-9558-B2BEBB8A8E61}" id="{4D12300F-8B9F-4F5A-8691-25078ED6042C}">
    <text>Formula!
 Não alterar</text>
  </threadedComment>
  <threadedComment ref="E382" dT="2024-06-21T17:24:22.10" personId="{F9DFC33E-3AEB-4EF0-9558-B2BEBB8A8E61}" id="{B38DB469-8FEC-4AB4-A9B0-57B06CB0C2E3}">
    <text>Formula!
 Não alterar</text>
  </threadedComment>
  <threadedComment ref="E383" dT="2024-06-21T17:24:22.10" personId="{F9DFC33E-3AEB-4EF0-9558-B2BEBB8A8E61}" id="{8EED5909-D8C4-4D57-8618-E22E8A92A830}">
    <text>Formula!
 Não alterar</text>
  </threadedComment>
  <threadedComment ref="E384" dT="2024-06-21T17:24:22.10" personId="{F9DFC33E-3AEB-4EF0-9558-B2BEBB8A8E61}" id="{88D670A6-1918-435C-87E5-E076A5D3D78E}">
    <text>Formula!
 Não alterar</text>
  </threadedComment>
  <threadedComment ref="E385" dT="2024-06-21T17:24:22.10" personId="{F9DFC33E-3AEB-4EF0-9558-B2BEBB8A8E61}" id="{9588F524-C852-4609-B147-E6C76543B65B}">
    <text>Formula!
 Não alterar</text>
  </threadedComment>
  <threadedComment ref="E386" dT="2024-06-21T17:24:22.10" personId="{F9DFC33E-3AEB-4EF0-9558-B2BEBB8A8E61}" id="{90F2DC15-2AF6-40F3-9E84-D9E7AB15D770}">
    <text>Formula!
 Não alterar</text>
  </threadedComment>
  <threadedComment ref="E387" dT="2024-06-21T17:24:22.10" personId="{F9DFC33E-3AEB-4EF0-9558-B2BEBB8A8E61}" id="{3BEE3676-256C-47F3-A855-7A3E622C1D1E}">
    <text>Formula!
 Não alterar</text>
  </threadedComment>
  <threadedComment ref="E388" dT="2024-06-21T17:24:22.10" personId="{F9DFC33E-3AEB-4EF0-9558-B2BEBB8A8E61}" id="{E6469E75-E147-4D0B-811E-746C47BB40D9}">
    <text>Formula!
 Não alterar</text>
  </threadedComment>
  <threadedComment ref="E389" dT="2024-06-21T17:24:22.10" personId="{F9DFC33E-3AEB-4EF0-9558-B2BEBB8A8E61}" id="{5C02B5A0-B424-4087-9010-614A023E85EB}">
    <text>Formula!
 Não alterar</text>
  </threadedComment>
  <threadedComment ref="E390" dT="2024-06-21T17:24:22.10" personId="{F9DFC33E-3AEB-4EF0-9558-B2BEBB8A8E61}" id="{E92156CB-8FEB-4F9A-9C04-EB108F5A4AF7}">
    <text>Formula!
 Não alterar</text>
  </threadedComment>
  <threadedComment ref="E391" dT="2024-06-21T17:24:22.10" personId="{F9DFC33E-3AEB-4EF0-9558-B2BEBB8A8E61}" id="{3EFDE612-6BF6-42AA-B750-FD49E91E3105}">
    <text>Formula!
 Não alterar</text>
  </threadedComment>
  <threadedComment ref="E392" dT="2024-06-21T17:24:22.10" personId="{F9DFC33E-3AEB-4EF0-9558-B2BEBB8A8E61}" id="{891D6597-0E49-49DF-B551-CC080937ECD5}">
    <text>Formula!
 Não alterar</text>
  </threadedComment>
  <threadedComment ref="E393" dT="2024-06-21T17:24:22.10" personId="{F9DFC33E-3AEB-4EF0-9558-B2BEBB8A8E61}" id="{52FD5700-7494-4248-8E12-E9B6BDAEC34C}">
    <text>Formula!
 Não alterar</text>
  </threadedComment>
  <threadedComment ref="E394" dT="2024-06-21T17:24:22.10" personId="{F9DFC33E-3AEB-4EF0-9558-B2BEBB8A8E61}" id="{431F8A91-FB92-4517-AF47-8E0C05957616}">
    <text>Formula!
 Não alterar</text>
  </threadedComment>
  <threadedComment ref="E395" dT="2024-06-21T17:24:22.10" personId="{F9DFC33E-3AEB-4EF0-9558-B2BEBB8A8E61}" id="{178ABAE4-EFE0-4A85-AFF9-ADA46924624A}">
    <text>Formula!
 Não alterar</text>
  </threadedComment>
  <threadedComment ref="E396" dT="2024-06-21T17:24:22.10" personId="{F9DFC33E-3AEB-4EF0-9558-B2BEBB8A8E61}" id="{3FF1FFAC-8DA7-4704-9CB0-260C4C2CB020}">
    <text>Formula!
 Não alterar</text>
  </threadedComment>
  <threadedComment ref="E397" dT="2024-06-21T17:24:22.10" personId="{F9DFC33E-3AEB-4EF0-9558-B2BEBB8A8E61}" id="{FE1A766E-93D9-4698-BADD-93B54C1E1D5F}">
    <text>Formula!
 Não alterar</text>
  </threadedComment>
  <threadedComment ref="E398" dT="2024-06-21T17:24:22.10" personId="{F9DFC33E-3AEB-4EF0-9558-B2BEBB8A8E61}" id="{A1CD3317-874F-4508-ADB7-1AFB8D5A67D6}">
    <text>Formula!
 Não alterar</text>
  </threadedComment>
  <threadedComment ref="E399" dT="2024-06-21T17:24:22.10" personId="{F9DFC33E-3AEB-4EF0-9558-B2BEBB8A8E61}" id="{B420C59A-5796-4089-B22C-BCABE29B1E90}">
    <text>Formula!
 Não alterar</text>
  </threadedComment>
  <threadedComment ref="E400" dT="2024-06-21T17:24:22.10" personId="{F9DFC33E-3AEB-4EF0-9558-B2BEBB8A8E61}" id="{A2041FCB-D9C7-43B7-BCF2-56222A8EC3F9}">
    <text>Formula!
 Não alterar</text>
  </threadedComment>
  <threadedComment ref="E401" dT="2024-06-21T17:24:22.10" personId="{F9DFC33E-3AEB-4EF0-9558-B2BEBB8A8E61}" id="{7B5290D5-862B-4D94-8A69-69EF3C1487E8}">
    <text>Formula!
 Não alterar</text>
  </threadedComment>
  <threadedComment ref="E402" dT="2024-06-21T17:24:22.10" personId="{F9DFC33E-3AEB-4EF0-9558-B2BEBB8A8E61}" id="{DD8FEBCA-3876-47DB-AE90-2C94A1DDB440}">
    <text>Formula!
 Não alterar</text>
  </threadedComment>
  <threadedComment ref="E403" dT="2024-06-21T17:24:22.10" personId="{F9DFC33E-3AEB-4EF0-9558-B2BEBB8A8E61}" id="{B15C2852-CEF6-4A76-B94F-2489BE987DA6}">
    <text>Formula!
 Não alterar</text>
  </threadedComment>
  <threadedComment ref="E404" dT="2024-06-21T17:24:22.10" personId="{F9DFC33E-3AEB-4EF0-9558-B2BEBB8A8E61}" id="{B0C5FFA0-FB7E-4A52-844E-F1669B95FDDB}">
    <text>Formula!
 Não alterar</text>
  </threadedComment>
  <threadedComment ref="E405" dT="2024-06-21T17:24:22.10" personId="{F9DFC33E-3AEB-4EF0-9558-B2BEBB8A8E61}" id="{A19B1DBB-164F-475C-A614-C638DCFF460B}">
    <text>Formula!
 Não alterar</text>
  </threadedComment>
  <threadedComment ref="E406" dT="2024-06-21T17:24:22.10" personId="{F9DFC33E-3AEB-4EF0-9558-B2BEBB8A8E61}" id="{0E2939BA-C907-4309-88CE-0F8ACA85E13B}">
    <text>Formula!
 Não alterar</text>
  </threadedComment>
  <threadedComment ref="E407" dT="2024-06-21T17:24:22.10" personId="{F9DFC33E-3AEB-4EF0-9558-B2BEBB8A8E61}" id="{148701AB-F393-486A-A95A-AFC50FB65332}">
    <text>Formula!
 Não alterar</text>
  </threadedComment>
  <threadedComment ref="E408" dT="2024-06-21T17:24:22.10" personId="{F9DFC33E-3AEB-4EF0-9558-B2BEBB8A8E61}" id="{568C1E59-2E83-4B93-BC1E-21308EDE5CCE}">
    <text>Formula!
 Não alterar</text>
  </threadedComment>
  <threadedComment ref="E409" dT="2024-06-21T17:24:22.10" personId="{F9DFC33E-3AEB-4EF0-9558-B2BEBB8A8E61}" id="{F6E00ACC-C7EB-4617-A2A9-5BFE6D121036}">
    <text>Formula!
 Não alterar</text>
  </threadedComment>
  <threadedComment ref="E410" dT="2024-06-21T17:24:22.10" personId="{F9DFC33E-3AEB-4EF0-9558-B2BEBB8A8E61}" id="{D9D9F5E7-5AD2-44DE-83EE-463EE654F1BE}">
    <text>Formula!
 Não alterar</text>
  </threadedComment>
  <threadedComment ref="E411" dT="2024-06-21T17:24:22.10" personId="{F9DFC33E-3AEB-4EF0-9558-B2BEBB8A8E61}" id="{226212C5-62C8-49EB-8CEA-30F7551B780C}">
    <text>Formula!
 Não alterar</text>
  </threadedComment>
  <threadedComment ref="E412" dT="2024-06-21T17:24:22.10" personId="{F9DFC33E-3AEB-4EF0-9558-B2BEBB8A8E61}" id="{CF98CBDD-189C-4E0A-AB12-35711745D0D5}">
    <text>Formula!
 Não alterar</text>
  </threadedComment>
  <threadedComment ref="E413" dT="2024-06-21T17:24:22.10" personId="{F9DFC33E-3AEB-4EF0-9558-B2BEBB8A8E61}" id="{E9364E11-D47C-490C-939A-7E58BDA2D33D}">
    <text>Formula!
 Não alterar</text>
  </threadedComment>
  <threadedComment ref="E414" dT="2024-06-21T17:24:22.10" personId="{F9DFC33E-3AEB-4EF0-9558-B2BEBB8A8E61}" id="{0C8D967D-2029-4542-9F97-ADE9B1CDA23E}">
    <text>Formula!
 Não alterar</text>
  </threadedComment>
  <threadedComment ref="E415" dT="2024-06-21T17:24:22.10" personId="{F9DFC33E-3AEB-4EF0-9558-B2BEBB8A8E61}" id="{84A71322-D68A-424A-B5BD-5110A496EA8A}">
    <text>Formula!
 Não alterar</text>
  </threadedComment>
  <threadedComment ref="E416" dT="2024-06-21T17:24:22.10" personId="{F9DFC33E-3AEB-4EF0-9558-B2BEBB8A8E61}" id="{A2C0EFFB-546A-4CC2-A6F2-7E0D81251444}">
    <text>Formula!
 Não alterar</text>
  </threadedComment>
  <threadedComment ref="E417" dT="2024-06-21T17:24:22.10" personId="{F9DFC33E-3AEB-4EF0-9558-B2BEBB8A8E61}" id="{BA298FE0-7B26-4ABB-82B5-98536B78B23B}">
    <text>Formula!
 Não alterar</text>
  </threadedComment>
  <threadedComment ref="E418" dT="2024-06-21T17:24:22.10" personId="{F9DFC33E-3AEB-4EF0-9558-B2BEBB8A8E61}" id="{DA348126-8FE8-40CB-A1A2-DED7811D4B63}">
    <text>Formula!
 Não alterar</text>
  </threadedComment>
  <threadedComment ref="E419" dT="2024-06-21T17:24:22.10" personId="{F9DFC33E-3AEB-4EF0-9558-B2BEBB8A8E61}" id="{2119539F-B3F9-4ABF-9CCC-0E66FAB51E56}">
    <text>Formula!
 Não alterar</text>
  </threadedComment>
  <threadedComment ref="E420" dT="2024-06-21T17:24:22.10" personId="{F9DFC33E-3AEB-4EF0-9558-B2BEBB8A8E61}" id="{AF81B10E-80F7-4951-A8AE-172C6304AC4E}">
    <text>Formula!
 Não alterar</text>
  </threadedComment>
  <threadedComment ref="E421" dT="2024-06-21T17:24:22.10" personId="{F9DFC33E-3AEB-4EF0-9558-B2BEBB8A8E61}" id="{4D355780-9361-4BAE-9327-E3EE2D093989}">
    <text>Formula!
 Não alterar</text>
  </threadedComment>
  <threadedComment ref="E422" dT="2024-06-21T17:24:22.10" personId="{F9DFC33E-3AEB-4EF0-9558-B2BEBB8A8E61}" id="{1683BEBA-A7D1-484C-BBA0-CA1152579E6D}">
    <text>Formula!
 Não alterar</text>
  </threadedComment>
  <threadedComment ref="E423" dT="2024-06-21T17:24:22.10" personId="{F9DFC33E-3AEB-4EF0-9558-B2BEBB8A8E61}" id="{32C4C18A-0C8D-4CB4-87BD-6F9506A62054}">
    <text>Formula!
 Não alterar</text>
  </threadedComment>
  <threadedComment ref="E424" dT="2024-06-21T17:24:22.10" personId="{F9DFC33E-3AEB-4EF0-9558-B2BEBB8A8E61}" id="{818B25DB-4688-45D4-8081-84999D1BD80A}">
    <text>Formula!
 Não alterar</text>
  </threadedComment>
  <threadedComment ref="E425" dT="2024-06-21T17:24:22.10" personId="{F9DFC33E-3AEB-4EF0-9558-B2BEBB8A8E61}" id="{EE7614A7-431A-4F08-B240-AEFF7CFE4E9E}">
    <text>Formula!
 Não alterar</text>
  </threadedComment>
  <threadedComment ref="E426" dT="2024-06-21T17:24:22.10" personId="{F9DFC33E-3AEB-4EF0-9558-B2BEBB8A8E61}" id="{A7086B10-02DC-46D8-A421-6D2E7753DEAA}">
    <text>Formula!
 Não alterar</text>
  </threadedComment>
  <threadedComment ref="E427" dT="2024-06-21T17:24:22.10" personId="{F9DFC33E-3AEB-4EF0-9558-B2BEBB8A8E61}" id="{9DDF73CD-EE48-414E-BA98-4F4B901F568A}">
    <text>Formula!
 Não alterar</text>
  </threadedComment>
  <threadedComment ref="E428" dT="2024-06-21T17:24:22.10" personId="{F9DFC33E-3AEB-4EF0-9558-B2BEBB8A8E61}" id="{0CA1B5DF-71F2-4340-9E52-B35D845BECEE}">
    <text>Formula!
 Não alterar</text>
  </threadedComment>
  <threadedComment ref="E429" dT="2024-06-21T17:24:22.10" personId="{F9DFC33E-3AEB-4EF0-9558-B2BEBB8A8E61}" id="{7BD442E0-336B-4BD4-98CD-1A4309B93268}">
    <text>Formula!
 Não alterar</text>
  </threadedComment>
  <threadedComment ref="E430" dT="2024-06-21T17:24:22.10" personId="{F9DFC33E-3AEB-4EF0-9558-B2BEBB8A8E61}" id="{07FD30B7-5DFC-43C0-BE31-723829301525}">
    <text>Formula!
 Não alterar</text>
  </threadedComment>
  <threadedComment ref="E431" dT="2024-06-21T17:24:22.10" personId="{F9DFC33E-3AEB-4EF0-9558-B2BEBB8A8E61}" id="{4CFD7D7A-3471-47EF-B3EB-C11FE4AEBB14}">
    <text>Formula!
 Não alterar</text>
  </threadedComment>
  <threadedComment ref="E432" dT="2024-06-21T17:24:22.10" personId="{F9DFC33E-3AEB-4EF0-9558-B2BEBB8A8E61}" id="{D30E61F3-F89D-4116-915C-4E8B09A90F5C}">
    <text>Formula!
 Não alterar</text>
  </threadedComment>
  <threadedComment ref="E433" dT="2024-06-21T17:24:22.10" personId="{F9DFC33E-3AEB-4EF0-9558-B2BEBB8A8E61}" id="{CC4DBDEB-8E26-4424-B4B7-5707CB6C8B8D}">
    <text>Formula!
 Não alterar</text>
  </threadedComment>
  <threadedComment ref="E434" dT="2024-06-21T17:24:22.10" personId="{F9DFC33E-3AEB-4EF0-9558-B2BEBB8A8E61}" id="{C82829AA-6257-40AA-A155-D20A648685B6}">
    <text>Formula!
 Não alterar</text>
  </threadedComment>
  <threadedComment ref="E435" dT="2024-06-21T17:24:22.10" personId="{F9DFC33E-3AEB-4EF0-9558-B2BEBB8A8E61}" id="{D46CDA70-9E44-4CEA-872C-A6016A7FD2C1}">
    <text>Formula!
 Não alterar</text>
  </threadedComment>
  <threadedComment ref="E436" dT="2024-06-21T17:24:22.10" personId="{F9DFC33E-3AEB-4EF0-9558-B2BEBB8A8E61}" id="{6AD9C5CA-F1D3-4D89-BC7C-C2E75776C6C6}">
    <text>Formula!
 Não alterar</text>
  </threadedComment>
  <threadedComment ref="E437" dT="2024-06-21T17:24:22.10" personId="{F9DFC33E-3AEB-4EF0-9558-B2BEBB8A8E61}" id="{A8324F15-228B-43C7-B94C-6B677F41C166}">
    <text>Formula!
 Não alterar</text>
  </threadedComment>
  <threadedComment ref="E438" dT="2024-06-21T17:24:22.10" personId="{F9DFC33E-3AEB-4EF0-9558-B2BEBB8A8E61}" id="{808731C1-C6CC-410D-9CB2-228C75C24C79}">
    <text>Formula!
 Não alterar</text>
  </threadedComment>
  <threadedComment ref="E439" dT="2024-06-21T17:24:22.10" personId="{F9DFC33E-3AEB-4EF0-9558-B2BEBB8A8E61}" id="{73117220-58ED-48D2-9937-9064174C1A15}">
    <text>Formula!
 Não alterar</text>
  </threadedComment>
  <threadedComment ref="E440" dT="2024-06-21T17:24:22.10" personId="{F9DFC33E-3AEB-4EF0-9558-B2BEBB8A8E61}" id="{130C90FC-9A51-4E68-91E2-B89FCDDC4516}">
    <text>Formula!
 Não alterar</text>
  </threadedComment>
  <threadedComment ref="E441" dT="2024-06-21T17:24:22.10" personId="{F9DFC33E-3AEB-4EF0-9558-B2BEBB8A8E61}" id="{501FF4AC-7348-4F95-A6C4-1D77B7849AC7}">
    <text>Formula!
 Não alterar</text>
  </threadedComment>
  <threadedComment ref="E442" dT="2024-06-21T17:24:22.10" personId="{F9DFC33E-3AEB-4EF0-9558-B2BEBB8A8E61}" id="{E9978FF2-2CCF-4803-982D-BA0E204A2022}">
    <text>Formula!
 Não alterar</text>
  </threadedComment>
  <threadedComment ref="E443" dT="2024-06-21T17:24:22.10" personId="{F9DFC33E-3AEB-4EF0-9558-B2BEBB8A8E61}" id="{7C1718A1-E590-4BB8-9972-26D59B730A42}">
    <text>Formula!
 Não alterar</text>
  </threadedComment>
  <threadedComment ref="E444" dT="2024-06-21T17:24:22.10" personId="{F9DFC33E-3AEB-4EF0-9558-B2BEBB8A8E61}" id="{492CB1DB-EA78-4D90-B4B4-0078E69EF2D5}">
    <text>Formula!
 Não alterar</text>
  </threadedComment>
  <threadedComment ref="E445" dT="2024-06-21T17:24:22.10" personId="{F9DFC33E-3AEB-4EF0-9558-B2BEBB8A8E61}" id="{57787A43-9203-4042-B9B6-32373B1E6E50}">
    <text>Formula!
 Não alterar</text>
  </threadedComment>
  <threadedComment ref="E446" dT="2024-06-21T17:24:22.10" personId="{F9DFC33E-3AEB-4EF0-9558-B2BEBB8A8E61}" id="{2E21E5B8-C4F4-4C73-A93F-165E7B4CA2F3}">
    <text>Formula!
 Não alterar</text>
  </threadedComment>
  <threadedComment ref="E447" dT="2024-06-21T17:24:22.10" personId="{F9DFC33E-3AEB-4EF0-9558-B2BEBB8A8E61}" id="{8345C8BB-108B-47F4-BB76-28463B282251}">
    <text>Formula!
 Não alterar</text>
  </threadedComment>
  <threadedComment ref="E448" dT="2024-06-21T17:24:22.10" personId="{F9DFC33E-3AEB-4EF0-9558-B2BEBB8A8E61}" id="{8D4190E3-391A-4A11-B5CA-50DD60A1DA4C}">
    <text>Formula!
 Não alterar</text>
  </threadedComment>
  <threadedComment ref="E449" dT="2024-06-21T17:24:22.10" personId="{F9DFC33E-3AEB-4EF0-9558-B2BEBB8A8E61}" id="{AFE1B0D0-6FC3-42E4-9741-A25B2BB9A3C0}">
    <text>Formula!
 Não alterar</text>
  </threadedComment>
  <threadedComment ref="E450" dT="2024-06-21T17:24:22.10" personId="{F9DFC33E-3AEB-4EF0-9558-B2BEBB8A8E61}" id="{229B8ABB-9242-4EF8-860C-6F3FC80B8B85}">
    <text>Formula!
 Não alterar</text>
  </threadedComment>
  <threadedComment ref="E451" dT="2024-06-21T17:24:22.10" personId="{F9DFC33E-3AEB-4EF0-9558-B2BEBB8A8E61}" id="{CDC10271-7CA6-4DC4-83D1-7C7DF05AA661}">
    <text>Formula!
 Não alterar</text>
  </threadedComment>
  <threadedComment ref="E452" dT="2024-06-21T17:24:22.10" personId="{F9DFC33E-3AEB-4EF0-9558-B2BEBB8A8E61}" id="{0140ED2F-4929-4D87-918B-350358EA73B2}">
    <text>Formula!
 Não alterar</text>
  </threadedComment>
  <threadedComment ref="E453" dT="2024-06-21T17:24:22.10" personId="{F9DFC33E-3AEB-4EF0-9558-B2BEBB8A8E61}" id="{53DFC6F2-72CA-4A40-8618-A3C1285F0B6B}">
    <text>Formula!
 Não alterar</text>
  </threadedComment>
  <threadedComment ref="E454" dT="2024-06-21T17:24:22.10" personId="{F9DFC33E-3AEB-4EF0-9558-B2BEBB8A8E61}" id="{93AF8097-D608-44D8-BE46-C7717326D54B}">
    <text>Formula!
 Não alterar</text>
  </threadedComment>
  <threadedComment ref="E455" dT="2024-06-21T17:24:22.10" personId="{F9DFC33E-3AEB-4EF0-9558-B2BEBB8A8E61}" id="{D3376A5D-B8F7-4E13-B6CA-408BF12D9BF9}">
    <text>Formula!
 Não alterar</text>
  </threadedComment>
  <threadedComment ref="E456" dT="2024-06-21T17:24:22.10" personId="{F9DFC33E-3AEB-4EF0-9558-B2BEBB8A8E61}" id="{BF1B6F72-7BF1-4708-A2F0-ABA2EE7C7046}">
    <text>Formula!
 Não alterar</text>
  </threadedComment>
  <threadedComment ref="E457" dT="2024-06-21T17:24:22.10" personId="{F9DFC33E-3AEB-4EF0-9558-B2BEBB8A8E61}" id="{7620F79A-653E-46E7-B3BC-25820A80DFB2}">
    <text>Formula!
 Não alterar</text>
  </threadedComment>
  <threadedComment ref="E458" dT="2024-06-21T17:24:22.10" personId="{F9DFC33E-3AEB-4EF0-9558-B2BEBB8A8E61}" id="{08984063-1BB3-4529-964A-DE12E4E61A5F}">
    <text>Formula!
 Não alterar</text>
  </threadedComment>
  <threadedComment ref="E459" dT="2024-06-21T17:24:22.10" personId="{F9DFC33E-3AEB-4EF0-9558-B2BEBB8A8E61}" id="{F2DD21C8-DEBF-41C0-887B-6E4FBBB94A6F}">
    <text>Formula!
 Não alterar</text>
  </threadedComment>
  <threadedComment ref="E460" dT="2024-06-21T17:24:22.10" personId="{F9DFC33E-3AEB-4EF0-9558-B2BEBB8A8E61}" id="{2B8604FE-86F8-4EBB-8555-4F4777942FAF}">
    <text>Formula!
 Não alterar</text>
  </threadedComment>
  <threadedComment ref="E461" dT="2024-06-21T17:24:22.10" personId="{F9DFC33E-3AEB-4EF0-9558-B2BEBB8A8E61}" id="{0F2B053C-C4C0-4EFE-8755-7EC41B95AE33}">
    <text>Formula!
 Não alterar</text>
  </threadedComment>
  <threadedComment ref="E462" dT="2024-06-21T17:24:22.10" personId="{F9DFC33E-3AEB-4EF0-9558-B2BEBB8A8E61}" id="{CBD062D2-C9F0-474C-AABC-BF724698F144}">
    <text>Formula!
 Não alterar</text>
  </threadedComment>
  <threadedComment ref="E463" dT="2024-06-21T17:24:22.10" personId="{F9DFC33E-3AEB-4EF0-9558-B2BEBB8A8E61}" id="{C04D6D3A-902A-47D8-A87C-6E1BD03247ED}">
    <text>Formula!
 Não alterar</text>
  </threadedComment>
  <threadedComment ref="E464" dT="2024-06-21T17:24:22.10" personId="{F9DFC33E-3AEB-4EF0-9558-B2BEBB8A8E61}" id="{AFD149DB-5675-4151-A3AE-302C97FBC873}">
    <text>Formula!
 Não alterar</text>
  </threadedComment>
  <threadedComment ref="E465" dT="2024-06-21T17:24:22.10" personId="{F9DFC33E-3AEB-4EF0-9558-B2BEBB8A8E61}" id="{37D0B0A2-C75E-4EEA-B2FC-AE5CF188082B}">
    <text>Formula!
 Não alterar</text>
  </threadedComment>
  <threadedComment ref="E466" dT="2024-06-21T17:24:22.10" personId="{F9DFC33E-3AEB-4EF0-9558-B2BEBB8A8E61}" id="{354CDD43-D08A-4C37-81BD-E870B9F41547}">
    <text>Formula!
 Não alterar</text>
  </threadedComment>
  <threadedComment ref="E467" dT="2024-06-21T17:24:22.10" personId="{F9DFC33E-3AEB-4EF0-9558-B2BEBB8A8E61}" id="{E85F96DE-0873-4964-A8B0-48549A2CE74A}">
    <text>Formula!
 Não alterar</text>
  </threadedComment>
  <threadedComment ref="E468" dT="2024-06-21T17:24:22.10" personId="{F9DFC33E-3AEB-4EF0-9558-B2BEBB8A8E61}" id="{740FF27A-96AB-4759-BE06-13B02C32C9C3}">
    <text>Formula!
 Não alterar</text>
  </threadedComment>
  <threadedComment ref="E469" dT="2024-06-21T17:24:22.10" personId="{F9DFC33E-3AEB-4EF0-9558-B2BEBB8A8E61}" id="{0F6C23A7-FCB5-4D35-A1CE-63B8B1408823}">
    <text>Formula!
 Não alterar</text>
  </threadedComment>
  <threadedComment ref="E470" dT="2024-06-21T17:24:22.10" personId="{F9DFC33E-3AEB-4EF0-9558-B2BEBB8A8E61}" id="{2AB6C29A-020D-444F-813E-3D6599DAE740}">
    <text>Formula!
 Não alterar</text>
  </threadedComment>
  <threadedComment ref="E471" dT="2024-06-21T17:24:22.10" personId="{F9DFC33E-3AEB-4EF0-9558-B2BEBB8A8E61}" id="{8B683050-887B-40C7-946D-A837F5159576}">
    <text>Formula!
 Não alterar</text>
  </threadedComment>
  <threadedComment ref="E472" dT="2024-06-21T17:24:22.10" personId="{F9DFC33E-3AEB-4EF0-9558-B2BEBB8A8E61}" id="{536A8EDF-A52B-48D6-9962-CE83C0C6948C}">
    <text>Formula!
 Não alterar</text>
  </threadedComment>
  <threadedComment ref="E473" dT="2024-06-21T17:24:22.10" personId="{F9DFC33E-3AEB-4EF0-9558-B2BEBB8A8E61}" id="{F10CD5E6-0A40-44C2-8F86-B3D00E9A659F}">
    <text>Formula!
 Não alterar</text>
  </threadedComment>
  <threadedComment ref="E474" dT="2024-06-21T17:24:22.10" personId="{F9DFC33E-3AEB-4EF0-9558-B2BEBB8A8E61}" id="{A8A38B8B-818B-4C2C-87BD-0E68645A3D48}">
    <text>Formula!
 Não alterar</text>
  </threadedComment>
  <threadedComment ref="E475" dT="2024-06-21T17:24:22.10" personId="{F9DFC33E-3AEB-4EF0-9558-B2BEBB8A8E61}" id="{13C3E969-3C2D-40B1-B009-5A87DAAE3A78}">
    <text>Formula!
 Não alterar</text>
  </threadedComment>
  <threadedComment ref="E476" dT="2024-06-21T17:24:22.10" personId="{F9DFC33E-3AEB-4EF0-9558-B2BEBB8A8E61}" id="{F36D5F50-5FAF-4665-8D23-E9AABCDF5F9C}">
    <text>Formula!
 Não alterar</text>
  </threadedComment>
  <threadedComment ref="E477" dT="2024-06-21T17:24:22.10" personId="{F9DFC33E-3AEB-4EF0-9558-B2BEBB8A8E61}" id="{8DE7C3D9-04C1-44D0-998C-FD00D93A27A3}">
    <text>Formula!
 Não alterar</text>
  </threadedComment>
  <threadedComment ref="E478" dT="2024-06-21T17:24:22.10" personId="{F9DFC33E-3AEB-4EF0-9558-B2BEBB8A8E61}" id="{7CF7A08D-3323-404C-B3A8-2D44468F2644}">
    <text>Formula!
 Não alterar</text>
  </threadedComment>
  <threadedComment ref="E479" dT="2024-06-21T17:24:22.10" personId="{F9DFC33E-3AEB-4EF0-9558-B2BEBB8A8E61}" id="{DA9161CF-072F-484A-926F-9189B29F7B08}">
    <text>Formula!
 Não alterar</text>
  </threadedComment>
  <threadedComment ref="E480" dT="2024-06-21T17:24:22.10" personId="{F9DFC33E-3AEB-4EF0-9558-B2BEBB8A8E61}" id="{79B732AB-2FEE-450C-A3A0-6FAD8FAEF5A8}">
    <text>Formula!
 Não alterar</text>
  </threadedComment>
  <threadedComment ref="E481" dT="2024-06-21T17:24:22.10" personId="{F9DFC33E-3AEB-4EF0-9558-B2BEBB8A8E61}" id="{443F6102-844B-49BC-9394-899A0191F2DB}">
    <text>Formula!
 Não alterar</text>
  </threadedComment>
  <threadedComment ref="E482" dT="2024-06-21T17:24:22.10" personId="{F9DFC33E-3AEB-4EF0-9558-B2BEBB8A8E61}" id="{67CE340D-DBEF-4BA5-83D9-865A57E3BB0D}">
    <text>Formula!
 Não alterar</text>
  </threadedComment>
  <threadedComment ref="E483" dT="2024-06-21T17:24:22.10" personId="{F9DFC33E-3AEB-4EF0-9558-B2BEBB8A8E61}" id="{AB430CE5-FB91-4B06-9C6C-1DE9E5AD53DB}">
    <text>Formula!
 Não alterar</text>
  </threadedComment>
  <threadedComment ref="E484" dT="2024-06-21T17:24:22.10" personId="{F9DFC33E-3AEB-4EF0-9558-B2BEBB8A8E61}" id="{98CF9324-CD4E-4E15-A598-E67575E20500}">
    <text>Formula!
 Não alterar</text>
  </threadedComment>
  <threadedComment ref="E485" dT="2024-06-21T17:24:22.10" personId="{F9DFC33E-3AEB-4EF0-9558-B2BEBB8A8E61}" id="{2405F28A-950E-4021-A509-7C6DEFB92214}">
    <text>Formula!
 Não alterar</text>
  </threadedComment>
  <threadedComment ref="E486" dT="2024-06-21T17:24:22.10" personId="{F9DFC33E-3AEB-4EF0-9558-B2BEBB8A8E61}" id="{A3F649B6-4C7D-45FC-A293-F351593636A0}">
    <text>Formula!
 Não alterar</text>
  </threadedComment>
  <threadedComment ref="E487" dT="2024-06-21T17:24:22.10" personId="{F9DFC33E-3AEB-4EF0-9558-B2BEBB8A8E61}" id="{A9F2E169-6203-4107-BC72-3FF39203CE4C}">
    <text>Formula!
 Não alterar</text>
  </threadedComment>
  <threadedComment ref="E488" dT="2024-06-21T17:24:22.10" personId="{F9DFC33E-3AEB-4EF0-9558-B2BEBB8A8E61}" id="{497F6AEE-92B6-4418-965E-D5F7D9242019}">
    <text>Formula!
 Não alterar</text>
  </threadedComment>
  <threadedComment ref="E489" dT="2024-06-21T17:24:22.10" personId="{F9DFC33E-3AEB-4EF0-9558-B2BEBB8A8E61}" id="{D4EF9CD3-D3F9-4A01-803F-EED8BFBB0B55}">
    <text>Formula!
 Não alterar</text>
  </threadedComment>
  <threadedComment ref="E490" dT="2024-06-21T17:24:22.10" personId="{F9DFC33E-3AEB-4EF0-9558-B2BEBB8A8E61}" id="{34C7DFA0-7266-4859-874E-827EB05A7B4E}">
    <text>Formula!
 Não alterar</text>
  </threadedComment>
  <threadedComment ref="E491" dT="2024-06-21T17:24:22.10" personId="{F9DFC33E-3AEB-4EF0-9558-B2BEBB8A8E61}" id="{0341601A-95B5-4198-AAAD-8A7CA011C95B}">
    <text>Formula!
 Não alterar</text>
  </threadedComment>
  <threadedComment ref="E492" dT="2024-06-21T17:24:22.10" personId="{F9DFC33E-3AEB-4EF0-9558-B2BEBB8A8E61}" id="{5330F220-7D92-4616-B07D-D4B798FC8D9B}">
    <text>Formula!
 Não alterar</text>
  </threadedComment>
  <threadedComment ref="E493" dT="2024-06-21T17:24:22.10" personId="{F9DFC33E-3AEB-4EF0-9558-B2BEBB8A8E61}" id="{7A0A92CA-9173-4C66-BE38-5EEC1698E35E}">
    <text>Formula!
 Não alterar</text>
  </threadedComment>
  <threadedComment ref="E494" dT="2024-06-21T17:24:22.10" personId="{F9DFC33E-3AEB-4EF0-9558-B2BEBB8A8E61}" id="{5515A0EA-A33D-4C50-85BF-5F62A974CDF8}">
    <text>Formula!
 Não alterar</text>
  </threadedComment>
  <threadedComment ref="E495" dT="2024-06-21T17:24:22.10" personId="{F9DFC33E-3AEB-4EF0-9558-B2BEBB8A8E61}" id="{B6409FF2-4398-4CE4-92BB-CC9A7C58FB17}">
    <text>Formula!
 Não alterar</text>
  </threadedComment>
  <threadedComment ref="E496" dT="2024-06-21T17:24:22.10" personId="{F9DFC33E-3AEB-4EF0-9558-B2BEBB8A8E61}" id="{303C4234-256E-4D93-A65E-A739FB8BC4D2}">
    <text>Formula!
 Não alterar</text>
  </threadedComment>
  <threadedComment ref="E497" dT="2024-06-21T17:24:22.10" personId="{F9DFC33E-3AEB-4EF0-9558-B2BEBB8A8E61}" id="{3DAF3FC5-0026-4C82-A8B2-81516363D51C}">
    <text>Formula!
 Não alterar</text>
  </threadedComment>
  <threadedComment ref="E498" dT="2024-06-21T17:24:22.10" personId="{F9DFC33E-3AEB-4EF0-9558-B2BEBB8A8E61}" id="{3BB06C17-D06A-469C-A533-3EE5644A0EF6}">
    <text>Formula!
 Não alterar</text>
  </threadedComment>
  <threadedComment ref="E499" dT="2024-06-21T17:24:22.10" personId="{F9DFC33E-3AEB-4EF0-9558-B2BEBB8A8E61}" id="{8130BF5D-7F48-45F0-AF39-C73E348018A6}">
    <text>Formula!
 Não alterar</text>
  </threadedComment>
  <threadedComment ref="E500" dT="2024-06-21T17:24:22.10" personId="{F9DFC33E-3AEB-4EF0-9558-B2BEBB8A8E61}" id="{D55D3BF4-3F7C-449F-A427-14FB2EB05A21}">
    <text>Formula!
 Não alterar</text>
  </threadedComment>
  <threadedComment ref="E501" dT="2024-06-21T17:24:22.10" personId="{F9DFC33E-3AEB-4EF0-9558-B2BEBB8A8E61}" id="{624062EF-85DF-4171-981F-2102FF3FBC6A}">
    <text>Formula!
 Não alterar</text>
  </threadedComment>
  <threadedComment ref="E502" dT="2024-06-21T17:24:22.10" personId="{F9DFC33E-3AEB-4EF0-9558-B2BEBB8A8E61}" id="{E9310506-5C6F-4F19-84F8-8B771DDB39AE}">
    <text>Formula!
 Não alterar</text>
  </threadedComment>
  <threadedComment ref="E503" dT="2024-06-21T17:24:22.10" personId="{F9DFC33E-3AEB-4EF0-9558-B2BEBB8A8E61}" id="{628CC9DC-29F9-4FEF-8BE8-A1CE218D308E}">
    <text>Formula!
 Não alterar</text>
  </threadedComment>
  <threadedComment ref="E504" dT="2024-06-21T17:24:22.10" personId="{F9DFC33E-3AEB-4EF0-9558-B2BEBB8A8E61}" id="{24ADA5D4-17C8-4200-990A-D11C5EB13008}">
    <text>Formula!
 Não alterar</text>
  </threadedComment>
  <threadedComment ref="E505" dT="2024-06-21T17:24:22.10" personId="{F9DFC33E-3AEB-4EF0-9558-B2BEBB8A8E61}" id="{006897A0-F35A-4573-880E-37214C055DDD}">
    <text>Formula!
 Não alterar</text>
  </threadedComment>
  <threadedComment ref="E506" dT="2024-06-21T17:24:22.10" personId="{F9DFC33E-3AEB-4EF0-9558-B2BEBB8A8E61}" id="{F68F96EF-910E-420E-8492-2C0DE6227265}">
    <text>Formula!
 Não alterar</text>
  </threadedComment>
  <threadedComment ref="E507" dT="2024-06-21T17:24:22.10" personId="{F9DFC33E-3AEB-4EF0-9558-B2BEBB8A8E61}" id="{72D957CE-8B94-408B-9773-D3DCB5CE46A0}">
    <text>Formula!
 Não alterar</text>
  </threadedComment>
  <threadedComment ref="E508" dT="2024-06-21T17:24:22.10" personId="{F9DFC33E-3AEB-4EF0-9558-B2BEBB8A8E61}" id="{D7967254-F12E-4F96-AA56-F8ACC6560763}">
    <text>Formula!
 Não alterar</text>
  </threadedComment>
  <threadedComment ref="E509" dT="2024-06-21T17:24:22.10" personId="{F9DFC33E-3AEB-4EF0-9558-B2BEBB8A8E61}" id="{1EC1EDBD-FBA2-4060-962F-3A10E2FF6E45}">
    <text>Formula!
 Não alterar</text>
  </threadedComment>
  <threadedComment ref="E510" dT="2024-06-21T17:24:22.10" personId="{F9DFC33E-3AEB-4EF0-9558-B2BEBB8A8E61}" id="{C2F793F7-C3AF-47B4-B04B-5CD07C7FD8ED}">
    <text>Formula!
 Não alterar</text>
  </threadedComment>
  <threadedComment ref="E511" dT="2024-06-21T17:24:22.10" personId="{F9DFC33E-3AEB-4EF0-9558-B2BEBB8A8E61}" id="{FEDB8A04-4037-460D-847A-FE543B1F3301}">
    <text>Formula!
 Não alterar</text>
  </threadedComment>
  <threadedComment ref="E512" dT="2024-06-21T17:24:22.10" personId="{F9DFC33E-3AEB-4EF0-9558-B2BEBB8A8E61}" id="{0D45BD09-C15E-4BDD-AF76-A06CAF3FB11B}">
    <text>Formula!
 Não alterar</text>
  </threadedComment>
  <threadedComment ref="E513" dT="2024-06-21T17:24:22.10" personId="{F9DFC33E-3AEB-4EF0-9558-B2BEBB8A8E61}" id="{D5005E45-9F16-49B0-8857-BCC691B3B3C1}">
    <text>Formula!
 Não alterar</text>
  </threadedComment>
  <threadedComment ref="E514" dT="2024-06-21T17:24:22.10" personId="{F9DFC33E-3AEB-4EF0-9558-B2BEBB8A8E61}" id="{A31CFB8C-FA1C-4066-A42E-EFC2D13A2EB0}">
    <text>Formula!
 Não alterar</text>
  </threadedComment>
  <threadedComment ref="E515" dT="2024-06-21T17:24:22.10" personId="{F9DFC33E-3AEB-4EF0-9558-B2BEBB8A8E61}" id="{1FEEAEBE-3619-4927-B1AB-255698155FF8}">
    <text>Formula!
 Não alterar</text>
  </threadedComment>
  <threadedComment ref="E516" dT="2024-06-21T17:24:22.10" personId="{F9DFC33E-3AEB-4EF0-9558-B2BEBB8A8E61}" id="{B6EE3C05-784C-4C46-B8B6-A6252012F9C2}">
    <text>Formula!
 Não alterar</text>
  </threadedComment>
  <threadedComment ref="E517" dT="2024-06-21T17:24:22.10" personId="{F9DFC33E-3AEB-4EF0-9558-B2BEBB8A8E61}" id="{270D48DC-4A16-4B48-ACDC-1AB0F4FDFFCC}">
    <text>Formula!
 Não alterar</text>
  </threadedComment>
  <threadedComment ref="E518" dT="2024-06-21T17:24:22.10" personId="{F9DFC33E-3AEB-4EF0-9558-B2BEBB8A8E61}" id="{378B9622-2261-40FA-AA51-63889D41C70C}">
    <text>Formula!
 Não alterar</text>
  </threadedComment>
  <threadedComment ref="E519" dT="2024-06-21T17:24:22.10" personId="{F9DFC33E-3AEB-4EF0-9558-B2BEBB8A8E61}" id="{0E9B0097-8DE2-4D0A-A8A2-5BF18CB951F5}">
    <text>Formula!
 Não alterar</text>
  </threadedComment>
  <threadedComment ref="E520" dT="2024-06-21T17:24:22.10" personId="{F9DFC33E-3AEB-4EF0-9558-B2BEBB8A8E61}" id="{B687BE19-409D-4042-A3B4-EAA8D7D50FDD}">
    <text>Formula!
 Não alterar</text>
  </threadedComment>
  <threadedComment ref="E521" dT="2024-06-21T17:24:22.10" personId="{F9DFC33E-3AEB-4EF0-9558-B2BEBB8A8E61}" id="{225CFB2A-B9D6-4F85-9F66-0B1B6E02A4BC}">
    <text>Formula!
 Não alterar</text>
  </threadedComment>
  <threadedComment ref="E522" dT="2024-06-21T17:24:22.10" personId="{F9DFC33E-3AEB-4EF0-9558-B2BEBB8A8E61}" id="{4A75D5CC-EB79-4AC4-BFC4-17996B33BB5C}">
    <text>Formula!
 Não alterar</text>
  </threadedComment>
  <threadedComment ref="E523" dT="2024-06-21T17:24:22.10" personId="{F9DFC33E-3AEB-4EF0-9558-B2BEBB8A8E61}" id="{D042C270-D08A-4534-AA36-8C808AEB6504}">
    <text>Formula!
 Não alterar</text>
  </threadedComment>
  <threadedComment ref="E524" dT="2024-06-21T17:24:22.10" personId="{F9DFC33E-3AEB-4EF0-9558-B2BEBB8A8E61}" id="{C712E8C1-4924-41FD-8617-3C36B176F836}">
    <text>Formula!
 Não alterar</text>
  </threadedComment>
  <threadedComment ref="E525" dT="2024-06-21T17:24:22.10" personId="{F9DFC33E-3AEB-4EF0-9558-B2BEBB8A8E61}" id="{FC17997E-0EA6-4C45-9424-BB60F0A3EDB2}">
    <text>Formula!
 Não alterar</text>
  </threadedComment>
  <threadedComment ref="E526" dT="2024-06-21T17:24:22.10" personId="{F9DFC33E-3AEB-4EF0-9558-B2BEBB8A8E61}" id="{DE0B7C70-F23A-4FB0-B688-DCBF5C55E03C}">
    <text>Formula!
 Não alterar</text>
  </threadedComment>
  <threadedComment ref="E527" dT="2024-06-21T17:24:22.10" personId="{F9DFC33E-3AEB-4EF0-9558-B2BEBB8A8E61}" id="{3862D13B-7E81-4D92-BF40-9E19E19E08F0}">
    <text>Formula!
 Não alterar</text>
  </threadedComment>
  <threadedComment ref="E528" dT="2024-06-21T17:24:22.10" personId="{F9DFC33E-3AEB-4EF0-9558-B2BEBB8A8E61}" id="{A27934D3-ECBC-4D42-877C-D1DDC883AD46}">
    <text>Formula!
 Não alterar</text>
  </threadedComment>
  <threadedComment ref="E529" dT="2024-06-21T17:24:22.10" personId="{F9DFC33E-3AEB-4EF0-9558-B2BEBB8A8E61}" id="{2862F17F-A07F-4A6A-A9FA-2DEDA562D90F}">
    <text>Formula!
 Não alterar</text>
  </threadedComment>
  <threadedComment ref="E530" dT="2024-06-21T17:24:22.10" personId="{F9DFC33E-3AEB-4EF0-9558-B2BEBB8A8E61}" id="{D6C771F0-2F0A-4466-BAF9-BE3017D82DBC}">
    <text>Formula!
 Não alterar</text>
  </threadedComment>
  <threadedComment ref="E531" dT="2024-06-21T17:24:22.10" personId="{F9DFC33E-3AEB-4EF0-9558-B2BEBB8A8E61}" id="{9F3B6CFC-4A89-42CA-9101-270539AB485D}">
    <text>Formula!
 Não alterar</text>
  </threadedComment>
  <threadedComment ref="E532" dT="2024-06-21T17:24:22.10" personId="{F9DFC33E-3AEB-4EF0-9558-B2BEBB8A8E61}" id="{9190A14F-7F7F-4811-B227-43598E704E31}">
    <text>Formula!
 Não alterar</text>
  </threadedComment>
  <threadedComment ref="E533" dT="2024-06-21T17:24:22.10" personId="{F9DFC33E-3AEB-4EF0-9558-B2BEBB8A8E61}" id="{ABED87DC-1EFE-4C7A-BA82-79A28914B61C}">
    <text>Formula!
 Não alterar</text>
  </threadedComment>
  <threadedComment ref="E534" dT="2024-06-21T17:24:22.10" personId="{F9DFC33E-3AEB-4EF0-9558-B2BEBB8A8E61}" id="{0588B2DD-E00E-4F96-9FB0-9D1555AB82A7}">
    <text>Formula!
 Não alterar</text>
  </threadedComment>
  <threadedComment ref="E535" dT="2024-06-21T17:24:22.10" personId="{F9DFC33E-3AEB-4EF0-9558-B2BEBB8A8E61}" id="{77E4542C-71BA-4374-A803-D169D8438834}">
    <text>Formula!
 Não alterar</text>
  </threadedComment>
  <threadedComment ref="E536" dT="2024-06-21T17:24:22.10" personId="{F9DFC33E-3AEB-4EF0-9558-B2BEBB8A8E61}" id="{3B52B3CD-C87B-49DF-8EE8-C3B250111891}">
    <text>Formula!
 Não alterar</text>
  </threadedComment>
  <threadedComment ref="E537" dT="2024-06-21T17:24:22.10" personId="{F9DFC33E-3AEB-4EF0-9558-B2BEBB8A8E61}" id="{21148031-E9C9-4988-B2BC-3D418C12DC40}">
    <text>Formula!
 Não alterar</text>
  </threadedComment>
  <threadedComment ref="E538" dT="2024-06-21T17:24:22.10" personId="{F9DFC33E-3AEB-4EF0-9558-B2BEBB8A8E61}" id="{DA17D48B-9B9E-4FE9-BBB8-0FDE0E991914}">
    <text>Formula!
 Não alterar</text>
  </threadedComment>
  <threadedComment ref="E539" dT="2024-06-21T17:24:22.10" personId="{F9DFC33E-3AEB-4EF0-9558-B2BEBB8A8E61}" id="{25A6131B-03A2-444A-9786-2DF660328678}">
    <text>Formula!
 Não alterar</text>
  </threadedComment>
  <threadedComment ref="E540" dT="2024-06-21T17:24:22.10" personId="{F9DFC33E-3AEB-4EF0-9558-B2BEBB8A8E61}" id="{6A590AC3-6E4C-4426-BBB8-D6CAF6E6742D}">
    <text>Formula!
 Não alterar</text>
  </threadedComment>
  <threadedComment ref="E541" dT="2024-06-21T17:24:22.10" personId="{F9DFC33E-3AEB-4EF0-9558-B2BEBB8A8E61}" id="{49227AF1-7F15-4AB7-A6F0-BAA9EA2B86BD}">
    <text>Formula!
 Não alterar</text>
  </threadedComment>
  <threadedComment ref="E542" dT="2024-06-21T17:24:22.10" personId="{F9DFC33E-3AEB-4EF0-9558-B2BEBB8A8E61}" id="{1147598F-1F5F-4522-A2B3-9DCC4B235405}">
    <text>Formula!
 Não alterar</text>
  </threadedComment>
  <threadedComment ref="E543" dT="2024-06-21T17:24:22.10" personId="{F9DFC33E-3AEB-4EF0-9558-B2BEBB8A8E61}" id="{A693EA07-5B27-42C5-9FE3-956FAD71BD08}">
    <text>Formula!
 Não alterar</text>
  </threadedComment>
  <threadedComment ref="E544" dT="2024-06-21T17:24:22.10" personId="{F9DFC33E-3AEB-4EF0-9558-B2BEBB8A8E61}" id="{FEC30925-C2BB-4894-9B7E-8797F36174EA}">
    <text>Formula!
 Não alterar</text>
  </threadedComment>
  <threadedComment ref="E545" dT="2024-06-21T17:24:22.10" personId="{F9DFC33E-3AEB-4EF0-9558-B2BEBB8A8E61}" id="{7B658F2D-4C5B-4323-9298-2606B12184D5}">
    <text>Formula!
 Não alterar</text>
  </threadedComment>
  <threadedComment ref="E546" dT="2024-06-21T17:24:22.10" personId="{F9DFC33E-3AEB-4EF0-9558-B2BEBB8A8E61}" id="{1443DBAD-5BED-40ED-98E7-59F700FE6A54}">
    <text>Formula!
 Não alterar</text>
  </threadedComment>
  <threadedComment ref="E547" dT="2024-06-21T17:24:22.10" personId="{F9DFC33E-3AEB-4EF0-9558-B2BEBB8A8E61}" id="{91B4C5B6-0CDB-4438-B3CC-C57716304631}">
    <text>Formula!
 Não alterar</text>
  </threadedComment>
  <threadedComment ref="E548" dT="2024-06-21T17:24:22.10" personId="{F9DFC33E-3AEB-4EF0-9558-B2BEBB8A8E61}" id="{E8D44A0D-69DF-4F5D-AC21-D337CA91D010}">
    <text>Formula!
 Não alterar</text>
  </threadedComment>
  <threadedComment ref="E549" dT="2024-06-21T17:24:22.10" personId="{F9DFC33E-3AEB-4EF0-9558-B2BEBB8A8E61}" id="{38BD7328-883D-4DD0-A694-0585666182F2}">
    <text>Formula!
 Não alterar</text>
  </threadedComment>
  <threadedComment ref="E550" dT="2024-06-21T17:24:22.10" personId="{F9DFC33E-3AEB-4EF0-9558-B2BEBB8A8E61}" id="{037C38F4-7DFB-4544-8DD1-9DFD08650470}">
    <text>Formula!
 Não alterar</text>
  </threadedComment>
  <threadedComment ref="E551" dT="2024-06-21T17:24:22.10" personId="{F9DFC33E-3AEB-4EF0-9558-B2BEBB8A8E61}" id="{84B16A0E-A12D-44CE-B124-C6303716625C}">
    <text>Formula!
 Não alterar</text>
  </threadedComment>
  <threadedComment ref="E552" dT="2024-06-21T17:24:22.10" personId="{F9DFC33E-3AEB-4EF0-9558-B2BEBB8A8E61}" id="{00205EF5-5013-48EE-82AE-E8B0BFFB8B46}">
    <text>Formula!
 Não alterar</text>
  </threadedComment>
  <threadedComment ref="E553" dT="2024-06-21T17:24:22.10" personId="{F9DFC33E-3AEB-4EF0-9558-B2BEBB8A8E61}" id="{07D6E727-7C3B-4687-8154-2868BE39FA5C}">
    <text>Formula!
 Não alterar</text>
  </threadedComment>
  <threadedComment ref="E554" dT="2024-06-21T17:24:22.10" personId="{F9DFC33E-3AEB-4EF0-9558-B2BEBB8A8E61}" id="{EFB32456-4E40-4C3B-8D2C-5E1EC7187BD5}">
    <text>Formula!
 Não alterar</text>
  </threadedComment>
  <threadedComment ref="E555" dT="2024-06-21T17:24:22.10" personId="{F9DFC33E-3AEB-4EF0-9558-B2BEBB8A8E61}" id="{E0944324-985A-4EFD-A9C2-108FEBE7381D}">
    <text>Formula!
 Não alterar</text>
  </threadedComment>
  <threadedComment ref="E556" dT="2024-06-21T17:24:22.10" personId="{F9DFC33E-3AEB-4EF0-9558-B2BEBB8A8E61}" id="{93F0351F-33B7-4BCD-8406-B6E63261C4E2}">
    <text>Formula!
 Não alterar</text>
  </threadedComment>
  <threadedComment ref="E557" dT="2024-06-21T17:24:22.10" personId="{F9DFC33E-3AEB-4EF0-9558-B2BEBB8A8E61}" id="{B22EBA25-854D-4076-B5B3-A32D7E10C8EC}">
    <text>Formula!
 Não alterar</text>
  </threadedComment>
  <threadedComment ref="E558" dT="2024-06-21T17:24:22.10" personId="{F9DFC33E-3AEB-4EF0-9558-B2BEBB8A8E61}" id="{7570C008-B4A7-409F-99F6-560D0AA0804F}">
    <text>Formula!
 Não alterar</text>
  </threadedComment>
  <threadedComment ref="E559" dT="2024-06-21T17:24:22.10" personId="{F9DFC33E-3AEB-4EF0-9558-B2BEBB8A8E61}" id="{C0A2F2D2-9200-4843-AF26-DC428513279C}">
    <text>Formula!
 Não alterar</text>
  </threadedComment>
  <threadedComment ref="E560" dT="2024-06-21T17:24:22.10" personId="{F9DFC33E-3AEB-4EF0-9558-B2BEBB8A8E61}" id="{9B50323B-0F9C-4E35-B446-ACF5926BB556}">
    <text>Formula!
 Não alterar</text>
  </threadedComment>
  <threadedComment ref="E561" dT="2024-06-21T17:24:22.10" personId="{F9DFC33E-3AEB-4EF0-9558-B2BEBB8A8E61}" id="{DCB65303-1D3D-4DA2-9446-209399B1A0DE}">
    <text>Formula!
 Não alterar</text>
  </threadedComment>
  <threadedComment ref="E562" dT="2024-06-21T17:24:22.10" personId="{F9DFC33E-3AEB-4EF0-9558-B2BEBB8A8E61}" id="{F546587E-35C7-4839-B2C8-1EE6DDFE985F}">
    <text>Formula!
 Não alterar</text>
  </threadedComment>
  <threadedComment ref="E563" dT="2024-06-21T17:24:22.10" personId="{F9DFC33E-3AEB-4EF0-9558-B2BEBB8A8E61}" id="{9E5E23B1-E45A-41B6-AB35-EEF5D0D4395A}">
    <text>Formula!
 Não alterar</text>
  </threadedComment>
  <threadedComment ref="E564" dT="2024-06-21T17:24:22.10" personId="{F9DFC33E-3AEB-4EF0-9558-B2BEBB8A8E61}" id="{ADB05DD6-EDC7-4117-8B19-1FFC2C25A8F6}">
    <text>Formula!
 Não alterar</text>
  </threadedComment>
  <threadedComment ref="E565" dT="2024-06-21T17:24:22.10" personId="{F9DFC33E-3AEB-4EF0-9558-B2BEBB8A8E61}" id="{A3EA4DC1-D08E-4B63-A884-0DFB0BD112C4}">
    <text>Formula!
 Não alterar</text>
  </threadedComment>
  <threadedComment ref="E566" dT="2024-06-21T17:24:22.10" personId="{F9DFC33E-3AEB-4EF0-9558-B2BEBB8A8E61}" id="{F9848636-0839-411D-9B01-D6D764054B3B}">
    <text>Formula!
 Não alterar</text>
  </threadedComment>
  <threadedComment ref="E567" dT="2024-06-21T17:24:22.10" personId="{F9DFC33E-3AEB-4EF0-9558-B2BEBB8A8E61}" id="{D4113DA1-9EC5-4BBC-B5CF-362F6CDB4F60}">
    <text>Formula!
 Não alterar</text>
  </threadedComment>
  <threadedComment ref="E568" dT="2024-06-21T17:24:22.10" personId="{F9DFC33E-3AEB-4EF0-9558-B2BEBB8A8E61}" id="{501AC94B-7297-425D-B3C9-BCBB96FDD558}">
    <text>Formula!
 Não alterar</text>
  </threadedComment>
  <threadedComment ref="E569" dT="2024-06-21T17:24:22.10" personId="{F9DFC33E-3AEB-4EF0-9558-B2BEBB8A8E61}" id="{2FD60567-18FB-4A8C-9B49-FA1CE5801D6A}">
    <text>Formula!
 Não alterar</text>
  </threadedComment>
  <threadedComment ref="E570" dT="2024-06-21T17:24:22.10" personId="{F9DFC33E-3AEB-4EF0-9558-B2BEBB8A8E61}" id="{1F9D2BBB-05E6-4878-9A3F-CCCEC12F3F5D}">
    <text>Formula!
 Não alterar</text>
  </threadedComment>
  <threadedComment ref="E571" dT="2024-06-21T17:24:22.10" personId="{F9DFC33E-3AEB-4EF0-9558-B2BEBB8A8E61}" id="{2EC93637-683E-4A26-897F-EC03EB337424}">
    <text>Formula!
 Não alterar</text>
  </threadedComment>
  <threadedComment ref="E572" dT="2024-06-21T17:24:22.10" personId="{F9DFC33E-3AEB-4EF0-9558-B2BEBB8A8E61}" id="{1B26BD84-9666-4474-ADDC-B4DD7ED094E7}">
    <text>Formula!
 Não alterar</text>
  </threadedComment>
  <threadedComment ref="E573" dT="2024-06-21T17:24:22.10" personId="{F9DFC33E-3AEB-4EF0-9558-B2BEBB8A8E61}" id="{5CB5ABB6-EF7A-47F6-9B6B-E556D5DF5156}">
    <text>Formula!
 Não alterar</text>
  </threadedComment>
  <threadedComment ref="E574" dT="2024-06-21T17:24:22.10" personId="{F9DFC33E-3AEB-4EF0-9558-B2BEBB8A8E61}" id="{94DB828E-67E6-414A-BA88-80D6E78A96E3}">
    <text>Formula!
 Não alterar</text>
  </threadedComment>
  <threadedComment ref="E575" dT="2024-06-21T17:24:22.10" personId="{F9DFC33E-3AEB-4EF0-9558-B2BEBB8A8E61}" id="{EB45E217-052C-4756-9EEC-B7748141BDF3}">
    <text>Formula!
 Não alterar</text>
  </threadedComment>
  <threadedComment ref="E576" dT="2024-06-21T17:24:22.10" personId="{F9DFC33E-3AEB-4EF0-9558-B2BEBB8A8E61}" id="{993750AB-6BCB-47C6-83A1-4170209D5D56}">
    <text>Formula!
 Não alterar</text>
  </threadedComment>
  <threadedComment ref="E577" dT="2024-06-21T17:24:22.10" personId="{F9DFC33E-3AEB-4EF0-9558-B2BEBB8A8E61}" id="{F63F5B48-F0E8-437E-9B46-0E13ADF94359}">
    <text>Formula!
 Não alterar</text>
  </threadedComment>
  <threadedComment ref="E578" dT="2024-06-21T17:24:22.10" personId="{F9DFC33E-3AEB-4EF0-9558-B2BEBB8A8E61}" id="{8527667F-4E69-4F6F-ADD7-B4156247329E}">
    <text>Formula!
 Não alterar</text>
  </threadedComment>
  <threadedComment ref="E579" dT="2024-06-21T17:24:22.10" personId="{F9DFC33E-3AEB-4EF0-9558-B2BEBB8A8E61}" id="{EC8CFE7C-7CC2-45C6-86D4-28DEFED02621}">
    <text>Formula!
 Não alterar</text>
  </threadedComment>
  <threadedComment ref="E580" dT="2024-06-21T17:24:22.10" personId="{F9DFC33E-3AEB-4EF0-9558-B2BEBB8A8E61}" id="{89BACF86-1E25-41DF-A83B-B7490B97CB39}">
    <text>Formula!
 Não alterar</text>
  </threadedComment>
  <threadedComment ref="E581" dT="2024-06-21T17:24:22.10" personId="{F9DFC33E-3AEB-4EF0-9558-B2BEBB8A8E61}" id="{CBF6010A-376E-435E-89C2-27EE07F7C84C}">
    <text>Formula!
 Não alterar</text>
  </threadedComment>
  <threadedComment ref="E582" dT="2024-06-21T17:24:22.10" personId="{F9DFC33E-3AEB-4EF0-9558-B2BEBB8A8E61}" id="{0AA5A7AA-4ECA-43BD-B4DD-6BEEB8869343}">
    <text>Formula!
 Não alterar</text>
  </threadedComment>
  <threadedComment ref="E583" dT="2024-06-21T17:24:22.10" personId="{F9DFC33E-3AEB-4EF0-9558-B2BEBB8A8E61}" id="{9C99ADAA-A209-4310-A629-6CB3788DB951}">
    <text>Formula!
 Não alterar</text>
  </threadedComment>
  <threadedComment ref="E584" dT="2024-06-21T17:24:22.10" personId="{F9DFC33E-3AEB-4EF0-9558-B2BEBB8A8E61}" id="{6FDFC906-EE29-47ED-AA16-D465600B0682}">
    <text>Formula!
 Não alterar</text>
  </threadedComment>
  <threadedComment ref="E585" dT="2024-06-21T17:24:22.10" personId="{F9DFC33E-3AEB-4EF0-9558-B2BEBB8A8E61}" id="{4B02A96B-639E-4D78-A183-462E232346C4}">
    <text>Formula!
 Não alterar</text>
  </threadedComment>
  <threadedComment ref="E586" dT="2024-06-21T17:24:22.10" personId="{F9DFC33E-3AEB-4EF0-9558-B2BEBB8A8E61}" id="{04CA5AB9-1007-403F-84AC-9D1BF6028B80}">
    <text>Formula!
 Não alterar</text>
  </threadedComment>
  <threadedComment ref="E587" dT="2024-06-21T17:24:22.10" personId="{F9DFC33E-3AEB-4EF0-9558-B2BEBB8A8E61}" id="{B9675529-ED52-4231-9B5D-B07A24A02670}">
    <text>Formula!
 Não alterar</text>
  </threadedComment>
  <threadedComment ref="E588" dT="2024-06-21T17:24:22.10" personId="{F9DFC33E-3AEB-4EF0-9558-B2BEBB8A8E61}" id="{D5803A8F-610F-42B4-8581-07CA721D5DB9}">
    <text>Formula!
 Não alterar</text>
  </threadedComment>
  <threadedComment ref="E589" dT="2024-06-21T17:24:22.10" personId="{F9DFC33E-3AEB-4EF0-9558-B2BEBB8A8E61}" id="{9FB67E3A-DBBC-4042-86CF-5CAD38E02349}">
    <text>Formula!
 Não alterar</text>
  </threadedComment>
  <threadedComment ref="E590" dT="2024-06-21T17:24:22.10" personId="{F9DFC33E-3AEB-4EF0-9558-B2BEBB8A8E61}" id="{6EB152BA-9B3B-4117-AB0D-F8E8A3A07DC6}">
    <text>Formula!
 Não alterar</text>
  </threadedComment>
  <threadedComment ref="E591" dT="2024-06-21T17:24:22.10" personId="{F9DFC33E-3AEB-4EF0-9558-B2BEBB8A8E61}" id="{328B7534-9B23-4AB8-B387-AC6514B11863}">
    <text>Formula!
 Não alterar</text>
  </threadedComment>
  <threadedComment ref="E592" dT="2024-06-21T17:24:22.10" personId="{F9DFC33E-3AEB-4EF0-9558-B2BEBB8A8E61}" id="{AE7CD37C-0C5D-467C-A204-180B9489C581}">
    <text>Formula!
 Não alterar</text>
  </threadedComment>
  <threadedComment ref="E593" dT="2024-06-21T17:24:22.10" personId="{F9DFC33E-3AEB-4EF0-9558-B2BEBB8A8E61}" id="{F403C9AC-FF57-4EBC-B410-33537BE4E636}">
    <text>Formula!
 Não alterar</text>
  </threadedComment>
  <threadedComment ref="E594" dT="2024-06-21T17:24:22.10" personId="{F9DFC33E-3AEB-4EF0-9558-B2BEBB8A8E61}" id="{99FFCFFB-231F-4BDC-A98A-63E87D34F1C9}">
    <text>Formula!
 Não alterar</text>
  </threadedComment>
  <threadedComment ref="E595" dT="2024-06-21T17:24:22.10" personId="{F9DFC33E-3AEB-4EF0-9558-B2BEBB8A8E61}" id="{00602682-876E-41DE-B6FB-80EEE93DF2E7}">
    <text>Formula!
 Não alterar</text>
  </threadedComment>
  <threadedComment ref="E596" dT="2024-06-21T17:24:22.10" personId="{F9DFC33E-3AEB-4EF0-9558-B2BEBB8A8E61}" id="{1211E813-11B5-4E47-A64A-B131C6BCE620}">
    <text>Formula!
 Não alterar</text>
  </threadedComment>
  <threadedComment ref="E597" dT="2024-06-21T17:24:22.10" personId="{F9DFC33E-3AEB-4EF0-9558-B2BEBB8A8E61}" id="{231AE78A-41DE-48FC-B758-004883B0C85F}">
    <text>Formula!
 Não alterar</text>
  </threadedComment>
  <threadedComment ref="E598" dT="2024-06-21T17:24:22.10" personId="{F9DFC33E-3AEB-4EF0-9558-B2BEBB8A8E61}" id="{E6A5FBDD-73BE-4587-85C4-2D32F22FBC3D}">
    <text>Formula!
 Não alterar</text>
  </threadedComment>
  <threadedComment ref="E599" dT="2024-06-21T17:24:22.10" personId="{F9DFC33E-3AEB-4EF0-9558-B2BEBB8A8E61}" id="{26AE8301-502E-4FD0-8FD3-48C16EB55E5F}">
    <text>Formula!
 Não alterar</text>
  </threadedComment>
  <threadedComment ref="E600" dT="2024-06-21T17:24:22.10" personId="{F9DFC33E-3AEB-4EF0-9558-B2BEBB8A8E61}" id="{D407C369-D80E-4C99-8899-A4EA4A293722}">
    <text>Formula!
 Não alterar</text>
  </threadedComment>
  <threadedComment ref="E601" dT="2024-06-21T17:24:22.10" personId="{F9DFC33E-3AEB-4EF0-9558-B2BEBB8A8E61}" id="{6E23DCC8-1701-4D0C-97B5-12D0948470B8}">
    <text>Formula!
 Não alterar</text>
  </threadedComment>
  <threadedComment ref="E602" dT="2024-06-21T17:24:22.10" personId="{F9DFC33E-3AEB-4EF0-9558-B2BEBB8A8E61}" id="{E22AD12B-C54B-41CA-A9BF-D44DEBF6E548}">
    <text>Formula!
 Não alterar</text>
  </threadedComment>
  <threadedComment ref="E603" dT="2024-06-21T17:24:22.10" personId="{F9DFC33E-3AEB-4EF0-9558-B2BEBB8A8E61}" id="{8346A0A2-141E-4F20-99D5-20947E173690}">
    <text>Formula!
 Não alterar</text>
  </threadedComment>
  <threadedComment ref="E604" dT="2024-06-21T17:24:22.10" personId="{F9DFC33E-3AEB-4EF0-9558-B2BEBB8A8E61}" id="{91CB4DD3-A1C5-4E3C-B8A2-27C2E9C69EE2}">
    <text>Formula!
 Não alterar</text>
  </threadedComment>
  <threadedComment ref="E605" dT="2024-06-21T17:24:22.10" personId="{F9DFC33E-3AEB-4EF0-9558-B2BEBB8A8E61}" id="{856FF800-8F1E-4442-91FB-18EA8630F033}">
    <text>Formula!
 Não alterar</text>
  </threadedComment>
  <threadedComment ref="E606" dT="2024-06-21T17:24:22.10" personId="{F9DFC33E-3AEB-4EF0-9558-B2BEBB8A8E61}" id="{B26DAB20-CEE5-4F63-90F2-DA68DA00254F}">
    <text>Formula!
 Não alterar</text>
  </threadedComment>
  <threadedComment ref="E607" dT="2024-06-21T17:24:22.10" personId="{F9DFC33E-3AEB-4EF0-9558-B2BEBB8A8E61}" id="{792E0DA8-D5E3-4145-902D-74DBF21C3F21}">
    <text>Formula!
 Não alterar</text>
  </threadedComment>
  <threadedComment ref="E608" dT="2024-06-21T17:24:22.10" personId="{F9DFC33E-3AEB-4EF0-9558-B2BEBB8A8E61}" id="{B3285594-54BC-429E-9FAD-A758CBB5522D}">
    <text>Formula!
 Não alterar</text>
  </threadedComment>
  <threadedComment ref="E609" dT="2024-06-21T17:24:22.10" personId="{F9DFC33E-3AEB-4EF0-9558-B2BEBB8A8E61}" id="{BB1903A6-F3D4-4C15-B5C9-8936AF4E32FD}">
    <text>Formula!
 Não alterar</text>
  </threadedComment>
  <threadedComment ref="E610" dT="2024-06-21T17:24:22.10" personId="{F9DFC33E-3AEB-4EF0-9558-B2BEBB8A8E61}" id="{B1FBDE70-16E4-463C-A5BF-C931BDB5F5F8}">
    <text>Formula!
 Não alterar</text>
  </threadedComment>
  <threadedComment ref="E611" dT="2024-06-21T17:24:22.10" personId="{F9DFC33E-3AEB-4EF0-9558-B2BEBB8A8E61}" id="{AB3D5FD5-9E3E-4C19-8EC8-0DDB3A41CC7E}">
    <text>Formula!
 Não alterar</text>
  </threadedComment>
  <threadedComment ref="E612" dT="2024-06-21T17:24:22.10" personId="{F9DFC33E-3AEB-4EF0-9558-B2BEBB8A8E61}" id="{36B31F88-530F-4207-8BDF-32BA73313684}">
    <text>Formula!
 Não alterar</text>
  </threadedComment>
  <threadedComment ref="E613" dT="2024-06-21T17:24:22.10" personId="{F9DFC33E-3AEB-4EF0-9558-B2BEBB8A8E61}" id="{3F14FFD1-E212-4BFF-B536-A28CC7A0E444}">
    <text>Formula!
 Não alterar</text>
  </threadedComment>
  <threadedComment ref="E614" dT="2024-06-21T17:24:22.10" personId="{F9DFC33E-3AEB-4EF0-9558-B2BEBB8A8E61}" id="{3592AA63-3C7B-4F5D-A36B-BC296BBCBF35}">
    <text>Formula!
 Não alterar</text>
  </threadedComment>
  <threadedComment ref="E615" dT="2024-06-21T17:24:22.10" personId="{F9DFC33E-3AEB-4EF0-9558-B2BEBB8A8E61}" id="{F5E5094B-0305-4C78-A478-5C246367772C}">
    <text>Formula!
 Não alterar</text>
  </threadedComment>
  <threadedComment ref="E616" dT="2024-06-21T17:24:22.10" personId="{F9DFC33E-3AEB-4EF0-9558-B2BEBB8A8E61}" id="{0A38CC41-4BE2-4E28-BB47-70B6442B5AF9}">
    <text>Formula!
 Não alterar</text>
  </threadedComment>
  <threadedComment ref="E617" dT="2024-06-21T17:24:22.10" personId="{F9DFC33E-3AEB-4EF0-9558-B2BEBB8A8E61}" id="{6D5B9B4E-0DAB-46CD-BCB8-43268E18F121}">
    <text>Formula!
 Não alterar</text>
  </threadedComment>
  <threadedComment ref="E618" dT="2024-06-21T17:24:22.10" personId="{F9DFC33E-3AEB-4EF0-9558-B2BEBB8A8E61}" id="{6244D19E-B810-4D35-ACFC-FC8EAA0C2A27}">
    <text>Formula!
 Não alterar</text>
  </threadedComment>
  <threadedComment ref="E619" dT="2024-06-21T17:24:22.10" personId="{F9DFC33E-3AEB-4EF0-9558-B2BEBB8A8E61}" id="{441D84FD-450C-4966-AB69-EB571AF022F3}">
    <text>Formula!
 Não alterar</text>
  </threadedComment>
  <threadedComment ref="E620" dT="2024-06-21T17:24:22.10" personId="{F9DFC33E-3AEB-4EF0-9558-B2BEBB8A8E61}" id="{A8A8D5EC-0C26-4132-A666-6B493D1A83F8}">
    <text>Formula!
 Não alterar</text>
  </threadedComment>
  <threadedComment ref="E621" dT="2024-06-21T17:24:22.10" personId="{F9DFC33E-3AEB-4EF0-9558-B2BEBB8A8E61}" id="{90C940AF-B958-452F-B622-E93B47F79791}">
    <text>Formula!
 Não alterar</text>
  </threadedComment>
  <threadedComment ref="E622" dT="2024-06-21T17:24:22.10" personId="{F9DFC33E-3AEB-4EF0-9558-B2BEBB8A8E61}" id="{4B214780-F4FC-41C5-AD52-53FF3F348086}">
    <text>Formula!
 Não alterar</text>
  </threadedComment>
  <threadedComment ref="E623" dT="2024-06-21T17:24:22.10" personId="{F9DFC33E-3AEB-4EF0-9558-B2BEBB8A8E61}" id="{7251DF41-E3DB-4B35-ABFE-E309D033B266}">
    <text>Formula!
 Não alterar</text>
  </threadedComment>
  <threadedComment ref="E624" dT="2024-06-21T17:24:22.10" personId="{F9DFC33E-3AEB-4EF0-9558-B2BEBB8A8E61}" id="{F043645F-3746-453F-A95E-8678E696639E}">
    <text>Formula!
 Não alterar</text>
  </threadedComment>
  <threadedComment ref="E625" dT="2024-06-21T17:24:22.10" personId="{F9DFC33E-3AEB-4EF0-9558-B2BEBB8A8E61}" id="{7A7BDBED-A692-45AA-B10A-47F6B7C8CCA4}">
    <text>Formula!
 Não alterar</text>
  </threadedComment>
  <threadedComment ref="E626" dT="2024-06-21T17:24:22.10" personId="{F9DFC33E-3AEB-4EF0-9558-B2BEBB8A8E61}" id="{5A9A900D-E270-4407-87AF-15494F4CF255}">
    <text>Formula!
 Não alterar</text>
  </threadedComment>
  <threadedComment ref="E627" dT="2024-06-21T17:24:22.10" personId="{F9DFC33E-3AEB-4EF0-9558-B2BEBB8A8E61}" id="{11041E54-2C6A-4B77-954E-76C72740448F}">
    <text>Formula!
 Não alterar</text>
  </threadedComment>
  <threadedComment ref="E628" dT="2024-06-21T17:24:22.10" personId="{F9DFC33E-3AEB-4EF0-9558-B2BEBB8A8E61}" id="{9309A0FB-FC63-4C2C-B466-38ECEF607ED4}">
    <text>Formula!
 Não alterar</text>
  </threadedComment>
  <threadedComment ref="E629" dT="2024-06-21T17:24:22.10" personId="{F9DFC33E-3AEB-4EF0-9558-B2BEBB8A8E61}" id="{A5190C1A-5497-4BCA-9059-F5944B5D50C3}">
    <text>Formula!
 Não alterar</text>
  </threadedComment>
  <threadedComment ref="E630" dT="2024-06-21T17:24:22.10" personId="{F9DFC33E-3AEB-4EF0-9558-B2BEBB8A8E61}" id="{990818E3-C8EE-4F2E-89FD-99DFBF0E6126}">
    <text>Formula!
 Não alterar</text>
  </threadedComment>
  <threadedComment ref="E631" dT="2024-06-21T17:24:22.10" personId="{F9DFC33E-3AEB-4EF0-9558-B2BEBB8A8E61}" id="{21366893-20AA-4042-A557-5EA88742E7AE}">
    <text>Formula!
 Não alterar</text>
  </threadedComment>
  <threadedComment ref="E632" dT="2024-06-21T17:24:22.10" personId="{F9DFC33E-3AEB-4EF0-9558-B2BEBB8A8E61}" id="{4C2A88A3-7D77-4E68-B1FC-E785B87A18E2}">
    <text>Formula!
 Não alterar</text>
  </threadedComment>
  <threadedComment ref="E633" dT="2024-06-21T17:24:22.10" personId="{F9DFC33E-3AEB-4EF0-9558-B2BEBB8A8E61}" id="{B2445371-F618-446E-893C-E1BFE3BFB740}">
    <text>Formula!
 Não alterar</text>
  </threadedComment>
  <threadedComment ref="E634" dT="2024-06-21T17:24:22.10" personId="{F9DFC33E-3AEB-4EF0-9558-B2BEBB8A8E61}" id="{D22209CC-5D8B-4014-B51E-5B706A074F21}">
    <text>Formula!
 Não alterar</text>
  </threadedComment>
  <threadedComment ref="E635" dT="2024-06-21T17:24:22.10" personId="{F9DFC33E-3AEB-4EF0-9558-B2BEBB8A8E61}" id="{6E027EFE-A0FD-42BE-A13F-D131076FC373}">
    <text>Formula!
 Não alterar</text>
  </threadedComment>
  <threadedComment ref="E636" dT="2024-06-21T17:24:22.10" personId="{F9DFC33E-3AEB-4EF0-9558-B2BEBB8A8E61}" id="{D57E491C-EFCC-41CC-8C33-B5AEF6C74CB8}">
    <text>Formula!
 Não alterar</text>
  </threadedComment>
  <threadedComment ref="E637" dT="2024-06-21T17:24:22.10" personId="{F9DFC33E-3AEB-4EF0-9558-B2BEBB8A8E61}" id="{1BAAC7D0-9833-4203-9206-1AD244EFF516}">
    <text>Formula!
 Não alterar</text>
  </threadedComment>
  <threadedComment ref="E638" dT="2024-06-21T17:24:22.10" personId="{F9DFC33E-3AEB-4EF0-9558-B2BEBB8A8E61}" id="{340014AB-86AC-42C8-B6E4-1CAE610ACA3C}">
    <text>Formula!
 Não alterar</text>
  </threadedComment>
  <threadedComment ref="E639" dT="2024-06-21T17:24:22.10" personId="{F9DFC33E-3AEB-4EF0-9558-B2BEBB8A8E61}" id="{692060C6-5F50-42BD-B9E6-26ECA8C89688}">
    <text>Formula!
 Não alterar</text>
  </threadedComment>
  <threadedComment ref="E640" dT="2024-06-21T17:24:22.10" personId="{F9DFC33E-3AEB-4EF0-9558-B2BEBB8A8E61}" id="{7D0E20FC-C722-4EBC-9648-3EF27991DE0B}">
    <text>Formula!
 Não alterar</text>
  </threadedComment>
  <threadedComment ref="E641" dT="2024-06-21T17:24:22.10" personId="{F9DFC33E-3AEB-4EF0-9558-B2BEBB8A8E61}" id="{EB075254-FA10-413A-AE3F-8A19BE6F5AC5}">
    <text>Formula!
 Não alterar</text>
  </threadedComment>
  <threadedComment ref="E642" dT="2024-06-21T17:24:22.10" personId="{F9DFC33E-3AEB-4EF0-9558-B2BEBB8A8E61}" id="{FFAAACE9-61FF-4B1A-936B-F8B6066647A4}">
    <text>Formula!
 Não alterar</text>
  </threadedComment>
  <threadedComment ref="E643" dT="2024-06-21T17:24:22.10" personId="{F9DFC33E-3AEB-4EF0-9558-B2BEBB8A8E61}" id="{F09E14EB-F2E5-4F9E-BF53-61654043D869}">
    <text>Formula!
 Não alterar</text>
  </threadedComment>
  <threadedComment ref="E644" dT="2024-06-21T17:24:22.10" personId="{F9DFC33E-3AEB-4EF0-9558-B2BEBB8A8E61}" id="{4C83482F-6FDD-434B-BDB8-7649ED556356}">
    <text>Formula!
 Não alterar</text>
  </threadedComment>
  <threadedComment ref="E645" dT="2024-06-21T17:24:22.10" personId="{F9DFC33E-3AEB-4EF0-9558-B2BEBB8A8E61}" id="{E7FE8FE5-9A46-4F84-998A-D469B0103265}">
    <text>Formula!
 Não alterar</text>
  </threadedComment>
  <threadedComment ref="E646" dT="2024-06-21T17:24:22.10" personId="{F9DFC33E-3AEB-4EF0-9558-B2BEBB8A8E61}" id="{8E86FE60-8ECB-42F8-9FEE-520C5BB1F190}">
    <text>Formula!
 Não alterar</text>
  </threadedComment>
  <threadedComment ref="E647" dT="2024-06-21T17:24:22.10" personId="{F9DFC33E-3AEB-4EF0-9558-B2BEBB8A8E61}" id="{514A6CD7-FE7D-49CB-B304-879D2F9710C0}">
    <text>Formula!
 Não alterar</text>
  </threadedComment>
  <threadedComment ref="E648" dT="2024-06-21T17:24:22.10" personId="{F9DFC33E-3AEB-4EF0-9558-B2BEBB8A8E61}" id="{A583AF96-49A1-4CCA-A740-F8ECE64F4FD4}">
    <text>Formula!
 Não alterar</text>
  </threadedComment>
  <threadedComment ref="E649" dT="2024-06-21T17:24:22.10" personId="{F9DFC33E-3AEB-4EF0-9558-B2BEBB8A8E61}" id="{1B97CFD7-D2EC-46F3-96C5-F1D52161A379}">
    <text>Formula!
 Não alterar</text>
  </threadedComment>
  <threadedComment ref="E650" dT="2024-06-21T17:24:22.10" personId="{F9DFC33E-3AEB-4EF0-9558-B2BEBB8A8E61}" id="{5ED79EF3-1076-4760-AAC4-75447B4787C1}">
    <text>Formula!
 Não alterar</text>
  </threadedComment>
  <threadedComment ref="E651" dT="2024-06-21T17:24:22.10" personId="{F9DFC33E-3AEB-4EF0-9558-B2BEBB8A8E61}" id="{FFA82EA6-D371-4383-A3C0-5AEA666CC3F0}">
    <text>Formula!
 Não alterar</text>
  </threadedComment>
  <threadedComment ref="E652" dT="2024-06-21T17:24:22.10" personId="{F9DFC33E-3AEB-4EF0-9558-B2BEBB8A8E61}" id="{2D0A4D9B-A344-4C24-9BD4-00DE3DA56272}">
    <text>Formula!
 Não alterar</text>
  </threadedComment>
  <threadedComment ref="E653" dT="2024-06-21T17:24:22.10" personId="{F9DFC33E-3AEB-4EF0-9558-B2BEBB8A8E61}" id="{3B74E370-0FA7-4E61-98CF-21BFD6F081B0}">
    <text>Formula!
 Não alterar</text>
  </threadedComment>
  <threadedComment ref="E654" dT="2024-06-21T17:24:22.10" personId="{F9DFC33E-3AEB-4EF0-9558-B2BEBB8A8E61}" id="{BB30DED7-04E7-4DED-9B56-5377A34D9089}">
    <text>Formula!
 Não alterar</text>
  </threadedComment>
  <threadedComment ref="E655" dT="2024-06-21T17:24:22.10" personId="{F9DFC33E-3AEB-4EF0-9558-B2BEBB8A8E61}" id="{B9462A29-74BE-4404-B913-12A44A33884B}">
    <text>Formula!
 Não alterar</text>
  </threadedComment>
  <threadedComment ref="E656" dT="2024-06-21T17:24:22.10" personId="{F9DFC33E-3AEB-4EF0-9558-B2BEBB8A8E61}" id="{5F3B8FAE-EF97-44F9-B332-E57F9342A616}">
    <text>Formula!
 Não alterar</text>
  </threadedComment>
  <threadedComment ref="E657" dT="2024-06-21T17:24:22.10" personId="{F9DFC33E-3AEB-4EF0-9558-B2BEBB8A8E61}" id="{334C80E4-90B6-44CF-8F10-6812348CB4D1}">
    <text>Formula!
 Não alterar</text>
  </threadedComment>
  <threadedComment ref="E658" dT="2024-06-21T17:24:22.10" personId="{F9DFC33E-3AEB-4EF0-9558-B2BEBB8A8E61}" id="{D3B593B3-9497-40D8-855D-AD11C4A98885}">
    <text>Formula!
 Não alterar</text>
  </threadedComment>
  <threadedComment ref="E659" dT="2024-06-21T17:24:22.10" personId="{F9DFC33E-3AEB-4EF0-9558-B2BEBB8A8E61}" id="{150A5624-D199-4CE9-B6B9-1A1F63AE3D9D}">
    <text>Formula!
 Não alterar</text>
  </threadedComment>
  <threadedComment ref="E660" dT="2024-06-21T17:24:22.10" personId="{F9DFC33E-3AEB-4EF0-9558-B2BEBB8A8E61}" id="{149B4220-EA38-45D4-BFF2-DAD834745CC8}">
    <text>Formula!
 Não alterar</text>
  </threadedComment>
  <threadedComment ref="E661" dT="2024-06-21T17:24:22.10" personId="{F9DFC33E-3AEB-4EF0-9558-B2BEBB8A8E61}" id="{88250440-A4C6-44B2-9B51-BACF8292D162}">
    <text>Formula!
 Não alterar</text>
  </threadedComment>
  <threadedComment ref="E662" dT="2024-06-21T17:24:22.10" personId="{F9DFC33E-3AEB-4EF0-9558-B2BEBB8A8E61}" id="{0DE75A5C-AE1F-42E2-BEB7-36B4DA73B054}">
    <text>Formula!
 Não alterar</text>
  </threadedComment>
  <threadedComment ref="E663" dT="2024-06-21T17:24:22.10" personId="{F9DFC33E-3AEB-4EF0-9558-B2BEBB8A8E61}" id="{DFF492E0-8AF7-4BF7-8C42-65A142DF2A8F}">
    <text>Formula!
 Não alterar</text>
  </threadedComment>
  <threadedComment ref="E664" dT="2024-06-21T17:24:22.10" personId="{F9DFC33E-3AEB-4EF0-9558-B2BEBB8A8E61}" id="{AFA29987-5DB4-4663-BCB2-4EB153168D56}">
    <text>Formula!
 Não alterar</text>
  </threadedComment>
  <threadedComment ref="E665" dT="2024-06-21T17:24:22.10" personId="{F9DFC33E-3AEB-4EF0-9558-B2BEBB8A8E61}" id="{42C05163-E522-4DA6-B0F3-83D72A77C724}">
    <text>Formula!
 Não alterar</text>
  </threadedComment>
  <threadedComment ref="E666" dT="2024-06-21T17:24:22.10" personId="{F9DFC33E-3AEB-4EF0-9558-B2BEBB8A8E61}" id="{81560A28-988A-46E8-A9D4-C14ED1E2E5B6}">
    <text>Formula!
 Não alterar</text>
  </threadedComment>
  <threadedComment ref="E667" dT="2024-06-21T17:24:22.10" personId="{F9DFC33E-3AEB-4EF0-9558-B2BEBB8A8E61}" id="{02C74C7F-0388-44FB-A4C4-95C68979EC4A}">
    <text>Formula!
 Não alterar</text>
  </threadedComment>
  <threadedComment ref="E668" dT="2024-06-21T17:24:22.10" personId="{F9DFC33E-3AEB-4EF0-9558-B2BEBB8A8E61}" id="{89EE8B14-2970-4474-9FDD-BF99D58E4DB4}">
    <text>Formula!
 Não alterar</text>
  </threadedComment>
  <threadedComment ref="E669" dT="2024-06-21T17:24:22.10" personId="{F9DFC33E-3AEB-4EF0-9558-B2BEBB8A8E61}" id="{3E0E156C-4B77-4856-95D8-AF5AF8E3672D}">
    <text>Formula!
 Não alterar</text>
  </threadedComment>
  <threadedComment ref="E670" dT="2024-06-21T17:24:22.10" personId="{F9DFC33E-3AEB-4EF0-9558-B2BEBB8A8E61}" id="{6A1CC44F-4673-4D50-BD06-937207698A91}">
    <text>Formula!
 Não alterar</text>
  </threadedComment>
  <threadedComment ref="E671" dT="2024-06-21T17:24:22.10" personId="{F9DFC33E-3AEB-4EF0-9558-B2BEBB8A8E61}" id="{B3190035-8B7B-46D2-AD82-39867E2C936D}">
    <text>Formula!
 Não alterar</text>
  </threadedComment>
  <threadedComment ref="E672" dT="2024-06-21T17:24:22.10" personId="{F9DFC33E-3AEB-4EF0-9558-B2BEBB8A8E61}" id="{9BF4B4D9-A06C-4102-9F20-6481D9326AED}">
    <text>Formula!
 Não alterar</text>
  </threadedComment>
  <threadedComment ref="E673" dT="2024-06-21T17:24:22.10" personId="{F9DFC33E-3AEB-4EF0-9558-B2BEBB8A8E61}" id="{BC35E82A-45B6-47F0-A74E-FB035FFE04E6}">
    <text>Formula!
 Não alterar</text>
  </threadedComment>
  <threadedComment ref="E674" dT="2024-06-21T17:24:22.10" personId="{F9DFC33E-3AEB-4EF0-9558-B2BEBB8A8E61}" id="{958C596C-7C88-4BAA-80A1-7314BDA6326E}">
    <text>Formula!
 Não alterar</text>
  </threadedComment>
  <threadedComment ref="E675" dT="2024-06-21T17:24:22.10" personId="{F9DFC33E-3AEB-4EF0-9558-B2BEBB8A8E61}" id="{8B3F8516-9F52-4D6B-94FD-6D0C8FDF1651}">
    <text>Formula!
 Não alterar</text>
  </threadedComment>
  <threadedComment ref="E676" dT="2024-06-21T17:24:22.10" personId="{F9DFC33E-3AEB-4EF0-9558-B2BEBB8A8E61}" id="{FB8D9F18-79D2-4BD9-9F43-35C0C00FBE02}">
    <text>Formula!
 Não alterar</text>
  </threadedComment>
  <threadedComment ref="E677" dT="2024-06-21T17:24:22.10" personId="{F9DFC33E-3AEB-4EF0-9558-B2BEBB8A8E61}" id="{C9684BD0-8467-480B-9E0F-E5072601BC3B}">
    <text>Formula!
 Não alterar</text>
  </threadedComment>
  <threadedComment ref="E678" dT="2024-06-21T17:24:22.10" personId="{F9DFC33E-3AEB-4EF0-9558-B2BEBB8A8E61}" id="{94DE61A7-C067-42E8-AC77-BB3819453F96}">
    <text>Formula!
 Não alterar</text>
  </threadedComment>
  <threadedComment ref="E679" dT="2024-06-21T17:24:22.10" personId="{F9DFC33E-3AEB-4EF0-9558-B2BEBB8A8E61}" id="{1AC676FB-94B8-4CC1-8393-450F1817B99B}">
    <text>Formula!
 Não alterar</text>
  </threadedComment>
  <threadedComment ref="E680" dT="2024-06-21T17:24:22.10" personId="{F9DFC33E-3AEB-4EF0-9558-B2BEBB8A8E61}" id="{C64DB468-CFF1-4EB1-AB50-34C35D21B0E6}">
    <text>Formula!
 Não alterar</text>
  </threadedComment>
  <threadedComment ref="E681" dT="2024-06-21T17:24:22.10" personId="{F9DFC33E-3AEB-4EF0-9558-B2BEBB8A8E61}" id="{2DC95CC6-9824-45AE-ACFB-FB0FFD4A87D0}">
    <text>Formula!
 Não alterar</text>
  </threadedComment>
  <threadedComment ref="E682" dT="2024-06-21T17:24:22.10" personId="{F9DFC33E-3AEB-4EF0-9558-B2BEBB8A8E61}" id="{E97F2060-505F-4D49-884B-1B8B93604282}">
    <text>Formula!
 Não alterar</text>
  </threadedComment>
  <threadedComment ref="E683" dT="2024-06-21T17:24:22.10" personId="{F9DFC33E-3AEB-4EF0-9558-B2BEBB8A8E61}" id="{7E7C36C2-C236-4AB5-8485-F0B0A65474E4}">
    <text>Formula!
 Não alterar</text>
  </threadedComment>
  <threadedComment ref="E684" dT="2024-06-21T17:24:22.10" personId="{F9DFC33E-3AEB-4EF0-9558-B2BEBB8A8E61}" id="{680AB0F4-3ABF-4FD7-9FA1-63D5B11E3B48}">
    <text>Formula!
 Não alterar</text>
  </threadedComment>
  <threadedComment ref="E685" dT="2024-06-21T17:24:22.10" personId="{F9DFC33E-3AEB-4EF0-9558-B2BEBB8A8E61}" id="{9796FA30-E4AB-439B-8658-B00B7129536F}">
    <text>Formula!
 Não alterar</text>
  </threadedComment>
  <threadedComment ref="E686" dT="2024-06-21T17:24:22.10" personId="{F9DFC33E-3AEB-4EF0-9558-B2BEBB8A8E61}" id="{50D1C717-AF5A-42DC-8C64-46D867D1F688}">
    <text>Formula!
 Não alterar</text>
  </threadedComment>
  <threadedComment ref="E687" dT="2024-06-21T17:24:22.10" personId="{F9DFC33E-3AEB-4EF0-9558-B2BEBB8A8E61}" id="{1072B9EB-111D-4554-BC13-49FEA1B45D05}">
    <text>Formula!
 Não alterar</text>
  </threadedComment>
  <threadedComment ref="E688" dT="2024-06-21T17:24:22.10" personId="{F9DFC33E-3AEB-4EF0-9558-B2BEBB8A8E61}" id="{70CA843C-7282-4003-BE46-3DCD1609A1B0}">
    <text>Formula!
 Não alterar</text>
  </threadedComment>
  <threadedComment ref="E689" dT="2024-06-21T17:24:22.10" personId="{F9DFC33E-3AEB-4EF0-9558-B2BEBB8A8E61}" id="{F14DF983-D691-4F3B-8BEB-7A7021C2F70E}">
    <text>Formula!
 Não alterar</text>
  </threadedComment>
  <threadedComment ref="E690" dT="2024-06-21T17:24:22.10" personId="{F9DFC33E-3AEB-4EF0-9558-B2BEBB8A8E61}" id="{15A4BC05-27FC-4060-9FFA-56E2AA9F43A4}">
    <text>Formula!
 Não alterar</text>
  </threadedComment>
  <threadedComment ref="E691" dT="2024-06-21T17:24:22.10" personId="{F9DFC33E-3AEB-4EF0-9558-B2BEBB8A8E61}" id="{AE5D1309-5114-462B-AA49-495A8F8545D6}">
    <text>Formula!
 Não alterar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301F-A0BA-4AC0-BABE-E3A0FD4F1EA9}">
  <sheetPr>
    <pageSetUpPr fitToPage="1"/>
  </sheetPr>
  <dimension ref="A1:C31"/>
  <sheetViews>
    <sheetView zoomScale="85" zoomScaleNormal="85" zoomScaleSheetLayoutView="25" zoomScalePageLayoutView="21" workbookViewId="0">
      <selection activeCell="A2" sqref="A2:B27"/>
    </sheetView>
  </sheetViews>
  <sheetFormatPr defaultColWidth="9.140625" defaultRowHeight="15" x14ac:dyDescent="0.25"/>
  <cols>
    <col min="1" max="1" width="14" style="5" bestFit="1" customWidth="1"/>
    <col min="2" max="2" width="79.140625" style="1" bestFit="1" customWidth="1"/>
    <col min="3" max="3" width="30.5703125" style="5" bestFit="1" customWidth="1"/>
    <col min="4" max="16384" width="9.140625" style="5"/>
  </cols>
  <sheetData>
    <row r="1" spans="1:3" x14ac:dyDescent="0.25">
      <c r="A1" s="3" t="s">
        <v>0</v>
      </c>
      <c r="B1" s="4" t="s">
        <v>1</v>
      </c>
    </row>
    <row r="2" spans="1:3" ht="18.75" x14ac:dyDescent="0.25">
      <c r="A2" s="2" t="s">
        <v>2</v>
      </c>
      <c r="B2" s="6" t="s">
        <v>3</v>
      </c>
      <c r="C2" s="5" t="str">
        <f>PROPER(CONCATENATE(A2," - ",B2))</f>
        <v>1.3.1.4.3 - Locação Tanque Polidor</v>
      </c>
    </row>
    <row r="3" spans="1:3" ht="18.75" x14ac:dyDescent="0.25">
      <c r="A3" s="2" t="s">
        <v>2</v>
      </c>
      <c r="B3" s="6" t="s">
        <v>4</v>
      </c>
      <c r="C3" s="5" t="str">
        <f t="shared" ref="C3:C27" si="0">PROPER(CONCATENATE(A3," - ",B3))</f>
        <v>1.3.1.4.3 - Demolição Piso Do Tanque Polidor</v>
      </c>
    </row>
    <row r="4" spans="1:3" ht="18.75" x14ac:dyDescent="0.25">
      <c r="A4" s="2" t="s">
        <v>5</v>
      </c>
      <c r="B4" s="6" t="s">
        <v>6</v>
      </c>
      <c r="C4" s="5" t="str">
        <f t="shared" si="0"/>
        <v>1.3.1.4.7 - Armação Tanque Polidor</v>
      </c>
    </row>
    <row r="5" spans="1:3" ht="18.75" x14ac:dyDescent="0.25">
      <c r="A5" s="2" t="s">
        <v>7</v>
      </c>
      <c r="B5" s="6" t="s">
        <v>8</v>
      </c>
      <c r="C5" s="5" t="str">
        <f t="shared" si="0"/>
        <v>1.3.1.4.4 - Escavação Tanque Polidor</v>
      </c>
    </row>
    <row r="6" spans="1:3" ht="18.75" x14ac:dyDescent="0.25">
      <c r="A6" s="2" t="s">
        <v>9</v>
      </c>
      <c r="B6" s="6" t="s">
        <v>10</v>
      </c>
      <c r="C6" s="5" t="str">
        <f t="shared" si="0"/>
        <v>1.3.1.4.6 - Confecção De Forma</v>
      </c>
    </row>
    <row r="7" spans="1:3" ht="18.75" x14ac:dyDescent="0.25">
      <c r="A7" s="2" t="s">
        <v>11</v>
      </c>
      <c r="B7" s="6" t="s">
        <v>12</v>
      </c>
      <c r="C7" s="5" t="str">
        <f t="shared" si="0"/>
        <v>1.3.1.4.9 - Concretagem Tanque Polidor</v>
      </c>
    </row>
    <row r="8" spans="1:3" ht="18.75" x14ac:dyDescent="0.25">
      <c r="A8" s="2" t="s">
        <v>13</v>
      </c>
      <c r="B8" s="6" t="s">
        <v>14</v>
      </c>
      <c r="C8" s="5" t="str">
        <f t="shared" si="0"/>
        <v>1.3.1.4.10 - Periodo De Cura Tanque Polidor</v>
      </c>
    </row>
    <row r="9" spans="1:3" ht="18.75" x14ac:dyDescent="0.25">
      <c r="A9" s="2" t="s">
        <v>15</v>
      </c>
      <c r="B9" s="7" t="s">
        <v>16</v>
      </c>
      <c r="C9" s="5" t="str">
        <f t="shared" si="0"/>
        <v>1.3.2.2.1 - Locação  Base Do Trasnformado Área 56</v>
      </c>
    </row>
    <row r="10" spans="1:3" ht="18.75" x14ac:dyDescent="0.25">
      <c r="A10" s="2" t="s">
        <v>17</v>
      </c>
      <c r="B10" s="6" t="s">
        <v>18</v>
      </c>
      <c r="C10" s="5" t="str">
        <f t="shared" si="0"/>
        <v>1.3.2.2.2 - Escavação Tanque Do Trsndformador</v>
      </c>
    </row>
    <row r="11" spans="1:3" ht="37.5" x14ac:dyDescent="0.25">
      <c r="A11" s="2" t="s">
        <v>19</v>
      </c>
      <c r="B11" s="6" t="s">
        <v>20</v>
      </c>
      <c r="C11" s="5" t="str">
        <f t="shared" si="0"/>
        <v>1.3.2.2.7 - Corte E Dobra Armação Ferrage, Base Do Transformador</v>
      </c>
    </row>
    <row r="12" spans="1:3" ht="18.75" x14ac:dyDescent="0.25">
      <c r="A12" s="2" t="s">
        <v>21</v>
      </c>
      <c r="B12" s="6" t="s">
        <v>10</v>
      </c>
      <c r="C12" s="5" t="str">
        <f t="shared" si="0"/>
        <v>1.3.2.2.6 - Confecção De Forma</v>
      </c>
    </row>
    <row r="13" spans="1:3" ht="18.75" x14ac:dyDescent="0.25">
      <c r="A13" s="2" t="s">
        <v>22</v>
      </c>
      <c r="B13" s="6" t="s">
        <v>23</v>
      </c>
      <c r="C13" s="5" t="str">
        <f t="shared" si="0"/>
        <v xml:space="preserve">1.3.2.2.9 - Concretagem  Do Trnsformador </v>
      </c>
    </row>
    <row r="14" spans="1:3" ht="18.75" x14ac:dyDescent="0.25">
      <c r="A14" s="2" t="s">
        <v>24</v>
      </c>
      <c r="B14" s="6" t="s">
        <v>25</v>
      </c>
      <c r="C14" s="5" t="str">
        <f t="shared" si="0"/>
        <v>1.3.2.2.11 - Periodo De Cura Base Do Transformador</v>
      </c>
    </row>
    <row r="15" spans="1:3" ht="18.75" x14ac:dyDescent="0.25">
      <c r="A15" s="12" t="s">
        <v>26</v>
      </c>
      <c r="B15" s="8" t="s">
        <v>27</v>
      </c>
      <c r="C15" s="5" t="str">
        <f t="shared" si="0"/>
        <v>1.3.1.1.3.2.1 - Trnsporte Peças Pré Moldadas Pilar 02</v>
      </c>
    </row>
    <row r="16" spans="1:3" ht="18.75" x14ac:dyDescent="0.25">
      <c r="A16" s="12" t="s">
        <v>28</v>
      </c>
      <c r="B16" s="8" t="s">
        <v>29</v>
      </c>
      <c r="C16" s="5" t="str">
        <f t="shared" si="0"/>
        <v>1.3.1.1.3.3.2 - Trnsporte Peças Pré Moldadas Pilar 01</v>
      </c>
    </row>
    <row r="17" spans="1:3" ht="18.75" x14ac:dyDescent="0.25">
      <c r="A17" s="12" t="s">
        <v>30</v>
      </c>
      <c r="B17" s="8" t="s">
        <v>31</v>
      </c>
      <c r="C17" s="5" t="str">
        <f t="shared" si="0"/>
        <v>1.3.1.1.3.4.2 - Trnsporte Peças Pré Moldadas Pilar 04</v>
      </c>
    </row>
    <row r="18" spans="1:3" ht="18.75" x14ac:dyDescent="0.25">
      <c r="A18" s="12" t="s">
        <v>32</v>
      </c>
      <c r="B18" s="8" t="s">
        <v>33</v>
      </c>
      <c r="C18" s="5" t="str">
        <f t="shared" si="0"/>
        <v>1.3.1.1.3.5.2 - Trnsporte Peças Pré Moldadas Pilar 03</v>
      </c>
    </row>
    <row r="19" spans="1:3" ht="18.75" x14ac:dyDescent="0.25">
      <c r="A19" s="12" t="s">
        <v>34</v>
      </c>
      <c r="B19" s="8" t="s">
        <v>35</v>
      </c>
      <c r="C19" s="5" t="str">
        <f t="shared" si="0"/>
        <v>1.3.1.1.3.6.2 - Trnsporte Peças Pré Moldadas Pilar 05</v>
      </c>
    </row>
    <row r="20" spans="1:3" ht="18.75" x14ac:dyDescent="0.25">
      <c r="A20" s="12" t="s">
        <v>36</v>
      </c>
      <c r="B20" s="8" t="s">
        <v>37</v>
      </c>
      <c r="C20" s="5" t="str">
        <f t="shared" si="0"/>
        <v>1.3.1.1.3.7.2 - Trnsporte Peças Pré Moldadas Pilar 07</v>
      </c>
    </row>
    <row r="21" spans="1:3" ht="18.75" x14ac:dyDescent="0.25">
      <c r="A21" s="12" t="s">
        <v>38</v>
      </c>
      <c r="B21" s="8" t="s">
        <v>39</v>
      </c>
      <c r="C21" s="5" t="str">
        <f t="shared" si="0"/>
        <v>1.3.1.1.3.8.2 - Trnsporte Peças Pré Moldadas Pilar 06</v>
      </c>
    </row>
    <row r="22" spans="1:3" ht="18.75" x14ac:dyDescent="0.25">
      <c r="A22" s="12" t="s">
        <v>40</v>
      </c>
      <c r="B22" s="8" t="s">
        <v>41</v>
      </c>
      <c r="C22" s="5" t="str">
        <f t="shared" si="0"/>
        <v>1.3.1.1.3.9.2 - Trnsporte Peças Pré Moldadas Pilar 08</v>
      </c>
    </row>
    <row r="23" spans="1:3" ht="18.75" x14ac:dyDescent="0.25">
      <c r="A23" s="2" t="s">
        <v>42</v>
      </c>
      <c r="B23" s="10" t="s">
        <v>43</v>
      </c>
      <c r="C23" s="5" t="str">
        <f t="shared" si="0"/>
        <v>1.3.1.1.4.1 - Transporte Das Vigas Nivel 5.00H -  9.78H</v>
      </c>
    </row>
    <row r="24" spans="1:3" ht="18.75" x14ac:dyDescent="0.25">
      <c r="A24" s="12" t="s">
        <v>44</v>
      </c>
      <c r="B24" s="10" t="s">
        <v>45</v>
      </c>
      <c r="C24" s="5" t="str">
        <f t="shared" si="0"/>
        <v>1.3.1.1.4.3.1 - Içamento Vigas Nivel 5.00H</v>
      </c>
    </row>
    <row r="25" spans="1:3" ht="18.75" x14ac:dyDescent="0.25">
      <c r="A25" s="12" t="s">
        <v>46</v>
      </c>
      <c r="B25" s="10" t="s">
        <v>47</v>
      </c>
      <c r="C25" s="5" t="str">
        <f t="shared" si="0"/>
        <v>1.3.1.1.4.3.2 - Içamento Vigas Nivel 9.78H</v>
      </c>
    </row>
    <row r="26" spans="1:3" ht="18.75" x14ac:dyDescent="0.25">
      <c r="A26" s="12" t="s">
        <v>48</v>
      </c>
      <c r="B26" s="10" t="s">
        <v>49</v>
      </c>
      <c r="C26" s="5" t="str">
        <f t="shared" si="0"/>
        <v>1.3.1.2.2 - Concretagem Vigas Nivel 5:00H -9.78H - 15.00H Prédio E</v>
      </c>
    </row>
    <row r="27" spans="1:3" ht="18.75" x14ac:dyDescent="0.25">
      <c r="A27" s="12" t="s">
        <v>50</v>
      </c>
      <c r="B27" s="10" t="s">
        <v>51</v>
      </c>
      <c r="C27" s="5" t="str">
        <f t="shared" si="0"/>
        <v>1.3.1.2.2.1 - Concretagem Pilar 01 - 03 Prédio E</v>
      </c>
    </row>
    <row r="28" spans="1:3" ht="18.75" x14ac:dyDescent="0.25">
      <c r="A28" s="9"/>
      <c r="B28" s="10"/>
      <c r="C28" s="11"/>
    </row>
    <row r="29" spans="1:3" x14ac:dyDescent="0.25">
      <c r="B29" s="5"/>
    </row>
    <row r="30" spans="1:3" x14ac:dyDescent="0.25">
      <c r="B30" s="5"/>
    </row>
    <row r="31" spans="1:3" x14ac:dyDescent="0.25">
      <c r="B31" s="5"/>
    </row>
  </sheetData>
  <phoneticPr fontId="1" type="noConversion"/>
  <printOptions horizontalCentered="1" verticalCentered="1"/>
  <pageMargins left="0" right="0" top="0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8E60-4C79-45CC-96F3-E3E9CB53C3B7}">
  <dimension ref="A2:AS35"/>
  <sheetViews>
    <sheetView showGridLines="0" zoomScale="30" zoomScaleNormal="51" workbookViewId="0">
      <pane ySplit="5" topLeftCell="A6" activePane="bottomLeft" state="frozen"/>
      <selection activeCell="D22" sqref="D22"/>
      <selection pane="bottomLeft" activeCell="D22" sqref="D22"/>
    </sheetView>
  </sheetViews>
  <sheetFormatPr defaultColWidth="8.42578125" defaultRowHeight="31.5" x14ac:dyDescent="0.5"/>
  <cols>
    <col min="1" max="1" width="13.5703125" style="25" customWidth="1"/>
    <col min="2" max="2" width="42" style="25" customWidth="1"/>
    <col min="3" max="3" width="19.7109375" style="26" customWidth="1"/>
    <col min="4" max="4" width="22.42578125" style="27" customWidth="1"/>
    <col min="5" max="5" width="7.7109375" style="28" customWidth="1"/>
    <col min="6" max="6" width="19.28515625" style="28" customWidth="1"/>
    <col min="7" max="7" width="58" style="26" customWidth="1"/>
    <col min="8" max="8" width="26.28515625" style="26" customWidth="1"/>
    <col min="9" max="9" width="22.4257812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hidden="1" customWidth="1"/>
    <col min="18" max="24" width="11.5703125" style="14" hidden="1" customWidth="1"/>
    <col min="25" max="32" width="11.5703125" style="14" customWidth="1"/>
    <col min="33" max="33" width="13.5703125" style="14" customWidth="1"/>
    <col min="34" max="45" width="11.5703125" style="14" customWidth="1"/>
    <col min="46" max="46" width="22.85546875" style="13" bestFit="1" customWidth="1"/>
    <col min="47" max="16384" width="8.42578125" style="13"/>
  </cols>
  <sheetData>
    <row r="2" spans="1:45" x14ac:dyDescent="0.5">
      <c r="R2" s="52">
        <v>1</v>
      </c>
      <c r="S2" s="126" t="s">
        <v>52</v>
      </c>
      <c r="T2" s="127"/>
      <c r="U2" s="128"/>
      <c r="V2" s="52">
        <v>2</v>
      </c>
      <c r="W2" s="126" t="s">
        <v>53</v>
      </c>
      <c r="X2" s="127"/>
      <c r="Y2" s="128"/>
      <c r="Z2" s="52">
        <v>0</v>
      </c>
      <c r="AA2" s="126" t="s">
        <v>54</v>
      </c>
      <c r="AB2" s="127"/>
      <c r="AC2" s="127"/>
      <c r="AD2" s="72"/>
      <c r="AE2" s="71"/>
      <c r="AF2" s="71"/>
      <c r="AG2" s="73"/>
    </row>
    <row r="3" spans="1:45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55</v>
      </c>
      <c r="S3" s="125"/>
      <c r="T3" s="125"/>
      <c r="U3" s="125"/>
      <c r="V3" s="125"/>
      <c r="W3" s="125"/>
      <c r="X3" s="125"/>
      <c r="Y3" s="125" t="s">
        <v>56</v>
      </c>
      <c r="Z3" s="125"/>
      <c r="AA3" s="125"/>
      <c r="AB3" s="125"/>
      <c r="AC3" s="125"/>
      <c r="AD3" s="125"/>
      <c r="AE3" s="125"/>
      <c r="AF3" s="124" t="s">
        <v>57</v>
      </c>
      <c r="AG3" s="124"/>
      <c r="AH3" s="124"/>
      <c r="AI3" s="124"/>
      <c r="AJ3" s="124"/>
      <c r="AK3" s="124"/>
      <c r="AL3" s="124"/>
      <c r="AM3" s="125" t="s">
        <v>58</v>
      </c>
      <c r="AN3" s="125"/>
      <c r="AO3" s="125"/>
      <c r="AP3" s="125"/>
      <c r="AQ3" s="125"/>
      <c r="AR3" s="125"/>
      <c r="AS3" s="125"/>
    </row>
    <row r="4" spans="1:45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5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f t="shared" ref="R5:X5" si="0">S5-1</f>
        <v>45298</v>
      </c>
      <c r="S5" s="42">
        <f t="shared" si="0"/>
        <v>45299</v>
      </c>
      <c r="T5" s="42">
        <f t="shared" si="0"/>
        <v>45300</v>
      </c>
      <c r="U5" s="42">
        <f t="shared" si="0"/>
        <v>45301</v>
      </c>
      <c r="V5" s="42">
        <f t="shared" si="0"/>
        <v>45302</v>
      </c>
      <c r="W5" s="42">
        <f t="shared" si="0"/>
        <v>45303</v>
      </c>
      <c r="X5" s="43">
        <f t="shared" si="0"/>
        <v>45304</v>
      </c>
      <c r="Y5" s="42">
        <v>45305</v>
      </c>
      <c r="Z5" s="42">
        <f>Y5+1</f>
        <v>45306</v>
      </c>
      <c r="AA5" s="42">
        <f>Z5+1</f>
        <v>45307</v>
      </c>
      <c r="AB5" s="42">
        <f t="shared" ref="AB5:AL5" si="1">AA5+1</f>
        <v>45308</v>
      </c>
      <c r="AC5" s="42">
        <f t="shared" si="1"/>
        <v>45309</v>
      </c>
      <c r="AD5" s="42">
        <f t="shared" si="1"/>
        <v>45310</v>
      </c>
      <c r="AE5" s="42">
        <f t="shared" si="1"/>
        <v>45311</v>
      </c>
      <c r="AF5" s="42">
        <f t="shared" si="1"/>
        <v>45312</v>
      </c>
      <c r="AG5" s="74">
        <f t="shared" si="1"/>
        <v>45313</v>
      </c>
      <c r="AH5" s="42">
        <f t="shared" si="1"/>
        <v>45314</v>
      </c>
      <c r="AI5" s="42">
        <f t="shared" si="1"/>
        <v>45315</v>
      </c>
      <c r="AJ5" s="42">
        <f t="shared" si="1"/>
        <v>45316</v>
      </c>
      <c r="AK5" s="42">
        <f t="shared" si="1"/>
        <v>45317</v>
      </c>
      <c r="AL5" s="42">
        <f t="shared" si="1"/>
        <v>45318</v>
      </c>
      <c r="AM5" s="42">
        <f>AF5+7</f>
        <v>45319</v>
      </c>
      <c r="AN5" s="42">
        <f>AG5+7</f>
        <v>45320</v>
      </c>
      <c r="AO5" s="42">
        <f t="shared" ref="AO5:AS5" si="2">AH5+7</f>
        <v>45321</v>
      </c>
      <c r="AP5" s="42">
        <f t="shared" si="2"/>
        <v>45322</v>
      </c>
      <c r="AQ5" s="42">
        <f t="shared" si="2"/>
        <v>45323</v>
      </c>
      <c r="AR5" s="42">
        <f t="shared" si="2"/>
        <v>45324</v>
      </c>
      <c r="AS5" s="42">
        <f t="shared" si="2"/>
        <v>45325</v>
      </c>
    </row>
    <row r="6" spans="1:45" s="53" customFormat="1" ht="75.599999999999994" customHeight="1" x14ac:dyDescent="0.35">
      <c r="A6" s="45" t="s">
        <v>80</v>
      </c>
      <c r="B6" s="68" t="s">
        <v>81</v>
      </c>
      <c r="C6" s="46" t="s">
        <v>82</v>
      </c>
      <c r="D6" s="46" t="s">
        <v>83</v>
      </c>
      <c r="E6" s="47">
        <v>14</v>
      </c>
      <c r="F6" s="48" t="s">
        <v>84</v>
      </c>
      <c r="G6" s="46" t="s">
        <v>85</v>
      </c>
      <c r="H6" s="46" t="s">
        <v>86</v>
      </c>
      <c r="I6" s="46" t="s">
        <v>87</v>
      </c>
      <c r="J6" s="46"/>
      <c r="K6" s="49"/>
      <c r="L6" s="49"/>
      <c r="M6" s="50">
        <v>0.5</v>
      </c>
      <c r="N6" s="50">
        <v>0.5</v>
      </c>
      <c r="O6" s="55" t="s">
        <v>88</v>
      </c>
      <c r="P6" s="55"/>
      <c r="Q6" s="55" t="s">
        <v>55</v>
      </c>
      <c r="R6" s="51"/>
      <c r="S6" s="52">
        <v>2</v>
      </c>
      <c r="T6" s="52">
        <v>2</v>
      </c>
      <c r="U6" s="52">
        <v>2</v>
      </c>
      <c r="V6" s="52">
        <v>2</v>
      </c>
      <c r="W6" s="52">
        <v>2</v>
      </c>
      <c r="X6" s="51"/>
      <c r="Y6" s="51"/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1"/>
      <c r="AF6" s="51"/>
      <c r="AG6" s="52">
        <v>1</v>
      </c>
      <c r="AH6" s="52">
        <v>1</v>
      </c>
      <c r="AI6" s="52">
        <v>1</v>
      </c>
      <c r="AJ6" s="52">
        <v>1</v>
      </c>
      <c r="AK6" s="52">
        <v>1</v>
      </c>
      <c r="AL6" s="51"/>
      <c r="AM6" s="51"/>
      <c r="AN6" s="52">
        <v>1</v>
      </c>
      <c r="AO6" s="52">
        <v>1</v>
      </c>
      <c r="AP6" s="52">
        <v>1</v>
      </c>
      <c r="AQ6" s="52">
        <v>1</v>
      </c>
      <c r="AR6" s="52">
        <v>1</v>
      </c>
      <c r="AS6" s="51"/>
    </row>
    <row r="7" spans="1:45" s="53" customFormat="1" ht="75.599999999999994" customHeight="1" x14ac:dyDescent="0.35">
      <c r="A7" s="45" t="s">
        <v>80</v>
      </c>
      <c r="B7" s="68" t="s">
        <v>81</v>
      </c>
      <c r="C7" s="46" t="s">
        <v>82</v>
      </c>
      <c r="D7" s="46" t="s">
        <v>83</v>
      </c>
      <c r="E7" s="47">
        <v>14</v>
      </c>
      <c r="F7" s="48" t="s">
        <v>89</v>
      </c>
      <c r="G7" s="46" t="s">
        <v>90</v>
      </c>
      <c r="H7" s="46" t="s">
        <v>91</v>
      </c>
      <c r="I7" s="46" t="s">
        <v>87</v>
      </c>
      <c r="J7" s="46"/>
      <c r="K7" s="49">
        <v>31</v>
      </c>
      <c r="L7" s="49" t="s">
        <v>92</v>
      </c>
      <c r="M7" s="50">
        <v>0</v>
      </c>
      <c r="N7" s="50">
        <v>1</v>
      </c>
      <c r="O7" s="55" t="s">
        <v>93</v>
      </c>
      <c r="P7" s="55"/>
      <c r="Q7" s="55" t="s">
        <v>55</v>
      </c>
      <c r="R7" s="51"/>
      <c r="S7" s="52">
        <v>0</v>
      </c>
      <c r="T7" s="52">
        <v>0</v>
      </c>
      <c r="U7" s="52">
        <v>0</v>
      </c>
      <c r="V7" s="52">
        <v>2</v>
      </c>
      <c r="W7" s="52">
        <v>2</v>
      </c>
      <c r="X7" s="51"/>
      <c r="Y7" s="51"/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1"/>
      <c r="AF7" s="51"/>
      <c r="AG7" s="52">
        <v>1</v>
      </c>
      <c r="AH7" s="52">
        <v>1</v>
      </c>
      <c r="AI7" s="52">
        <v>1</v>
      </c>
      <c r="AJ7" s="52">
        <v>1</v>
      </c>
      <c r="AK7" s="52">
        <v>1</v>
      </c>
      <c r="AL7" s="51"/>
      <c r="AM7" s="51"/>
      <c r="AN7" s="52">
        <v>1</v>
      </c>
      <c r="AO7" s="52">
        <v>1</v>
      </c>
      <c r="AP7" s="52">
        <v>1</v>
      </c>
      <c r="AQ7" s="52">
        <v>1</v>
      </c>
      <c r="AR7" s="52">
        <v>1</v>
      </c>
      <c r="AS7" s="51"/>
    </row>
    <row r="8" spans="1:45" s="53" customFormat="1" ht="75.599999999999994" customHeight="1" x14ac:dyDescent="0.35">
      <c r="A8" s="45" t="s">
        <v>80</v>
      </c>
      <c r="B8" s="68" t="s">
        <v>81</v>
      </c>
      <c r="C8" s="46" t="s">
        <v>82</v>
      </c>
      <c r="D8" s="46" t="s">
        <v>83</v>
      </c>
      <c r="E8" s="47">
        <v>14</v>
      </c>
      <c r="F8" s="48" t="s">
        <v>94</v>
      </c>
      <c r="G8" s="46" t="s">
        <v>90</v>
      </c>
      <c r="H8" s="46" t="s">
        <v>91</v>
      </c>
      <c r="I8" s="46" t="s">
        <v>95</v>
      </c>
      <c r="J8" s="49" t="s">
        <v>96</v>
      </c>
      <c r="K8" s="49">
        <v>30</v>
      </c>
      <c r="L8" s="49" t="s">
        <v>92</v>
      </c>
      <c r="M8" s="50">
        <v>0.7</v>
      </c>
      <c r="N8" s="50">
        <v>0.3</v>
      </c>
      <c r="O8" s="55"/>
      <c r="P8" s="55"/>
      <c r="Q8" s="55" t="s">
        <v>55</v>
      </c>
      <c r="R8" s="51"/>
      <c r="S8" s="52">
        <v>0</v>
      </c>
      <c r="T8" s="52">
        <v>0</v>
      </c>
      <c r="U8" s="52">
        <v>0</v>
      </c>
      <c r="V8" s="52">
        <v>2</v>
      </c>
      <c r="W8" s="52">
        <v>2</v>
      </c>
      <c r="X8" s="51"/>
      <c r="Y8" s="51"/>
      <c r="Z8" s="52">
        <v>2</v>
      </c>
      <c r="AA8" s="52">
        <v>2</v>
      </c>
      <c r="AB8" s="52">
        <v>2</v>
      </c>
      <c r="AC8" s="52">
        <v>2</v>
      </c>
      <c r="AD8" s="52">
        <v>2</v>
      </c>
      <c r="AE8" s="51"/>
      <c r="AF8" s="51"/>
      <c r="AG8" s="52">
        <v>1</v>
      </c>
      <c r="AH8" s="52">
        <v>1</v>
      </c>
      <c r="AI8" s="52">
        <v>1</v>
      </c>
      <c r="AJ8" s="52"/>
      <c r="AK8" s="52"/>
      <c r="AL8" s="51"/>
      <c r="AM8" s="51"/>
      <c r="AN8" s="52"/>
      <c r="AO8" s="52"/>
      <c r="AP8" s="52"/>
      <c r="AQ8" s="52"/>
      <c r="AR8" s="52"/>
      <c r="AS8" s="51"/>
    </row>
    <row r="9" spans="1:45" s="53" customFormat="1" ht="75.599999999999994" customHeight="1" x14ac:dyDescent="0.35">
      <c r="A9" s="45" t="s">
        <v>80</v>
      </c>
      <c r="B9" s="68" t="s">
        <v>81</v>
      </c>
      <c r="C9" s="46" t="s">
        <v>82</v>
      </c>
      <c r="D9" s="46" t="s">
        <v>83</v>
      </c>
      <c r="E9" s="47">
        <v>14</v>
      </c>
      <c r="F9" s="48" t="s">
        <v>89</v>
      </c>
      <c r="G9" s="46" t="s">
        <v>97</v>
      </c>
      <c r="H9" s="46" t="s">
        <v>98</v>
      </c>
      <c r="I9" s="46" t="s">
        <v>99</v>
      </c>
      <c r="J9" s="46"/>
      <c r="K9" s="49">
        <v>31</v>
      </c>
      <c r="L9" s="49" t="s">
        <v>92</v>
      </c>
      <c r="M9" s="50">
        <v>0</v>
      </c>
      <c r="N9" s="50">
        <v>1</v>
      </c>
      <c r="O9" s="55"/>
      <c r="P9" s="55"/>
      <c r="Q9" s="55" t="s">
        <v>55</v>
      </c>
      <c r="R9" s="51"/>
      <c r="S9" s="52"/>
      <c r="T9" s="52"/>
      <c r="U9" s="52"/>
      <c r="V9" s="52"/>
      <c r="W9" s="52"/>
      <c r="X9" s="51"/>
      <c r="Y9" s="51"/>
      <c r="Z9" s="52"/>
      <c r="AA9" s="52"/>
      <c r="AB9" s="52"/>
      <c r="AC9" s="52"/>
      <c r="AD9" s="52"/>
      <c r="AE9" s="51"/>
      <c r="AF9" s="51"/>
      <c r="AG9" s="52">
        <v>1</v>
      </c>
      <c r="AH9" s="52">
        <v>1</v>
      </c>
      <c r="AI9" s="52">
        <v>1</v>
      </c>
      <c r="AJ9" s="52">
        <v>1</v>
      </c>
      <c r="AK9" s="52">
        <v>1</v>
      </c>
      <c r="AL9" s="51"/>
      <c r="AM9" s="51"/>
      <c r="AN9" s="52">
        <v>1</v>
      </c>
      <c r="AO9" s="52">
        <v>1</v>
      </c>
      <c r="AP9" s="52">
        <v>1</v>
      </c>
      <c r="AQ9" s="52">
        <v>1</v>
      </c>
      <c r="AR9" s="52">
        <v>1</v>
      </c>
      <c r="AS9" s="51"/>
    </row>
    <row r="10" spans="1:45" s="53" customFormat="1" ht="75.599999999999994" customHeight="1" x14ac:dyDescent="0.35">
      <c r="A10" s="45" t="s">
        <v>80</v>
      </c>
      <c r="B10" s="68" t="s">
        <v>81</v>
      </c>
      <c r="C10" s="46" t="s">
        <v>82</v>
      </c>
      <c r="D10" s="46" t="s">
        <v>83</v>
      </c>
      <c r="E10" s="47">
        <v>14</v>
      </c>
      <c r="F10" s="48" t="s">
        <v>94</v>
      </c>
      <c r="G10" s="46" t="s">
        <v>100</v>
      </c>
      <c r="H10" s="46" t="s">
        <v>98</v>
      </c>
      <c r="I10" s="46" t="s">
        <v>99</v>
      </c>
      <c r="J10" s="49" t="s">
        <v>96</v>
      </c>
      <c r="K10" s="49">
        <v>30</v>
      </c>
      <c r="L10" s="49" t="s">
        <v>92</v>
      </c>
      <c r="M10" s="50">
        <v>0</v>
      </c>
      <c r="N10" s="50">
        <v>1</v>
      </c>
      <c r="O10" s="55"/>
      <c r="P10" s="55"/>
      <c r="Q10" s="55" t="s">
        <v>55</v>
      </c>
      <c r="R10" s="51"/>
      <c r="S10" s="52">
        <v>2</v>
      </c>
      <c r="T10" s="52">
        <v>2</v>
      </c>
      <c r="U10" s="52">
        <v>2</v>
      </c>
      <c r="V10" s="52">
        <v>2</v>
      </c>
      <c r="W10" s="52">
        <v>2</v>
      </c>
      <c r="X10" s="51"/>
      <c r="Y10" s="51"/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1"/>
      <c r="AF10" s="51"/>
      <c r="AG10" s="52">
        <v>1</v>
      </c>
      <c r="AH10" s="52">
        <v>1</v>
      </c>
      <c r="AI10" s="52">
        <v>1</v>
      </c>
      <c r="AJ10" s="52">
        <v>1</v>
      </c>
      <c r="AK10" s="52">
        <v>1</v>
      </c>
      <c r="AL10" s="51"/>
      <c r="AM10" s="51"/>
      <c r="AN10" s="52">
        <v>1</v>
      </c>
      <c r="AO10" s="52">
        <v>1</v>
      </c>
      <c r="AP10" s="52">
        <v>1</v>
      </c>
      <c r="AQ10" s="52">
        <v>1</v>
      </c>
      <c r="AR10" s="52">
        <v>1</v>
      </c>
      <c r="AS10" s="51"/>
    </row>
    <row r="11" spans="1:45" s="53" customFormat="1" ht="75.599999999999994" customHeight="1" x14ac:dyDescent="0.35">
      <c r="A11" s="45" t="s">
        <v>80</v>
      </c>
      <c r="B11" s="68" t="s">
        <v>81</v>
      </c>
      <c r="C11" s="46" t="s">
        <v>82</v>
      </c>
      <c r="D11" s="46" t="s">
        <v>83</v>
      </c>
      <c r="E11" s="47">
        <v>14</v>
      </c>
      <c r="F11" s="48" t="s">
        <v>89</v>
      </c>
      <c r="G11" s="46" t="s">
        <v>101</v>
      </c>
      <c r="H11" s="46" t="s">
        <v>102</v>
      </c>
      <c r="I11" s="46" t="s">
        <v>99</v>
      </c>
      <c r="J11" s="46"/>
      <c r="K11" s="49">
        <v>31</v>
      </c>
      <c r="L11" s="49" t="s">
        <v>92</v>
      </c>
      <c r="M11" s="50">
        <v>0</v>
      </c>
      <c r="N11" s="50">
        <v>1</v>
      </c>
      <c r="O11" s="55"/>
      <c r="P11" s="55"/>
      <c r="Q11" s="55" t="s">
        <v>55</v>
      </c>
      <c r="R11" s="51"/>
      <c r="S11" s="52">
        <v>2</v>
      </c>
      <c r="T11" s="52">
        <v>2</v>
      </c>
      <c r="U11" s="52">
        <v>2</v>
      </c>
      <c r="V11" s="52">
        <v>2</v>
      </c>
      <c r="W11" s="52">
        <v>2</v>
      </c>
      <c r="X11" s="51"/>
      <c r="Y11" s="51"/>
      <c r="Z11" s="52">
        <v>1</v>
      </c>
      <c r="AA11" s="52">
        <v>1</v>
      </c>
      <c r="AB11" s="52">
        <v>1</v>
      </c>
      <c r="AC11" s="52">
        <v>1</v>
      </c>
      <c r="AD11" s="52">
        <v>1</v>
      </c>
      <c r="AE11" s="51"/>
      <c r="AF11" s="51"/>
      <c r="AG11" s="52">
        <v>1</v>
      </c>
      <c r="AH11" s="52">
        <v>1</v>
      </c>
      <c r="AI11" s="52">
        <v>1</v>
      </c>
      <c r="AJ11" s="52">
        <v>1</v>
      </c>
      <c r="AK11" s="52">
        <v>1</v>
      </c>
      <c r="AL11" s="51"/>
      <c r="AM11" s="51"/>
      <c r="AN11" s="52"/>
      <c r="AO11" s="52"/>
      <c r="AP11" s="52"/>
      <c r="AQ11" s="52"/>
      <c r="AR11" s="52"/>
      <c r="AS11" s="51"/>
    </row>
    <row r="12" spans="1:45" s="53" customFormat="1" ht="75.599999999999994" customHeight="1" x14ac:dyDescent="0.35">
      <c r="A12" s="45" t="s">
        <v>80</v>
      </c>
      <c r="B12" s="68" t="s">
        <v>81</v>
      </c>
      <c r="C12" s="46" t="s">
        <v>82</v>
      </c>
      <c r="D12" s="46" t="s">
        <v>83</v>
      </c>
      <c r="E12" s="47">
        <v>14</v>
      </c>
      <c r="F12" s="48" t="s">
        <v>94</v>
      </c>
      <c r="G12" s="46" t="s">
        <v>101</v>
      </c>
      <c r="H12" s="46" t="s">
        <v>102</v>
      </c>
      <c r="I12" s="46" t="s">
        <v>99</v>
      </c>
      <c r="J12" s="49" t="s">
        <v>96</v>
      </c>
      <c r="K12" s="49">
        <v>30</v>
      </c>
      <c r="L12" s="49" t="s">
        <v>92</v>
      </c>
      <c r="M12" s="50">
        <v>0</v>
      </c>
      <c r="N12" s="50">
        <v>1</v>
      </c>
      <c r="O12" s="55"/>
      <c r="P12" s="55"/>
      <c r="Q12" s="55" t="s">
        <v>55</v>
      </c>
      <c r="R12" s="51"/>
      <c r="S12" s="52">
        <v>2</v>
      </c>
      <c r="T12" s="52">
        <v>2</v>
      </c>
      <c r="U12" s="52">
        <v>2</v>
      </c>
      <c r="V12" s="52">
        <v>2</v>
      </c>
      <c r="W12" s="52">
        <v>2</v>
      </c>
      <c r="X12" s="51"/>
      <c r="Y12" s="51"/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1"/>
      <c r="AF12" s="51"/>
      <c r="AG12" s="52">
        <v>1</v>
      </c>
      <c r="AH12" s="52">
        <v>1</v>
      </c>
      <c r="AI12" s="52">
        <v>1</v>
      </c>
      <c r="AJ12" s="52">
        <v>1</v>
      </c>
      <c r="AK12" s="52">
        <v>1</v>
      </c>
      <c r="AL12" s="51"/>
      <c r="AM12" s="51"/>
      <c r="AN12" s="52"/>
      <c r="AO12" s="52"/>
      <c r="AP12" s="52"/>
      <c r="AQ12" s="52"/>
      <c r="AR12" s="52"/>
      <c r="AS12" s="51"/>
    </row>
    <row r="13" spans="1:45" s="53" customFormat="1" ht="75.599999999999994" customHeight="1" x14ac:dyDescent="0.35">
      <c r="A13" s="45" t="s">
        <v>80</v>
      </c>
      <c r="B13" s="68" t="s">
        <v>81</v>
      </c>
      <c r="C13" s="46" t="s">
        <v>82</v>
      </c>
      <c r="D13" s="46" t="s">
        <v>83</v>
      </c>
      <c r="E13" s="47">
        <v>14</v>
      </c>
      <c r="F13" s="48" t="s">
        <v>94</v>
      </c>
      <c r="G13" s="46" t="s">
        <v>103</v>
      </c>
      <c r="H13" s="46" t="s">
        <v>104</v>
      </c>
      <c r="I13" s="46" t="s">
        <v>99</v>
      </c>
      <c r="J13" s="49" t="s">
        <v>96</v>
      </c>
      <c r="K13" s="49">
        <v>20</v>
      </c>
      <c r="L13" s="49" t="s">
        <v>92</v>
      </c>
      <c r="M13" s="50">
        <v>0</v>
      </c>
      <c r="N13" s="50">
        <v>1</v>
      </c>
      <c r="O13" s="55"/>
      <c r="P13" s="55"/>
      <c r="Q13" s="55" t="s">
        <v>55</v>
      </c>
      <c r="R13" s="51"/>
      <c r="S13" s="52">
        <v>2</v>
      </c>
      <c r="T13" s="52">
        <v>2</v>
      </c>
      <c r="U13" s="52">
        <v>2</v>
      </c>
      <c r="V13" s="52">
        <v>2</v>
      </c>
      <c r="W13" s="52">
        <v>2</v>
      </c>
      <c r="X13" s="51"/>
      <c r="Y13" s="51"/>
      <c r="Z13" s="52">
        <v>1</v>
      </c>
      <c r="AA13" s="52">
        <v>1</v>
      </c>
      <c r="AB13" s="52">
        <v>1</v>
      </c>
      <c r="AC13" s="52">
        <v>1</v>
      </c>
      <c r="AD13" s="52">
        <v>1</v>
      </c>
      <c r="AE13" s="51"/>
      <c r="AF13" s="51"/>
      <c r="AG13" s="52">
        <v>1</v>
      </c>
      <c r="AH13" s="52">
        <v>1</v>
      </c>
      <c r="AI13" s="52">
        <v>1</v>
      </c>
      <c r="AJ13" s="52">
        <v>1</v>
      </c>
      <c r="AK13" s="52">
        <v>1</v>
      </c>
      <c r="AL13" s="51"/>
      <c r="AM13" s="51"/>
      <c r="AN13" s="52"/>
      <c r="AO13" s="52"/>
      <c r="AP13" s="52"/>
      <c r="AQ13" s="52"/>
      <c r="AR13" s="52"/>
      <c r="AS13" s="51"/>
    </row>
    <row r="14" spans="1:45" s="53" customFormat="1" ht="75.599999999999994" customHeight="1" x14ac:dyDescent="0.35">
      <c r="A14" s="45" t="s">
        <v>80</v>
      </c>
      <c r="B14" s="68" t="s">
        <v>81</v>
      </c>
      <c r="C14" s="46" t="s">
        <v>82</v>
      </c>
      <c r="D14" s="46" t="s">
        <v>105</v>
      </c>
      <c r="E14" s="47">
        <v>14</v>
      </c>
      <c r="F14" s="48" t="s">
        <v>106</v>
      </c>
      <c r="G14" s="46" t="s">
        <v>107</v>
      </c>
      <c r="H14" s="46" t="s">
        <v>108</v>
      </c>
      <c r="I14" s="46" t="s">
        <v>99</v>
      </c>
      <c r="J14" s="49" t="s">
        <v>96</v>
      </c>
      <c r="K14" s="49"/>
      <c r="L14" s="49"/>
      <c r="M14" s="50">
        <v>0.25</v>
      </c>
      <c r="N14" s="50">
        <v>0.4</v>
      </c>
      <c r="O14" s="55" t="s">
        <v>109</v>
      </c>
      <c r="P14" s="55"/>
      <c r="Q14" s="55"/>
      <c r="R14" s="51"/>
      <c r="S14" s="52"/>
      <c r="T14" s="52"/>
      <c r="U14" s="52"/>
      <c r="V14" s="52"/>
      <c r="W14" s="52"/>
      <c r="X14" s="51"/>
      <c r="Y14" s="51"/>
      <c r="Z14" s="52">
        <v>2</v>
      </c>
      <c r="AA14" s="52">
        <v>0</v>
      </c>
      <c r="AB14" s="52">
        <v>0</v>
      </c>
      <c r="AC14" s="52">
        <v>2</v>
      </c>
      <c r="AD14" s="52">
        <v>2</v>
      </c>
      <c r="AE14" s="51"/>
      <c r="AF14" s="51"/>
      <c r="AG14" s="52">
        <v>1</v>
      </c>
      <c r="AH14" s="52">
        <v>1</v>
      </c>
      <c r="AI14" s="52">
        <v>1</v>
      </c>
      <c r="AJ14" s="52">
        <v>1</v>
      </c>
      <c r="AK14" s="52">
        <v>1</v>
      </c>
      <c r="AL14" s="51"/>
      <c r="AM14" s="51"/>
      <c r="AN14" s="52">
        <v>1</v>
      </c>
      <c r="AO14" s="52">
        <v>1</v>
      </c>
      <c r="AP14" s="52">
        <v>1</v>
      </c>
      <c r="AQ14" s="52">
        <v>1</v>
      </c>
      <c r="AR14" s="52">
        <v>1</v>
      </c>
      <c r="AS14" s="51"/>
    </row>
    <row r="15" spans="1:45" s="53" customFormat="1" ht="75.599999999999994" customHeight="1" x14ac:dyDescent="0.35">
      <c r="A15" s="45" t="s">
        <v>80</v>
      </c>
      <c r="B15" s="68" t="s">
        <v>81</v>
      </c>
      <c r="C15" s="46" t="s">
        <v>82</v>
      </c>
      <c r="D15" s="46" t="s">
        <v>105</v>
      </c>
      <c r="E15" s="47">
        <v>14</v>
      </c>
      <c r="F15" s="48" t="s">
        <v>106</v>
      </c>
      <c r="G15" s="46" t="s">
        <v>110</v>
      </c>
      <c r="H15" s="46" t="s">
        <v>111</v>
      </c>
      <c r="I15" s="46" t="s">
        <v>99</v>
      </c>
      <c r="J15" s="49" t="s">
        <v>96</v>
      </c>
      <c r="K15" s="49"/>
      <c r="L15" s="49"/>
      <c r="M15" s="50">
        <v>0.25</v>
      </c>
      <c r="N15" s="50">
        <v>0.4</v>
      </c>
      <c r="O15" s="55" t="s">
        <v>109</v>
      </c>
      <c r="P15" s="55"/>
      <c r="Q15" s="55"/>
      <c r="R15" s="51"/>
      <c r="S15" s="52"/>
      <c r="T15" s="52"/>
      <c r="U15" s="52"/>
      <c r="V15" s="52"/>
      <c r="W15" s="52"/>
      <c r="X15" s="51"/>
      <c r="Y15" s="51"/>
      <c r="Z15" s="52">
        <v>2</v>
      </c>
      <c r="AA15" s="52">
        <v>0</v>
      </c>
      <c r="AB15" s="52">
        <v>0</v>
      </c>
      <c r="AC15" s="52">
        <v>2</v>
      </c>
      <c r="AD15" s="52">
        <v>2</v>
      </c>
      <c r="AE15" s="51"/>
      <c r="AF15" s="51"/>
      <c r="AG15" s="52">
        <v>1</v>
      </c>
      <c r="AH15" s="52">
        <v>1</v>
      </c>
      <c r="AI15" s="52">
        <v>1</v>
      </c>
      <c r="AJ15" s="52">
        <v>1</v>
      </c>
      <c r="AK15" s="52">
        <v>1</v>
      </c>
      <c r="AL15" s="51"/>
      <c r="AM15" s="51"/>
      <c r="AN15" s="52">
        <v>1</v>
      </c>
      <c r="AO15" s="52">
        <v>1</v>
      </c>
      <c r="AP15" s="52">
        <v>1</v>
      </c>
      <c r="AQ15" s="52">
        <v>1</v>
      </c>
      <c r="AR15" s="52">
        <v>1</v>
      </c>
      <c r="AS15" s="51"/>
    </row>
    <row r="16" spans="1:45" s="53" customFormat="1" ht="75.599999999999994" customHeight="1" x14ac:dyDescent="0.35">
      <c r="A16" s="45" t="s">
        <v>80</v>
      </c>
      <c r="B16" s="68" t="s">
        <v>81</v>
      </c>
      <c r="C16" s="46" t="s">
        <v>82</v>
      </c>
      <c r="D16" s="46" t="s">
        <v>105</v>
      </c>
      <c r="E16" s="47">
        <v>14</v>
      </c>
      <c r="F16" s="48" t="s">
        <v>106</v>
      </c>
      <c r="G16" s="46" t="s">
        <v>112</v>
      </c>
      <c r="H16" s="46" t="s">
        <v>113</v>
      </c>
      <c r="I16" s="46" t="s">
        <v>99</v>
      </c>
      <c r="J16" s="49" t="s">
        <v>96</v>
      </c>
      <c r="K16" s="49"/>
      <c r="L16" s="49"/>
      <c r="M16" s="50">
        <v>0</v>
      </c>
      <c r="N16" s="50">
        <v>1</v>
      </c>
      <c r="O16" s="55"/>
      <c r="P16" s="55"/>
      <c r="Q16" s="55"/>
      <c r="R16" s="51"/>
      <c r="S16" s="52"/>
      <c r="T16" s="52"/>
      <c r="U16" s="52"/>
      <c r="V16" s="52"/>
      <c r="W16" s="52"/>
      <c r="X16" s="51"/>
      <c r="Y16" s="51"/>
      <c r="Z16" s="52"/>
      <c r="AA16" s="52"/>
      <c r="AB16" s="52"/>
      <c r="AC16" s="52"/>
      <c r="AD16" s="52"/>
      <c r="AE16" s="51"/>
      <c r="AF16" s="51"/>
      <c r="AG16" s="52">
        <v>1</v>
      </c>
      <c r="AH16" s="52">
        <v>1</v>
      </c>
      <c r="AI16" s="52">
        <v>1</v>
      </c>
      <c r="AJ16" s="52">
        <v>1</v>
      </c>
      <c r="AK16" s="52">
        <v>1</v>
      </c>
      <c r="AL16" s="51"/>
      <c r="AM16" s="51"/>
      <c r="AN16" s="52">
        <v>1</v>
      </c>
      <c r="AO16" s="52">
        <v>1</v>
      </c>
      <c r="AP16" s="52">
        <v>1</v>
      </c>
      <c r="AQ16" s="52">
        <v>1</v>
      </c>
      <c r="AR16" s="52">
        <v>1</v>
      </c>
      <c r="AS16" s="51"/>
    </row>
    <row r="17" spans="1:45" s="53" customFormat="1" ht="75.599999999999994" customHeight="1" x14ac:dyDescent="0.35">
      <c r="A17" s="45" t="s">
        <v>80</v>
      </c>
      <c r="B17" s="68" t="s">
        <v>81</v>
      </c>
      <c r="C17" s="46" t="s">
        <v>82</v>
      </c>
      <c r="D17" s="46" t="s">
        <v>105</v>
      </c>
      <c r="E17" s="47">
        <v>14</v>
      </c>
      <c r="F17" s="48" t="s">
        <v>106</v>
      </c>
      <c r="G17" s="46" t="s">
        <v>114</v>
      </c>
      <c r="H17" s="46" t="s">
        <v>115</v>
      </c>
      <c r="I17" s="46" t="s">
        <v>99</v>
      </c>
      <c r="J17" s="49" t="s">
        <v>96</v>
      </c>
      <c r="K17" s="49"/>
      <c r="L17" s="49"/>
      <c r="M17" s="50">
        <v>0</v>
      </c>
      <c r="N17" s="50">
        <v>1</v>
      </c>
      <c r="O17" s="55"/>
      <c r="P17" s="55"/>
      <c r="Q17" s="55"/>
      <c r="R17" s="51"/>
      <c r="S17" s="52"/>
      <c r="T17" s="52"/>
      <c r="U17" s="52"/>
      <c r="V17" s="52"/>
      <c r="W17" s="52"/>
      <c r="X17" s="51"/>
      <c r="Y17" s="51"/>
      <c r="Z17" s="52"/>
      <c r="AA17" s="52"/>
      <c r="AB17" s="52"/>
      <c r="AC17" s="52"/>
      <c r="AD17" s="52"/>
      <c r="AE17" s="51"/>
      <c r="AF17" s="51"/>
      <c r="AG17" s="52">
        <v>1</v>
      </c>
      <c r="AH17" s="52">
        <v>1</v>
      </c>
      <c r="AI17" s="52">
        <v>1</v>
      </c>
      <c r="AJ17" s="52">
        <v>1</v>
      </c>
      <c r="AK17" s="52">
        <v>1</v>
      </c>
      <c r="AL17" s="51"/>
      <c r="AM17" s="51"/>
      <c r="AN17" s="52">
        <v>1</v>
      </c>
      <c r="AO17" s="52">
        <v>1</v>
      </c>
      <c r="AP17" s="52">
        <v>1</v>
      </c>
      <c r="AQ17" s="52">
        <v>1</v>
      </c>
      <c r="AR17" s="52">
        <v>1</v>
      </c>
      <c r="AS17" s="51"/>
    </row>
    <row r="18" spans="1:45" s="53" customFormat="1" ht="75.599999999999994" customHeight="1" x14ac:dyDescent="0.35">
      <c r="A18" s="45" t="s">
        <v>116</v>
      </c>
      <c r="B18" s="68" t="s">
        <v>117</v>
      </c>
      <c r="C18" s="46" t="s">
        <v>82</v>
      </c>
      <c r="D18" s="46" t="s">
        <v>118</v>
      </c>
      <c r="E18" s="47">
        <v>14</v>
      </c>
      <c r="F18" s="48" t="s">
        <v>119</v>
      </c>
      <c r="G18" s="46" t="s">
        <v>120</v>
      </c>
      <c r="H18" s="46"/>
      <c r="I18" s="46" t="s">
        <v>99</v>
      </c>
      <c r="J18" s="49" t="s">
        <v>96</v>
      </c>
      <c r="K18" s="49">
        <v>19</v>
      </c>
      <c r="L18" s="49" t="s">
        <v>121</v>
      </c>
      <c r="M18" s="50">
        <v>0.5</v>
      </c>
      <c r="N18" s="50">
        <v>0.5</v>
      </c>
      <c r="O18" s="55"/>
      <c r="P18" s="55"/>
      <c r="Q18" s="55" t="s">
        <v>55</v>
      </c>
      <c r="R18" s="51"/>
      <c r="S18" s="52"/>
      <c r="T18" s="52">
        <v>2</v>
      </c>
      <c r="U18" s="52">
        <v>2</v>
      </c>
      <c r="V18" s="52">
        <v>2</v>
      </c>
      <c r="W18" s="52">
        <v>2</v>
      </c>
      <c r="X18" s="51">
        <v>2</v>
      </c>
      <c r="Y18" s="51"/>
      <c r="Z18" s="52">
        <v>2</v>
      </c>
      <c r="AA18" s="52">
        <v>2</v>
      </c>
      <c r="AB18" s="52">
        <v>2</v>
      </c>
      <c r="AC18" s="52">
        <v>2</v>
      </c>
      <c r="AD18" s="52">
        <v>2</v>
      </c>
      <c r="AE18" s="51"/>
      <c r="AF18" s="51"/>
      <c r="AG18" s="52">
        <v>1</v>
      </c>
      <c r="AH18" s="52">
        <v>1</v>
      </c>
      <c r="AI18" s="52">
        <v>1</v>
      </c>
      <c r="AJ18" s="52">
        <v>1</v>
      </c>
      <c r="AK18" s="52">
        <v>1</v>
      </c>
      <c r="AL18" s="51"/>
      <c r="AM18" s="51"/>
      <c r="AN18" s="52"/>
      <c r="AO18" s="52"/>
      <c r="AP18" s="52"/>
      <c r="AQ18" s="52"/>
      <c r="AR18" s="52"/>
      <c r="AS18" s="51"/>
    </row>
    <row r="19" spans="1:45" s="53" customFormat="1" ht="75.599999999999994" customHeight="1" x14ac:dyDescent="0.35">
      <c r="A19" s="45" t="s">
        <v>116</v>
      </c>
      <c r="B19" s="68" t="s">
        <v>117</v>
      </c>
      <c r="C19" s="46" t="s">
        <v>82</v>
      </c>
      <c r="D19" s="46" t="s">
        <v>83</v>
      </c>
      <c r="E19" s="47">
        <v>14</v>
      </c>
      <c r="F19" s="48" t="s">
        <v>122</v>
      </c>
      <c r="G19" s="46" t="s">
        <v>123</v>
      </c>
      <c r="H19" s="46" t="s">
        <v>124</v>
      </c>
      <c r="I19" s="46" t="s">
        <v>99</v>
      </c>
      <c r="J19" s="49" t="s">
        <v>96</v>
      </c>
      <c r="K19" s="49">
        <v>30</v>
      </c>
      <c r="L19" s="49" t="s">
        <v>92</v>
      </c>
      <c r="M19" s="50">
        <v>0</v>
      </c>
      <c r="N19" s="50">
        <v>1</v>
      </c>
      <c r="O19" s="55"/>
      <c r="P19" s="55"/>
      <c r="Q19" s="55" t="s">
        <v>55</v>
      </c>
      <c r="R19" s="51"/>
      <c r="S19" s="52"/>
      <c r="T19" s="52">
        <v>0</v>
      </c>
      <c r="U19" s="52">
        <v>0</v>
      </c>
      <c r="V19" s="52">
        <v>0</v>
      </c>
      <c r="W19" s="52">
        <v>0</v>
      </c>
      <c r="X19" s="51"/>
      <c r="Y19" s="51"/>
      <c r="Z19" s="52">
        <v>2</v>
      </c>
      <c r="AA19" s="52">
        <v>2</v>
      </c>
      <c r="AB19" s="52">
        <v>2</v>
      </c>
      <c r="AC19" s="52">
        <v>2</v>
      </c>
      <c r="AD19" s="52">
        <v>2</v>
      </c>
      <c r="AE19" s="51"/>
      <c r="AF19" s="51"/>
      <c r="AG19" s="52">
        <v>1</v>
      </c>
      <c r="AH19" s="52">
        <v>1</v>
      </c>
      <c r="AI19" s="52">
        <v>1</v>
      </c>
      <c r="AJ19" s="52">
        <v>1</v>
      </c>
      <c r="AK19" s="52">
        <v>1</v>
      </c>
      <c r="AL19" s="51"/>
      <c r="AM19" s="51"/>
      <c r="AN19" s="52">
        <v>1</v>
      </c>
      <c r="AO19" s="52">
        <v>1</v>
      </c>
      <c r="AP19" s="52">
        <v>1</v>
      </c>
      <c r="AQ19" s="52">
        <v>1</v>
      </c>
      <c r="AR19" s="52"/>
      <c r="AS19" s="51"/>
    </row>
    <row r="20" spans="1:45" s="53" customFormat="1" ht="75.599999999999994" customHeight="1" x14ac:dyDescent="0.35">
      <c r="A20" s="45" t="s">
        <v>116</v>
      </c>
      <c r="B20" s="68" t="s">
        <v>117</v>
      </c>
      <c r="C20" s="46" t="s">
        <v>125</v>
      </c>
      <c r="D20" s="46" t="s">
        <v>118</v>
      </c>
      <c r="E20" s="46">
        <v>14</v>
      </c>
      <c r="F20" s="48" t="s">
        <v>119</v>
      </c>
      <c r="G20" s="46" t="s">
        <v>126</v>
      </c>
      <c r="H20" s="46"/>
      <c r="I20" s="46" t="s">
        <v>127</v>
      </c>
      <c r="J20" s="50"/>
      <c r="K20" s="49" t="s">
        <v>106</v>
      </c>
      <c r="L20" s="49" t="s">
        <v>106</v>
      </c>
      <c r="M20" s="50">
        <v>0.5</v>
      </c>
      <c r="N20" s="50">
        <v>0.5</v>
      </c>
      <c r="O20" s="55"/>
      <c r="P20" s="55"/>
      <c r="Q20" s="55" t="s">
        <v>55</v>
      </c>
      <c r="R20" s="51"/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1"/>
      <c r="Y20" s="51"/>
      <c r="Z20" s="52">
        <v>2</v>
      </c>
      <c r="AA20" s="52">
        <v>2</v>
      </c>
      <c r="AB20" s="52">
        <v>2</v>
      </c>
      <c r="AC20" s="52">
        <v>2</v>
      </c>
      <c r="AD20" s="52">
        <v>2</v>
      </c>
      <c r="AE20" s="51"/>
      <c r="AF20" s="51"/>
      <c r="AG20" s="52">
        <v>1</v>
      </c>
      <c r="AH20" s="52">
        <v>1</v>
      </c>
      <c r="AI20" s="52">
        <v>1</v>
      </c>
      <c r="AJ20" s="52">
        <v>1</v>
      </c>
      <c r="AK20" s="52">
        <v>1</v>
      </c>
      <c r="AL20" s="51"/>
      <c r="AM20" s="51"/>
      <c r="AN20" s="52">
        <v>1</v>
      </c>
      <c r="AO20" s="52">
        <v>1</v>
      </c>
      <c r="AP20" s="52">
        <v>1</v>
      </c>
      <c r="AQ20" s="52">
        <v>1</v>
      </c>
      <c r="AR20" s="52">
        <v>1</v>
      </c>
      <c r="AS20" s="51"/>
    </row>
    <row r="21" spans="1:45" s="53" customFormat="1" ht="75.599999999999994" customHeight="1" x14ac:dyDescent="0.35">
      <c r="A21" s="45" t="s">
        <v>116</v>
      </c>
      <c r="B21" s="68" t="s">
        <v>128</v>
      </c>
      <c r="C21" s="46" t="s">
        <v>125</v>
      </c>
      <c r="D21" s="46" t="s">
        <v>83</v>
      </c>
      <c r="E21" s="47">
        <v>14</v>
      </c>
      <c r="F21" s="54" t="s">
        <v>129</v>
      </c>
      <c r="G21" s="46" t="s">
        <v>130</v>
      </c>
      <c r="H21" s="46" t="s">
        <v>131</v>
      </c>
      <c r="I21" s="46" t="s">
        <v>132</v>
      </c>
      <c r="J21" s="49"/>
      <c r="K21" s="49" t="s">
        <v>106</v>
      </c>
      <c r="L21" s="49" t="s">
        <v>106</v>
      </c>
      <c r="M21" s="50">
        <v>1</v>
      </c>
      <c r="N21" s="50">
        <v>0</v>
      </c>
      <c r="O21" s="55"/>
      <c r="P21" s="55" t="s">
        <v>133</v>
      </c>
      <c r="Q21" s="55"/>
      <c r="R21" s="51"/>
      <c r="S21" s="52">
        <v>2</v>
      </c>
      <c r="T21" s="52">
        <v>2</v>
      </c>
      <c r="U21" s="52">
        <v>2</v>
      </c>
      <c r="V21" s="52">
        <v>2</v>
      </c>
      <c r="W21" s="52">
        <v>2</v>
      </c>
      <c r="X21" s="51"/>
      <c r="Y21" s="51"/>
      <c r="Z21" s="52">
        <v>2</v>
      </c>
      <c r="AA21" s="52">
        <v>2</v>
      </c>
      <c r="AB21" s="52">
        <v>2</v>
      </c>
      <c r="AC21" s="52">
        <v>2</v>
      </c>
      <c r="AD21" s="52">
        <v>2</v>
      </c>
      <c r="AE21" s="51"/>
      <c r="AF21" s="51"/>
      <c r="AG21" s="52"/>
      <c r="AH21" s="52"/>
      <c r="AI21" s="52"/>
      <c r="AJ21" s="52"/>
      <c r="AK21" s="52"/>
      <c r="AL21" s="51"/>
      <c r="AM21" s="51"/>
      <c r="AN21" s="52"/>
      <c r="AO21" s="52"/>
      <c r="AP21" s="52"/>
      <c r="AQ21" s="52"/>
      <c r="AR21" s="52"/>
      <c r="AS21" s="51"/>
    </row>
    <row r="22" spans="1:45" s="53" customFormat="1" ht="75.599999999999994" customHeight="1" x14ac:dyDescent="0.35">
      <c r="A22" s="45" t="s">
        <v>134</v>
      </c>
      <c r="B22" s="68" t="s">
        <v>128</v>
      </c>
      <c r="C22" s="46" t="s">
        <v>82</v>
      </c>
      <c r="D22" s="46" t="s">
        <v>83</v>
      </c>
      <c r="E22" s="47">
        <v>14</v>
      </c>
      <c r="F22" s="54" t="s">
        <v>135</v>
      </c>
      <c r="G22" s="46" t="s">
        <v>136</v>
      </c>
      <c r="H22" s="46" t="s">
        <v>137</v>
      </c>
      <c r="I22" s="46" t="s">
        <v>99</v>
      </c>
      <c r="J22" s="46"/>
      <c r="K22" s="49">
        <v>50</v>
      </c>
      <c r="L22" s="49" t="s">
        <v>92</v>
      </c>
      <c r="M22" s="50">
        <v>0.2</v>
      </c>
      <c r="N22" s="50">
        <v>0.8</v>
      </c>
      <c r="O22" s="55"/>
      <c r="P22" s="55"/>
      <c r="Q22" s="55" t="s">
        <v>55</v>
      </c>
      <c r="R22" s="51"/>
      <c r="S22" s="52">
        <v>2</v>
      </c>
      <c r="T22" s="52">
        <v>2</v>
      </c>
      <c r="U22" s="52">
        <v>2</v>
      </c>
      <c r="V22" s="52">
        <v>2</v>
      </c>
      <c r="W22" s="52">
        <v>2</v>
      </c>
      <c r="X22" s="51"/>
      <c r="Y22" s="51"/>
      <c r="Z22" s="52">
        <v>2</v>
      </c>
      <c r="AA22" s="52">
        <v>2</v>
      </c>
      <c r="AB22" s="52">
        <v>2</v>
      </c>
      <c r="AC22" s="52">
        <v>2</v>
      </c>
      <c r="AD22" s="52">
        <v>2</v>
      </c>
      <c r="AE22" s="51"/>
      <c r="AF22" s="51"/>
      <c r="AG22" s="52">
        <v>1</v>
      </c>
      <c r="AH22" s="52">
        <v>1</v>
      </c>
      <c r="AI22" s="52">
        <v>1</v>
      </c>
      <c r="AJ22" s="52">
        <v>1</v>
      </c>
      <c r="AK22" s="52">
        <v>1</v>
      </c>
      <c r="AL22" s="51"/>
      <c r="AM22" s="51"/>
      <c r="AN22" s="52"/>
      <c r="AO22" s="52"/>
      <c r="AP22" s="52"/>
      <c r="AQ22" s="52"/>
      <c r="AR22" s="52"/>
      <c r="AS22" s="51"/>
    </row>
    <row r="23" spans="1:45" s="53" customFormat="1" ht="75.599999999999994" customHeight="1" x14ac:dyDescent="0.35">
      <c r="A23" s="45" t="s">
        <v>134</v>
      </c>
      <c r="B23" s="68" t="s">
        <v>128</v>
      </c>
      <c r="C23" s="46" t="s">
        <v>82</v>
      </c>
      <c r="D23" s="46" t="s">
        <v>83</v>
      </c>
      <c r="E23" s="47">
        <v>14</v>
      </c>
      <c r="F23" s="54" t="s">
        <v>135</v>
      </c>
      <c r="G23" s="46" t="s">
        <v>138</v>
      </c>
      <c r="H23" s="46" t="s">
        <v>139</v>
      </c>
      <c r="I23" s="46" t="s">
        <v>99</v>
      </c>
      <c r="J23" s="46"/>
      <c r="K23" s="49">
        <v>50</v>
      </c>
      <c r="L23" s="49" t="s">
        <v>92</v>
      </c>
      <c r="M23" s="50">
        <v>0.2</v>
      </c>
      <c r="N23" s="50">
        <v>0.8</v>
      </c>
      <c r="O23" s="55"/>
      <c r="P23" s="55"/>
      <c r="Q23" s="55" t="s">
        <v>55</v>
      </c>
      <c r="R23" s="51"/>
      <c r="S23" s="52">
        <v>2</v>
      </c>
      <c r="T23" s="52">
        <v>2</v>
      </c>
      <c r="U23" s="52">
        <v>2</v>
      </c>
      <c r="V23" s="52">
        <v>2</v>
      </c>
      <c r="W23" s="52">
        <v>2</v>
      </c>
      <c r="X23" s="51"/>
      <c r="Y23" s="51"/>
      <c r="Z23" s="52">
        <v>2</v>
      </c>
      <c r="AA23" s="52">
        <v>2</v>
      </c>
      <c r="AB23" s="52">
        <v>2</v>
      </c>
      <c r="AC23" s="52">
        <v>2</v>
      </c>
      <c r="AD23" s="52">
        <v>2</v>
      </c>
      <c r="AE23" s="51"/>
      <c r="AF23" s="51"/>
      <c r="AG23" s="52">
        <v>1</v>
      </c>
      <c r="AH23" s="52">
        <v>1</v>
      </c>
      <c r="AI23" s="52">
        <v>1</v>
      </c>
      <c r="AJ23" s="52">
        <v>1</v>
      </c>
      <c r="AK23" s="52">
        <v>1</v>
      </c>
      <c r="AL23" s="51"/>
      <c r="AM23" s="51"/>
      <c r="AN23" s="52"/>
      <c r="AO23" s="52"/>
      <c r="AP23" s="52"/>
      <c r="AQ23" s="52"/>
      <c r="AR23" s="52"/>
      <c r="AS23" s="51"/>
    </row>
    <row r="24" spans="1:45" s="53" customFormat="1" ht="75.599999999999994" customHeight="1" x14ac:dyDescent="0.35">
      <c r="A24" s="45" t="s">
        <v>116</v>
      </c>
      <c r="B24" s="68" t="s">
        <v>128</v>
      </c>
      <c r="C24" s="46" t="s">
        <v>125</v>
      </c>
      <c r="D24" s="46" t="s">
        <v>83</v>
      </c>
      <c r="E24" s="47">
        <v>14</v>
      </c>
      <c r="F24" s="54" t="s">
        <v>129</v>
      </c>
      <c r="G24" s="46" t="s">
        <v>140</v>
      </c>
      <c r="H24" s="46" t="s">
        <v>131</v>
      </c>
      <c r="I24" s="46" t="s">
        <v>132</v>
      </c>
      <c r="J24" s="46"/>
      <c r="K24" s="49" t="s">
        <v>106</v>
      </c>
      <c r="L24" s="49" t="s">
        <v>106</v>
      </c>
      <c r="M24" s="50">
        <v>0</v>
      </c>
      <c r="N24" s="50">
        <v>1</v>
      </c>
      <c r="O24" s="55"/>
      <c r="P24" s="55"/>
      <c r="Q24" s="55" t="s">
        <v>55</v>
      </c>
      <c r="R24" s="51"/>
      <c r="S24" s="52">
        <v>2</v>
      </c>
      <c r="T24" s="52">
        <v>2</v>
      </c>
      <c r="U24" s="52">
        <v>2</v>
      </c>
      <c r="V24" s="52">
        <v>2</v>
      </c>
      <c r="W24" s="52">
        <v>2</v>
      </c>
      <c r="X24" s="51"/>
      <c r="Y24" s="51"/>
      <c r="Z24" s="52"/>
      <c r="AA24" s="52"/>
      <c r="AB24" s="52"/>
      <c r="AC24" s="52"/>
      <c r="AD24" s="52"/>
      <c r="AE24" s="51"/>
      <c r="AF24" s="51"/>
      <c r="AG24" s="52">
        <v>1</v>
      </c>
      <c r="AH24" s="52">
        <v>1</v>
      </c>
      <c r="AI24" s="52">
        <v>1</v>
      </c>
      <c r="AJ24" s="52">
        <v>1</v>
      </c>
      <c r="AK24" s="52">
        <v>1</v>
      </c>
      <c r="AL24" s="51"/>
      <c r="AM24" s="51"/>
      <c r="AN24" s="52">
        <v>1</v>
      </c>
      <c r="AO24" s="52">
        <v>1</v>
      </c>
      <c r="AP24" s="52">
        <v>1</v>
      </c>
      <c r="AQ24" s="52">
        <v>1</v>
      </c>
      <c r="AR24" s="52">
        <v>1</v>
      </c>
      <c r="AS24" s="51"/>
    </row>
    <row r="25" spans="1:45" s="53" customFormat="1" ht="75.599999999999994" customHeight="1" x14ac:dyDescent="0.35">
      <c r="A25" s="45" t="s">
        <v>134</v>
      </c>
      <c r="B25" s="68" t="s">
        <v>128</v>
      </c>
      <c r="C25" s="46" t="s">
        <v>82</v>
      </c>
      <c r="D25" s="46" t="s">
        <v>83</v>
      </c>
      <c r="E25" s="47">
        <v>14</v>
      </c>
      <c r="F25" s="54" t="s">
        <v>141</v>
      </c>
      <c r="G25" s="46" t="s">
        <v>142</v>
      </c>
      <c r="H25" s="46" t="s">
        <v>143</v>
      </c>
      <c r="I25" s="46" t="s">
        <v>99</v>
      </c>
      <c r="J25" s="49" t="s">
        <v>96</v>
      </c>
      <c r="K25" s="49">
        <v>40</v>
      </c>
      <c r="L25" s="49" t="s">
        <v>92</v>
      </c>
      <c r="M25" s="50">
        <v>0.5</v>
      </c>
      <c r="N25" s="50">
        <v>0.5</v>
      </c>
      <c r="O25" s="55"/>
      <c r="P25" s="55"/>
      <c r="Q25" s="55" t="s">
        <v>55</v>
      </c>
      <c r="R25" s="51"/>
      <c r="S25" s="52">
        <v>2</v>
      </c>
      <c r="T25" s="52">
        <v>2</v>
      </c>
      <c r="U25" s="52">
        <v>2</v>
      </c>
      <c r="V25" s="52">
        <v>2</v>
      </c>
      <c r="W25" s="52">
        <v>2</v>
      </c>
      <c r="X25" s="51"/>
      <c r="Y25" s="51"/>
      <c r="Z25" s="52">
        <v>2</v>
      </c>
      <c r="AA25" s="52">
        <v>2</v>
      </c>
      <c r="AB25" s="52">
        <v>2</v>
      </c>
      <c r="AC25" s="52">
        <v>2</v>
      </c>
      <c r="AD25" s="52">
        <v>2</v>
      </c>
      <c r="AE25" s="51"/>
      <c r="AF25" s="51"/>
      <c r="AG25" s="52">
        <v>1</v>
      </c>
      <c r="AH25" s="52">
        <v>1</v>
      </c>
      <c r="AI25" s="52">
        <v>1</v>
      </c>
      <c r="AJ25" s="52">
        <v>1</v>
      </c>
      <c r="AK25" s="52">
        <v>1</v>
      </c>
      <c r="AL25" s="51"/>
      <c r="AM25" s="51"/>
      <c r="AN25" s="52"/>
      <c r="AO25" s="52"/>
      <c r="AP25" s="52"/>
      <c r="AQ25" s="52"/>
      <c r="AR25" s="52"/>
      <c r="AS25" s="51"/>
    </row>
    <row r="26" spans="1:45" s="53" customFormat="1" ht="75.599999999999994" customHeight="1" x14ac:dyDescent="0.35">
      <c r="A26" s="45" t="s">
        <v>134</v>
      </c>
      <c r="B26" s="68" t="s">
        <v>128</v>
      </c>
      <c r="C26" s="46" t="s">
        <v>125</v>
      </c>
      <c r="D26" s="46" t="s">
        <v>83</v>
      </c>
      <c r="E26" s="47">
        <v>14</v>
      </c>
      <c r="F26" s="54" t="s">
        <v>144</v>
      </c>
      <c r="G26" s="46" t="s">
        <v>145</v>
      </c>
      <c r="H26" s="46" t="s">
        <v>143</v>
      </c>
      <c r="I26" s="46" t="s">
        <v>127</v>
      </c>
      <c r="J26" s="49"/>
      <c r="K26" s="49"/>
      <c r="L26" s="49"/>
      <c r="M26" s="50">
        <v>0.35</v>
      </c>
      <c r="N26" s="50">
        <v>0.65</v>
      </c>
      <c r="O26" s="55"/>
      <c r="P26" s="55" t="s">
        <v>146</v>
      </c>
      <c r="Q26" s="55" t="s">
        <v>55</v>
      </c>
      <c r="R26" s="51"/>
      <c r="S26" s="52">
        <v>2</v>
      </c>
      <c r="T26" s="52">
        <v>2</v>
      </c>
      <c r="U26" s="52">
        <v>2</v>
      </c>
      <c r="V26" s="52">
        <v>2</v>
      </c>
      <c r="W26" s="52">
        <v>2</v>
      </c>
      <c r="X26" s="51"/>
      <c r="Y26" s="51"/>
      <c r="Z26" s="52"/>
      <c r="AA26" s="52"/>
      <c r="AB26" s="52">
        <v>2</v>
      </c>
      <c r="AC26" s="52">
        <v>2</v>
      </c>
      <c r="AD26" s="52">
        <v>2</v>
      </c>
      <c r="AE26" s="51"/>
      <c r="AF26" s="51"/>
      <c r="AG26" s="52">
        <v>1</v>
      </c>
      <c r="AH26" s="52">
        <v>1</v>
      </c>
      <c r="AI26" s="52">
        <v>1</v>
      </c>
      <c r="AJ26" s="52">
        <v>1</v>
      </c>
      <c r="AK26" s="52">
        <v>1</v>
      </c>
      <c r="AL26" s="51"/>
      <c r="AM26" s="51"/>
      <c r="AN26" s="52"/>
      <c r="AO26" s="52"/>
      <c r="AP26" s="52"/>
      <c r="AQ26" s="52"/>
      <c r="AR26" s="52"/>
      <c r="AS26" s="51"/>
    </row>
    <row r="27" spans="1:45" s="53" customFormat="1" ht="75.599999999999994" customHeight="1" x14ac:dyDescent="0.35">
      <c r="A27" s="45" t="s">
        <v>147</v>
      </c>
      <c r="B27" s="68" t="s">
        <v>148</v>
      </c>
      <c r="C27" s="46" t="s">
        <v>125</v>
      </c>
      <c r="D27" s="46" t="s">
        <v>149</v>
      </c>
      <c r="E27" s="47">
        <v>58</v>
      </c>
      <c r="F27" s="48" t="s">
        <v>150</v>
      </c>
      <c r="G27" s="46" t="s">
        <v>151</v>
      </c>
      <c r="H27" s="46"/>
      <c r="I27" s="46" t="s">
        <v>127</v>
      </c>
      <c r="J27" s="46"/>
      <c r="K27" s="49" t="s">
        <v>106</v>
      </c>
      <c r="L27" s="49" t="s">
        <v>106</v>
      </c>
      <c r="M27" s="50">
        <v>1</v>
      </c>
      <c r="N27" s="50">
        <v>0</v>
      </c>
      <c r="O27" s="55"/>
      <c r="P27" s="55" t="s">
        <v>133</v>
      </c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51"/>
      <c r="Y27" s="51"/>
      <c r="Z27" s="52"/>
      <c r="AA27" s="52"/>
      <c r="AB27" s="52"/>
      <c r="AC27" s="52"/>
      <c r="AD27" s="52"/>
      <c r="AE27" s="51"/>
      <c r="AF27" s="51"/>
      <c r="AG27" s="52"/>
      <c r="AH27" s="52"/>
      <c r="AI27" s="52"/>
      <c r="AJ27" s="52"/>
      <c r="AK27" s="52"/>
      <c r="AL27" s="51"/>
      <c r="AM27" s="51"/>
      <c r="AN27" s="52"/>
      <c r="AO27" s="52"/>
      <c r="AP27" s="52"/>
      <c r="AQ27" s="52"/>
      <c r="AR27" s="52"/>
      <c r="AS27" s="51"/>
    </row>
    <row r="28" spans="1:45" s="53" customFormat="1" ht="75.599999999999994" customHeight="1" x14ac:dyDescent="0.35">
      <c r="A28" s="45" t="s">
        <v>147</v>
      </c>
      <c r="B28" s="68" t="s">
        <v>148</v>
      </c>
      <c r="C28" s="46" t="s">
        <v>125</v>
      </c>
      <c r="D28" s="46" t="s">
        <v>149</v>
      </c>
      <c r="E28" s="47">
        <v>58</v>
      </c>
      <c r="F28" s="48" t="s">
        <v>152</v>
      </c>
      <c r="G28" s="46" t="s">
        <v>151</v>
      </c>
      <c r="H28" s="46"/>
      <c r="I28" s="46" t="s">
        <v>127</v>
      </c>
      <c r="J28" s="46"/>
      <c r="K28" s="49"/>
      <c r="L28" s="49"/>
      <c r="M28" s="50">
        <v>0.3</v>
      </c>
      <c r="N28" s="50">
        <v>0.7</v>
      </c>
      <c r="O28" s="55"/>
      <c r="P28" s="55"/>
      <c r="Q28" s="55" t="s">
        <v>55</v>
      </c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51"/>
      <c r="Y28" s="51"/>
      <c r="Z28" s="52">
        <v>2</v>
      </c>
      <c r="AA28" s="52">
        <v>2</v>
      </c>
      <c r="AB28" s="52">
        <v>2</v>
      </c>
      <c r="AC28" s="52">
        <v>2</v>
      </c>
      <c r="AD28" s="52">
        <v>2</v>
      </c>
      <c r="AE28" s="51"/>
      <c r="AF28" s="51"/>
      <c r="AG28" s="52">
        <v>1</v>
      </c>
      <c r="AH28" s="52">
        <v>1</v>
      </c>
      <c r="AI28" s="52">
        <v>1</v>
      </c>
      <c r="AJ28" s="52">
        <v>1</v>
      </c>
      <c r="AK28" s="52">
        <v>1</v>
      </c>
      <c r="AL28" s="51"/>
      <c r="AM28" s="51"/>
      <c r="AN28" s="52">
        <v>1</v>
      </c>
      <c r="AO28" s="52">
        <v>1</v>
      </c>
      <c r="AP28" s="52">
        <v>1</v>
      </c>
      <c r="AQ28" s="52">
        <v>1</v>
      </c>
      <c r="AR28" s="52">
        <v>1</v>
      </c>
      <c r="AS28" s="51"/>
    </row>
    <row r="29" spans="1:45" s="53" customFormat="1" ht="75.599999999999994" customHeight="1" x14ac:dyDescent="0.35">
      <c r="A29" s="45" t="s">
        <v>147</v>
      </c>
      <c r="B29" s="68" t="s">
        <v>148</v>
      </c>
      <c r="C29" s="46" t="s">
        <v>125</v>
      </c>
      <c r="D29" s="46" t="s">
        <v>149</v>
      </c>
      <c r="E29" s="47">
        <v>58</v>
      </c>
      <c r="F29" s="48" t="s">
        <v>153</v>
      </c>
      <c r="G29" s="46" t="s">
        <v>154</v>
      </c>
      <c r="H29" s="46" t="s">
        <v>155</v>
      </c>
      <c r="I29" s="46" t="s">
        <v>127</v>
      </c>
      <c r="J29" s="46"/>
      <c r="K29" s="49" t="s">
        <v>106</v>
      </c>
      <c r="L29" s="49" t="s">
        <v>106</v>
      </c>
      <c r="M29" s="50">
        <v>0.3</v>
      </c>
      <c r="N29" s="50">
        <v>0.7</v>
      </c>
      <c r="O29" s="55"/>
      <c r="P29" s="55"/>
      <c r="Q29" s="55" t="s">
        <v>55</v>
      </c>
      <c r="R29" s="51"/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1"/>
      <c r="Y29" s="51"/>
      <c r="Z29" s="52">
        <v>2</v>
      </c>
      <c r="AA29" s="52">
        <v>2</v>
      </c>
      <c r="AB29" s="52">
        <v>2</v>
      </c>
      <c r="AC29" s="52">
        <v>2</v>
      </c>
      <c r="AD29" s="52">
        <v>2</v>
      </c>
      <c r="AE29" s="51"/>
      <c r="AF29" s="51"/>
      <c r="AG29" s="52">
        <v>1</v>
      </c>
      <c r="AH29" s="52">
        <v>1</v>
      </c>
      <c r="AI29" s="52">
        <v>1</v>
      </c>
      <c r="AJ29" s="52">
        <v>1</v>
      </c>
      <c r="AK29" s="52">
        <v>1</v>
      </c>
      <c r="AL29" s="51"/>
      <c r="AM29" s="51"/>
      <c r="AN29" s="52">
        <v>1</v>
      </c>
      <c r="AO29" s="52">
        <v>1</v>
      </c>
      <c r="AP29" s="52">
        <v>1</v>
      </c>
      <c r="AQ29" s="52">
        <v>1</v>
      </c>
      <c r="AR29" s="52">
        <v>1</v>
      </c>
      <c r="AS29" s="51"/>
    </row>
    <row r="30" spans="1:45" s="53" customFormat="1" ht="75.599999999999994" customHeight="1" x14ac:dyDescent="0.35">
      <c r="A30" s="45" t="s">
        <v>147</v>
      </c>
      <c r="B30" s="68" t="s">
        <v>156</v>
      </c>
      <c r="C30" s="46" t="s">
        <v>82</v>
      </c>
      <c r="D30" s="46" t="s">
        <v>149</v>
      </c>
      <c r="E30" s="47">
        <v>58</v>
      </c>
      <c r="F30" s="48" t="s">
        <v>150</v>
      </c>
      <c r="G30" s="46" t="s">
        <v>157</v>
      </c>
      <c r="H30" s="46" t="s">
        <v>155</v>
      </c>
      <c r="I30" s="46" t="s">
        <v>99</v>
      </c>
      <c r="J30" s="46"/>
      <c r="K30" s="49">
        <v>90</v>
      </c>
      <c r="L30" s="49" t="s">
        <v>92</v>
      </c>
      <c r="M30" s="50">
        <v>0.2</v>
      </c>
      <c r="N30" s="50">
        <v>0.8</v>
      </c>
      <c r="O30" s="55"/>
      <c r="P30" s="55"/>
      <c r="Q30" s="55" t="s">
        <v>55</v>
      </c>
      <c r="R30" s="51"/>
      <c r="S30" s="52"/>
      <c r="T30" s="52">
        <v>0</v>
      </c>
      <c r="U30" s="52">
        <v>0</v>
      </c>
      <c r="V30" s="52">
        <v>0</v>
      </c>
      <c r="W30" s="52">
        <v>0</v>
      </c>
      <c r="X30" s="51"/>
      <c r="Y30" s="51"/>
      <c r="Z30" s="52"/>
      <c r="AA30" s="52"/>
      <c r="AB30" s="52"/>
      <c r="AC30" s="52"/>
      <c r="AD30" s="52"/>
      <c r="AE30" s="51"/>
      <c r="AF30" s="51"/>
      <c r="AG30" s="52">
        <v>1</v>
      </c>
      <c r="AH30" s="52">
        <v>1</v>
      </c>
      <c r="AI30" s="52">
        <v>1</v>
      </c>
      <c r="AJ30" s="52">
        <v>1</v>
      </c>
      <c r="AK30" s="52">
        <v>1</v>
      </c>
      <c r="AL30" s="51"/>
      <c r="AM30" s="51"/>
      <c r="AN30" s="52">
        <v>1</v>
      </c>
      <c r="AO30" s="52">
        <v>1</v>
      </c>
      <c r="AP30" s="52">
        <v>1</v>
      </c>
      <c r="AQ30" s="52">
        <v>1</v>
      </c>
      <c r="AR30" s="52">
        <v>1</v>
      </c>
      <c r="AS30" s="51"/>
    </row>
    <row r="31" spans="1:45" ht="75.599999999999994" customHeight="1" x14ac:dyDescent="0.25">
      <c r="A31" s="45" t="s">
        <v>147</v>
      </c>
      <c r="B31" s="68" t="s">
        <v>148</v>
      </c>
      <c r="C31" s="46" t="s">
        <v>125</v>
      </c>
      <c r="D31" s="46" t="s">
        <v>158</v>
      </c>
      <c r="E31" s="47">
        <v>58</v>
      </c>
      <c r="F31" s="48" t="s">
        <v>159</v>
      </c>
      <c r="G31" s="46" t="s">
        <v>154</v>
      </c>
      <c r="H31" s="46" t="s">
        <v>155</v>
      </c>
      <c r="I31" s="46" t="s">
        <v>127</v>
      </c>
      <c r="J31" s="46"/>
      <c r="K31" s="49" t="s">
        <v>106</v>
      </c>
      <c r="L31" s="49" t="s">
        <v>106</v>
      </c>
      <c r="M31" s="50">
        <v>1</v>
      </c>
      <c r="N31" s="50">
        <v>0</v>
      </c>
      <c r="O31" s="55"/>
      <c r="P31" s="55"/>
      <c r="Q31" s="55" t="s">
        <v>55</v>
      </c>
      <c r="R31" s="51"/>
      <c r="S31" s="52">
        <v>2</v>
      </c>
      <c r="T31" s="52">
        <v>2</v>
      </c>
      <c r="U31" s="52">
        <v>2</v>
      </c>
      <c r="V31" s="52">
        <v>2</v>
      </c>
      <c r="W31" s="52">
        <v>2</v>
      </c>
      <c r="X31" s="51"/>
      <c r="Y31" s="51"/>
      <c r="Z31" s="52">
        <v>2</v>
      </c>
      <c r="AA31" s="52">
        <v>2</v>
      </c>
      <c r="AB31" s="52">
        <v>2</v>
      </c>
      <c r="AC31" s="52">
        <v>2</v>
      </c>
      <c r="AD31" s="52">
        <v>2</v>
      </c>
      <c r="AE31" s="51"/>
      <c r="AF31" s="51"/>
      <c r="AG31" s="52"/>
      <c r="AH31" s="52"/>
      <c r="AI31" s="52"/>
      <c r="AJ31" s="52"/>
      <c r="AK31" s="52"/>
      <c r="AL31" s="51"/>
      <c r="AM31" s="51"/>
      <c r="AN31" s="52"/>
      <c r="AO31" s="52"/>
      <c r="AP31" s="52"/>
      <c r="AQ31" s="52"/>
      <c r="AR31" s="52"/>
      <c r="AS31" s="51"/>
    </row>
    <row r="32" spans="1:45" ht="75.599999999999994" customHeight="1" x14ac:dyDescent="0.25">
      <c r="A32" s="45" t="s">
        <v>80</v>
      </c>
      <c r="B32" s="68" t="s">
        <v>81</v>
      </c>
      <c r="C32" s="46" t="s">
        <v>125</v>
      </c>
      <c r="D32" s="46" t="s">
        <v>105</v>
      </c>
      <c r="E32" s="47">
        <v>14</v>
      </c>
      <c r="F32" s="48" t="s">
        <v>160</v>
      </c>
      <c r="G32" s="46" t="s">
        <v>161</v>
      </c>
      <c r="H32" s="46"/>
      <c r="I32" s="46" t="s">
        <v>132</v>
      </c>
      <c r="J32" s="46"/>
      <c r="K32" s="49"/>
      <c r="L32" s="49"/>
      <c r="M32" s="50">
        <v>1</v>
      </c>
      <c r="N32" s="50">
        <v>0</v>
      </c>
      <c r="O32" s="55"/>
      <c r="P32" s="55"/>
      <c r="Q32" s="55" t="s">
        <v>55</v>
      </c>
      <c r="R32" s="51"/>
      <c r="S32" s="52">
        <v>2</v>
      </c>
      <c r="T32" s="52">
        <v>2</v>
      </c>
      <c r="U32" s="52">
        <v>2</v>
      </c>
      <c r="V32" s="52">
        <v>2</v>
      </c>
      <c r="W32" s="52">
        <v>2</v>
      </c>
      <c r="X32" s="51"/>
      <c r="Y32" s="51"/>
      <c r="Z32" s="52">
        <v>2</v>
      </c>
      <c r="AA32" s="52">
        <v>2</v>
      </c>
      <c r="AB32" s="52">
        <v>2</v>
      </c>
      <c r="AC32" s="52">
        <v>2</v>
      </c>
      <c r="AD32" s="52">
        <v>2</v>
      </c>
      <c r="AE32" s="51"/>
      <c r="AF32" s="51"/>
      <c r="AG32" s="52"/>
      <c r="AH32" s="52"/>
      <c r="AI32" s="52"/>
      <c r="AJ32" s="52"/>
      <c r="AK32" s="52"/>
      <c r="AL32" s="51"/>
      <c r="AM32" s="51"/>
      <c r="AN32" s="52"/>
      <c r="AO32" s="52"/>
      <c r="AP32" s="52"/>
      <c r="AQ32" s="52"/>
      <c r="AR32" s="52"/>
      <c r="AS32" s="51"/>
    </row>
    <row r="33" spans="1:45" ht="75.599999999999994" customHeight="1" x14ac:dyDescent="0.25">
      <c r="A33" s="45" t="s">
        <v>80</v>
      </c>
      <c r="B33" s="68" t="s">
        <v>81</v>
      </c>
      <c r="C33" s="46" t="s">
        <v>82</v>
      </c>
      <c r="D33" s="46" t="s">
        <v>162</v>
      </c>
      <c r="E33" s="47">
        <v>14</v>
      </c>
      <c r="F33" s="48" t="s">
        <v>163</v>
      </c>
      <c r="G33" s="46" t="s">
        <v>164</v>
      </c>
      <c r="H33" s="46"/>
      <c r="I33" s="46" t="s">
        <v>95</v>
      </c>
      <c r="J33" s="49"/>
      <c r="K33" s="49">
        <v>17</v>
      </c>
      <c r="L33" s="49" t="s">
        <v>121</v>
      </c>
      <c r="M33" s="50">
        <v>0.6</v>
      </c>
      <c r="N33" s="50">
        <v>0.4</v>
      </c>
      <c r="O33" s="55"/>
      <c r="P33" s="55"/>
      <c r="Q33" s="55" t="s">
        <v>55</v>
      </c>
      <c r="R33" s="51"/>
      <c r="S33" s="52">
        <v>0</v>
      </c>
      <c r="T33" s="52">
        <v>0</v>
      </c>
      <c r="U33" s="52">
        <v>0</v>
      </c>
      <c r="V33" s="52">
        <v>0</v>
      </c>
      <c r="W33" s="52">
        <v>1</v>
      </c>
      <c r="X33" s="51"/>
      <c r="Y33" s="51"/>
      <c r="Z33" s="52">
        <v>2</v>
      </c>
      <c r="AA33" s="52">
        <v>2</v>
      </c>
      <c r="AB33" s="52">
        <v>2</v>
      </c>
      <c r="AC33" s="52">
        <v>2</v>
      </c>
      <c r="AD33" s="52">
        <v>2</v>
      </c>
      <c r="AE33" s="51"/>
      <c r="AF33" s="51"/>
      <c r="AG33" s="52">
        <v>1</v>
      </c>
      <c r="AH33" s="52">
        <v>1</v>
      </c>
      <c r="AI33" s="52">
        <v>1</v>
      </c>
      <c r="AJ33" s="52">
        <v>1</v>
      </c>
      <c r="AK33" s="52"/>
      <c r="AL33" s="51"/>
      <c r="AM33" s="51"/>
      <c r="AN33" s="52"/>
      <c r="AO33" s="52"/>
      <c r="AP33" s="52"/>
      <c r="AQ33" s="52"/>
      <c r="AR33" s="52"/>
      <c r="AS33" s="51"/>
    </row>
    <row r="34" spans="1:45" ht="75.599999999999994" customHeight="1" x14ac:dyDescent="0.25">
      <c r="A34" s="45" t="s">
        <v>80</v>
      </c>
      <c r="B34" s="68" t="s">
        <v>81</v>
      </c>
      <c r="C34" s="46" t="s">
        <v>82</v>
      </c>
      <c r="D34" s="46" t="s">
        <v>162</v>
      </c>
      <c r="E34" s="47">
        <v>14</v>
      </c>
      <c r="F34" s="48" t="s">
        <v>163</v>
      </c>
      <c r="G34" s="46" t="s">
        <v>165</v>
      </c>
      <c r="H34" s="46"/>
      <c r="I34" s="46" t="s">
        <v>95</v>
      </c>
      <c r="J34" s="49" t="s">
        <v>96</v>
      </c>
      <c r="K34" s="49">
        <v>1</v>
      </c>
      <c r="L34" s="49" t="s">
        <v>121</v>
      </c>
      <c r="M34" s="50">
        <v>0</v>
      </c>
      <c r="N34" s="50">
        <v>1</v>
      </c>
      <c r="O34" s="55"/>
      <c r="P34" s="55"/>
      <c r="Q34" s="55" t="s">
        <v>55</v>
      </c>
      <c r="R34" s="51"/>
      <c r="S34" s="52">
        <v>2</v>
      </c>
      <c r="T34" s="52">
        <v>2</v>
      </c>
      <c r="U34" s="52">
        <v>2</v>
      </c>
      <c r="V34" s="52">
        <v>2</v>
      </c>
      <c r="W34" s="52">
        <v>2</v>
      </c>
      <c r="X34" s="51">
        <v>2</v>
      </c>
      <c r="Y34" s="51"/>
      <c r="Z34" s="52"/>
      <c r="AA34" s="52"/>
      <c r="AB34" s="52"/>
      <c r="AC34" s="52"/>
      <c r="AD34" s="52"/>
      <c r="AE34" s="51"/>
      <c r="AF34" s="51"/>
      <c r="AG34" s="52"/>
      <c r="AH34" s="52"/>
      <c r="AI34" s="52"/>
      <c r="AJ34" s="52"/>
      <c r="AK34" s="52"/>
      <c r="AL34" s="51"/>
      <c r="AM34" s="51"/>
      <c r="AN34" s="52">
        <v>1</v>
      </c>
      <c r="AO34" s="52">
        <v>1</v>
      </c>
      <c r="AP34" s="52">
        <v>1</v>
      </c>
      <c r="AQ34" s="52">
        <v>1</v>
      </c>
      <c r="AR34" s="52">
        <v>1</v>
      </c>
      <c r="AS34" s="51"/>
    </row>
    <row r="35" spans="1:45" ht="75.599999999999994" customHeight="1" x14ac:dyDescent="0.25">
      <c r="A35" s="45" t="s">
        <v>80</v>
      </c>
      <c r="B35" s="68" t="s">
        <v>81</v>
      </c>
      <c r="C35" s="46" t="s">
        <v>82</v>
      </c>
      <c r="D35" s="46" t="s">
        <v>162</v>
      </c>
      <c r="E35" s="47">
        <v>14</v>
      </c>
      <c r="F35" s="48" t="s">
        <v>163</v>
      </c>
      <c r="G35" s="46" t="s">
        <v>166</v>
      </c>
      <c r="H35" s="46"/>
      <c r="I35" s="46" t="s">
        <v>95</v>
      </c>
      <c r="J35" s="49"/>
      <c r="K35" s="49">
        <v>1</v>
      </c>
      <c r="L35" s="49" t="s">
        <v>121</v>
      </c>
      <c r="M35" s="50">
        <v>0</v>
      </c>
      <c r="N35" s="50">
        <v>1</v>
      </c>
      <c r="O35" s="55"/>
      <c r="P35" s="55"/>
      <c r="Q35" s="55" t="s">
        <v>56</v>
      </c>
      <c r="R35" s="51"/>
      <c r="S35" s="52"/>
      <c r="T35" s="52"/>
      <c r="U35" s="52"/>
      <c r="V35" s="52">
        <v>2</v>
      </c>
      <c r="W35" s="52">
        <v>2</v>
      </c>
      <c r="X35" s="51">
        <v>2</v>
      </c>
      <c r="Y35" s="51"/>
      <c r="Z35" s="52">
        <v>1</v>
      </c>
      <c r="AA35" s="52">
        <v>1</v>
      </c>
      <c r="AB35" s="52">
        <v>1</v>
      </c>
      <c r="AC35" s="52">
        <v>1</v>
      </c>
      <c r="AD35" s="52">
        <v>1</v>
      </c>
      <c r="AE35" s="51"/>
      <c r="AF35" s="51"/>
      <c r="AG35" s="52">
        <v>1</v>
      </c>
      <c r="AH35" s="52">
        <v>1</v>
      </c>
      <c r="AI35" s="52">
        <v>1</v>
      </c>
      <c r="AJ35" s="52">
        <v>1</v>
      </c>
      <c r="AK35" s="52">
        <v>1</v>
      </c>
      <c r="AL35" s="51"/>
      <c r="AM35" s="51"/>
      <c r="AN35" s="52"/>
      <c r="AO35" s="52"/>
      <c r="AP35" s="52"/>
      <c r="AQ35" s="52"/>
      <c r="AR35" s="52"/>
      <c r="AS35" s="51"/>
    </row>
  </sheetData>
  <sheetProtection formatCells="0" insertRows="0" deleteRows="0"/>
  <autoFilter ref="A5:AS35" xr:uid="{8AC1B199-1857-4498-B73F-442B728C308F}"/>
  <mergeCells count="7">
    <mergeCell ref="AF3:AL3"/>
    <mergeCell ref="AM3:AS3"/>
    <mergeCell ref="S2:U2"/>
    <mergeCell ref="W2:Y2"/>
    <mergeCell ref="AA2:AC2"/>
    <mergeCell ref="R3:X3"/>
    <mergeCell ref="Y3:AE3"/>
  </mergeCells>
  <dataValidations count="1">
    <dataValidation type="whole" allowBlank="1" showInputMessage="1" showErrorMessage="1" sqref="Z2 R2 V2 AS33:AS35 AE33:AM35 AN6:AR7 AN9:AR10 AN14:AR17 AN28:AR30 R33:Y35 Z34:AD35 AS6:AS30 R6:AM30 AN24:AR24 AN34:AR34" xr:uid="{F54B90FF-8FF8-4156-B28E-0B53A33D9542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0" id="{3D9AC7FA-5313-4B64-B3B7-15F65E6010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102" id="{C0283C46-FD00-46AF-A47F-3CCC4FAAF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R22 X22:Y22 AE22:AS22</xm:sqref>
        </x14:conditionalFormatting>
        <x14:conditionalFormatting xmlns:xm="http://schemas.microsoft.com/office/excel/2006/main">
          <x14:cfRule type="iconSet" priority="101" id="{A07DE9A1-D127-4CAA-8F78-3461AFCBAE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R23 X23:Y23 AE23:AS23</xm:sqref>
        </x14:conditionalFormatting>
        <x14:conditionalFormatting xmlns:xm="http://schemas.microsoft.com/office/excel/2006/main">
          <x14:cfRule type="iconSet" priority="175" id="{6270AC46-605C-41D2-B2AF-26974A3A69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R24:R26</xm:sqref>
        </x14:conditionalFormatting>
        <x14:conditionalFormatting xmlns:xm="http://schemas.microsoft.com/office/excel/2006/main">
          <x14:cfRule type="iconSet" priority="68" id="{95F24E5E-E06C-4C3D-844E-DCFCCDEF3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R27:R30 R6:R21</xm:sqref>
        </x14:conditionalFormatting>
        <x14:conditionalFormatting xmlns:xm="http://schemas.microsoft.com/office/excel/2006/main">
          <x14:cfRule type="iconSet" priority="67" id="{A9EEAC86-A1BA-4EAC-9999-0252682C3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R31</xm:sqref>
        </x14:conditionalFormatting>
        <x14:conditionalFormatting xmlns:xm="http://schemas.microsoft.com/office/excel/2006/main">
          <x14:cfRule type="iconSet" priority="66" id="{CC6BFFBB-8CB6-499E-AA93-A59BCC0E8A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R32</xm:sqref>
        </x14:conditionalFormatting>
        <x14:conditionalFormatting xmlns:xm="http://schemas.microsoft.com/office/excel/2006/main">
          <x14:cfRule type="iconSet" priority="65" id="{09C73518-848D-4373-9397-CE8871D0E1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R33</xm:sqref>
        </x14:conditionalFormatting>
        <x14:conditionalFormatting xmlns:xm="http://schemas.microsoft.com/office/excel/2006/main">
          <x14:cfRule type="iconSet" priority="64" id="{BCC49A72-AEDB-4504-8497-A5E616076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R34</xm:sqref>
        </x14:conditionalFormatting>
        <x14:conditionalFormatting xmlns:xm="http://schemas.microsoft.com/office/excel/2006/main">
          <x14:cfRule type="iconSet" priority="63" id="{8F9CA73A-AE87-46E5-B57D-971626703C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R35</xm:sqref>
        </x14:conditionalFormatting>
        <x14:conditionalFormatting xmlns:xm="http://schemas.microsoft.com/office/excel/2006/main">
          <x14:cfRule type="iconSet" priority="61" id="{0BC7C1F4-4B9A-4C06-8CBB-8596D321D3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S8:S13</xm:sqref>
        </x14:conditionalFormatting>
        <x14:conditionalFormatting xmlns:xm="http://schemas.microsoft.com/office/excel/2006/main">
          <x14:cfRule type="iconSet" priority="177" id="{DD4252F1-37CA-4B65-B6F9-442D30A1E5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S24:S26</xm:sqref>
        </x14:conditionalFormatting>
        <x14:conditionalFormatting xmlns:xm="http://schemas.microsoft.com/office/excel/2006/main">
          <x14:cfRule type="iconSet" priority="60" id="{6FB440C7-55FB-4F15-80CA-9EEBFD5AFA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S27:S30 S6:S21</xm:sqref>
        </x14:conditionalFormatting>
        <x14:conditionalFormatting xmlns:xm="http://schemas.microsoft.com/office/excel/2006/main">
          <x14:cfRule type="iconSet" priority="89" id="{F324768F-6923-41A7-A206-682B9F7528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S22:W22</xm:sqref>
        </x14:conditionalFormatting>
        <x14:conditionalFormatting xmlns:xm="http://schemas.microsoft.com/office/excel/2006/main">
          <x14:cfRule type="iconSet" priority="88" id="{01E60743-51FB-4666-B0C7-BCA90C89BE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S23:W23</xm:sqref>
        </x14:conditionalFormatting>
        <x14:conditionalFormatting xmlns:xm="http://schemas.microsoft.com/office/excel/2006/main">
          <x14:cfRule type="iconSet" priority="78" id="{C4923AE7-AFA1-42E1-89C9-D4CE71328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S31:W31</xm:sqref>
        </x14:conditionalFormatting>
        <x14:conditionalFormatting xmlns:xm="http://schemas.microsoft.com/office/excel/2006/main">
          <x14:cfRule type="iconSet" priority="76" id="{764501B9-2E23-46BD-A2AB-0D1D38F275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S32:W32</xm:sqref>
        </x14:conditionalFormatting>
        <x14:conditionalFormatting xmlns:xm="http://schemas.microsoft.com/office/excel/2006/main">
          <x14:cfRule type="iconSet" priority="74" id="{2E695BF3-5ACE-4586-8585-DF275D41F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S33:W33</xm:sqref>
        </x14:conditionalFormatting>
        <x14:conditionalFormatting xmlns:xm="http://schemas.microsoft.com/office/excel/2006/main">
          <x14:cfRule type="iconSet" priority="72" id="{A3ACD31E-AF01-485C-B0F2-E54EB102E7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S34:W34</xm:sqref>
        </x14:conditionalFormatting>
        <x14:conditionalFormatting xmlns:xm="http://schemas.microsoft.com/office/excel/2006/main">
          <x14:cfRule type="iconSet" priority="70" id="{99F2B6A1-FDDA-444F-8266-C7E95F86DB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S35:W35</xm:sqref>
        </x14:conditionalFormatting>
        <x14:conditionalFormatting xmlns:xm="http://schemas.microsoft.com/office/excel/2006/main">
          <x14:cfRule type="iconSet" priority="179" id="{E623DB87-BC08-4C84-863A-25E7A9CCE1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T24:W26</xm:sqref>
        </x14:conditionalFormatting>
        <x14:conditionalFormatting xmlns:xm="http://schemas.microsoft.com/office/excel/2006/main">
          <x14:cfRule type="iconSet" priority="90" id="{F65ABEB8-E1B3-4798-BC28-1C179080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T27:W30 T6:W21</xm:sqref>
        </x14:conditionalFormatting>
        <x14:conditionalFormatting xmlns:xm="http://schemas.microsoft.com/office/excel/2006/main">
          <x14:cfRule type="iconSet" priority="99" id="{4BB784D2-DDAC-435D-8305-72F031058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50" id="{F242D09A-20CA-47BC-93E7-951FF3B49D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X25:Y26 X24:AF24 AS24:AS26 AE25:AM26 AL24:AM24</xm:sqref>
        </x14:conditionalFormatting>
        <x14:conditionalFormatting xmlns:xm="http://schemas.microsoft.com/office/excel/2006/main">
          <x14:cfRule type="iconSet" priority="79" id="{E70F61D9-48C5-4240-ACEC-E2F846E0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X31:Y31 AE31:AS31</xm:sqref>
        </x14:conditionalFormatting>
        <x14:conditionalFormatting xmlns:xm="http://schemas.microsoft.com/office/excel/2006/main">
          <x14:cfRule type="iconSet" priority="77" id="{4D0CCFFC-8538-42BA-9BF3-66D01CC065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X32:Y32 AE32:AS32</xm:sqref>
        </x14:conditionalFormatting>
        <x14:conditionalFormatting xmlns:xm="http://schemas.microsoft.com/office/excel/2006/main">
          <x14:cfRule type="iconSet" priority="75" id="{D1E3F8D1-3921-4662-B2A9-60D0F7D3A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X33:Y33 AE33:AS33</xm:sqref>
        </x14:conditionalFormatting>
        <x14:conditionalFormatting xmlns:xm="http://schemas.microsoft.com/office/excel/2006/main">
          <x14:cfRule type="iconSet" priority="73" id="{FBD6B234-46E1-48B8-8375-8B74A6906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X34:AM34 AS34</xm:sqref>
        </x14:conditionalFormatting>
        <x14:conditionalFormatting xmlns:xm="http://schemas.microsoft.com/office/excel/2006/main">
          <x14:cfRule type="iconSet" priority="71" id="{2EF5C785-3283-466C-B027-79055D188F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X35:AS35</xm:sqref>
        </x14:conditionalFormatting>
        <x14:conditionalFormatting xmlns:xm="http://schemas.microsoft.com/office/excel/2006/main">
          <x14:cfRule type="iconSet" priority="98" id="{94224ADC-FCA8-4371-ADBA-13DF5F57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47" id="{C16D9B8D-2489-4FEE-9DFE-BA6618174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14:cfRule type="iconSet" priority="48" id="{496D072C-0578-4751-A195-336C368BB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</xm:sqref>
        </x14:conditionalFormatting>
        <x14:conditionalFormatting xmlns:xm="http://schemas.microsoft.com/office/excel/2006/main">
          <x14:cfRule type="iconSet" priority="5" id="{1B1B1417-4CC0-4ECF-B2AD-2E0B90AE18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</xm:sqref>
        </x14:conditionalFormatting>
        <x14:conditionalFormatting xmlns:xm="http://schemas.microsoft.com/office/excel/2006/main">
          <x14:cfRule type="iconSet" priority="4" id="{9F3D810F-BC15-4665-AAFE-66E34E0D1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7" id="{A3F30107-24A9-40D2-B702-892ACCFF99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Z18:Z23</xm:sqref>
        </x14:conditionalFormatting>
        <x14:conditionalFormatting xmlns:xm="http://schemas.microsoft.com/office/excel/2006/main">
          <x14:cfRule type="iconSet" priority="25" id="{B7CDB4CA-AE43-49E2-A8ED-511E15B17E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</xm:sqref>
        </x14:conditionalFormatting>
        <x14:conditionalFormatting xmlns:xm="http://schemas.microsoft.com/office/excel/2006/main">
          <x14:cfRule type="iconSet" priority="14" id="{404BA6AA-A1D8-4CB5-8843-0B9DB74624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20" id="{C565FC8A-5CF5-4DC5-9F7C-C61EA893A9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Z26:AA26</xm:sqref>
        </x14:conditionalFormatting>
        <x14:conditionalFormatting xmlns:xm="http://schemas.microsoft.com/office/excel/2006/main">
          <x14:cfRule type="iconSet" priority="56" id="{2E9BDF35-A744-4677-AD29-5AB33D4757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Z6:AD6</xm:sqref>
        </x14:conditionalFormatting>
        <x14:conditionalFormatting xmlns:xm="http://schemas.microsoft.com/office/excel/2006/main">
          <x14:cfRule type="iconSet" priority="50" id="{4E482292-E62E-48E1-98E6-AD09FB3DD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8" id="{820BC323-D696-4A91-AA83-E6664B7C08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Z28:AD28</xm:sqref>
        </x14:conditionalFormatting>
        <x14:conditionalFormatting xmlns:xm="http://schemas.microsoft.com/office/excel/2006/main">
          <x14:cfRule type="iconSet" priority="17" id="{AC0422A9-3661-4A6D-A14E-625F6A9943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</xm:sqref>
        </x14:conditionalFormatting>
        <x14:conditionalFormatting xmlns:xm="http://schemas.microsoft.com/office/excel/2006/main">
          <x14:cfRule type="iconSet" priority="9" id="{E412B6E3-BC4F-4ED2-82BB-8947E12A5E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Z32:AD32</xm:sqref>
        </x14:conditionalFormatting>
        <x14:conditionalFormatting xmlns:xm="http://schemas.microsoft.com/office/excel/2006/main">
          <x14:cfRule type="iconSet" priority="8" id="{C7F8DE08-CD23-4B3E-8954-5949EA07E1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Z33:AD33</xm:sqref>
        </x14:conditionalFormatting>
        <x14:conditionalFormatting xmlns:xm="http://schemas.microsoft.com/office/excel/2006/main">
          <x14:cfRule type="iconSet" priority="46" id="{B3BF61A4-B262-4458-85CF-5300FAD99A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</xm:sqref>
        </x14:conditionalFormatting>
        <x14:conditionalFormatting xmlns:xm="http://schemas.microsoft.com/office/excel/2006/main">
          <x14:cfRule type="iconSet" priority="36" id="{E1C10FDC-D744-4BFF-870F-05B951943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AA18:AA23</xm:sqref>
        </x14:conditionalFormatting>
        <x14:conditionalFormatting xmlns:xm="http://schemas.microsoft.com/office/excel/2006/main">
          <x14:cfRule type="iconSet" priority="24" id="{829109CA-3495-4117-8550-FABDCD4C73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AA25</xm:sqref>
        </x14:conditionalFormatting>
        <x14:conditionalFormatting xmlns:xm="http://schemas.microsoft.com/office/excel/2006/main">
          <x14:cfRule type="iconSet" priority="13" id="{DFD57FE2-C5E5-4F64-BBBC-63DE6F4C2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</xm:sqref>
        </x14:conditionalFormatting>
        <x14:conditionalFormatting xmlns:xm="http://schemas.microsoft.com/office/excel/2006/main">
          <x14:cfRule type="iconSet" priority="40" id="{35186021-112F-45B6-AF6D-CFCE5C437D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AA14:AB15</xm:sqref>
        </x14:conditionalFormatting>
        <x14:conditionalFormatting xmlns:xm="http://schemas.microsoft.com/office/excel/2006/main">
          <x14:cfRule type="iconSet" priority="45" id="{58DB84CA-0B58-4A81-A70D-F95E6AF0FF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AB8</xm:sqref>
        </x14:conditionalFormatting>
        <x14:conditionalFormatting xmlns:xm="http://schemas.microsoft.com/office/excel/2006/main">
          <x14:cfRule type="iconSet" priority="35" id="{0BE9A4A7-186B-4D89-852F-828361C3D7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AB18:AB23</xm:sqref>
        </x14:conditionalFormatting>
        <x14:conditionalFormatting xmlns:xm="http://schemas.microsoft.com/office/excel/2006/main">
          <x14:cfRule type="iconSet" priority="23" id="{57391E43-1866-47F2-A9F4-D6498637C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AB25:AB26</xm:sqref>
        </x14:conditionalFormatting>
        <x14:conditionalFormatting xmlns:xm="http://schemas.microsoft.com/office/excel/2006/main">
          <x14:cfRule type="iconSet" priority="12" id="{34A38805-B8CF-4409-8A6E-1B6860270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</xm:sqref>
        </x14:conditionalFormatting>
        <x14:conditionalFormatting xmlns:xm="http://schemas.microsoft.com/office/excel/2006/main">
          <x14:cfRule type="iconSet" priority="44" id="{54AA8D00-6AA4-4821-B14C-F37A17D15B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AC8</xm:sqref>
        </x14:conditionalFormatting>
        <x14:conditionalFormatting xmlns:xm="http://schemas.microsoft.com/office/excel/2006/main">
          <x14:cfRule type="iconSet" priority="11" id="{0B2DBBC2-7BB6-4553-A1AD-36856DC228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</xm:sqref>
        </x14:conditionalFormatting>
        <x14:conditionalFormatting xmlns:xm="http://schemas.microsoft.com/office/excel/2006/main">
          <x14:cfRule type="iconSet" priority="7" id="{C2464B85-E441-4F71-9F5C-1F521933A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AC14:AD14</xm:sqref>
        </x14:conditionalFormatting>
        <x14:conditionalFormatting xmlns:xm="http://schemas.microsoft.com/office/excel/2006/main">
          <x14:cfRule type="iconSet" priority="6" id="{BF7BC97E-4F83-41C4-B12A-B0A956F10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AC15:AD15</xm:sqref>
        </x14:conditionalFormatting>
        <x14:conditionalFormatting xmlns:xm="http://schemas.microsoft.com/office/excel/2006/main">
          <x14:cfRule type="iconSet" priority="34" id="{E0F302AD-8659-4356-A3B9-16D0BB153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AC18:AD18</xm:sqref>
        </x14:conditionalFormatting>
        <x14:conditionalFormatting xmlns:xm="http://schemas.microsoft.com/office/excel/2006/main">
          <x14:cfRule type="iconSet" priority="30" id="{70DA26F0-5AE7-4767-8E47-1291D62BB3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AC19:AD19</xm:sqref>
        </x14:conditionalFormatting>
        <x14:conditionalFormatting xmlns:xm="http://schemas.microsoft.com/office/excel/2006/main">
          <x14:cfRule type="iconSet" priority="29" id="{94826FB9-72D0-4A34-AC2C-EC86238B96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AC20:AD20</xm:sqref>
        </x14:conditionalFormatting>
        <x14:conditionalFormatting xmlns:xm="http://schemas.microsoft.com/office/excel/2006/main">
          <x14:cfRule type="iconSet" priority="28" id="{1CD10F1C-5354-45CC-BA18-4E44BDD33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AC21:AD21</xm:sqref>
        </x14:conditionalFormatting>
        <x14:conditionalFormatting xmlns:xm="http://schemas.microsoft.com/office/excel/2006/main">
          <x14:cfRule type="iconSet" priority="27" id="{08543CD8-11BE-4F83-B846-E53DC36FD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AC22:AD22</xm:sqref>
        </x14:conditionalFormatting>
        <x14:conditionalFormatting xmlns:xm="http://schemas.microsoft.com/office/excel/2006/main">
          <x14:cfRule type="iconSet" priority="26" id="{2CE6EAA0-4741-4E5A-85DD-A18AB4A840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AC23:AD23</xm:sqref>
        </x14:conditionalFormatting>
        <x14:conditionalFormatting xmlns:xm="http://schemas.microsoft.com/office/excel/2006/main">
          <x14:cfRule type="iconSet" priority="22" id="{EAD456C7-25C0-4E9A-8615-B8B136C95F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AC25:AD25</xm:sqref>
        </x14:conditionalFormatting>
        <x14:conditionalFormatting xmlns:xm="http://schemas.microsoft.com/office/excel/2006/main">
          <x14:cfRule type="iconSet" priority="21" id="{E0F3F4BA-D954-4CA0-8BB0-B69CBEF97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AC26:AD26</xm:sqref>
        </x14:conditionalFormatting>
        <x14:conditionalFormatting xmlns:xm="http://schemas.microsoft.com/office/excel/2006/main">
          <x14:cfRule type="iconSet" priority="43" id="{73A0A2C6-F149-4286-8927-18B08AFBF2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0" id="{D002A4D7-DF8D-495D-B908-5E08D9E2D6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" id="{8866A786-5AEA-4D46-B8B2-E8C523E62D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55" id="{2EF0020C-4F7E-42C0-B8AF-9809183C6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</xm:sqref>
        </x14:conditionalFormatting>
        <x14:conditionalFormatting xmlns:xm="http://schemas.microsoft.com/office/excel/2006/main">
          <x14:cfRule type="iconSet" priority="57" id="{C30839FF-724F-42F3-896E-9E8A541279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AN6:AR6</xm:sqref>
        </x14:conditionalFormatting>
        <x14:conditionalFormatting xmlns:xm="http://schemas.microsoft.com/office/excel/2006/main">
          <x14:cfRule type="iconSet" priority="42" id="{BECB769B-A6BB-444B-9E14-691BE9ED33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AN9:AR9</xm:sqref>
        </x14:conditionalFormatting>
        <x14:conditionalFormatting xmlns:xm="http://schemas.microsoft.com/office/excel/2006/main">
          <x14:cfRule type="iconSet" priority="49" id="{D940240C-5590-4258-8FAB-EB45C4373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AN10:AR10</xm:sqref>
        </x14:conditionalFormatting>
        <x14:conditionalFormatting xmlns:xm="http://schemas.microsoft.com/office/excel/2006/main">
          <x14:cfRule type="iconSet" priority="39" id="{88CB82D5-C62C-42CD-98F4-082900F008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AN14:AR15</xm:sqref>
        </x14:conditionalFormatting>
        <x14:conditionalFormatting xmlns:xm="http://schemas.microsoft.com/office/excel/2006/main">
          <x14:cfRule type="iconSet" priority="38" id="{13852930-04EB-46CE-A533-A5716C26C4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AN16:AR17</xm:sqref>
        </x14:conditionalFormatting>
        <x14:conditionalFormatting xmlns:xm="http://schemas.microsoft.com/office/excel/2006/main">
          <x14:cfRule type="iconSet" priority="2" id="{3FBDF4D6-502E-4F55-8113-7C6A5DFF86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AN24:AR24</xm:sqref>
        </x14:conditionalFormatting>
        <x14:conditionalFormatting xmlns:xm="http://schemas.microsoft.com/office/excel/2006/main">
          <x14:cfRule type="iconSet" priority="185" id="{3117B601-57AB-4593-8749-F33E3BA22A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AN25:AR26</xm:sqref>
        </x14:conditionalFormatting>
        <x14:conditionalFormatting xmlns:xm="http://schemas.microsoft.com/office/excel/2006/main">
          <x14:cfRule type="iconSet" priority="58" id="{2A7E9928-3C97-4BA3-8262-1B432C94BE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 AN8:AR8 AN11:AR13 AN18:AR21</xm:sqref>
        </x14:conditionalFormatting>
        <x14:conditionalFormatting xmlns:xm="http://schemas.microsoft.com/office/excel/2006/main">
          <x14:cfRule type="iconSet" priority="19" id="{AE4A103B-3DA2-4348-91CC-55D561B22C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AN28:AR28</xm:sqref>
        </x14:conditionalFormatting>
        <x14:conditionalFormatting xmlns:xm="http://schemas.microsoft.com/office/excel/2006/main">
          <x14:cfRule type="iconSet" priority="16" id="{2348AC49-BABC-4376-A748-02EBB0B04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15" id="{FCECF1D7-24F4-46BD-BFDB-B4E62F174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AN30:AR30</xm:sqref>
        </x14:conditionalFormatting>
        <x14:conditionalFormatting xmlns:xm="http://schemas.microsoft.com/office/excel/2006/main">
          <x14:cfRule type="iconSet" priority="1" id="{A474D63E-9119-4C92-B7AC-F10433DAA6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AN34:AR34</xm:sqref>
        </x14:conditionalFormatting>
        <x14:conditionalFormatting xmlns:xm="http://schemas.microsoft.com/office/excel/2006/main">
          <x14:cfRule type="iconSet" priority="54" id="{CC6877DE-1D69-4764-A203-FE483AD5C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AO7</xm:sqref>
        </x14:conditionalFormatting>
        <x14:conditionalFormatting xmlns:xm="http://schemas.microsoft.com/office/excel/2006/main">
          <x14:cfRule type="iconSet" priority="53" id="{9F9422B8-2B00-4635-BA4F-A4CB73EA7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52" id="{5F62F5A2-51AA-48BF-AE01-840B9AF2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</xm:sqref>
        </x14:conditionalFormatting>
        <x14:conditionalFormatting xmlns:xm="http://schemas.microsoft.com/office/excel/2006/main">
          <x14:cfRule type="iconSet" priority="51" id="{61CEDF0C-38A1-4297-8B78-97D718EECB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AR7</xm:sqref>
        </x14:conditionalFormatting>
        <x14:conditionalFormatting xmlns:xm="http://schemas.microsoft.com/office/excel/2006/main">
          <x14:cfRule type="iconSet" priority="103" id="{4812E546-4E03-4516-A950-A1A00E9A4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AS27:AS30 AS6:AS21 X6:Y7 AE6:AM7 T8:AM13 X16:AM17 X14:Y15 AE14:AM15 X18:Y21 AE18:AM21 X27:AM27 X28:Y29 AE28:AM29 X30:AM30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DE1C-F719-4B8F-9DA3-D660FDFE59A6}">
  <sheetPr>
    <pageSetUpPr fitToPage="1"/>
  </sheetPr>
  <dimension ref="B2:H42"/>
  <sheetViews>
    <sheetView showGridLines="0" zoomScaleNormal="100" workbookViewId="0">
      <selection activeCell="D22" sqref="D22"/>
    </sheetView>
  </sheetViews>
  <sheetFormatPr defaultRowHeight="15" x14ac:dyDescent="0.25"/>
  <cols>
    <col min="1" max="1" width="2.5703125" customWidth="1"/>
    <col min="2" max="2" width="6.7109375" style="64" customWidth="1"/>
    <col min="3" max="3" width="12.140625" style="64" customWidth="1"/>
    <col min="4" max="4" width="60.85546875" style="64" bestFit="1" customWidth="1"/>
    <col min="5" max="5" width="17.140625" style="64" bestFit="1" customWidth="1"/>
    <col min="6" max="7" width="10.5703125" style="64" bestFit="1" customWidth="1"/>
    <col min="8" max="8" width="8.85546875" style="65"/>
  </cols>
  <sheetData>
    <row r="2" spans="2:8" ht="15.75" x14ac:dyDescent="0.25">
      <c r="B2" s="56" t="s">
        <v>0</v>
      </c>
      <c r="C2" s="56" t="s">
        <v>167</v>
      </c>
      <c r="D2" s="57" t="s">
        <v>168</v>
      </c>
      <c r="E2" s="56" t="s">
        <v>169</v>
      </c>
      <c r="F2" s="56" t="s">
        <v>170</v>
      </c>
      <c r="G2" s="56" t="s">
        <v>171</v>
      </c>
      <c r="H2" s="58" t="s">
        <v>172</v>
      </c>
    </row>
    <row r="3" spans="2:8" x14ac:dyDescent="0.25">
      <c r="B3" s="59" t="s">
        <v>80</v>
      </c>
      <c r="C3" s="59">
        <v>4600011662</v>
      </c>
      <c r="D3" s="60" t="s">
        <v>173</v>
      </c>
      <c r="E3" s="59" t="s">
        <v>174</v>
      </c>
      <c r="F3" s="61">
        <v>45299</v>
      </c>
      <c r="G3" s="61">
        <v>45303</v>
      </c>
      <c r="H3" s="62">
        <f t="shared" ref="H3:H42" si="0">IF(G3=0,"",(G3-F3)+1)</f>
        <v>5</v>
      </c>
    </row>
    <row r="4" spans="2:8" x14ac:dyDescent="0.25">
      <c r="B4" s="59" t="s">
        <v>80</v>
      </c>
      <c r="C4" s="59">
        <v>4600011662</v>
      </c>
      <c r="D4" s="60" t="s">
        <v>175</v>
      </c>
      <c r="E4" s="59" t="s">
        <v>174</v>
      </c>
      <c r="F4" s="61">
        <v>45302</v>
      </c>
      <c r="G4" s="61">
        <v>45303</v>
      </c>
      <c r="H4" s="62">
        <f t="shared" si="0"/>
        <v>2</v>
      </c>
    </row>
    <row r="5" spans="2:8" x14ac:dyDescent="0.25">
      <c r="B5" s="59" t="s">
        <v>80</v>
      </c>
      <c r="C5" s="59">
        <v>4600011662</v>
      </c>
      <c r="D5" s="60" t="s">
        <v>85</v>
      </c>
      <c r="E5" s="59" t="s">
        <v>176</v>
      </c>
      <c r="F5" s="61">
        <v>45299</v>
      </c>
      <c r="G5" s="61">
        <v>45310</v>
      </c>
      <c r="H5" s="62">
        <f t="shared" si="0"/>
        <v>12</v>
      </c>
    </row>
    <row r="6" spans="2:8" x14ac:dyDescent="0.25">
      <c r="B6" s="59" t="s">
        <v>80</v>
      </c>
      <c r="C6" s="59">
        <v>4600011662</v>
      </c>
      <c r="D6" s="60" t="s">
        <v>90</v>
      </c>
      <c r="E6" s="59" t="s">
        <v>176</v>
      </c>
      <c r="F6" s="61">
        <v>45299</v>
      </c>
      <c r="G6" s="61">
        <v>45308</v>
      </c>
      <c r="H6" s="62">
        <f t="shared" si="0"/>
        <v>10</v>
      </c>
    </row>
    <row r="7" spans="2:8" x14ac:dyDescent="0.25">
      <c r="B7" s="59" t="s">
        <v>80</v>
      </c>
      <c r="C7" s="59">
        <v>4600011662</v>
      </c>
      <c r="D7" s="60" t="s">
        <v>90</v>
      </c>
      <c r="E7" s="59" t="s">
        <v>176</v>
      </c>
      <c r="F7" s="61">
        <v>45299</v>
      </c>
      <c r="G7" s="61">
        <v>45308</v>
      </c>
      <c r="H7" s="62">
        <f t="shared" si="0"/>
        <v>10</v>
      </c>
    </row>
    <row r="8" spans="2:8" x14ac:dyDescent="0.25">
      <c r="B8" s="59" t="s">
        <v>80</v>
      </c>
      <c r="C8" s="59">
        <v>4600011662</v>
      </c>
      <c r="D8" s="60" t="s">
        <v>100</v>
      </c>
      <c r="E8" s="59" t="s">
        <v>174</v>
      </c>
      <c r="F8" s="61">
        <v>45299</v>
      </c>
      <c r="G8" s="61">
        <v>45303</v>
      </c>
      <c r="H8" s="62">
        <f t="shared" si="0"/>
        <v>5</v>
      </c>
    </row>
    <row r="9" spans="2:8" x14ac:dyDescent="0.25">
      <c r="B9" s="59" t="s">
        <v>80</v>
      </c>
      <c r="C9" s="59">
        <v>4600011662</v>
      </c>
      <c r="D9" s="60" t="s">
        <v>100</v>
      </c>
      <c r="E9" s="59" t="s">
        <v>176</v>
      </c>
      <c r="F9" s="61">
        <v>45299</v>
      </c>
      <c r="G9" s="61">
        <v>45317</v>
      </c>
      <c r="H9" s="62">
        <f t="shared" si="0"/>
        <v>19</v>
      </c>
    </row>
    <row r="10" spans="2:8" x14ac:dyDescent="0.25">
      <c r="B10" s="59" t="s">
        <v>80</v>
      </c>
      <c r="C10" s="59">
        <v>4600011662</v>
      </c>
      <c r="D10" s="60" t="s">
        <v>101</v>
      </c>
      <c r="E10" s="59" t="s">
        <v>176</v>
      </c>
      <c r="F10" s="61">
        <v>45299</v>
      </c>
      <c r="G10" s="61">
        <v>45317</v>
      </c>
      <c r="H10" s="62">
        <f t="shared" si="0"/>
        <v>19</v>
      </c>
    </row>
    <row r="11" spans="2:8" x14ac:dyDescent="0.25">
      <c r="B11" s="59" t="s">
        <v>80</v>
      </c>
      <c r="C11" s="59">
        <v>4600011662</v>
      </c>
      <c r="D11" s="60" t="s">
        <v>101</v>
      </c>
      <c r="E11" s="59" t="s">
        <v>176</v>
      </c>
      <c r="F11" s="61">
        <v>45299</v>
      </c>
      <c r="G11" s="61">
        <v>45317</v>
      </c>
      <c r="H11" s="62">
        <f t="shared" si="0"/>
        <v>19</v>
      </c>
    </row>
    <row r="12" spans="2:8" x14ac:dyDescent="0.25">
      <c r="B12" s="59" t="s">
        <v>80</v>
      </c>
      <c r="C12" s="59">
        <v>4600011662</v>
      </c>
      <c r="D12" s="60" t="s">
        <v>103</v>
      </c>
      <c r="E12" s="59" t="s">
        <v>176</v>
      </c>
      <c r="F12" s="61">
        <v>45299</v>
      </c>
      <c r="G12" s="61">
        <v>45317</v>
      </c>
      <c r="H12" s="62">
        <f t="shared" si="0"/>
        <v>19</v>
      </c>
    </row>
    <row r="13" spans="2:8" x14ac:dyDescent="0.25">
      <c r="B13" s="59" t="s">
        <v>80</v>
      </c>
      <c r="C13" s="59">
        <v>4600011662</v>
      </c>
      <c r="D13" s="60" t="s">
        <v>177</v>
      </c>
      <c r="E13" s="59" t="s">
        <v>174</v>
      </c>
      <c r="F13" s="61">
        <v>45300</v>
      </c>
      <c r="G13" s="61">
        <v>45301</v>
      </c>
      <c r="H13" s="62">
        <f t="shared" si="0"/>
        <v>2</v>
      </c>
    </row>
    <row r="14" spans="2:8" x14ac:dyDescent="0.25">
      <c r="B14" s="59" t="s">
        <v>80</v>
      </c>
      <c r="C14" s="59">
        <v>4600011662</v>
      </c>
      <c r="D14" s="60" t="s">
        <v>178</v>
      </c>
      <c r="E14" s="59" t="s">
        <v>176</v>
      </c>
      <c r="F14" s="61">
        <v>45299</v>
      </c>
      <c r="G14" s="61">
        <v>45310</v>
      </c>
      <c r="H14" s="62">
        <f t="shared" si="0"/>
        <v>12</v>
      </c>
    </row>
    <row r="15" spans="2:8" x14ac:dyDescent="0.25">
      <c r="B15" s="59" t="s">
        <v>80</v>
      </c>
      <c r="C15" s="59">
        <v>4600011662</v>
      </c>
      <c r="D15" s="60" t="s">
        <v>179</v>
      </c>
      <c r="E15" s="59" t="s">
        <v>174</v>
      </c>
      <c r="F15" s="61">
        <v>45302</v>
      </c>
      <c r="G15" s="61">
        <v>45303</v>
      </c>
      <c r="H15" s="63">
        <f t="shared" si="0"/>
        <v>2</v>
      </c>
    </row>
    <row r="16" spans="2:8" x14ac:dyDescent="0.25">
      <c r="B16" s="59" t="s">
        <v>80</v>
      </c>
      <c r="C16" s="59">
        <v>4600011662</v>
      </c>
      <c r="D16" s="60" t="s">
        <v>107</v>
      </c>
      <c r="E16" s="59" t="s">
        <v>176</v>
      </c>
      <c r="F16" s="61">
        <v>45306</v>
      </c>
      <c r="G16" s="61">
        <v>45317</v>
      </c>
      <c r="H16" s="63">
        <f t="shared" si="0"/>
        <v>12</v>
      </c>
    </row>
    <row r="17" spans="2:8" x14ac:dyDescent="0.25">
      <c r="B17" s="59" t="s">
        <v>80</v>
      </c>
      <c r="C17" s="59">
        <v>4600011662</v>
      </c>
      <c r="D17" s="60" t="s">
        <v>110</v>
      </c>
      <c r="E17" s="59" t="s">
        <v>176</v>
      </c>
      <c r="F17" s="61">
        <v>45306</v>
      </c>
      <c r="G17" s="61">
        <v>45317</v>
      </c>
      <c r="H17" s="63">
        <f t="shared" si="0"/>
        <v>12</v>
      </c>
    </row>
    <row r="18" spans="2:8" x14ac:dyDescent="0.25">
      <c r="B18" s="59" t="s">
        <v>80</v>
      </c>
      <c r="C18" s="59">
        <v>4600011662</v>
      </c>
      <c r="D18" s="60" t="s">
        <v>112</v>
      </c>
      <c r="E18" s="59" t="s">
        <v>176</v>
      </c>
      <c r="F18" s="61">
        <v>45306</v>
      </c>
      <c r="G18" s="61">
        <v>45317</v>
      </c>
      <c r="H18" s="63">
        <f t="shared" si="0"/>
        <v>12</v>
      </c>
    </row>
    <row r="19" spans="2:8" x14ac:dyDescent="0.25">
      <c r="B19" s="59" t="s">
        <v>80</v>
      </c>
      <c r="C19" s="59">
        <v>4600011662</v>
      </c>
      <c r="D19" s="60" t="s">
        <v>180</v>
      </c>
      <c r="E19" s="59" t="s">
        <v>176</v>
      </c>
      <c r="F19" s="61">
        <v>45306</v>
      </c>
      <c r="G19" s="61">
        <v>45317</v>
      </c>
      <c r="H19" s="63">
        <f t="shared" si="0"/>
        <v>12</v>
      </c>
    </row>
    <row r="20" spans="2:8" x14ac:dyDescent="0.25">
      <c r="B20" s="59" t="s">
        <v>116</v>
      </c>
      <c r="C20" s="59">
        <v>4600011662</v>
      </c>
      <c r="D20" s="60" t="s">
        <v>173</v>
      </c>
      <c r="E20" s="59" t="s">
        <v>174</v>
      </c>
      <c r="F20" s="61">
        <v>45299</v>
      </c>
      <c r="G20" s="61">
        <v>45300</v>
      </c>
      <c r="H20" s="63">
        <f t="shared" si="0"/>
        <v>2</v>
      </c>
    </row>
    <row r="21" spans="2:8" x14ac:dyDescent="0.25">
      <c r="B21" s="59" t="s">
        <v>116</v>
      </c>
      <c r="C21" s="59">
        <v>4600011662</v>
      </c>
      <c r="D21" s="60" t="s">
        <v>181</v>
      </c>
      <c r="E21" s="59" t="s">
        <v>174</v>
      </c>
      <c r="F21" s="61">
        <v>45302</v>
      </c>
      <c r="G21" s="61">
        <v>45303</v>
      </c>
      <c r="H21" s="63">
        <f t="shared" si="0"/>
        <v>2</v>
      </c>
    </row>
    <row r="22" spans="2:8" x14ac:dyDescent="0.25">
      <c r="B22" s="59" t="s">
        <v>116</v>
      </c>
      <c r="C22" s="59">
        <v>4600011662</v>
      </c>
      <c r="D22" s="60" t="s">
        <v>182</v>
      </c>
      <c r="E22" s="59" t="s">
        <v>174</v>
      </c>
      <c r="F22" s="61">
        <v>45299</v>
      </c>
      <c r="G22" s="61">
        <v>45303</v>
      </c>
      <c r="H22" s="63">
        <f t="shared" si="0"/>
        <v>5</v>
      </c>
    </row>
    <row r="23" spans="2:8" x14ac:dyDescent="0.25">
      <c r="B23" s="59" t="s">
        <v>116</v>
      </c>
      <c r="C23" s="59">
        <v>4600011662</v>
      </c>
      <c r="D23" s="60" t="s">
        <v>120</v>
      </c>
      <c r="E23" s="59" t="s">
        <v>176</v>
      </c>
      <c r="F23" s="61">
        <v>45300</v>
      </c>
      <c r="G23" s="61">
        <v>45315</v>
      </c>
      <c r="H23" s="63">
        <f t="shared" si="0"/>
        <v>16</v>
      </c>
    </row>
    <row r="24" spans="2:8" x14ac:dyDescent="0.25">
      <c r="B24" s="59" t="s">
        <v>116</v>
      </c>
      <c r="C24" s="59">
        <v>4600011662</v>
      </c>
      <c r="D24" s="60" t="s">
        <v>123</v>
      </c>
      <c r="E24" s="59" t="s">
        <v>176</v>
      </c>
      <c r="F24" s="61">
        <v>45300</v>
      </c>
      <c r="G24" s="61">
        <v>45323</v>
      </c>
      <c r="H24" s="63">
        <f t="shared" si="0"/>
        <v>24</v>
      </c>
    </row>
    <row r="25" spans="2:8" x14ac:dyDescent="0.25">
      <c r="B25" s="59" t="s">
        <v>116</v>
      </c>
      <c r="C25" s="59">
        <v>4600011662</v>
      </c>
      <c r="D25" s="60" t="s">
        <v>126</v>
      </c>
      <c r="E25" s="59" t="s">
        <v>176</v>
      </c>
      <c r="F25" s="61">
        <v>45299</v>
      </c>
      <c r="G25" s="61">
        <v>45324</v>
      </c>
      <c r="H25" s="63">
        <f t="shared" si="0"/>
        <v>26</v>
      </c>
    </row>
    <row r="26" spans="2:8" x14ac:dyDescent="0.25">
      <c r="B26" s="59" t="s">
        <v>116</v>
      </c>
      <c r="C26" s="59">
        <v>4600011662</v>
      </c>
      <c r="D26" s="60" t="s">
        <v>130</v>
      </c>
      <c r="E26" s="59" t="s">
        <v>176</v>
      </c>
      <c r="F26" s="61">
        <v>45299</v>
      </c>
      <c r="G26" s="61">
        <v>45310</v>
      </c>
      <c r="H26" s="63">
        <f t="shared" si="0"/>
        <v>12</v>
      </c>
    </row>
    <row r="27" spans="2:8" x14ac:dyDescent="0.25">
      <c r="B27" s="59" t="s">
        <v>134</v>
      </c>
      <c r="C27" s="59">
        <v>4600011662</v>
      </c>
      <c r="D27" s="60" t="s">
        <v>136</v>
      </c>
      <c r="E27" s="59" t="s">
        <v>176</v>
      </c>
      <c r="F27" s="61">
        <v>45299</v>
      </c>
      <c r="G27" s="61">
        <v>45317</v>
      </c>
      <c r="H27" s="63">
        <f t="shared" si="0"/>
        <v>19</v>
      </c>
    </row>
    <row r="28" spans="2:8" x14ac:dyDescent="0.25">
      <c r="B28" s="59" t="s">
        <v>134</v>
      </c>
      <c r="C28" s="59">
        <v>4600011662</v>
      </c>
      <c r="D28" s="60" t="s">
        <v>138</v>
      </c>
      <c r="E28" s="59" t="s">
        <v>176</v>
      </c>
      <c r="F28" s="61">
        <v>45299</v>
      </c>
      <c r="G28" s="61">
        <v>45317</v>
      </c>
      <c r="H28" s="63">
        <f t="shared" si="0"/>
        <v>19</v>
      </c>
    </row>
    <row r="29" spans="2:8" x14ac:dyDescent="0.25">
      <c r="B29" s="59" t="s">
        <v>134</v>
      </c>
      <c r="C29" s="59">
        <v>4600011662</v>
      </c>
      <c r="D29" s="60" t="s">
        <v>183</v>
      </c>
      <c r="E29" s="59" t="s">
        <v>174</v>
      </c>
      <c r="F29" s="61">
        <v>45299</v>
      </c>
      <c r="G29" s="61">
        <v>45300</v>
      </c>
      <c r="H29" s="63">
        <f t="shared" si="0"/>
        <v>2</v>
      </c>
    </row>
    <row r="30" spans="2:8" x14ac:dyDescent="0.25">
      <c r="B30" s="59" t="s">
        <v>116</v>
      </c>
      <c r="C30" s="59">
        <v>4600011662</v>
      </c>
      <c r="D30" s="60" t="s">
        <v>140</v>
      </c>
      <c r="E30" s="59" t="s">
        <v>174</v>
      </c>
      <c r="F30" s="61">
        <v>45299</v>
      </c>
      <c r="G30" s="61">
        <v>45303</v>
      </c>
      <c r="H30" s="63">
        <f t="shared" si="0"/>
        <v>5</v>
      </c>
    </row>
    <row r="31" spans="2:8" x14ac:dyDescent="0.25">
      <c r="B31" s="59" t="s">
        <v>134</v>
      </c>
      <c r="C31" s="59">
        <v>4600011662</v>
      </c>
      <c r="D31" s="60" t="s">
        <v>145</v>
      </c>
      <c r="E31" s="59" t="s">
        <v>174</v>
      </c>
      <c r="F31" s="61">
        <v>45299</v>
      </c>
      <c r="G31" s="61">
        <v>45303</v>
      </c>
      <c r="H31" s="63">
        <f t="shared" si="0"/>
        <v>5</v>
      </c>
    </row>
    <row r="32" spans="2:8" x14ac:dyDescent="0.25">
      <c r="B32" s="59" t="s">
        <v>134</v>
      </c>
      <c r="C32" s="59">
        <v>4600011662</v>
      </c>
      <c r="D32" s="60" t="s">
        <v>142</v>
      </c>
      <c r="E32" s="59" t="s">
        <v>176</v>
      </c>
      <c r="F32" s="61">
        <v>45299</v>
      </c>
      <c r="G32" s="61">
        <v>45317</v>
      </c>
      <c r="H32" s="63">
        <f t="shared" si="0"/>
        <v>19</v>
      </c>
    </row>
    <row r="33" spans="2:8" x14ac:dyDescent="0.25">
      <c r="B33" s="59" t="s">
        <v>134</v>
      </c>
      <c r="C33" s="59">
        <v>4600011662</v>
      </c>
      <c r="D33" s="60" t="s">
        <v>145</v>
      </c>
      <c r="E33" s="59" t="s">
        <v>176</v>
      </c>
      <c r="F33" s="61">
        <v>45299</v>
      </c>
      <c r="G33" s="61">
        <v>45310</v>
      </c>
      <c r="H33" s="63">
        <f t="shared" si="0"/>
        <v>12</v>
      </c>
    </row>
    <row r="34" spans="2:8" x14ac:dyDescent="0.25">
      <c r="B34" s="59" t="s">
        <v>147</v>
      </c>
      <c r="C34" s="59">
        <v>4600011662</v>
      </c>
      <c r="D34" s="60" t="s">
        <v>151</v>
      </c>
      <c r="E34" s="59" t="s">
        <v>174</v>
      </c>
      <c r="F34" s="61">
        <v>45299</v>
      </c>
      <c r="G34" s="61">
        <v>45303</v>
      </c>
      <c r="H34" s="63">
        <f t="shared" si="0"/>
        <v>5</v>
      </c>
    </row>
    <row r="35" spans="2:8" x14ac:dyDescent="0.25">
      <c r="B35" s="59" t="s">
        <v>147</v>
      </c>
      <c r="C35" s="59">
        <v>4600011662</v>
      </c>
      <c r="D35" s="60" t="s">
        <v>151</v>
      </c>
      <c r="E35" s="59" t="s">
        <v>176</v>
      </c>
      <c r="F35" s="61">
        <v>45299</v>
      </c>
      <c r="G35" s="61">
        <v>45310</v>
      </c>
      <c r="H35" s="63">
        <f t="shared" si="0"/>
        <v>12</v>
      </c>
    </row>
    <row r="36" spans="2:8" x14ac:dyDescent="0.25">
      <c r="B36" s="59" t="s">
        <v>147</v>
      </c>
      <c r="C36" s="59">
        <v>4600011662</v>
      </c>
      <c r="D36" s="60" t="s">
        <v>154</v>
      </c>
      <c r="E36" s="59" t="s">
        <v>176</v>
      </c>
      <c r="F36" s="61">
        <v>45299</v>
      </c>
      <c r="G36" s="61">
        <v>45317</v>
      </c>
      <c r="H36" s="63">
        <f t="shared" si="0"/>
        <v>19</v>
      </c>
    </row>
    <row r="37" spans="2:8" x14ac:dyDescent="0.25">
      <c r="B37" s="59" t="s">
        <v>147</v>
      </c>
      <c r="C37" s="59">
        <v>4600011662</v>
      </c>
      <c r="D37" s="60" t="s">
        <v>157</v>
      </c>
      <c r="E37" s="59" t="s">
        <v>176</v>
      </c>
      <c r="F37" s="61">
        <v>45300</v>
      </c>
      <c r="G37" s="61">
        <v>45310</v>
      </c>
      <c r="H37" s="63">
        <f t="shared" si="0"/>
        <v>11</v>
      </c>
    </row>
    <row r="38" spans="2:8" x14ac:dyDescent="0.25">
      <c r="B38" s="59" t="s">
        <v>147</v>
      </c>
      <c r="C38" s="59">
        <v>4600011662</v>
      </c>
      <c r="D38" s="60" t="s">
        <v>154</v>
      </c>
      <c r="E38" s="59" t="s">
        <v>176</v>
      </c>
      <c r="F38" s="61">
        <v>45299</v>
      </c>
      <c r="G38" s="61">
        <v>45310</v>
      </c>
      <c r="H38" s="63">
        <f t="shared" si="0"/>
        <v>12</v>
      </c>
    </row>
    <row r="39" spans="2:8" x14ac:dyDescent="0.25">
      <c r="B39" s="59" t="s">
        <v>80</v>
      </c>
      <c r="C39" s="59">
        <v>4600011662</v>
      </c>
      <c r="D39" s="60" t="s">
        <v>161</v>
      </c>
      <c r="E39" s="59" t="s">
        <v>176</v>
      </c>
      <c r="F39" s="61">
        <v>45299</v>
      </c>
      <c r="G39" s="61">
        <v>45310</v>
      </c>
      <c r="H39" s="63">
        <f t="shared" si="0"/>
        <v>12</v>
      </c>
    </row>
    <row r="40" spans="2:8" x14ac:dyDescent="0.25">
      <c r="B40" s="59" t="s">
        <v>80</v>
      </c>
      <c r="C40" s="59">
        <v>4600011662</v>
      </c>
      <c r="D40" s="60" t="s">
        <v>164</v>
      </c>
      <c r="E40" s="59" t="s">
        <v>176</v>
      </c>
      <c r="F40" s="61">
        <v>45299</v>
      </c>
      <c r="G40" s="61">
        <v>45316</v>
      </c>
      <c r="H40" s="63">
        <f t="shared" si="0"/>
        <v>18</v>
      </c>
    </row>
    <row r="41" spans="2:8" x14ac:dyDescent="0.25">
      <c r="B41" s="59" t="s">
        <v>80</v>
      </c>
      <c r="C41" s="59">
        <v>4600011662</v>
      </c>
      <c r="D41" s="60" t="s">
        <v>165</v>
      </c>
      <c r="E41" s="59" t="s">
        <v>174</v>
      </c>
      <c r="F41" s="61">
        <v>45299</v>
      </c>
      <c r="G41" s="61">
        <v>45311</v>
      </c>
      <c r="H41" s="63">
        <f t="shared" si="0"/>
        <v>13</v>
      </c>
    </row>
    <row r="42" spans="2:8" x14ac:dyDescent="0.25">
      <c r="B42" s="59" t="s">
        <v>80</v>
      </c>
      <c r="C42" s="59">
        <v>4600011662</v>
      </c>
      <c r="D42" s="60" t="s">
        <v>166</v>
      </c>
      <c r="E42" s="59" t="s">
        <v>176</v>
      </c>
      <c r="F42" s="61">
        <v>45302</v>
      </c>
      <c r="G42" s="61">
        <v>45311</v>
      </c>
      <c r="H42" s="63">
        <f t="shared" si="0"/>
        <v>10</v>
      </c>
    </row>
  </sheetData>
  <autoFilter ref="B2:I33" xr:uid="{306BBE9A-2D92-45EE-A9E6-E0DF5254052A}"/>
  <dataValidations count="1">
    <dataValidation type="list" allowBlank="1" showInputMessage="1" showErrorMessage="1" sqref="E3:E1048576" xr:uid="{904CF7D9-3359-48F4-AD99-C6FF8D2FB53D}">
      <formula1>"Sim,Não"</formula1>
    </dataValidation>
  </dataValidations>
  <pageMargins left="0.511811024" right="0.511811024" top="0.78740157499999996" bottom="0.78740157499999996" header="0.31496062000000002" footer="0.31496062000000002"/>
  <pageSetup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7878-41D4-47AE-8A96-121C5690006A}">
  <sheetPr>
    <pageSetUpPr fitToPage="1"/>
  </sheetPr>
  <dimension ref="A2:BG37"/>
  <sheetViews>
    <sheetView showGridLines="0" topLeftCell="G1" zoomScale="39" zoomScaleNormal="51" workbookViewId="0">
      <selection activeCell="Q9" sqref="Q9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18" width="11.5703125" style="14" customWidth="1"/>
    <col min="19" max="32" width="11.5703125" style="14" hidden="1" customWidth="1"/>
    <col min="33" max="33" width="13.5703125" style="14" customWidth="1"/>
    <col min="34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16384" width="8.42578125" style="13"/>
  </cols>
  <sheetData>
    <row r="2" spans="1:59" x14ac:dyDescent="0.5">
      <c r="AD2" s="72"/>
      <c r="AE2" s="71"/>
      <c r="AT2" s="52">
        <v>1</v>
      </c>
      <c r="AU2" s="126" t="s">
        <v>52</v>
      </c>
      <c r="AV2" s="127"/>
      <c r="AW2" s="128"/>
      <c r="AX2" s="52">
        <v>2</v>
      </c>
      <c r="AY2" s="126" t="s">
        <v>53</v>
      </c>
      <c r="AZ2" s="127"/>
      <c r="BA2" s="128"/>
      <c r="BB2" s="52">
        <v>0</v>
      </c>
      <c r="BC2" s="126" t="s">
        <v>54</v>
      </c>
      <c r="BD2" s="127"/>
      <c r="BE2" s="127"/>
      <c r="BF2" s="14"/>
      <c r="BG2" s="14"/>
    </row>
    <row r="3" spans="1:59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5" t="s">
        <v>58</v>
      </c>
      <c r="Z3" s="125"/>
      <c r="AA3" s="125"/>
      <c r="AB3" s="125"/>
      <c r="AC3" s="125"/>
      <c r="AD3" s="125"/>
      <c r="AE3" s="125"/>
      <c r="AF3" s="124" t="s">
        <v>184</v>
      </c>
      <c r="AG3" s="124"/>
      <c r="AH3" s="124"/>
      <c r="AI3" s="124"/>
      <c r="AJ3" s="124"/>
      <c r="AK3" s="124"/>
      <c r="AL3" s="124"/>
      <c r="AM3" s="125" t="s">
        <v>185</v>
      </c>
      <c r="AN3" s="125"/>
      <c r="AO3" s="125"/>
      <c r="AP3" s="125"/>
      <c r="AQ3" s="125"/>
      <c r="AR3" s="125"/>
      <c r="AS3" s="125"/>
      <c r="AT3" s="125" t="s">
        <v>186</v>
      </c>
      <c r="AU3" s="125"/>
      <c r="AV3" s="125"/>
      <c r="AW3" s="125"/>
      <c r="AX3" s="125"/>
      <c r="AY3" s="125"/>
      <c r="AZ3" s="125"/>
      <c r="BA3" s="125" t="s">
        <v>186</v>
      </c>
      <c r="BB3" s="125"/>
      <c r="BC3" s="125"/>
      <c r="BD3" s="125"/>
      <c r="BE3" s="125"/>
      <c r="BF3" s="125"/>
      <c r="BG3" s="125"/>
    </row>
    <row r="4" spans="1:59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L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ref="AM5:AT5" si="1">AL5+1</f>
        <v>45333</v>
      </c>
      <c r="AN5" s="43">
        <f t="shared" si="1"/>
        <v>45334</v>
      </c>
      <c r="AO5" s="43">
        <f t="shared" si="1"/>
        <v>45335</v>
      </c>
      <c r="AP5" s="43">
        <f t="shared" si="1"/>
        <v>45336</v>
      </c>
      <c r="AQ5" s="43">
        <f t="shared" si="1"/>
        <v>45337</v>
      </c>
      <c r="AR5" s="43">
        <f t="shared" si="1"/>
        <v>45338</v>
      </c>
      <c r="AS5" s="43">
        <f t="shared" si="1"/>
        <v>45339</v>
      </c>
      <c r="AT5" s="43">
        <f t="shared" si="1"/>
        <v>45340</v>
      </c>
      <c r="AU5" s="43">
        <f t="shared" ref="AU5" si="2">AT5+1</f>
        <v>45341</v>
      </c>
      <c r="AV5" s="43">
        <f t="shared" ref="AV5" si="3">AU5+1</f>
        <v>45342</v>
      </c>
      <c r="AW5" s="43">
        <f t="shared" ref="AW5" si="4">AV5+1</f>
        <v>45343</v>
      </c>
      <c r="AX5" s="43">
        <f t="shared" ref="AX5" si="5">AW5+1</f>
        <v>45344</v>
      </c>
      <c r="AY5" s="43">
        <f t="shared" ref="AY5:AZ5" si="6">AX5+1</f>
        <v>45345</v>
      </c>
      <c r="AZ5" s="43">
        <f t="shared" si="6"/>
        <v>45346</v>
      </c>
      <c r="BA5" s="43">
        <f t="shared" ref="BA5" si="7">AZ5+1</f>
        <v>45347</v>
      </c>
      <c r="BB5" s="43">
        <f t="shared" ref="BB5" si="8">BA5+1</f>
        <v>45348</v>
      </c>
      <c r="BC5" s="43">
        <f t="shared" ref="BC5" si="9">BB5+1</f>
        <v>45349</v>
      </c>
      <c r="BD5" s="43">
        <f t="shared" ref="BD5" si="10">BC5+1</f>
        <v>45350</v>
      </c>
      <c r="BE5" s="43">
        <f t="shared" ref="BE5" si="11">BD5+1</f>
        <v>45351</v>
      </c>
      <c r="BF5" s="43">
        <f t="shared" ref="BF5" si="12">BE5+1</f>
        <v>45352</v>
      </c>
      <c r="BG5" s="43">
        <f t="shared" ref="BG5" si="13">BF5+1</f>
        <v>45353</v>
      </c>
    </row>
    <row r="6" spans="1:59" s="53" customFormat="1" ht="75.599999999999994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3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195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2</v>
      </c>
      <c r="AH8" s="76">
        <v>2</v>
      </c>
      <c r="AI8" s="76">
        <v>2</v>
      </c>
      <c r="AJ8" s="76">
        <v>2</v>
      </c>
      <c r="AK8" s="76">
        <v>2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  <c r="BA8" s="77"/>
      <c r="BB8" s="76">
        <v>1</v>
      </c>
      <c r="BC8" s="76">
        <v>1</v>
      </c>
      <c r="BD8" s="76">
        <v>1</v>
      </c>
      <c r="BE8" s="76"/>
      <c r="BF8" s="76"/>
      <c r="BG8" s="77"/>
    </row>
    <row r="9" spans="1:59" s="53" customFormat="1" ht="75.599999999999994" customHeight="1" x14ac:dyDescent="0.3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195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2</v>
      </c>
      <c r="AH9" s="76">
        <v>2</v>
      </c>
      <c r="AI9" s="76">
        <v>2</v>
      </c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>
        <v>1</v>
      </c>
      <c r="AY9" s="76">
        <v>1</v>
      </c>
      <c r="AZ9" s="77"/>
      <c r="BA9" s="77"/>
      <c r="BB9" s="76"/>
      <c r="BC9" s="76"/>
      <c r="BD9" s="76"/>
      <c r="BE9" s="76">
        <v>1</v>
      </c>
      <c r="BF9" s="76">
        <v>1</v>
      </c>
      <c r="BG9" s="77"/>
    </row>
    <row r="10" spans="1:59" s="53" customFormat="1" ht="75.599999999999994" customHeight="1" x14ac:dyDescent="0.3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2</v>
      </c>
      <c r="AL10" s="77"/>
      <c r="AM10" s="77"/>
      <c r="AN10" s="78"/>
      <c r="AO10" s="78"/>
      <c r="AP10" s="78"/>
      <c r="AQ10" s="76"/>
      <c r="AR10" s="76"/>
      <c r="AS10" s="77"/>
      <c r="AT10" s="77"/>
      <c r="AU10" s="76"/>
      <c r="AV10" s="76"/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97.5" customHeight="1" x14ac:dyDescent="0.3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2</v>
      </c>
      <c r="AH11" s="76">
        <v>2</v>
      </c>
      <c r="AI11" s="76">
        <v>2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3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195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265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  <c r="BA12" s="77"/>
      <c r="BB12" s="76">
        <v>1</v>
      </c>
      <c r="BC12" s="76">
        <v>1</v>
      </c>
      <c r="BD12" s="76"/>
      <c r="BE12" s="76"/>
      <c r="BF12" s="76"/>
      <c r="BG12" s="77"/>
    </row>
    <row r="13" spans="1:59" s="53" customFormat="1" ht="75.599999999999994" customHeight="1" x14ac:dyDescent="0.3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2</v>
      </c>
      <c r="AK13" s="76">
        <v>2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3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3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195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/>
      <c r="AI15" s="76">
        <v>2</v>
      </c>
      <c r="AJ15" s="76">
        <v>2</v>
      </c>
      <c r="AK15" s="76">
        <v>2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  <c r="BA15" s="77"/>
      <c r="BB15" s="76"/>
      <c r="BC15" s="76"/>
      <c r="BD15" s="76">
        <v>1</v>
      </c>
      <c r="BE15" s="76">
        <v>1</v>
      </c>
      <c r="BF15" s="76">
        <v>1</v>
      </c>
      <c r="BG15" s="77"/>
    </row>
    <row r="16" spans="1:59" s="53" customFormat="1" ht="75.599999999999994" customHeight="1" x14ac:dyDescent="0.3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  <c r="BA16" s="77"/>
      <c r="BB16" s="76"/>
      <c r="BC16" s="76"/>
      <c r="BD16" s="76"/>
      <c r="BE16" s="76"/>
      <c r="BF16" s="76"/>
      <c r="BG16" s="77"/>
    </row>
    <row r="17" spans="1:56" s="53" customFormat="1" ht="75.599999999999994" customHeight="1" x14ac:dyDescent="0.3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 t="s">
        <v>266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>
        <v>2</v>
      </c>
      <c r="AH17" s="76">
        <v>2</v>
      </c>
      <c r="AI17" s="76">
        <v>2</v>
      </c>
      <c r="AJ17" s="76">
        <v>0</v>
      </c>
      <c r="AK17" s="76">
        <v>0</v>
      </c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/>
      <c r="AZ17" s="77"/>
      <c r="BA17" s="77"/>
      <c r="BB17" s="76"/>
      <c r="BC17" s="76"/>
      <c r="BD17" s="76"/>
    </row>
    <row r="18" spans="1:56" s="53" customFormat="1" ht="75.599999999999994" customHeight="1" x14ac:dyDescent="0.3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>
        <v>2</v>
      </c>
      <c r="AH18" s="76">
        <v>2</v>
      </c>
      <c r="AI18" s="76">
        <v>2</v>
      </c>
      <c r="AJ18" s="76">
        <v>2</v>
      </c>
      <c r="AK18" s="76">
        <v>2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  <c r="AX18" s="76"/>
      <c r="AY18" s="76"/>
      <c r="AZ18" s="77"/>
      <c r="BA18" s="77"/>
      <c r="BB18" s="76">
        <v>1</v>
      </c>
      <c r="BC18" s="76">
        <v>1</v>
      </c>
      <c r="BD18" s="76">
        <v>1</v>
      </c>
    </row>
    <row r="19" spans="1:56" s="53" customFormat="1" ht="75.599999999999994" customHeight="1" x14ac:dyDescent="0.3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</row>
    <row r="20" spans="1:56" s="53" customFormat="1" ht="75.599999999999994" customHeight="1" x14ac:dyDescent="0.3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2</v>
      </c>
      <c r="AH20" s="76">
        <v>2</v>
      </c>
      <c r="AI20" s="76">
        <v>2</v>
      </c>
      <c r="AJ20" s="76">
        <v>2</v>
      </c>
      <c r="AK20" s="76">
        <v>2</v>
      </c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</row>
    <row r="21" spans="1:56" s="53" customFormat="1" ht="75.599999999999994" customHeight="1" x14ac:dyDescent="0.3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/>
      <c r="AI21" s="76">
        <v>2</v>
      </c>
      <c r="AJ21" s="76">
        <v>2</v>
      </c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>
        <v>1</v>
      </c>
      <c r="AW21" s="76">
        <v>1</v>
      </c>
      <c r="AX21" s="76"/>
      <c r="AY21" s="76"/>
      <c r="AZ21" s="77"/>
      <c r="BA21" s="77"/>
      <c r="BB21" s="76"/>
      <c r="BC21" s="76">
        <v>1</v>
      </c>
      <c r="BD21" s="76">
        <v>1</v>
      </c>
    </row>
    <row r="22" spans="1:56" s="53" customFormat="1" ht="75.599999999999994" customHeight="1" x14ac:dyDescent="0.3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2</v>
      </c>
      <c r="AH22" s="76">
        <v>2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</row>
    <row r="23" spans="1:56" s="53" customFormat="1" ht="75.599999999999994" customHeight="1" x14ac:dyDescent="0.3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2</v>
      </c>
      <c r="AJ23" s="76">
        <v>2</v>
      </c>
      <c r="AK23" s="76">
        <v>2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</row>
    <row r="24" spans="1:56" s="53" customFormat="1" ht="75.599999999999994" customHeight="1" x14ac:dyDescent="0.3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2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</row>
    <row r="25" spans="1:56" s="53" customFormat="1" ht="75.599999999999994" customHeight="1" x14ac:dyDescent="0.3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2</v>
      </c>
      <c r="AH25" s="76">
        <v>2</v>
      </c>
      <c r="AI25" s="76">
        <v>2</v>
      </c>
      <c r="AJ25" s="76">
        <v>2</v>
      </c>
      <c r="AK25" s="76">
        <v>2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</row>
    <row r="26" spans="1:56" s="53" customFormat="1" ht="75.599999999999994" customHeight="1" x14ac:dyDescent="0.3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2</v>
      </c>
      <c r="AH26" s="76">
        <v>2</v>
      </c>
      <c r="AI26" s="76">
        <v>2</v>
      </c>
      <c r="AJ26" s="76">
        <v>2</v>
      </c>
      <c r="AK26" s="76">
        <v>2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</row>
    <row r="27" spans="1:56" s="53" customFormat="1" ht="75.599999999999994" customHeight="1" x14ac:dyDescent="0.3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2</v>
      </c>
      <c r="AH27" s="76">
        <v>2</v>
      </c>
      <c r="AI27" s="76">
        <v>2</v>
      </c>
      <c r="AJ27" s="76">
        <v>2</v>
      </c>
      <c r="AK27" s="76">
        <v>2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</row>
    <row r="28" spans="1:56" s="53" customFormat="1" ht="75.599999999999994" customHeight="1" x14ac:dyDescent="0.3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2</v>
      </c>
      <c r="AH28" s="76">
        <v>2</v>
      </c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</row>
    <row r="29" spans="1:56" s="53" customFormat="1" ht="75.599999999999994" customHeight="1" x14ac:dyDescent="0.3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2</v>
      </c>
      <c r="AH29" s="76">
        <v>2</v>
      </c>
      <c r="AI29" s="76">
        <v>2</v>
      </c>
      <c r="AJ29" s="76">
        <v>2</v>
      </c>
      <c r="AK29" s="76">
        <v>2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</row>
    <row r="30" spans="1:56" s="53" customFormat="1" ht="75.599999999999994" customHeight="1" x14ac:dyDescent="0.3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</row>
    <row r="31" spans="1:56" s="53" customFormat="1" ht="75.599999999999994" customHeight="1" x14ac:dyDescent="0.3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>
        <v>1</v>
      </c>
      <c r="AV31" s="76">
        <v>1</v>
      </c>
      <c r="AW31" s="76"/>
      <c r="AX31" s="76"/>
      <c r="AY31" s="76"/>
      <c r="AZ31" s="77"/>
      <c r="BA31" s="77"/>
      <c r="BB31" s="76">
        <v>1</v>
      </c>
      <c r="BC31" s="76">
        <v>1</v>
      </c>
      <c r="BD31" s="76"/>
    </row>
    <row r="32" spans="1:56" s="53" customFormat="1" ht="75.599999999999994" customHeight="1" x14ac:dyDescent="0.3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</row>
    <row r="33" spans="1:58" s="53" customFormat="1" ht="75.599999999999994" customHeight="1" x14ac:dyDescent="0.3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3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2</v>
      </c>
      <c r="AJ34" s="76">
        <v>2</v>
      </c>
      <c r="AK34" s="76">
        <v>2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3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>
        <v>1</v>
      </c>
      <c r="AV35" s="76">
        <v>1</v>
      </c>
      <c r="AW35" s="76"/>
      <c r="AX35" s="76"/>
      <c r="AY35" s="76"/>
      <c r="AZ35" s="77"/>
      <c r="BA35" s="77"/>
      <c r="BB35" s="76">
        <v>1</v>
      </c>
      <c r="BC35" s="76">
        <v>1</v>
      </c>
      <c r="BD35" s="76"/>
      <c r="BE35" s="76"/>
      <c r="BF35" s="76"/>
    </row>
    <row r="36" spans="1:58" s="53" customFormat="1" ht="75.599999999999994" customHeight="1" x14ac:dyDescent="0.3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2</v>
      </c>
      <c r="AH36" s="76">
        <v>2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3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>
        <v>1</v>
      </c>
      <c r="AX37" s="76">
        <v>1</v>
      </c>
      <c r="AY37" s="76">
        <v>1</v>
      </c>
      <c r="AZ37" s="77"/>
      <c r="BA37" s="77"/>
      <c r="BB37" s="76"/>
      <c r="BC37" s="76"/>
      <c r="BD37" s="76">
        <v>1</v>
      </c>
      <c r="BE37" s="76">
        <v>1</v>
      </c>
      <c r="BF37" s="76">
        <v>1</v>
      </c>
    </row>
  </sheetData>
  <sheetProtection formatCells="0" insertRows="0" deleteRows="0"/>
  <autoFilter ref="A5:AL37" xr:uid="{8AC1B199-1857-4498-B73F-442B728C308F}"/>
  <mergeCells count="9">
    <mergeCell ref="AU2:AW2"/>
    <mergeCell ref="AY2:BA2"/>
    <mergeCell ref="BC2:BE2"/>
    <mergeCell ref="BA3:BG3"/>
    <mergeCell ref="R3:X3"/>
    <mergeCell ref="Y3:AE3"/>
    <mergeCell ref="AF3:AL3"/>
    <mergeCell ref="AT3:AZ3"/>
    <mergeCell ref="AM3:AS3"/>
  </mergeCells>
  <dataValidations count="1">
    <dataValidation type="whole" allowBlank="1" showInputMessage="1" showErrorMessage="1" sqref="BB2 AT2 AX2 R6:BG37" xr:uid="{FF23CE1D-7BB7-4F71-BC2F-0A189BAA349D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39" id="{7A5F4834-3B4E-4EDD-B906-B683826F5A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1541" id="{1CB5ABA6-367E-48F5-A1A8-5230CA2C31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304" id="{C2928469-E059-4B49-8307-C9D2BF2531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1392" id="{62F10840-7CE0-462E-A981-051ECE30D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865" id="{80EF73C1-30D0-41A7-B905-4179AD036B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576" id="{451D0479-EEE5-466B-838B-95ABAD3123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463" id="{806EA5C5-2429-4960-BFA9-1B5150E8FA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475" id="{0F7ED609-BE4F-4A2B-AF4B-5CD4CFA7D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295" id="{3A239FBD-A96C-4495-8E49-955EF603E5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292" id="{12AF3657-2CD1-4C2E-A858-D3416B30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504" id="{27391E36-6855-48FC-B40D-D8D67FBA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309" id="{D55B6B21-1D4D-443B-BE11-64B92EA9F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303" id="{92174135-028B-4EFD-96ED-8434F06560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296" id="{2BA14E3A-4535-4D58-BF8A-511AC873EC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434" id="{928DFECD-FD15-4162-BC0F-E56B4D0E5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302" id="{5A11C08E-C640-4B91-B8E2-002764426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301" id="{CDC9AB3E-E971-4C0F-A7ED-E921626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864" id="{21165C45-787D-4081-BBF8-BCED9EE34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462" id="{AA2FDCF8-1331-4A51-8888-28B522F6B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294" id="{D69B4B9A-FDEB-41D7-8DD1-ACECA9C7CE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354" id="{2639BB19-DFE3-48C8-A7A0-F364AD12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1262" id="{111F6E79-4440-42C9-9F71-DCD0BD85C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411" id="{35458844-950C-40BC-95FD-A85A244425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422" id="{47DF49DB-E6BA-4A55-839B-3C979DB014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291" id="{2612FD1F-C99D-4534-9A64-775835A82E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429" id="{731B44E3-C882-4AE0-8352-7E382081A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389" id="{0B7229C4-8723-49EF-8C60-60651F996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366" id="{6343A50C-9250-41F9-95B8-B986D9737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290" id="{5FDFD118-2696-4916-B0C3-18BD4410C1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272" id="{848DCB35-57D2-42F8-9E45-05BD4CB64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113" id="{9A4ED898-8D2C-453F-BD55-5255D7FD62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233" id="{C936CED1-EC02-4CDA-A906-4F679B04D5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249" id="{AD242971-AEEB-41BC-806B-CA7672C068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258" id="{A7ADE163-7C07-42A2-B2B2-B83956938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266" id="{DD791339-4EA0-4047-AFD5-097275B845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431" id="{ED96219F-B43C-47AB-BB5E-CA0020AD4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477" id="{AD2A7116-584B-4030-A008-590BD4BE34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1513" id="{2B98494D-A1A8-49BF-B84D-6EB1B068CA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289" id="{DC65CCA8-A425-4EA2-ACA9-B02E7E4477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299" id="{46CB9052-C39D-4F82-BE59-96CB2C4183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310" id="{BA8A1ACB-B8D0-4338-80B2-B91F5FD607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917" id="{45CBDBC2-EECF-47C1-9E4F-C81971B5F3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553" id="{6E6CBAB4-8DA0-4AA8-B15F-2DDA16C8A4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433" id="{D03CBCC3-CE34-4258-B0F0-B1F728A2D2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454" id="{CD8D4A45-54E8-4509-8031-6430AF6B27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488" id="{83778580-B864-43B5-AE7A-4E527AA13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288" id="{23AFDA0F-08A3-4063-AE1F-37FE4EECB7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311" id="{0AB215D0-3DC5-4457-9A95-79FA616EA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548" id="{4DC33881-17F2-4796-BEAC-5ECD10A7E8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308" id="{8A3BCBE5-4EC3-4746-AB24-545041603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453" id="{FE9BA62F-E318-4416-A3B0-FD22E893F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287" id="{EC638778-BF9D-4F8F-9A17-B9E72E7002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503" id="{90CD40E9-6D72-4155-8195-D72386262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317" id="{3026FE22-8884-40D9-8FA7-97E7D66A3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283" id="{87003109-EBEC-49A6-A259-E22966B242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252" id="{AA5EE638-6CC5-4C39-85B0-DD4634FDC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28" id="{D4DC8FF5-144D-4CDE-AA32-F7594514E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458" id="{50CC13DE-3A8E-4635-9AFB-12B47B39F4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405" id="{6B955E7A-216D-41A1-9DFB-8EA4CBA8CE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395" id="{EB2F6B1D-74C9-41FC-81D2-68EFB50B32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372" id="{4C2480AD-A882-46A5-B3FE-44C1C0EB7D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349" id="{AFF6721C-DE7C-42FE-B096-0587CED45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97" id="{49E3FDE6-0211-4A3C-A8F6-5C6D782EC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452" id="{EA12031E-E23F-4043-AD55-2304C3DFD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420" id="{5F27AC34-9640-43D6-8701-8281F2EAF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279" id="{3DEB44B2-4582-4BB6-90B2-3A9D625F25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1517" id="{B960D9E0-9A7D-468F-8F67-D50C21409F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427" id="{CFB34B3E-79CC-412C-926A-DD4202AEC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387" id="{494FDFB1-B850-4A83-A6E3-B5F4DB02E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364" id="{0FCF32E4-7197-4A70-9054-24DB764D0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268" id="{964C78AC-148B-4C29-AE47-AF523F96EC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229" id="{9CE92DAA-ABD2-45CC-8C48-33A33B1821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245" id="{CE3D5C59-C860-420E-BD3F-D42456A2B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262" id="{B2619C7F-F896-4F78-B94D-601C6F396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558" id="{F95C1A9A-4F15-4370-A938-A4BD75F24C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535" id="{17AC57DF-A8B8-4C97-BE6B-039DC9927B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532" id="{7A1053A9-BA40-4B66-B63B-28DEC9FEE0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282" id="{3B5F29FC-CEB7-42EB-AD96-E9C48FB4AB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93" id="{B118DF70-3A65-44E2-80F4-D70F1F580C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471" id="{E1552DCE-C2FB-4D3C-A69C-F092B7D960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457" id="{C7C1719A-FF17-4799-BEC2-77840583B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404" id="{A54AB1DA-BAEB-4EEE-B1BE-9747C3D94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4" id="{F05D2B1B-4CD5-466C-ACAD-65DBAD48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371" id="{8303018F-E569-4123-8354-8A64B4FA8C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348" id="{DB842CC7-67E7-45CC-8E17-73D712C73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209" id="{39803FAC-0CCF-43ED-9DD2-11B749B36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09" id="{2B76582B-B2A4-40D3-8616-D98808EE0C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274" id="{7D8159E9-3C0F-4080-84FC-8B84CB9DD9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251" id="{0ECC1925-AD0F-461B-9588-F1CD19E1BD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281" id="{8EEDEFBB-BCD2-4126-839D-43D4083DA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94" id="{8628A3EB-1EDD-474F-B0F9-10878B6894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444" id="{9C90C53F-87D6-468A-9BE4-6C7DBDAE20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456" id="{1DAC8A87-E55C-47AD-9C7B-2161A3C99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451" id="{BC0CB61F-60F9-4FBB-BF8D-B6B36FB1D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416" id="{4AEA23C9-589C-4B17-A2FA-7541B10B7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383" id="{ADEDBE76-E15C-4D78-9EB4-7FB14D8F3A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360" id="{B7577E54-27C2-47B4-A8B2-8AC0C64846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474" id="{AFDE91BA-A6DF-4832-B28F-53CAB2B4E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280" id="{C85DBE3E-F368-4252-AADF-955ABA5A1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95" id="{7E8785AE-CE2F-4AE1-9C0E-8DD819A9D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443" id="{8C027B48-6429-42DA-8885-D642264A38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455" id="{D096DF6F-90EE-498D-89E4-4441737ADB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327" id="{59C9A0D3-2FDC-4B1D-825C-9D75260616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415" id="{EE21E80D-8FAC-448A-A0FA-6FD8F460D3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382" id="{A0A90585-9B31-4367-A700-A1AEF9EF60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359" id="{705B14D7-E2FD-427C-8E81-0051C5C272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450" id="{54790A7D-4DF0-4398-A961-1CAE62BA1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1312" id="{0A9EC195-3D43-47C8-8C66-99A253B97F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622" id="{2AE9DD30-B285-4F1E-B21E-86884AC6B4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96" id="{7F97C0FB-08AF-4CEC-A1EE-9CF883526C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869" id="{B38BAAB7-2A04-4989-BAB3-CD42362D1E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442" id="{E573AD72-F772-4F27-9EF9-9B510B490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466" id="{289B13C0-16C2-44DC-B871-1CF025F9C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326" id="{73556D61-F1FD-49FA-8E88-57F68ECE11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81" id="{AFA2EFBB-97ED-45FC-8C9E-DF790ED1C4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273" id="{31EE09D1-DAA2-4997-9CEA-A83E675F0F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114" id="{98E7BA7E-1475-469B-94D8-DAB9E6852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866" id="{C29F2D24-785C-49E4-821D-15F9FA41C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234" id="{C5D19F85-C5BE-42C5-A10D-D7DFC8E3E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1408" id="{AFC941F2-CFD6-4A49-8715-56417F2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250" id="{830DE817-C8F6-4DFB-B7BC-D41F37BC8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259" id="{33AC5061-40B7-40BD-AEC7-A809508EB1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267" id="{2A5AE40E-BC03-4861-B2D7-4FA6325642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943" id="{F4E2481A-A566-4C2C-ABB1-2DE395475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554" id="{A0FF1222-B69A-4408-AAF7-18B10C2F20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1486" id="{0C7A6FB0-CBFA-4EFC-A325-0425AC7B9A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1521" id="{DE24CAB5-CEA7-423D-A8A5-7BFED31B5D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1519" id="{866564E2-25BD-4D7B-8CC8-9F00627A4E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412" id="{9763B5FB-D6C4-4D1E-AA4D-BE7D482B64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423" id="{DF156588-FA09-4987-9D94-668CD73A8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401" id="{3F727429-6498-4B24-A475-E81D300DA4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430" id="{AA3B9183-CDB6-466B-A9C6-D47CEB5635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378" id="{ED5D5A3C-8C25-48BD-A0D3-642BC457F8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390" id="{835E3A1D-79D0-48AB-99EB-886B8D415D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355" id="{1E520B11-7376-4F78-B84F-4E7252DD6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367" id="{25568BE8-BAB1-498A-BABF-2384B03D6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1452" id="{AAA6F91F-7017-42AC-BEB1-FD4AFF888D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529" id="{298A9229-016E-4F84-A821-E4C8AC35E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414" id="{C5EF7869-B0C9-450A-B47E-B9059602F8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480" id="{10D4DF3E-1C88-4522-BB60-86CA9A1CE6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381" id="{6E7C7A3A-AA1F-40E9-BB6F-C5377EDE99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392" id="{F5430D08-8499-4A95-8DD4-6E96A9C06F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369" id="{5BB91E1B-766E-423B-BBB9-4AE653C50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318" id="{CE896E65-AE05-4393-B60A-142F44F8D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621" id="{8E0CF1D3-F1E0-4EE9-B0D9-70F3B8BC3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557" id="{7F339909-BF32-4C66-B364-625E89D82F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534" id="{CBBC14FD-71AE-416E-9C30-8C9CFB067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531" id="{51DDB3FD-B5A4-4738-81E3-F4D68253F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473" id="{5C62AFAE-7193-44B0-9625-6ACC1A83D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213" id="{9AB9B553-32D7-4365-ABEB-6C686A5716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212" id="{7F34FC41-33DA-4572-8134-4EE28DC271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211" id="{8C45E95E-FE6D-4B4A-9F51-1678644BA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210" id="{EA6D900B-97D8-4A03-B8ED-78A31E638B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609" id="{16C2C490-2D93-4769-A8CE-FFB1C0AD3C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116" id="{B12B1A92-1628-40EE-B496-7F16022ED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226" id="{97634958-B17D-4394-8C03-21F720FFCF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244" id="{07EF87DD-6911-4739-A1BA-5A1A054D4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221" id="{E2727153-5F2D-4723-B082-9E22CE7A9D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261" id="{1EF2DA40-1EB4-434E-BC1A-AE26A5035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528" id="{A872C968-4098-429E-B3C4-6065E8B04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413" id="{60610A41-58CE-45C2-B263-3945C40D2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370" id="{4EEA2519-9493-4C1E-994A-355BFF579B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391" id="{F1BC81F8-59E8-4ECF-A17A-683AC0404B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368" id="{4E75604D-C094-4D1C-976A-C3E8AA70D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393" id="{FC9587CB-7CA2-43AD-AF8C-821229EA46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403" id="{8EBF58AA-E84B-44B6-9B2B-94F89A5DA2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214" id="{BF0B4737-B1B3-4C28-A2EC-15AD34BEB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608" id="{15F6BA3E-0931-4568-9614-958A3AD76F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5" id="{B89E5F8C-C375-4F8A-82FD-C4B0538BB3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225" id="{214EF9A4-5812-451D-9724-F249B56A38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256" id="{8890883D-C844-4E43-8AEA-3AC81EA0A5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220" id="{52B094A2-8015-49BF-B9E1-162403F5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260" id="{65E2A2CA-9316-4893-8620-075EE51FB4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527" id="{043E61F7-973C-402D-AAFC-D939794517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323" id="{06E7439D-5450-44E8-9E86-97D0FFD23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380" id="{81F5133F-976F-44E6-92B1-6AF2C72CA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352" id="{E1FDC543-0409-48C8-8702-4A60FCBC9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357" id="{0E119FCE-C204-4D8C-8B56-7A4FADE48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408" id="{A0CD0322-EF89-4A75-8F7B-4B495CB62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419" id="{8C7968A8-70C7-4B86-8481-E08B3DDB3B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107" id="{9D4A58E8-E03A-4227-BE2A-61796A5C82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7" id="{47BECFDB-FA58-481F-A887-87BB8F1B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223" id="{ED310DD2-5EC8-4F27-849E-1F9F5E4F6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219" id="{41E0EC93-D6CD-4BC7-B7C1-62AE451910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526" id="{9992FEC2-A9FB-4989-9EED-77AC05F224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324" id="{51B9C5D1-0D68-4A69-9BE0-F1F4371DC9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321" id="{D3D979E5-CEC7-4753-AF18-EB8D5092B2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379" id="{2144F880-69A2-44E6-9D9C-A701A294FE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356" id="{9329ADDE-A39C-4149-9F4D-97D3D23F7E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271" id="{9CDC65BB-73F6-4676-A115-2D5386FC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607" id="{36818239-BA25-44AB-B698-81581A35B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232" id="{61642263-0E70-47AD-840D-8A249C8B6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248" id="{E174C544-BC7D-4DE3-97C0-68DEEB0D45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265" id="{9D1DC55D-804D-4F91-8735-A0EE3AAD5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402" id="{08BFEAFB-50A7-455D-B00A-3AF29C979C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319" id="{83FA25D8-C511-4280-BEEA-93EB9F31DF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06" id="{B4AB2EF9-9FA3-4E08-A9D1-A812536F9F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5" id="{16B129F8-F662-4D9D-B671-28A6F85E2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222" id="{9AB7DFAA-1053-4A37-A24A-55C2B0243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218" id="{CD0F9761-11C9-4964-A759-4C1140FADE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525" id="{C6A94F05-F441-415B-AF53-BA4491E919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325" id="{44730818-71BF-44EA-8288-9427B1BE1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322" id="{F8B7F708-3FAF-4000-BC49-3F19EA3290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346" id="{80E9D653-859D-441A-8F26-21EFC621C0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363" id="{8F31DF92-09EE-4C49-AE35-016EF650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1504" id="{EFB0FF6F-C49C-4FEF-84D0-B86F89ACE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1532" id="{E8BBD688-C499-4306-B66C-D7624D35C7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1531" id="{B7C3F95F-D279-4462-A848-AC4408995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410" id="{30B44C1E-EC58-4158-BD20-78F7064D2B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421" id="{703331D2-AC60-481D-9050-0991A2A80F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399" id="{A0000FEC-2640-4DBE-9E82-3ADD25EB2F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428" id="{6543EC3F-CE49-4434-9B60-CBB0096C33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376" id="{144D501A-56E5-41BE-9636-B1948DE42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388" id="{262215A5-3380-439C-B24E-559068A03B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353" id="{3A196F53-658C-42D6-8158-00A94DEE0A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365" id="{B73B3387-3C1D-4D61-A684-A0902067B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269" id="{4672100A-C98D-4D34-A624-C28370729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10" id="{BF019220-7390-44FC-BD75-8584D2116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340" id="{189ACC50-2DAE-4210-B8EC-4B918C8ED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230" id="{E690653C-6A61-48D3-B38D-048A2706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603" id="{FE813FDE-B7FF-47BD-8B7B-A193AD5A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246" id="{8DABA1C9-3274-4E5B-A411-C505E1A5B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253" id="{4B9331E1-5869-4884-894E-E43592B96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263" id="{A0E7A160-9FF1-411E-8A09-F291D43C0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339" id="{199FB2F6-866C-46D0-B3CB-81506134FE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338" id="{854CAA5A-184A-4F9E-B009-EA2F8DEEB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337" id="{91C6CE00-63C3-474D-81A7-93DF46C026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335" id="{E302CF27-2CAA-4607-8A19-AEEE9592F5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334" id="{F61625C4-8A1C-4751-B273-7FC119D3C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469" id="{C261B773-71DC-4CC3-B867-F3B8313B77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1533" id="{694ABECF-09E2-4494-9F3F-841F8F443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407" id="{278D1ED9-3CA5-4C85-9FE3-3240FFA074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418" id="{D04A0854-D9E0-433F-AA00-F97EDE360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397" id="{9644715F-67F3-42E7-BC55-2B06C685F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425" id="{075F0343-EAB7-486E-9B33-DC81A96879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374" id="{67BDC216-7961-4FA6-90D9-CB88DD1422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385" id="{991ECCE9-3832-4B40-A670-7B74D3E142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351" id="{363129B8-85DB-470A-9DD8-F2739881F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362" id="{A6C5F952-0D64-42FA-92A7-DB25C5F0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1507" id="{DDD0ACBB-4ABF-4873-A695-C684137E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464" id="{FC5E0926-C2E7-4604-965B-FEA56AB3CA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1534" id="{F6464820-F3D4-421C-A5C7-869780F951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522" id="{632528AB-2F22-4BB6-BD41-5B5BAD17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436" id="{DD92ABD1-C654-4586-BEE1-D2BEBF4D44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05" id="{D496F793-0E2D-4DCC-9B53-7EFF13B1C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345" id="{78503A51-3A2C-4AAC-9CA5-5C4B585E8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343" id="{7FC1CCE4-DE57-47F3-84F2-894AC60C1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270" id="{00B0A730-EB88-4567-81E1-6E4AC0899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11" id="{EF8001EA-AD42-4F8C-85D0-3E38F6A75D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594" id="{6058923A-652B-4709-A965-89F4BE1A9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31" id="{51C9F24E-78F1-4786-9D67-05419451C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247" id="{CE8F64B4-4309-4734-AA0B-6ACE0838CD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254" id="{45599D75-4ED7-4A8C-A316-38AF68232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264" id="{5ED4CB6B-42AE-4B76-978A-C22D0F3A3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571" id="{9D3ECF0F-3AB9-4DA1-AB66-FD0BF8105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533" id="{A9CAEF4A-5C55-4D06-8255-654EF8F96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523" id="{09BEDE69-2157-47EC-B648-1CE804B151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468" id="{C8DB3C60-456C-4545-A6C0-E0C5ACB30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406" id="{04E9CB0D-0D6C-443B-92D0-A6EED9BD1B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396" id="{E91CDEB4-0516-46C5-9ACF-2A5ADB2CFB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424" id="{698F5539-62C6-4DB6-8D91-0CAA4D15A8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373" id="{202951F9-AB22-419F-8EFD-FA6E9055B9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350" id="{D5B83DBE-0163-4943-9FC8-48BA2F6F4B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871" id="{77D9B8FB-0EE0-4818-8AB8-1F831E674C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1535" id="{0EFB2A99-2CEE-4F30-8510-21064C54E0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04" id="{44912CF3-2583-4D1A-BB2D-7B9001065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344" id="{0ACC839F-7C90-47F8-AF71-2B7AA289F0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342" id="{A719F554-3278-4214-B57B-1200D154AA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966" id="{CF1D6B8C-0B48-4E6F-BCBD-A8A4F4326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1536" id="{3B0E8B7F-B90F-4549-9327-37F8A14148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708" id="{6DB56492-AF5C-4BEE-8074-D27D2E56B5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94" id="{24B2F724-4969-4853-8BAE-546DE5E52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190" id="{EBD5FBBD-65AB-4969-9F7D-277545BBAA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191" id="{CD381D2B-C010-4C62-95C4-922103907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192" id="{09DB61BC-E704-4980-90F7-ACC052DDC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193" id="{4A623192-3542-4D4D-BEFB-2D962E2370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204" id="{4B26B182-76D3-4BE2-A0D7-CA086ED133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205" id="{FCA7FB03-EA7C-4BCE-8BC4-0E164B1CD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203" id="{4991D98C-000E-4997-AF26-F36A5556D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206" id="{5E21FCEB-ECA1-4814-8029-C2A48E7416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208" id="{D2CA0745-9AD6-4087-852B-684F25FB15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207" id="{6B8C2197-079C-48EF-8138-8032B1F93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200" id="{0605A3F5-76C7-470C-B074-8D20AA7696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201" id="{7765C22B-0400-4E5C-B3F3-7E0C15CCC5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199" id="{97239D4D-7C53-41B0-9264-6E7D8DFDE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202" id="{E4927773-BD4F-45CC-AD68-FD85EFAACA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197" id="{41EF8EF9-B0D5-4AEB-A213-AA6F034BC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198" id="{6BE2D1DD-A88C-4D4C-9B5F-83F1901D6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195" id="{CE66EC92-3320-45BB-ABFE-2683D65D9C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196" id="{F590A019-4CCD-4FD9-84ED-BD38DABE95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189" id="{C2CD653F-79B0-4A7D-A234-AB63AFE49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177" id="{7948DEB8-EB72-4B8E-BB7B-250D3C70A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169" id="{D665CF2E-3A7E-414B-ABCF-C2B6A568B0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03" id="{4B973A4F-C9C0-4583-9962-C3AE96FB2A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172" id="{7B416F42-E27A-40AD-9773-7922A5123C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161" id="{BE8A8DF1-900D-4622-9E7C-AB99A19631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100" id="{DCBC4465-C0AA-40E9-8401-A2BDD3A5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157" id="{1EC7884B-E5E9-464D-B7EA-7ABD2393C1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144" id="{1118803A-92A6-46BF-926C-CBE9FDD532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185" id="{A5EA2B8C-7767-4E6A-A0FC-2D3CB6E400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180" id="{B711E8A2-A770-4A5A-B56E-90A3D24DC9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179" id="{068648E4-91AD-40FE-BD12-F746597597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178" id="{C55F7B1E-6161-4174-80A1-59821A16B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171" id="{EEAE5C83-4610-478B-AF33-65286A3D9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124" id="{1A292120-E3BD-4E7B-82E2-D0E17607D4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123" id="{E625265D-97D6-4CF7-935D-C4E832C3AA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122" id="{CFAD6623-972D-4D90-BE06-0B96B77B81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121" id="{FCDC0C32-8EDE-4E6C-B21C-AF655198A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183" id="{BD8EFF0C-B20A-4FBE-8372-05A8459684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135" id="{54C88253-B146-4708-932D-C8A6E77EF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137" id="{33722308-58AC-4552-B976-B3942AAD6D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131" id="{FA9338F2-8B0A-4297-B390-ECC1789593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41" id="{15C97BAA-0129-4041-8C8D-EE0336A495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176" id="{452B4317-46D5-4F31-8D4E-CEB74F4F0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168" id="{6DF5DA91-5312-4683-8EBE-0B62786C8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2" id="{5B98D75F-EBD5-48E5-86A7-295E5E4742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158" id="{FCAEAB61-051C-4A68-9EB1-7F63103CA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101" id="{85E0AACD-E158-4C50-AFE1-A44CA4C9D6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156" id="{9452E805-19FD-491A-931B-005EE81BB3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164" id="{795EF0C6-30A3-4F5D-BCCD-09F849E4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166" id="{15CBD005-259E-4C49-A4F1-081B064129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125" id="{1C86CC19-E740-48F4-B55A-8F4268CB09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182" id="{B45B599C-78E0-4AA5-9C45-A2F37FD2DA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134" id="{95CF6004-B87F-45EA-97A9-223F866C3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139" id="{EDA9B0EA-2B69-49BA-AB17-871F88357C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130" id="{7AE5912A-EAB2-41F4-809A-D71CCE34C2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40" id="{867140F8-5BBE-41DD-8DF2-1FA99861C2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175" id="{FA794719-7089-45D0-ACFA-28CA77567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148" id="{6407E04E-C2DE-4950-9F35-D24B56EEBE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160" id="{3732BF95-2404-40B6-BE89-A9E7DB3ECC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152" id="{B13553A4-BB4A-4085-82DB-55D5E69AEA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99" id="{82F89D6F-CFEF-452E-87A3-10263C4A03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167" id="{98B840B9-D82F-40CC-B337-29A6689D2C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170" id="{6B01FA5C-DD41-489C-85A7-88ED39E225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707" id="{4330D380-CA1D-43A4-BFF5-CE753D99A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7" id="{F159D6D8-D88B-4F7C-BA0E-503CE6876A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133" id="{BC8BCDE7-8F54-450E-9887-27BE6D0100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129" id="{EFC564FA-08FC-4631-9670-F4EEC2039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74" id="{1BD686CC-274D-4763-BC2D-856A859AF7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149" id="{AE1754FF-95A7-454C-A19F-F00FA55AEE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146" id="{97743EAF-EFB8-48CB-AD8D-DEA6F87426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159" id="{4364A6EB-3C34-4C0E-8837-B11AC643A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3" id="{487A8612-5600-4B1C-94BD-3B06258CCE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08" id="{1C8DFB6A-4D09-46BA-AFB3-6746013F31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181" id="{EBEC2CC4-03DF-496A-A3B4-BC258D252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136" id="{653E86A6-FD21-4522-B66F-787EC3029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138" id="{F237E834-7C7F-48E2-AD42-AB5ECD085D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142" id="{5EEF2FE1-A14E-4DE6-88DC-72EE5C46A0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165" id="{5CB7D575-2EA6-453B-BBCD-2154C0C69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145" id="{6BA55005-652E-450B-A6C7-9DB575125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98" id="{DD67FEB0-C9F7-46BF-94D3-FEF089140C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126" id="{9707F011-646B-4813-A334-27EA59627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188" id="{DF6AACAE-868C-4AAF-B3BB-36AC424C91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132" id="{82A29787-E358-46CA-8B5E-4FB2C961C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128" id="{6E243DBC-4AC7-4183-8694-0E55435F56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73" id="{DB64926B-7919-448B-BF53-386EDB6E8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150" id="{48D9E368-AA8A-4489-B340-1CA37650D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147" id="{4CDE0399-78BA-4B61-8939-77468134BE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151" id="{48685FBC-39AF-460C-B79D-AF584B25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19" id="{4A7B3364-A4DA-4E94-A21B-4B713A8C7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117" id="{7206FB03-18FE-4485-AE2C-FBFED89B1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118" id="{8B55D9FB-265A-42BB-BDF9-44AA4FF5E9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120" id="{44A19C99-070E-4D08-802F-7964938F5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  <x14:conditionalFormatting xmlns:xm="http://schemas.microsoft.com/office/excel/2006/main">
          <x14:cfRule type="iconSet" priority="77" id="{24B72D88-8E0E-4717-BD7F-B42F229B2F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</xm:sqref>
        </x14:conditionalFormatting>
        <x14:conditionalFormatting xmlns:xm="http://schemas.microsoft.com/office/excel/2006/main">
          <x14:cfRule type="iconSet" priority="73" id="{B17D3B4A-3376-49A4-88BB-8FC200F44E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BA11</xm:sqref>
        </x14:conditionalFormatting>
        <x14:conditionalFormatting xmlns:xm="http://schemas.microsoft.com/office/excel/2006/main">
          <x14:cfRule type="iconSet" priority="92" id="{8B21B11D-E188-411E-97D8-38CF59F80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BA12 BA6</xm:sqref>
        </x14:conditionalFormatting>
        <x14:conditionalFormatting xmlns:xm="http://schemas.microsoft.com/office/excel/2006/main">
          <x14:cfRule type="iconSet" priority="74" id="{DAFFB7B8-C1EB-4D81-AA90-3F47255BC0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BA14</xm:sqref>
        </x14:conditionalFormatting>
        <x14:conditionalFormatting xmlns:xm="http://schemas.microsoft.com/office/excel/2006/main">
          <x14:cfRule type="iconSet" priority="75" id="{DE67920F-5D63-4295-A794-AC3A377E63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BA15</xm:sqref>
        </x14:conditionalFormatting>
        <x14:conditionalFormatting xmlns:xm="http://schemas.microsoft.com/office/excel/2006/main">
          <x14:cfRule type="iconSet" priority="76" id="{70D2516D-1BE3-40F1-8EFC-A7F3157C78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BA16:BA17 BA10 BA13</xm:sqref>
        </x14:conditionalFormatting>
        <x14:conditionalFormatting xmlns:xm="http://schemas.microsoft.com/office/excel/2006/main">
          <x14:cfRule type="iconSet" priority="87" id="{2EA7081D-BE41-4D39-A627-C8028C74A3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BA18 BA8:BA9</xm:sqref>
        </x14:conditionalFormatting>
        <x14:conditionalFormatting xmlns:xm="http://schemas.microsoft.com/office/excel/2006/main">
          <x14:cfRule type="iconSet" priority="88" id="{7597F088-D58D-496B-8865-99A74DBF2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BA19:BA20</xm:sqref>
        </x14:conditionalFormatting>
        <x14:conditionalFormatting xmlns:xm="http://schemas.microsoft.com/office/excel/2006/main">
          <x14:cfRule type="iconSet" priority="86" id="{F1DA17AC-2EE0-40EC-898A-1882481F5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BA21:BA24</xm:sqref>
        </x14:conditionalFormatting>
        <x14:conditionalFormatting xmlns:xm="http://schemas.microsoft.com/office/excel/2006/main">
          <x14:cfRule type="iconSet" priority="89" id="{5867173D-82C6-4059-A5B6-38AB6963BD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BA25:BA26</xm:sqref>
        </x14:conditionalFormatting>
        <x14:conditionalFormatting xmlns:xm="http://schemas.microsoft.com/office/excel/2006/main">
          <x14:cfRule type="iconSet" priority="91" id="{986C4A5E-B7DE-44DD-95D5-6850D638DE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BA27:BA28</xm:sqref>
        </x14:conditionalFormatting>
        <x14:conditionalFormatting xmlns:xm="http://schemas.microsoft.com/office/excel/2006/main">
          <x14:cfRule type="iconSet" priority="90" id="{F36F7825-ED44-44D4-9E20-DA1B4D22DD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</xm:sqref>
        </x14:conditionalFormatting>
        <x14:conditionalFormatting xmlns:xm="http://schemas.microsoft.com/office/excel/2006/main">
          <x14:cfRule type="iconSet" priority="83" id="{B34D2A88-7D38-4829-9C95-E3DCD247ED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84" id="{856A6C20-BF33-4CE0-A563-E3B33EE21F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</xm:sqref>
        </x14:conditionalFormatting>
        <x14:conditionalFormatting xmlns:xm="http://schemas.microsoft.com/office/excel/2006/main">
          <x14:cfRule type="iconSet" priority="82" id="{19FAAEEA-4A44-45AD-9521-19DE1D88C8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</xm:sqref>
        </x14:conditionalFormatting>
        <x14:conditionalFormatting xmlns:xm="http://schemas.microsoft.com/office/excel/2006/main">
          <x14:cfRule type="iconSet" priority="85" id="{ED6D9BF4-FCEE-4075-8E7F-9F4A5B5904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BA33</xm:sqref>
        </x14:conditionalFormatting>
        <x14:conditionalFormatting xmlns:xm="http://schemas.microsoft.com/office/excel/2006/main">
          <x14:cfRule type="iconSet" priority="80" id="{0BFD1A5B-6F29-4759-BB23-A57BB3071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</xm:sqref>
        </x14:conditionalFormatting>
        <x14:conditionalFormatting xmlns:xm="http://schemas.microsoft.com/office/excel/2006/main">
          <x14:cfRule type="iconSet" priority="81" id="{523D61C2-E6CF-4EEC-AF42-989304CCED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78" id="{6486119E-A8C3-4491-9801-1EF2FB38ED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</xm:sqref>
        </x14:conditionalFormatting>
        <x14:conditionalFormatting xmlns:xm="http://schemas.microsoft.com/office/excel/2006/main">
          <x14:cfRule type="iconSet" priority="79" id="{6C3E3382-6815-41B8-BF74-027F7795D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</xm:sqref>
        </x14:conditionalFormatting>
        <x14:conditionalFormatting xmlns:xm="http://schemas.microsoft.com/office/excel/2006/main">
          <x14:cfRule type="iconSet" priority="706" id="{3415E45D-560B-4D48-B18C-FD6D1923DF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FF8BDBB4-B0F3-485E-9EDE-2A5F6E6163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BB13:BB18 BB7:BB11</xm:sqref>
        </x14:conditionalFormatting>
        <x14:conditionalFormatting xmlns:xm="http://schemas.microsoft.com/office/excel/2006/main">
          <x14:cfRule type="iconSet" priority="63" id="{60F9B8B3-490B-4E1F-B1AB-EB6B26E04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BB20</xm:sqref>
        </x14:conditionalFormatting>
        <x14:conditionalFormatting xmlns:xm="http://schemas.microsoft.com/office/excel/2006/main">
          <x14:cfRule type="iconSet" priority="55" id="{938C055D-E317-41F4-ADB1-B2DEF5C510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BB30 BB32</xm:sqref>
        </x14:conditionalFormatting>
        <x14:conditionalFormatting xmlns:xm="http://schemas.microsoft.com/office/excel/2006/main">
          <x14:cfRule type="iconSet" priority="6" id="{9887CA17-ADA5-4CD3-83A1-3939F999D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</xm:sqref>
        </x14:conditionalFormatting>
        <x14:conditionalFormatting xmlns:xm="http://schemas.microsoft.com/office/excel/2006/main">
          <x14:cfRule type="iconSet" priority="58" id="{5B8E6622-0691-45B6-BCDB-481D157C35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BB33</xm:sqref>
        </x14:conditionalFormatting>
        <x14:conditionalFormatting xmlns:xm="http://schemas.microsoft.com/office/excel/2006/main">
          <x14:cfRule type="iconSet" priority="49" id="{F6BB1B83-5CA3-4FDE-A110-25F510FAB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</xm:sqref>
        </x14:conditionalFormatting>
        <x14:conditionalFormatting xmlns:xm="http://schemas.microsoft.com/office/excel/2006/main">
          <x14:cfRule type="iconSet" priority="3" id="{A1703BC3-0603-41AB-A60F-9CE48BD88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BB35</xm:sqref>
        </x14:conditionalFormatting>
        <x14:conditionalFormatting xmlns:xm="http://schemas.microsoft.com/office/excel/2006/main">
          <x14:cfRule type="iconSet" priority="45" id="{901AA1F6-02FA-4F87-B6DA-38AFE35040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</xm:sqref>
        </x14:conditionalFormatting>
        <x14:conditionalFormatting xmlns:xm="http://schemas.microsoft.com/office/excel/2006/main">
          <x14:cfRule type="iconSet" priority="35" id="{D7E1DF57-3BC3-4B31-A221-7EA8C458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BB36:BC36</xm:sqref>
        </x14:conditionalFormatting>
        <x14:conditionalFormatting xmlns:xm="http://schemas.microsoft.com/office/excel/2006/main">
          <x14:cfRule type="iconSet" priority="70" id="{A2BBDE5B-4826-4252-8A8B-4C9D7DD26F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BB12:BD12</xm:sqref>
        </x14:conditionalFormatting>
        <x14:conditionalFormatting xmlns:xm="http://schemas.microsoft.com/office/excel/2006/main">
          <x14:cfRule type="iconSet" priority="66" id="{A63BF577-6CDC-40CA-BBCB-181BB43AD4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BB19:BF19</xm:sqref>
        </x14:conditionalFormatting>
        <x14:conditionalFormatting xmlns:xm="http://schemas.microsoft.com/office/excel/2006/main">
          <x14:cfRule type="iconSet" priority="65" id="{C6DF5E99-6CAE-4E17-83BD-9E09969A3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BB21:BF23</xm:sqref>
        </x14:conditionalFormatting>
        <x14:conditionalFormatting xmlns:xm="http://schemas.microsoft.com/office/excel/2006/main">
          <x14:cfRule type="iconSet" priority="64" id="{204D0233-45CB-48DC-8B70-40976ED326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BB24:BF24</xm:sqref>
        </x14:conditionalFormatting>
        <x14:conditionalFormatting xmlns:xm="http://schemas.microsoft.com/office/excel/2006/main">
          <x14:cfRule type="iconSet" priority="57" id="{3A486CE0-10E1-4A36-9736-1A78054E11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BB25:BF25</xm:sqref>
        </x14:conditionalFormatting>
        <x14:conditionalFormatting xmlns:xm="http://schemas.microsoft.com/office/excel/2006/main">
          <x14:cfRule type="iconSet" priority="15" id="{29CBCBF1-2B3E-4BCE-8F2F-BE5B9D33E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BB26:BF26</xm:sqref>
        </x14:conditionalFormatting>
        <x14:conditionalFormatting xmlns:xm="http://schemas.microsoft.com/office/excel/2006/main">
          <x14:cfRule type="iconSet" priority="14" id="{67607677-F979-46CC-AA1B-25FD15EA5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BB27:BF27</xm:sqref>
        </x14:conditionalFormatting>
        <x14:conditionalFormatting xmlns:xm="http://schemas.microsoft.com/office/excel/2006/main">
          <x14:cfRule type="iconSet" priority="13" id="{9ADE5A7D-0C9C-43F3-9BB3-391EBC6105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BB28:BF28</xm:sqref>
        </x14:conditionalFormatting>
        <x14:conditionalFormatting xmlns:xm="http://schemas.microsoft.com/office/excel/2006/main">
          <x14:cfRule type="iconSet" priority="12" id="{C154C761-3FBA-46A0-A5A6-14A5630A9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BB29:BF29</xm:sqref>
        </x14:conditionalFormatting>
        <x14:conditionalFormatting xmlns:xm="http://schemas.microsoft.com/office/excel/2006/main">
          <x14:cfRule type="iconSet" priority="69" id="{CDF15887-EEDA-4E28-AA1D-2A8F00876B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BC7:BC9</xm:sqref>
        </x14:conditionalFormatting>
        <x14:conditionalFormatting xmlns:xm="http://schemas.microsoft.com/office/excel/2006/main">
          <x14:cfRule type="iconSet" priority="26" id="{194030D2-D702-4907-9A80-D180D5D686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BC11</xm:sqref>
        </x14:conditionalFormatting>
        <x14:conditionalFormatting xmlns:xm="http://schemas.microsoft.com/office/excel/2006/main">
          <x14:cfRule type="iconSet" priority="28" id="{79E3AC84-28D5-4B39-B39E-28CA1E43A2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BC14</xm:sqref>
        </x14:conditionalFormatting>
        <x14:conditionalFormatting xmlns:xm="http://schemas.microsoft.com/office/excel/2006/main">
          <x14:cfRule type="iconSet" priority="22" id="{2EABA87A-1973-4347-87E9-506BFE366C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BC15</xm:sqref>
        </x14:conditionalFormatting>
        <x14:conditionalFormatting xmlns:xm="http://schemas.microsoft.com/office/excel/2006/main">
          <x14:cfRule type="iconSet" priority="32" id="{79010498-DC77-45A4-BB02-4698CA6A1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BC16:BC17 BC10 BC13</xm:sqref>
        </x14:conditionalFormatting>
        <x14:conditionalFormatting xmlns:xm="http://schemas.microsoft.com/office/excel/2006/main">
          <x14:cfRule type="iconSet" priority="62" id="{85D08442-1161-496A-AD31-DF91D6EFA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BC20</xm:sqref>
        </x14:conditionalFormatting>
        <x14:conditionalFormatting xmlns:xm="http://schemas.microsoft.com/office/excel/2006/main">
          <x14:cfRule type="iconSet" priority="54" id="{AE78A28B-D5CF-4384-B405-F919CE489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5" id="{CC262644-7949-439E-99FB-6A0E986D8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</xm:sqref>
        </x14:conditionalFormatting>
        <x14:conditionalFormatting xmlns:xm="http://schemas.microsoft.com/office/excel/2006/main">
          <x14:cfRule type="iconSet" priority="46" id="{6F781A88-047A-414D-847A-52F0E1F16C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</xm:sqref>
        </x14:conditionalFormatting>
        <x14:conditionalFormatting xmlns:xm="http://schemas.microsoft.com/office/excel/2006/main">
          <x14:cfRule type="iconSet" priority="4" id="{957D29F0-E087-4479-A9CB-0855B01F9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44" id="{23645192-742F-476C-9677-6DEB67A1B4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BC37</xm:sqref>
        </x14:conditionalFormatting>
        <x14:conditionalFormatting xmlns:xm="http://schemas.microsoft.com/office/excel/2006/main">
          <x14:cfRule type="iconSet" priority="50" id="{98B72797-3325-4355-BB5E-DFB5680D2F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BC32:BD32</xm:sqref>
        </x14:conditionalFormatting>
        <x14:conditionalFormatting xmlns:xm="http://schemas.microsoft.com/office/excel/2006/main">
          <x14:cfRule type="iconSet" priority="52" id="{08F5311D-31F7-43D9-8BE1-0F413D9A98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BC33:BD33</xm:sqref>
        </x14:conditionalFormatting>
        <x14:conditionalFormatting xmlns:xm="http://schemas.microsoft.com/office/excel/2006/main">
          <x14:cfRule type="iconSet" priority="16" id="{82007752-8D99-4E12-A064-83FE86BEC7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BC18:BF18</xm:sqref>
        </x14:conditionalFormatting>
        <x14:conditionalFormatting xmlns:xm="http://schemas.microsoft.com/office/excel/2006/main">
          <x14:cfRule type="iconSet" priority="68" id="{163EC305-8B57-4229-8DFA-677FEF4027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BD7:BD9</xm:sqref>
        </x14:conditionalFormatting>
        <x14:conditionalFormatting xmlns:xm="http://schemas.microsoft.com/office/excel/2006/main">
          <x14:cfRule type="iconSet" priority="25" id="{8851E531-0684-4B98-893C-F19B5D0BE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BD11</xm:sqref>
        </x14:conditionalFormatting>
        <x14:conditionalFormatting xmlns:xm="http://schemas.microsoft.com/office/excel/2006/main">
          <x14:cfRule type="iconSet" priority="30" id="{D6A50132-5FAE-4B0A-867C-6C1CD9DE80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BD14</xm:sqref>
        </x14:conditionalFormatting>
        <x14:conditionalFormatting xmlns:xm="http://schemas.microsoft.com/office/excel/2006/main">
          <x14:cfRule type="iconSet" priority="21" id="{B640DE8E-B145-49AF-8A81-03399904FA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BD15</xm:sqref>
        </x14:conditionalFormatting>
        <x14:conditionalFormatting xmlns:xm="http://schemas.microsoft.com/office/excel/2006/main">
          <x14:cfRule type="iconSet" priority="31" id="{AB32541A-7219-400C-A1D7-EFD0A5B486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BD16:BD17 BD10 BD13</xm:sqref>
        </x14:conditionalFormatting>
        <x14:conditionalFormatting xmlns:xm="http://schemas.microsoft.com/office/excel/2006/main">
          <x14:cfRule type="iconSet" priority="61" id="{A4F2A46A-9B08-43BA-8A93-D6CD44F3A5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BD20</xm:sqref>
        </x14:conditionalFormatting>
        <x14:conditionalFormatting xmlns:xm="http://schemas.microsoft.com/office/excel/2006/main">
          <x14:cfRule type="iconSet" priority="39" id="{BC5813AA-EFA7-4DD2-92FC-3CA51448CC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</xm:sqref>
        </x14:conditionalFormatting>
        <x14:conditionalFormatting xmlns:xm="http://schemas.microsoft.com/office/excel/2006/main">
          <x14:cfRule type="iconSet" priority="48" id="{40051024-0FDD-47BF-91BA-F7DDE161CD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43" id="{49AB9AF5-5C4A-4A06-8BD4-424D87550B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2" id="{101E6930-47F6-4844-84BE-136828501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BD37</xm:sqref>
        </x14:conditionalFormatting>
        <x14:conditionalFormatting xmlns:xm="http://schemas.microsoft.com/office/excel/2006/main">
          <x14:cfRule type="iconSet" priority="53" id="{AAE0CC14-2E8D-4A23-B2DF-16EB970621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BD30:BF30</xm:sqref>
        </x14:conditionalFormatting>
        <x14:conditionalFormatting xmlns:xm="http://schemas.microsoft.com/office/excel/2006/main">
          <x14:cfRule type="iconSet" priority="56" id="{576F453C-EE0A-4FBD-B085-DC67F5C996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BD31:BF31</xm:sqref>
        </x14:conditionalFormatting>
        <x14:conditionalFormatting xmlns:xm="http://schemas.microsoft.com/office/excel/2006/main">
          <x14:cfRule type="iconSet" priority="18" id="{9DD1544B-DEFE-452D-83BB-F628294D8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BE12</xm:sqref>
        </x14:conditionalFormatting>
        <x14:conditionalFormatting xmlns:xm="http://schemas.microsoft.com/office/excel/2006/main">
          <x14:cfRule type="iconSet" priority="24" id="{3417A4C6-2803-4E4F-8BDF-9EB2435E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BE13</xm:sqref>
        </x14:conditionalFormatting>
        <x14:conditionalFormatting xmlns:xm="http://schemas.microsoft.com/office/excel/2006/main">
          <x14:cfRule type="iconSet" priority="20" id="{E47E9CAF-2C0B-4FBF-9931-D3B531F60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BE15</xm:sqref>
        </x14:conditionalFormatting>
        <x14:conditionalFormatting xmlns:xm="http://schemas.microsoft.com/office/excel/2006/main">
          <x14:cfRule type="iconSet" priority="60" id="{30BDAEDE-8E48-44DE-B8BD-0CAF069CF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</xm:sqref>
        </x14:conditionalFormatting>
        <x14:conditionalFormatting xmlns:xm="http://schemas.microsoft.com/office/excel/2006/main">
          <x14:cfRule type="iconSet" priority="40" id="{C72A6D48-FD77-4488-89F5-74B753DEC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BE32</xm:sqref>
        </x14:conditionalFormatting>
        <x14:conditionalFormatting xmlns:xm="http://schemas.microsoft.com/office/excel/2006/main">
          <x14:cfRule type="iconSet" priority="37" id="{C2A3E155-6FE0-4E4D-8A0C-367231635D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BE34</xm:sqref>
        </x14:conditionalFormatting>
        <x14:conditionalFormatting xmlns:xm="http://schemas.microsoft.com/office/excel/2006/main">
          <x14:cfRule type="iconSet" priority="47" id="{1FB44048-6105-4AB5-AFFE-299348FA5B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34" id="{B9E652F8-ED33-40CC-868C-F2665134A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BE7:BF7</xm:sqref>
        </x14:conditionalFormatting>
        <x14:conditionalFormatting xmlns:xm="http://schemas.microsoft.com/office/excel/2006/main">
          <x14:cfRule type="iconSet" priority="7" id="{E9A669AE-5251-4A38-924F-548A1A4861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BE8:BF8</xm:sqref>
        </x14:conditionalFormatting>
        <x14:conditionalFormatting xmlns:xm="http://schemas.microsoft.com/office/excel/2006/main">
          <x14:cfRule type="iconSet" priority="67" id="{6408CCFB-2E76-4482-9B90-41B6A3B3B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BE9:BF9</xm:sqref>
        </x14:conditionalFormatting>
        <x14:conditionalFormatting xmlns:xm="http://schemas.microsoft.com/office/excel/2006/main">
          <x14:cfRule type="iconSet" priority="27" id="{E0775442-E446-46B5-ADCC-9BADD962FB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BE11:BF11</xm:sqref>
        </x14:conditionalFormatting>
        <x14:conditionalFormatting xmlns:xm="http://schemas.microsoft.com/office/excel/2006/main">
          <x14:cfRule type="iconSet" priority="29" id="{B448A7AE-1173-4056-9CF4-DE1D4E109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BE14:BF14</xm:sqref>
        </x14:conditionalFormatting>
        <x14:conditionalFormatting xmlns:xm="http://schemas.microsoft.com/office/excel/2006/main">
          <x14:cfRule type="iconSet" priority="33" id="{D8071AD9-18D7-4617-AECF-09A8ED826B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BE16:BF17 BE10</xm:sqref>
        </x14:conditionalFormatting>
        <x14:conditionalFormatting xmlns:xm="http://schemas.microsoft.com/office/excel/2006/main">
          <x14:cfRule type="iconSet" priority="51" id="{AC8C5ECC-3661-4FD2-9A52-2268CEE2E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BE33:BF33</xm:sqref>
        </x14:conditionalFormatting>
        <x14:conditionalFormatting xmlns:xm="http://schemas.microsoft.com/office/excel/2006/main">
          <x14:cfRule type="iconSet" priority="36" id="{472BAE25-84C9-431F-BE96-ECF07D149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BE36:BF36</xm:sqref>
        </x14:conditionalFormatting>
        <x14:conditionalFormatting xmlns:xm="http://schemas.microsoft.com/office/excel/2006/main">
          <x14:cfRule type="iconSet" priority="1" id="{F832E3DA-A2B8-4DD0-A589-C821983CBA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BE37:BF37</xm:sqref>
        </x14:conditionalFormatting>
        <x14:conditionalFormatting xmlns:xm="http://schemas.microsoft.com/office/excel/2006/main">
          <x14:cfRule type="iconSet" priority="17" id="{27E774AF-6C3D-4CAE-899A-9072E986EA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BF10</xm:sqref>
        </x14:conditionalFormatting>
        <x14:conditionalFormatting xmlns:xm="http://schemas.microsoft.com/office/excel/2006/main">
          <x14:cfRule type="iconSet" priority="71" id="{5E99B37B-A614-4590-86AE-A463ADB660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BF12 BB6:BF6</xm:sqref>
        </x14:conditionalFormatting>
        <x14:conditionalFormatting xmlns:xm="http://schemas.microsoft.com/office/excel/2006/main">
          <x14:cfRule type="iconSet" priority="23" id="{F163828E-9126-432F-B415-1B2A4FACA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BF13</xm:sqref>
        </x14:conditionalFormatting>
        <x14:conditionalFormatting xmlns:xm="http://schemas.microsoft.com/office/excel/2006/main">
          <x14:cfRule type="iconSet" priority="19" id="{E2D59739-E6A0-462D-A41E-24EAF700DA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BF15</xm:sqref>
        </x14:conditionalFormatting>
        <x14:conditionalFormatting xmlns:xm="http://schemas.microsoft.com/office/excel/2006/main">
          <x14:cfRule type="iconSet" priority="59" id="{D10E1526-7BCA-4CEC-8B5A-461497DD13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BF20</xm:sqref>
        </x14:conditionalFormatting>
        <x14:conditionalFormatting xmlns:xm="http://schemas.microsoft.com/office/excel/2006/main">
          <x14:cfRule type="iconSet" priority="41" id="{F1F6E01F-3539-43AC-A549-F079D7116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BF32</xm:sqref>
        </x14:conditionalFormatting>
        <x14:conditionalFormatting xmlns:xm="http://schemas.microsoft.com/office/excel/2006/main">
          <x14:cfRule type="iconSet" priority="38" id="{2CCCADCF-C2B7-4166-9079-81DA13B75A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BF34</xm:sqref>
        </x14:conditionalFormatting>
        <x14:conditionalFormatting xmlns:xm="http://schemas.microsoft.com/office/excel/2006/main">
          <x14:cfRule type="iconSet" priority="42" id="{06962E30-E562-4733-8D67-4B9CB4F30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0" id="{EEAF36FF-9022-4364-824A-8B4EF5271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BG12 BG6</xm:sqref>
        </x14:conditionalFormatting>
        <x14:conditionalFormatting xmlns:xm="http://schemas.microsoft.com/office/excel/2006/main">
          <x14:cfRule type="iconSet" priority="8" id="{BD11F0DB-27F6-4D08-880A-93005BD0D4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BG13:BG18 BG7:BG11</xm:sqref>
        </x14:conditionalFormatting>
        <x14:conditionalFormatting xmlns:xm="http://schemas.microsoft.com/office/excel/2006/main">
          <x14:cfRule type="iconSet" priority="9" id="{4D233E81-0C30-4C60-986C-8457DDD471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BG19:BG20</xm:sqref>
        </x14:conditionalFormatting>
        <x14:conditionalFormatting xmlns:xm="http://schemas.microsoft.com/office/excel/2006/main">
          <x14:cfRule type="iconSet" priority="11" id="{18B2C157-355D-4ABF-B437-AF02523BF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BG21:BG37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4D9E-80B5-4CE6-B3D3-FF728A68EC25}">
  <sheetPr>
    <pageSetUpPr fitToPage="1"/>
  </sheetPr>
  <dimension ref="A1:AT19"/>
  <sheetViews>
    <sheetView showGridLines="0" zoomScale="26" zoomScaleNormal="51" workbookViewId="0">
      <selection activeCell="A2" sqref="A2:AL19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52" style="28" bestFit="1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customWidth="1"/>
    <col min="33" max="33" width="13.5703125" style="14" customWidth="1"/>
    <col min="34" max="39" width="11.5703125" style="14" customWidth="1"/>
    <col min="40" max="40" width="13.5703125" style="14" customWidth="1"/>
    <col min="41" max="45" width="11.5703125" style="14" customWidth="1"/>
    <col min="46" max="16384" width="8.42578125" style="13"/>
  </cols>
  <sheetData>
    <row r="1" spans="1:46" x14ac:dyDescent="0.5">
      <c r="AT1" s="52">
        <v>1</v>
      </c>
    </row>
    <row r="2" spans="1:46" x14ac:dyDescent="0.5">
      <c r="R2" s="52">
        <v>1</v>
      </c>
      <c r="S2" s="126" t="s">
        <v>52</v>
      </c>
      <c r="T2" s="127"/>
      <c r="U2" s="128"/>
      <c r="V2" s="52">
        <v>2</v>
      </c>
      <c r="W2" s="126" t="s">
        <v>53</v>
      </c>
      <c r="X2" s="127"/>
      <c r="Y2" s="128"/>
      <c r="Z2" s="52">
        <v>0</v>
      </c>
      <c r="AA2" s="126" t="s">
        <v>54</v>
      </c>
      <c r="AB2" s="127"/>
      <c r="AC2" s="127"/>
      <c r="AD2" s="72"/>
      <c r="AE2" s="71"/>
      <c r="AF2" s="71"/>
      <c r="AG2" s="73"/>
      <c r="AM2" s="71"/>
      <c r="AN2" s="73"/>
    </row>
    <row r="3" spans="1:46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4" t="s">
        <v>58</v>
      </c>
      <c r="Z3" s="124"/>
      <c r="AA3" s="124"/>
      <c r="AB3" s="124"/>
      <c r="AC3" s="124"/>
      <c r="AD3" s="124"/>
      <c r="AE3" s="124"/>
      <c r="AF3" s="125" t="s">
        <v>184</v>
      </c>
      <c r="AG3" s="125"/>
      <c r="AH3" s="125"/>
      <c r="AI3" s="125"/>
      <c r="AJ3" s="125"/>
      <c r="AK3" s="125"/>
      <c r="AL3" s="125"/>
      <c r="AM3" s="125" t="s">
        <v>184</v>
      </c>
      <c r="AN3" s="125"/>
      <c r="AO3" s="125"/>
      <c r="AP3" s="125"/>
      <c r="AQ3" s="125"/>
      <c r="AR3" s="125"/>
      <c r="AS3" s="125"/>
    </row>
    <row r="4" spans="1:46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6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S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</row>
    <row r="6" spans="1:46" s="53" customFormat="1" ht="75.599999999999994" customHeight="1" x14ac:dyDescent="0.35">
      <c r="A6" s="45" t="s">
        <v>187</v>
      </c>
      <c r="B6" s="68" t="s">
        <v>148</v>
      </c>
      <c r="C6" s="46" t="s">
        <v>82</v>
      </c>
      <c r="D6" s="46" t="s">
        <v>188</v>
      </c>
      <c r="E6" s="47">
        <v>58</v>
      </c>
      <c r="F6" s="48"/>
      <c r="G6" s="46" t="s">
        <v>199</v>
      </c>
      <c r="H6" s="46" t="s">
        <v>193</v>
      </c>
      <c r="I6" s="75" t="s">
        <v>195</v>
      </c>
      <c r="J6" s="46"/>
      <c r="K6" s="49">
        <v>178</v>
      </c>
      <c r="L6" s="49" t="s">
        <v>92</v>
      </c>
      <c r="M6" s="50">
        <v>0.53</v>
      </c>
      <c r="N6" s="50">
        <v>0</v>
      </c>
      <c r="O6" s="55"/>
      <c r="P6" s="55"/>
      <c r="Q6" s="55"/>
      <c r="R6" s="51"/>
      <c r="S6" s="52">
        <v>2</v>
      </c>
      <c r="T6" s="76"/>
      <c r="U6" s="76"/>
      <c r="V6" s="52">
        <v>2</v>
      </c>
      <c r="W6" s="52">
        <v>2</v>
      </c>
      <c r="X6" s="77"/>
      <c r="Y6" s="77"/>
      <c r="Z6" s="76">
        <v>1</v>
      </c>
      <c r="AA6" s="76">
        <v>1</v>
      </c>
      <c r="AB6" s="76">
        <v>1</v>
      </c>
      <c r="AC6" s="76">
        <v>1</v>
      </c>
      <c r="AD6" s="76"/>
      <c r="AE6" s="77"/>
      <c r="AF6" s="77"/>
      <c r="AG6" s="76">
        <v>1</v>
      </c>
      <c r="AH6" s="76">
        <v>1</v>
      </c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</row>
    <row r="7" spans="1:46" s="53" customFormat="1" ht="75.599999999999994" customHeight="1" x14ac:dyDescent="0.35">
      <c r="A7" s="45" t="s">
        <v>254</v>
      </c>
      <c r="B7" s="68" t="s">
        <v>148</v>
      </c>
      <c r="C7" s="46" t="s">
        <v>82</v>
      </c>
      <c r="D7" s="46" t="s">
        <v>188</v>
      </c>
      <c r="E7" s="47">
        <v>58</v>
      </c>
      <c r="F7" s="48"/>
      <c r="G7" s="46" t="s">
        <v>255</v>
      </c>
      <c r="H7" s="46" t="s">
        <v>193</v>
      </c>
      <c r="I7" s="75" t="s">
        <v>195</v>
      </c>
      <c r="J7" s="46"/>
      <c r="K7" s="49">
        <v>10</v>
      </c>
      <c r="L7" s="49" t="s">
        <v>92</v>
      </c>
      <c r="M7" s="50">
        <v>0</v>
      </c>
      <c r="N7" s="50">
        <v>0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76"/>
      <c r="AA7" s="76"/>
      <c r="AB7" s="76"/>
      <c r="AC7" s="76"/>
      <c r="AD7" s="76">
        <v>1</v>
      </c>
      <c r="AE7" s="77"/>
      <c r="AF7" s="77"/>
      <c r="AG7" s="76">
        <v>1</v>
      </c>
      <c r="AH7" s="76">
        <v>1</v>
      </c>
      <c r="AI7" s="76">
        <v>1</v>
      </c>
      <c r="AJ7" s="76">
        <v>1</v>
      </c>
      <c r="AK7" s="76">
        <v>1</v>
      </c>
      <c r="AL7" s="77"/>
      <c r="AM7" s="77"/>
      <c r="AN7" s="78"/>
      <c r="AO7" s="78"/>
      <c r="AP7" s="78"/>
      <c r="AQ7" s="76"/>
      <c r="AR7" s="76"/>
      <c r="AS7" s="77"/>
    </row>
    <row r="8" spans="1:46" s="53" customFormat="1" ht="75.599999999999994" customHeight="1" x14ac:dyDescent="0.35">
      <c r="A8" s="45" t="s">
        <v>190</v>
      </c>
      <c r="B8" s="68" t="s">
        <v>148</v>
      </c>
      <c r="C8" s="46" t="s">
        <v>125</v>
      </c>
      <c r="D8" s="46" t="s">
        <v>202</v>
      </c>
      <c r="E8" s="47">
        <v>53</v>
      </c>
      <c r="F8" s="48"/>
      <c r="G8" s="46" t="s">
        <v>196</v>
      </c>
      <c r="H8" s="46" t="s">
        <v>106</v>
      </c>
      <c r="I8" s="75" t="s">
        <v>195</v>
      </c>
      <c r="J8" s="46"/>
      <c r="K8" s="49"/>
      <c r="L8" s="49"/>
      <c r="M8" s="50"/>
      <c r="N8" s="50"/>
      <c r="O8" s="55"/>
      <c r="P8" s="55"/>
      <c r="Q8" s="55"/>
      <c r="R8" s="51"/>
      <c r="S8" s="76"/>
      <c r="T8" s="52">
        <v>2</v>
      </c>
      <c r="U8" s="52">
        <v>2</v>
      </c>
      <c r="V8" s="76"/>
      <c r="W8" s="76"/>
      <c r="X8" s="77"/>
      <c r="Y8" s="77"/>
      <c r="Z8" s="76"/>
      <c r="AA8" s="76"/>
      <c r="AB8" s="76"/>
      <c r="AC8" s="76"/>
      <c r="AD8" s="76"/>
      <c r="AE8" s="77"/>
      <c r="AF8" s="77"/>
      <c r="AG8" s="76"/>
      <c r="AH8" s="76"/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</row>
    <row r="9" spans="1:46" s="53" customFormat="1" ht="75.599999999999994" customHeight="1" x14ac:dyDescent="0.35">
      <c r="A9" s="45" t="s">
        <v>190</v>
      </c>
      <c r="B9" s="68" t="s">
        <v>148</v>
      </c>
      <c r="C9" s="46" t="s">
        <v>82</v>
      </c>
      <c r="D9" s="46" t="s">
        <v>202</v>
      </c>
      <c r="E9" s="47">
        <v>53</v>
      </c>
      <c r="F9" s="48"/>
      <c r="G9" s="46" t="s">
        <v>196</v>
      </c>
      <c r="H9" s="46" t="s">
        <v>193</v>
      </c>
      <c r="I9" s="75" t="s">
        <v>195</v>
      </c>
      <c r="J9" s="46"/>
      <c r="K9" s="49">
        <v>84</v>
      </c>
      <c r="L9" s="49" t="s">
        <v>92</v>
      </c>
      <c r="M9" s="50">
        <v>0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76">
        <v>1</v>
      </c>
      <c r="AB9" s="76">
        <v>1</v>
      </c>
      <c r="AC9" s="76">
        <v>1</v>
      </c>
      <c r="AD9" s="76">
        <v>1</v>
      </c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</row>
    <row r="10" spans="1:46" s="53" customFormat="1" ht="75.599999999999994" customHeight="1" x14ac:dyDescent="0.35">
      <c r="A10" s="45" t="s">
        <v>210</v>
      </c>
      <c r="B10" s="68" t="s">
        <v>211</v>
      </c>
      <c r="C10" s="46" t="s">
        <v>82</v>
      </c>
      <c r="D10" s="46" t="s">
        <v>212</v>
      </c>
      <c r="E10" s="47" t="s">
        <v>213</v>
      </c>
      <c r="F10" s="48"/>
      <c r="G10" s="46" t="s">
        <v>214</v>
      </c>
      <c r="H10" s="46" t="s">
        <v>215</v>
      </c>
      <c r="I10" s="75" t="s">
        <v>216</v>
      </c>
      <c r="J10" s="46"/>
      <c r="K10" s="49">
        <v>84</v>
      </c>
      <c r="L10" s="49" t="s">
        <v>92</v>
      </c>
      <c r="M10" s="50">
        <v>0.47</v>
      </c>
      <c r="N10" s="50">
        <v>0.4</v>
      </c>
      <c r="O10" s="55"/>
      <c r="P10" s="55"/>
      <c r="Q10" s="55"/>
      <c r="R10" s="51"/>
      <c r="S10" s="76"/>
      <c r="T10" s="76"/>
      <c r="U10" s="52">
        <v>2</v>
      </c>
      <c r="V10" s="52">
        <v>2</v>
      </c>
      <c r="W10" s="52">
        <v>2</v>
      </c>
      <c r="X10" s="77"/>
      <c r="Y10" s="77"/>
      <c r="Z10" s="76">
        <v>1</v>
      </c>
      <c r="AA10" s="76">
        <v>1</v>
      </c>
      <c r="AB10" s="76">
        <v>1</v>
      </c>
      <c r="AC10" s="76">
        <v>1</v>
      </c>
      <c r="AD10" s="76">
        <v>1</v>
      </c>
      <c r="AE10" s="77"/>
      <c r="AF10" s="77"/>
      <c r="AG10" s="76">
        <v>1</v>
      </c>
      <c r="AH10" s="76">
        <v>1</v>
      </c>
      <c r="AI10" s="76">
        <v>1</v>
      </c>
      <c r="AJ10" s="76">
        <v>1</v>
      </c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</row>
    <row r="11" spans="1:46" s="53" customFormat="1" ht="75.599999999999994" customHeight="1" x14ac:dyDescent="0.35">
      <c r="A11" s="45" t="s">
        <v>217</v>
      </c>
      <c r="B11" s="68" t="s">
        <v>211</v>
      </c>
      <c r="C11" s="46" t="s">
        <v>82</v>
      </c>
      <c r="D11" s="46" t="s">
        <v>212</v>
      </c>
      <c r="E11" s="47" t="s">
        <v>213</v>
      </c>
      <c r="F11" s="48"/>
      <c r="G11" s="46" t="s">
        <v>218</v>
      </c>
      <c r="H11" s="46" t="s">
        <v>215</v>
      </c>
      <c r="I11" s="75" t="s">
        <v>216</v>
      </c>
      <c r="J11" s="46"/>
      <c r="K11" s="49">
        <v>19</v>
      </c>
      <c r="L11" s="49" t="s">
        <v>219</v>
      </c>
      <c r="M11" s="50">
        <v>0.7</v>
      </c>
      <c r="N11" s="50">
        <v>0.3</v>
      </c>
      <c r="O11" s="55"/>
      <c r="P11" s="55"/>
      <c r="Q11" s="55"/>
      <c r="R11" s="51"/>
      <c r="S11" s="52">
        <v>2</v>
      </c>
      <c r="T11" s="52">
        <v>2</v>
      </c>
      <c r="U11" s="76"/>
      <c r="V11" s="76"/>
      <c r="W11" s="76"/>
      <c r="X11" s="77"/>
      <c r="Y11" s="77"/>
      <c r="Z11" s="76"/>
      <c r="AA11" s="76"/>
      <c r="AB11" s="76"/>
      <c r="AC11" s="76">
        <v>1</v>
      </c>
      <c r="AD11" s="76">
        <v>1</v>
      </c>
      <c r="AE11" s="77"/>
      <c r="AF11" s="77"/>
      <c r="AG11" s="76">
        <v>1</v>
      </c>
      <c r="AH11" s="76">
        <v>1</v>
      </c>
      <c r="AI11" s="76">
        <v>1</v>
      </c>
      <c r="AJ11" s="76">
        <v>1</v>
      </c>
      <c r="AK11" s="76">
        <v>1</v>
      </c>
      <c r="AL11" s="77"/>
      <c r="AM11" s="77"/>
      <c r="AN11" s="78"/>
      <c r="AO11" s="78"/>
      <c r="AP11" s="78"/>
      <c r="AQ11" s="76">
        <v>1</v>
      </c>
      <c r="AR11" s="76"/>
      <c r="AS11" s="77"/>
    </row>
    <row r="12" spans="1:46" s="53" customFormat="1" ht="75.599999999999994" customHeight="1" x14ac:dyDescent="0.35">
      <c r="A12" s="45" t="s">
        <v>220</v>
      </c>
      <c r="B12" s="68" t="s">
        <v>211</v>
      </c>
      <c r="C12" s="46" t="s">
        <v>82</v>
      </c>
      <c r="D12" s="46" t="s">
        <v>212</v>
      </c>
      <c r="E12" s="47" t="s">
        <v>213</v>
      </c>
      <c r="F12" s="48"/>
      <c r="G12" s="46" t="s">
        <v>221</v>
      </c>
      <c r="H12" s="46" t="s">
        <v>222</v>
      </c>
      <c r="I12" s="75" t="s">
        <v>207</v>
      </c>
      <c r="J12" s="46"/>
      <c r="K12" s="49">
        <v>112</v>
      </c>
      <c r="L12" s="49" t="s">
        <v>92</v>
      </c>
      <c r="M12" s="50">
        <v>0.25</v>
      </c>
      <c r="N12" s="50">
        <v>0.6</v>
      </c>
      <c r="O12" s="55"/>
      <c r="P12" s="55"/>
      <c r="Q12" s="55"/>
      <c r="R12" s="51"/>
      <c r="S12" s="52">
        <v>2</v>
      </c>
      <c r="T12" s="52">
        <v>2</v>
      </c>
      <c r="U12" s="76"/>
      <c r="V12" s="76"/>
      <c r="W12" s="76"/>
      <c r="X12" s="77"/>
      <c r="Y12" s="77"/>
      <c r="Z12" s="76">
        <v>1</v>
      </c>
      <c r="AA12" s="76">
        <v>1</v>
      </c>
      <c r="AB12" s="76">
        <v>1</v>
      </c>
      <c r="AC12" s="76">
        <v>1</v>
      </c>
      <c r="AD12" s="76">
        <v>1</v>
      </c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>
        <v>1</v>
      </c>
      <c r="AL12" s="77"/>
      <c r="AM12" s="77"/>
      <c r="AN12" s="78"/>
      <c r="AO12" s="78"/>
      <c r="AP12" s="78"/>
      <c r="AQ12" s="76">
        <v>1</v>
      </c>
      <c r="AR12" s="76"/>
      <c r="AS12" s="77"/>
    </row>
    <row r="13" spans="1:46" s="53" customFormat="1" ht="75.599999999999994" customHeight="1" x14ac:dyDescent="0.35">
      <c r="A13" s="45" t="s">
        <v>226</v>
      </c>
      <c r="B13" s="68" t="s">
        <v>204</v>
      </c>
      <c r="C13" s="46" t="s">
        <v>82</v>
      </c>
      <c r="D13" s="46" t="s">
        <v>205</v>
      </c>
      <c r="E13" s="47" t="s">
        <v>213</v>
      </c>
      <c r="F13" s="48"/>
      <c r="G13" s="46" t="s">
        <v>256</v>
      </c>
      <c r="H13" s="46" t="s">
        <v>228</v>
      </c>
      <c r="I13" s="75" t="s">
        <v>207</v>
      </c>
      <c r="J13" s="46"/>
      <c r="K13" s="49">
        <v>62</v>
      </c>
      <c r="L13" s="49" t="s">
        <v>106</v>
      </c>
      <c r="M13" s="50">
        <v>0.8</v>
      </c>
      <c r="N13" s="50">
        <v>0.2</v>
      </c>
      <c r="O13" s="55" t="s">
        <v>257</v>
      </c>
      <c r="P13" s="55"/>
      <c r="Q13" s="55"/>
      <c r="R13" s="51"/>
      <c r="S13" s="76"/>
      <c r="T13" s="76"/>
      <c r="U13" s="76"/>
      <c r="V13" s="76"/>
      <c r="W13" s="52">
        <v>0</v>
      </c>
      <c r="X13" s="77"/>
      <c r="Y13" s="77"/>
      <c r="Z13" s="76">
        <v>1</v>
      </c>
      <c r="AA13" s="76">
        <v>1</v>
      </c>
      <c r="AB13" s="76"/>
      <c r="AC13" s="76"/>
      <c r="AD13" s="76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</row>
    <row r="14" spans="1:46" s="53" customFormat="1" ht="75.599999999999994" customHeight="1" x14ac:dyDescent="0.35">
      <c r="A14" s="45" t="s">
        <v>229</v>
      </c>
      <c r="B14" s="68" t="s">
        <v>204</v>
      </c>
      <c r="C14" s="46" t="s">
        <v>82</v>
      </c>
      <c r="D14" s="46" t="s">
        <v>205</v>
      </c>
      <c r="E14" s="47" t="s">
        <v>213</v>
      </c>
      <c r="F14" s="48"/>
      <c r="G14" s="46" t="s">
        <v>258</v>
      </c>
      <c r="H14" s="46" t="s">
        <v>231</v>
      </c>
      <c r="I14" s="75" t="s">
        <v>207</v>
      </c>
      <c r="J14" s="46"/>
      <c r="K14" s="49">
        <v>62</v>
      </c>
      <c r="L14" s="49" t="s">
        <v>106</v>
      </c>
      <c r="M14" s="50">
        <v>0.8</v>
      </c>
      <c r="N14" s="50">
        <v>0.2</v>
      </c>
      <c r="O14" s="55" t="s">
        <v>257</v>
      </c>
      <c r="P14" s="55"/>
      <c r="Q14" s="55"/>
      <c r="R14" s="51"/>
      <c r="S14" s="76"/>
      <c r="T14" s="76"/>
      <c r="U14" s="76"/>
      <c r="V14" s="76"/>
      <c r="W14" s="52">
        <v>0</v>
      </c>
      <c r="X14" s="77"/>
      <c r="Y14" s="77"/>
      <c r="Z14" s="76"/>
      <c r="AA14" s="76"/>
      <c r="AB14" s="76">
        <v>1</v>
      </c>
      <c r="AC14" s="76">
        <v>1</v>
      </c>
      <c r="AD14" s="76">
        <v>1</v>
      </c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</row>
    <row r="15" spans="1:46" s="53" customFormat="1" ht="75.599999999999994" customHeight="1" x14ac:dyDescent="0.35">
      <c r="A15" s="45" t="s">
        <v>232</v>
      </c>
      <c r="B15" s="68" t="s">
        <v>204</v>
      </c>
      <c r="C15" s="46" t="s">
        <v>82</v>
      </c>
      <c r="D15" s="46" t="s">
        <v>205</v>
      </c>
      <c r="E15" s="47" t="s">
        <v>213</v>
      </c>
      <c r="F15" s="48"/>
      <c r="G15" s="46" t="s">
        <v>259</v>
      </c>
      <c r="H15" s="46" t="s">
        <v>234</v>
      </c>
      <c r="I15" s="75" t="s">
        <v>207</v>
      </c>
      <c r="J15" s="46"/>
      <c r="K15" s="49">
        <v>62</v>
      </c>
      <c r="L15" s="49" t="s">
        <v>106</v>
      </c>
      <c r="M15" s="50">
        <v>0.8</v>
      </c>
      <c r="N15" s="50">
        <v>0.2</v>
      </c>
      <c r="O15" s="55"/>
      <c r="P15" s="55"/>
      <c r="Q15" s="55"/>
      <c r="R15" s="51"/>
      <c r="S15" s="52">
        <v>2</v>
      </c>
      <c r="T15" s="52">
        <v>2</v>
      </c>
      <c r="U15" s="52">
        <v>2</v>
      </c>
      <c r="V15" s="52">
        <v>2</v>
      </c>
      <c r="W15" s="52">
        <v>2</v>
      </c>
      <c r="X15" s="77"/>
      <c r="Y15" s="77"/>
      <c r="Z15" s="76"/>
      <c r="AA15" s="76"/>
      <c r="AB15" s="76"/>
      <c r="AC15" s="76"/>
      <c r="AD15" s="76"/>
      <c r="AE15" s="77"/>
      <c r="AF15" s="77"/>
      <c r="AG15" s="76">
        <v>1</v>
      </c>
      <c r="AH15" s="76">
        <v>1</v>
      </c>
      <c r="AI15" s="76">
        <v>1</v>
      </c>
      <c r="AJ15" s="76"/>
      <c r="AK15" s="76"/>
      <c r="AL15" s="77"/>
      <c r="AM15" s="77"/>
      <c r="AN15" s="78"/>
      <c r="AO15" s="78"/>
      <c r="AP15" s="78"/>
      <c r="AQ15" s="76"/>
      <c r="AR15" s="76"/>
      <c r="AS15" s="77"/>
    </row>
    <row r="16" spans="1:46" s="53" customFormat="1" ht="75.599999999999994" customHeight="1" x14ac:dyDescent="0.35">
      <c r="A16" s="45" t="s">
        <v>235</v>
      </c>
      <c r="B16" s="68" t="s">
        <v>204</v>
      </c>
      <c r="C16" s="46" t="s">
        <v>82</v>
      </c>
      <c r="D16" s="46" t="s">
        <v>205</v>
      </c>
      <c r="E16" s="47" t="s">
        <v>213</v>
      </c>
      <c r="F16" s="48"/>
      <c r="G16" s="46" t="s">
        <v>260</v>
      </c>
      <c r="H16" s="46" t="s">
        <v>237</v>
      </c>
      <c r="I16" s="75" t="s">
        <v>207</v>
      </c>
      <c r="J16" s="46"/>
      <c r="K16" s="49">
        <v>62</v>
      </c>
      <c r="L16" s="49" t="s">
        <v>106</v>
      </c>
      <c r="M16" s="50">
        <v>0.8</v>
      </c>
      <c r="N16" s="50">
        <v>0.2</v>
      </c>
      <c r="O16" s="55"/>
      <c r="P16" s="55"/>
      <c r="Q16" s="55"/>
      <c r="R16" s="51"/>
      <c r="S16" s="52">
        <v>2</v>
      </c>
      <c r="T16" s="52">
        <v>2</v>
      </c>
      <c r="U16" s="52">
        <v>2</v>
      </c>
      <c r="V16" s="52">
        <v>2</v>
      </c>
      <c r="W16" s="52">
        <v>2</v>
      </c>
      <c r="X16" s="77"/>
      <c r="Y16" s="77"/>
      <c r="Z16" s="76"/>
      <c r="AA16" s="76"/>
      <c r="AB16" s="76"/>
      <c r="AC16" s="76"/>
      <c r="AD16" s="76"/>
      <c r="AE16" s="77"/>
      <c r="AF16" s="77"/>
      <c r="AG16" s="76"/>
      <c r="AH16" s="76"/>
      <c r="AI16" s="76"/>
      <c r="AJ16" s="76">
        <v>1</v>
      </c>
      <c r="AK16" s="76">
        <v>1</v>
      </c>
      <c r="AL16" s="77"/>
      <c r="AM16" s="77"/>
      <c r="AN16" s="78"/>
      <c r="AO16" s="78"/>
      <c r="AP16" s="78"/>
      <c r="AQ16" s="76">
        <v>1</v>
      </c>
      <c r="AR16" s="76"/>
      <c r="AS16" s="77"/>
    </row>
    <row r="17" spans="1:45" s="53" customFormat="1" ht="75.599999999999994" customHeight="1" x14ac:dyDescent="0.35">
      <c r="A17" s="45" t="s">
        <v>245</v>
      </c>
      <c r="B17" s="68" t="s">
        <v>240</v>
      </c>
      <c r="C17" s="46" t="s">
        <v>82</v>
      </c>
      <c r="D17" s="46" t="s">
        <v>241</v>
      </c>
      <c r="E17" s="47" t="s">
        <v>213</v>
      </c>
      <c r="F17" s="48"/>
      <c r="G17" s="46" t="s">
        <v>244</v>
      </c>
      <c r="H17" s="46" t="s">
        <v>247</v>
      </c>
      <c r="I17" s="75" t="s">
        <v>207</v>
      </c>
      <c r="J17" s="46"/>
      <c r="K17" s="49">
        <v>20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76"/>
      <c r="AA17" s="76"/>
      <c r="AB17" s="76"/>
      <c r="AC17" s="76"/>
      <c r="AD17" s="76"/>
      <c r="AE17" s="77"/>
      <c r="AF17" s="77"/>
      <c r="AG17" s="76"/>
      <c r="AH17" s="76"/>
      <c r="AI17" s="76">
        <v>1</v>
      </c>
      <c r="AJ17" s="76">
        <v>1</v>
      </c>
      <c r="AK17" s="76">
        <v>1</v>
      </c>
      <c r="AL17" s="77"/>
      <c r="AM17" s="77"/>
      <c r="AN17" s="78"/>
      <c r="AO17" s="78"/>
      <c r="AP17" s="78"/>
      <c r="AQ17" s="76"/>
      <c r="AR17" s="76"/>
      <c r="AS17" s="77"/>
    </row>
    <row r="18" spans="1:45" s="53" customFormat="1" ht="75.599999999999994" customHeight="1" x14ac:dyDescent="0.35">
      <c r="A18" s="45" t="s">
        <v>248</v>
      </c>
      <c r="B18" s="68" t="s">
        <v>240</v>
      </c>
      <c r="C18" s="46" t="s">
        <v>82</v>
      </c>
      <c r="D18" s="46" t="s">
        <v>241</v>
      </c>
      <c r="E18" s="47" t="s">
        <v>213</v>
      </c>
      <c r="F18" s="48"/>
      <c r="G18" s="46" t="s">
        <v>244</v>
      </c>
      <c r="H18" s="46" t="s">
        <v>250</v>
      </c>
      <c r="I18" s="75" t="s">
        <v>207</v>
      </c>
      <c r="J18" s="46"/>
      <c r="K18" s="49"/>
      <c r="L18" s="49" t="s">
        <v>106</v>
      </c>
      <c r="M18" s="50">
        <v>0</v>
      </c>
      <c r="N18" s="50">
        <v>0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76"/>
      <c r="AA18" s="76"/>
      <c r="AB18" s="76"/>
      <c r="AC18" s="76"/>
      <c r="AD18" s="76"/>
      <c r="AE18" s="77"/>
      <c r="AF18" s="77"/>
      <c r="AG18" s="76"/>
      <c r="AH18" s="76"/>
      <c r="AI18" s="76"/>
      <c r="AJ18" s="76"/>
      <c r="AK18" s="76">
        <v>1</v>
      </c>
      <c r="AL18" s="77"/>
      <c r="AM18" s="77"/>
      <c r="AN18" s="78"/>
      <c r="AO18" s="78"/>
      <c r="AP18" s="78"/>
      <c r="AQ18" s="76">
        <v>1</v>
      </c>
      <c r="AR18" s="76">
        <v>1</v>
      </c>
      <c r="AS18" s="77"/>
    </row>
    <row r="19" spans="1:45" s="53" customFormat="1" ht="75.599999999999994" customHeight="1" x14ac:dyDescent="0.35">
      <c r="A19" s="45" t="s">
        <v>251</v>
      </c>
      <c r="B19" s="68" t="s">
        <v>240</v>
      </c>
      <c r="C19" s="46" t="s">
        <v>82</v>
      </c>
      <c r="D19" s="46" t="s">
        <v>241</v>
      </c>
      <c r="E19" s="47" t="s">
        <v>213</v>
      </c>
      <c r="F19" s="48"/>
      <c r="G19" s="46" t="s">
        <v>244</v>
      </c>
      <c r="H19" s="46" t="s">
        <v>253</v>
      </c>
      <c r="I19" s="75" t="s">
        <v>207</v>
      </c>
      <c r="J19" s="46"/>
      <c r="K19" s="49"/>
      <c r="L19" s="49" t="s">
        <v>106</v>
      </c>
      <c r="M19" s="50">
        <v>0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76"/>
      <c r="AB19" s="76"/>
      <c r="AC19" s="76"/>
      <c r="AD19" s="76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1</v>
      </c>
      <c r="AR19" s="76">
        <v>1</v>
      </c>
      <c r="AS19" s="77"/>
    </row>
  </sheetData>
  <sheetProtection formatCells="0" insertRows="0" deleteRows="0"/>
  <autoFilter ref="A5:AL19" xr:uid="{8AC1B199-1857-4498-B73F-442B728C308F}"/>
  <mergeCells count="7">
    <mergeCell ref="AM3:AS3"/>
    <mergeCell ref="S2:U2"/>
    <mergeCell ref="W2:Y2"/>
    <mergeCell ref="AA2:AC2"/>
    <mergeCell ref="R3:X3"/>
    <mergeCell ref="Y3:AE3"/>
    <mergeCell ref="AF3:AL3"/>
  </mergeCells>
  <dataValidations count="1">
    <dataValidation type="whole" allowBlank="1" showInputMessage="1" showErrorMessage="1" sqref="Z2 R2 V2 AT1 R6:AS19" xr:uid="{7855498D-9BDB-427D-9095-C7E465100303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2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2" id="{39D0A3BB-956A-488D-A119-2B8C1A8795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859" id="{C8C28217-A9B4-4A4A-B1BE-A047C0BAF3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R6:R19</xm:sqref>
        </x14:conditionalFormatting>
        <x14:conditionalFormatting xmlns:xm="http://schemas.microsoft.com/office/excel/2006/main">
          <x14:cfRule type="iconSet" priority="18" id="{35424D08-B068-4774-A087-9D3AB3EDA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47" id="{09B26741-2A67-4474-A9DA-755F3EBB48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254" id="{9D7B1A34-215C-4D80-A163-9F4DF94FA3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238" id="{17857DE0-3704-4F54-BAE4-C92C84D4B9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229" id="{24B034FD-595D-436A-AD22-E1F9B907AC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159" id="{7C8326F6-546E-4767-B565-BE4BA751ED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</xm:sqref>
        </x14:conditionalFormatting>
        <x14:conditionalFormatting xmlns:xm="http://schemas.microsoft.com/office/excel/2006/main">
          <x14:cfRule type="iconSet" priority="170" id="{299940A5-0F7C-49C9-ABCB-FD4FEBA1E1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S14</xm:sqref>
        </x14:conditionalFormatting>
        <x14:conditionalFormatting xmlns:xm="http://schemas.microsoft.com/office/excel/2006/main">
          <x14:cfRule type="iconSet" priority="727" id="{03143EF0-FC43-4E81-9C24-5D3C78343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S17:S19</xm:sqref>
        </x14:conditionalFormatting>
        <x14:conditionalFormatting xmlns:xm="http://schemas.microsoft.com/office/excel/2006/main">
          <x14:cfRule type="iconSet" priority="23" id="{C2387669-B896-4E54-A0FE-86EEFEF809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S11:T11</xm:sqref>
        </x14:conditionalFormatting>
        <x14:conditionalFormatting xmlns:xm="http://schemas.microsoft.com/office/excel/2006/main">
          <x14:cfRule type="iconSet" priority="17" id="{BB848310-10AB-4AA4-BF79-11B395B46D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S12:T12</xm:sqref>
        </x14:conditionalFormatting>
        <x14:conditionalFormatting xmlns:xm="http://schemas.microsoft.com/office/excel/2006/main">
          <x14:cfRule type="iconSet" priority="134" id="{E2EDCF0D-6178-43F4-AB0A-ED5D919A25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S13:U13</xm:sqref>
        </x14:conditionalFormatting>
        <x14:conditionalFormatting xmlns:xm="http://schemas.microsoft.com/office/excel/2006/main">
          <x14:cfRule type="iconSet" priority="16" id="{16AF4DB4-3BA8-412D-B09A-7BEABFC61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S15:W15</xm:sqref>
        </x14:conditionalFormatting>
        <x14:conditionalFormatting xmlns:xm="http://schemas.microsoft.com/office/excel/2006/main">
          <x14:cfRule type="iconSet" priority="15" id="{21D81171-6B8F-44A9-81B1-90F94073A6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S16:W16</xm:sqref>
        </x14:conditionalFormatting>
        <x14:conditionalFormatting xmlns:xm="http://schemas.microsoft.com/office/excel/2006/main">
          <x14:cfRule type="iconSet" priority="158" id="{30E82136-C28F-467E-B99B-F9D20BCE14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</xm:sqref>
        </x14:conditionalFormatting>
        <x14:conditionalFormatting xmlns:xm="http://schemas.microsoft.com/office/excel/2006/main">
          <x14:cfRule type="iconSet" priority="19" id="{C38DB173-3B4F-4CA3-9840-533730D44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T8:U8</xm:sqref>
        </x14:conditionalFormatting>
        <x14:conditionalFormatting xmlns:xm="http://schemas.microsoft.com/office/excel/2006/main">
          <x14:cfRule type="iconSet" priority="130" id="{59AA95F8-3131-430A-8BDD-1837448F14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T17:U17</xm:sqref>
        </x14:conditionalFormatting>
        <x14:conditionalFormatting xmlns:xm="http://schemas.microsoft.com/office/excel/2006/main">
          <x14:cfRule type="iconSet" priority="94" id="{DC7DFDF9-8F60-4318-BC0C-B42FE666E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T18:U18</xm:sqref>
        </x14:conditionalFormatting>
        <x14:conditionalFormatting xmlns:xm="http://schemas.microsoft.com/office/excel/2006/main">
          <x14:cfRule type="iconSet" priority="75" id="{F12F8743-3FC5-4009-BC86-E557730C1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T19:U19</xm:sqref>
        </x14:conditionalFormatting>
        <x14:conditionalFormatting xmlns:xm="http://schemas.microsoft.com/office/excel/2006/main">
          <x14:cfRule type="iconSet" priority="803" id="{80F456D6-6037-48C9-9DEF-B0832BE95A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 T6:U6 V8:W8</xm:sqref>
        </x14:conditionalFormatting>
        <x14:conditionalFormatting xmlns:xm="http://schemas.microsoft.com/office/excel/2006/main">
          <x14:cfRule type="iconSet" priority="772" id="{0B7B1611-F1D8-4ACE-B590-664DB72F86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T9:W9</xm:sqref>
        </x14:conditionalFormatting>
        <x14:conditionalFormatting xmlns:xm="http://schemas.microsoft.com/office/excel/2006/main">
          <x14:cfRule type="iconSet" priority="132" id="{272D9A82-785A-4C8D-96B2-424A808D1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U13</xm:sqref>
        </x14:conditionalFormatting>
        <x14:conditionalFormatting xmlns:xm="http://schemas.microsoft.com/office/excel/2006/main">
          <x14:cfRule type="iconSet" priority="172" id="{F3F8444B-868D-4DC7-86CD-63992A1757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U14</xm:sqref>
        </x14:conditionalFormatting>
        <x14:conditionalFormatting xmlns:xm="http://schemas.microsoft.com/office/excel/2006/main">
          <x14:cfRule type="iconSet" priority="24" id="{B4745D7C-F489-4819-B1D9-64772CDD97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U10:W10</xm:sqref>
        </x14:conditionalFormatting>
        <x14:conditionalFormatting xmlns:xm="http://schemas.microsoft.com/office/excel/2006/main">
          <x14:cfRule type="iconSet" priority="266" id="{4DF1460E-97B6-4C3D-A4BE-90AF7CDA6C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U11:W11 T10</xm:sqref>
        </x14:conditionalFormatting>
        <x14:conditionalFormatting xmlns:xm="http://schemas.microsoft.com/office/excel/2006/main">
          <x14:cfRule type="iconSet" priority="744" id="{C1F25542-08DD-4CB9-9FDC-2EC52A7B8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U12:W12</xm:sqref>
        </x14:conditionalFormatting>
        <x14:conditionalFormatting xmlns:xm="http://schemas.microsoft.com/office/excel/2006/main">
          <x14:cfRule type="iconSet" priority="251" id="{619CCB68-E593-4143-BCAF-4049EBE52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33" id="{1DA6A7F1-DBB3-4D24-BA22-5BC9859CC5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V13:V14</xm:sqref>
        </x14:conditionalFormatting>
        <x14:conditionalFormatting xmlns:xm="http://schemas.microsoft.com/office/excel/2006/main">
          <x14:cfRule type="iconSet" priority="735" id="{D45C23FF-12A5-4735-9D07-F05FF2EBF7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V17:V19</xm:sqref>
        </x14:conditionalFormatting>
        <x14:conditionalFormatting xmlns:xm="http://schemas.microsoft.com/office/excel/2006/main">
          <x14:cfRule type="iconSet" priority="842" id="{B6D84C31-EDF4-43D6-AA02-567BD8CF4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V6:W6</xm:sqref>
        </x14:conditionalFormatting>
        <x14:conditionalFormatting xmlns:xm="http://schemas.microsoft.com/office/excel/2006/main">
          <x14:cfRule type="iconSet" priority="22" id="{8F930E40-8183-412E-A5DF-87EA7F16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W13:W14</xm:sqref>
        </x14:conditionalFormatting>
        <x14:conditionalFormatting xmlns:xm="http://schemas.microsoft.com/office/excel/2006/main">
          <x14:cfRule type="iconSet" priority="738" id="{FF33A50E-B2C8-48D0-82FB-EEB5A9DC5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W17:W19</xm:sqref>
        </x14:conditionalFormatting>
        <x14:conditionalFormatting xmlns:xm="http://schemas.microsoft.com/office/excel/2006/main">
          <x14:cfRule type="iconSet" priority="85" id="{059A661F-97CD-4B49-AB86-E4DFB7785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X18:Y18</xm:sqref>
        </x14:conditionalFormatting>
        <x14:conditionalFormatting xmlns:xm="http://schemas.microsoft.com/office/excel/2006/main">
          <x14:cfRule type="iconSet" priority="125" id="{94CC518E-3D5B-4789-A674-ECA10C0461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X19:Y19</xm:sqref>
        </x14:conditionalFormatting>
        <x14:conditionalFormatting xmlns:xm="http://schemas.microsoft.com/office/excel/2006/main">
          <x14:cfRule type="iconSet" priority="250" id="{31BD46A1-3678-4134-B0CC-25E362ED7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31" id="{22AC2CEB-AB2A-4D0E-A06C-E4CFCFBD7B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Z9</xm:sqref>
        </x14:conditionalFormatting>
        <x14:conditionalFormatting xmlns:xm="http://schemas.microsoft.com/office/excel/2006/main">
          <x14:cfRule type="iconSet" priority="157" id="{EE488FFA-B738-42A3-935C-5C728625B5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Z14:Z15</xm:sqref>
        </x14:conditionalFormatting>
        <x14:conditionalFormatting xmlns:xm="http://schemas.microsoft.com/office/excel/2006/main">
          <x14:cfRule type="iconSet" priority="144" id="{ACF0D0C9-6B75-44CD-B93D-C69637F14E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Z13:AA13</xm:sqref>
        </x14:conditionalFormatting>
        <x14:conditionalFormatting xmlns:xm="http://schemas.microsoft.com/office/excel/2006/main">
          <x14:cfRule type="iconSet" priority="808" id="{5179C935-4DE9-44E1-9290-A40DBD0C91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Z8:AC8</xm:sqref>
        </x14:conditionalFormatting>
        <x14:conditionalFormatting xmlns:xm="http://schemas.microsoft.com/office/excel/2006/main">
          <x14:cfRule type="iconSet" priority="687" id="{AC3C2F3C-0963-41F8-BB62-74CD3FCE1A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Z16:AC16</xm:sqref>
        </x14:conditionalFormatting>
        <x14:conditionalFormatting xmlns:xm="http://schemas.microsoft.com/office/excel/2006/main">
          <x14:cfRule type="iconSet" priority="128" id="{05FA36B6-88F7-4277-B67A-7C33BB66F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Z17:AC17</xm:sqref>
        </x14:conditionalFormatting>
        <x14:conditionalFormatting xmlns:xm="http://schemas.microsoft.com/office/excel/2006/main">
          <x14:cfRule type="iconSet" priority="92" id="{40EFF523-F16B-4249-A789-177D7996A7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Z18:AC18</xm:sqref>
        </x14:conditionalFormatting>
        <x14:conditionalFormatting xmlns:xm="http://schemas.microsoft.com/office/excel/2006/main">
          <x14:cfRule type="iconSet" priority="73" id="{EAAC5A63-0D5D-4F27-9595-71A781A57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Z19:AC19</xm:sqref>
        </x14:conditionalFormatting>
        <x14:conditionalFormatting xmlns:xm="http://schemas.microsoft.com/office/excel/2006/main">
          <x14:cfRule type="iconSet" priority="246" id="{EEC0F775-2802-4E9E-A15A-DC2F4946EC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Z6:AD7</xm:sqref>
        </x14:conditionalFormatting>
        <x14:conditionalFormatting xmlns:xm="http://schemas.microsoft.com/office/excel/2006/main">
          <x14:cfRule type="iconSet" priority="227" id="{9C8B6554-CA6D-44BF-94FA-F9BE042C09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Z10:AD11</xm:sqref>
        </x14:conditionalFormatting>
        <x14:conditionalFormatting xmlns:xm="http://schemas.microsoft.com/office/excel/2006/main">
          <x14:cfRule type="iconSet" priority="222" id="{829B97C7-BD63-46E7-A205-900AA06955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Z12:AD12</xm:sqref>
        </x14:conditionalFormatting>
        <x14:conditionalFormatting xmlns:xm="http://schemas.microsoft.com/office/excel/2006/main">
          <x14:cfRule type="iconSet" priority="30" id="{737FD0CD-319B-4EE3-9CEB-09B6F65EE2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</xm:sqref>
        </x14:conditionalFormatting>
        <x14:conditionalFormatting xmlns:xm="http://schemas.microsoft.com/office/excel/2006/main">
          <x14:cfRule type="iconSet" priority="166" id="{7BBB6681-92AD-42E3-8ECA-212637D0CA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</xm:sqref>
        </x14:conditionalFormatting>
        <x14:conditionalFormatting xmlns:xm="http://schemas.microsoft.com/office/excel/2006/main">
          <x14:cfRule type="iconSet" priority="156" id="{CD0F281C-57CC-4E29-97E7-D79EC6EC0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</xm:sqref>
        </x14:conditionalFormatting>
        <x14:conditionalFormatting xmlns:xm="http://schemas.microsoft.com/office/excel/2006/main">
          <x14:cfRule type="iconSet" priority="143" id="{C1F1E59A-1316-4090-B629-D3FF939448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AB14</xm:sqref>
        </x14:conditionalFormatting>
        <x14:conditionalFormatting xmlns:xm="http://schemas.microsoft.com/office/excel/2006/main">
          <x14:cfRule type="iconSet" priority="155" id="{6251ECFD-162F-4905-AAB5-9DB6AD1395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AB15</xm:sqref>
        </x14:conditionalFormatting>
        <x14:conditionalFormatting xmlns:xm="http://schemas.microsoft.com/office/excel/2006/main">
          <x14:cfRule type="iconSet" priority="29" id="{56BDE499-29E0-4982-B0D1-30129517D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AB9:AD9</xm:sqref>
        </x14:conditionalFormatting>
        <x14:conditionalFormatting xmlns:xm="http://schemas.microsoft.com/office/excel/2006/main">
          <x14:cfRule type="iconSet" priority="169" id="{DC087401-676C-4129-BCDE-917FF9A63B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AB13:AD13</xm:sqref>
        </x14:conditionalFormatting>
        <x14:conditionalFormatting xmlns:xm="http://schemas.microsoft.com/office/excel/2006/main">
          <x14:cfRule type="iconSet" priority="142" id="{79BFEDDF-7585-4D7F-ADEF-37982DEF2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</xm:sqref>
        </x14:conditionalFormatting>
        <x14:conditionalFormatting xmlns:xm="http://schemas.microsoft.com/office/excel/2006/main">
          <x14:cfRule type="iconSet" priority="154" id="{CF7BF043-05C2-4D6E-B1EB-92AAE1C6B4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</xm:sqref>
        </x14:conditionalFormatting>
        <x14:conditionalFormatting xmlns:xm="http://schemas.microsoft.com/office/excel/2006/main">
          <x14:cfRule type="iconSet" priority="240" id="{3B8C2F26-EFAE-4775-A338-59B7752EBF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41" id="{7DD81410-7A1D-49CF-B9BD-6DF62D35C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AD14</xm:sqref>
        </x14:conditionalFormatting>
        <x14:conditionalFormatting xmlns:xm="http://schemas.microsoft.com/office/excel/2006/main">
          <x14:cfRule type="iconSet" priority="162" id="{01C658DE-AB76-4E0F-8645-8C27D026B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AD15</xm:sqref>
        </x14:conditionalFormatting>
        <x14:conditionalFormatting xmlns:xm="http://schemas.microsoft.com/office/excel/2006/main">
          <x14:cfRule type="iconSet" priority="741" id="{3D0A6B72-ADEF-4D4D-9228-2D7B588D0B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AD16:AD19</xm:sqref>
        </x14:conditionalFormatting>
        <x14:conditionalFormatting xmlns:xm="http://schemas.microsoft.com/office/excel/2006/main">
          <x14:cfRule type="iconSet" priority="774" id="{F957684C-D92A-4EAC-AFE7-5835B9EB27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</xm:sqref>
        </x14:conditionalFormatting>
        <x14:conditionalFormatting xmlns:xm="http://schemas.microsoft.com/office/excel/2006/main">
          <x14:cfRule type="iconSet" priority="268" id="{B2845B31-B827-46F1-A94D-7A804587B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AE10:AF11 X10:Y11</xm:sqref>
        </x14:conditionalFormatting>
        <x14:conditionalFormatting xmlns:xm="http://schemas.microsoft.com/office/excel/2006/main">
          <x14:cfRule type="iconSet" priority="761" id="{B5368506-F5C7-4109-AA6C-BAFA73E44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X12:Y12</xm:sqref>
        </x14:conditionalFormatting>
        <x14:conditionalFormatting xmlns:xm="http://schemas.microsoft.com/office/excel/2006/main">
          <x14:cfRule type="iconSet" priority="763" id="{F43D1F95-EE5D-4A36-A15D-B34C81752E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AE13:AF14 X13:Y14</xm:sqref>
        </x14:conditionalFormatting>
        <x14:conditionalFormatting xmlns:xm="http://schemas.microsoft.com/office/excel/2006/main">
          <x14:cfRule type="iconSet" priority="694" id="{2B905F39-EA62-45FA-9D01-365107BDCF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AE15:AF16 X15:Y16</xm:sqref>
        </x14:conditionalFormatting>
        <x14:conditionalFormatting xmlns:xm="http://schemas.microsoft.com/office/excel/2006/main">
          <x14:cfRule type="iconSet" priority="131" id="{81F9922C-FBB1-4056-B5C9-6BB3BA127D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AE17:AF17 X17:Y17</xm:sqref>
        </x14:conditionalFormatting>
        <x14:conditionalFormatting xmlns:xm="http://schemas.microsoft.com/office/excel/2006/main">
          <x14:cfRule type="iconSet" priority="95" id="{900DD071-A121-4275-AD91-553959ADBD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AE18:AF18</xm:sqref>
        </x14:conditionalFormatting>
        <x14:conditionalFormatting xmlns:xm="http://schemas.microsoft.com/office/excel/2006/main">
          <x14:cfRule type="iconSet" priority="76" id="{8CB13354-E3D8-4622-9BF2-B5BE1F94B5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</xm:sqref>
        </x14:conditionalFormatting>
        <x14:conditionalFormatting xmlns:xm="http://schemas.microsoft.com/office/excel/2006/main">
          <x14:cfRule type="iconSet" priority="239" id="{11763A7D-BF41-4786-ABD9-A6243E8D84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AG8</xm:sqref>
        </x14:conditionalFormatting>
        <x14:conditionalFormatting xmlns:xm="http://schemas.microsoft.com/office/excel/2006/main">
          <x14:cfRule type="iconSet" priority="217" id="{7F22DB8F-C059-4420-B96F-0B375D31B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140" id="{647E5353-434C-45B4-9BC6-F1EB4F81E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75" id="{9E839E42-F35F-4B43-9286-0BDA304D40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AG16:AG17</xm:sqref>
        </x14:conditionalFormatting>
        <x14:conditionalFormatting xmlns:xm="http://schemas.microsoft.com/office/excel/2006/main">
          <x14:cfRule type="iconSet" priority="97" id="{7C0D9B02-B4C9-4E17-9AFB-63BAC7BE8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78" id="{5014F824-8619-4168-B575-E90B9C6EB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245" id="{E4BB5924-161E-4348-BDD2-BBFA1C9AE8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AG6:AH7</xm:sqref>
        </x14:conditionalFormatting>
        <x14:conditionalFormatting xmlns:xm="http://schemas.microsoft.com/office/excel/2006/main">
          <x14:cfRule type="iconSet" priority="237" id="{8D609BBC-2AC7-4F57-BA4E-B1D9C1BBE7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AG9:AH9</xm:sqref>
        </x14:conditionalFormatting>
        <x14:conditionalFormatting xmlns:xm="http://schemas.microsoft.com/office/excel/2006/main">
          <x14:cfRule type="iconSet" priority="226" id="{7789C6BA-AE44-4C58-A805-57BDE319EB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AG10:AK10</xm:sqref>
        </x14:conditionalFormatting>
        <x14:conditionalFormatting xmlns:xm="http://schemas.microsoft.com/office/excel/2006/main">
          <x14:cfRule type="iconSet" priority="221" id="{A32F725F-B75B-4517-8E21-B7C4BCA1B3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AG12:AK12</xm:sqref>
        </x14:conditionalFormatting>
        <x14:conditionalFormatting xmlns:xm="http://schemas.microsoft.com/office/excel/2006/main">
          <x14:cfRule type="iconSet" priority="168" id="{BF60D3BF-F21C-4050-BC83-05C615BF0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AG13:AK13</xm:sqref>
        </x14:conditionalFormatting>
        <x14:conditionalFormatting xmlns:xm="http://schemas.microsoft.com/office/excel/2006/main">
          <x14:cfRule type="iconSet" priority="165" id="{C30D131D-CA38-4446-9780-85A519AFA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AG14:AK14</xm:sqref>
        </x14:conditionalFormatting>
        <x14:conditionalFormatting xmlns:xm="http://schemas.microsoft.com/office/excel/2006/main">
          <x14:cfRule type="iconSet" priority="216" id="{1F7442C2-124B-4607-ADCE-5113A6ED99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9" id="{D6E2F062-7B05-4A8F-9444-640EF1A41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704" id="{E0DB001A-60BF-4685-AFDC-12B2231B2B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</xm:sqref>
        </x14:conditionalFormatting>
        <x14:conditionalFormatting xmlns:xm="http://schemas.microsoft.com/office/excel/2006/main">
          <x14:cfRule type="iconSet" priority="96" id="{1CE8FF4B-F7D7-4D29-B536-62FDD227A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</xm:sqref>
        </x14:conditionalFormatting>
        <x14:conditionalFormatting xmlns:xm="http://schemas.microsoft.com/office/excel/2006/main">
          <x14:cfRule type="iconSet" priority="77" id="{BDDAA945-F108-4D35-88D3-E87BA004F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</xm:sqref>
        </x14:conditionalFormatting>
        <x14:conditionalFormatting xmlns:xm="http://schemas.microsoft.com/office/excel/2006/main">
          <x14:cfRule type="iconSet" priority="106" id="{B92F32C0-E006-4B71-B737-CD23E17D0D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AH17:AI17</xm:sqref>
        </x14:conditionalFormatting>
        <x14:conditionalFormatting xmlns:xm="http://schemas.microsoft.com/office/excel/2006/main">
          <x14:cfRule type="iconSet" priority="839" id="{C9763AAB-1E63-4446-90FA-01AEDD60EC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44" id="{1927D40D-23F9-4794-8A56-297C923E2B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</xm:sqref>
        </x14:conditionalFormatting>
        <x14:conditionalFormatting xmlns:xm="http://schemas.microsoft.com/office/excel/2006/main">
          <x14:cfRule type="iconSet" priority="236" id="{0A294F7A-C75A-43CA-B5B6-3F4B9EE8C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AI9</xm:sqref>
        </x14:conditionalFormatting>
        <x14:conditionalFormatting xmlns:xm="http://schemas.microsoft.com/office/excel/2006/main">
          <x14:cfRule type="iconSet" priority="215" id="{86CA7F6F-D12D-4EB7-8AD0-E42B18EF2A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38" id="{93BE73E5-CC26-440C-8429-DCB265EDB7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705" id="{09F952F4-9BE6-43DB-A58D-D7A834971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87" id="{3009A8DF-3F34-4324-B635-77FC55FDA5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68" id="{600348D5-2971-46F3-91E7-4E57935435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45" id="{1987E850-CFE8-429F-B367-BC8A2B2FBA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4" id="{AC70CA59-CEE9-424C-8D7F-B0F557E93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</xm:sqref>
        </x14:conditionalFormatting>
        <x14:conditionalFormatting xmlns:xm="http://schemas.microsoft.com/office/excel/2006/main">
          <x14:cfRule type="iconSet" priority="137" id="{31E0AC94-047B-49E9-B69D-C17FBB181E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</xm:sqref>
        </x14:conditionalFormatting>
        <x14:conditionalFormatting xmlns:xm="http://schemas.microsoft.com/office/excel/2006/main">
          <x14:cfRule type="iconSet" priority="86" id="{352FC9F8-531F-4531-AFDE-D6C70707B9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AJ18</xm:sqref>
        </x14:conditionalFormatting>
        <x14:conditionalFormatting xmlns:xm="http://schemas.microsoft.com/office/excel/2006/main">
          <x14:cfRule type="iconSet" priority="67" id="{CBFB3D04-B8C7-427A-A47F-3C5E1DE2FD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43" id="{2B642AA8-5E36-47DA-A564-8858CB8207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235" id="{149F23DA-161F-47E4-AA25-1AE2545497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61" id="{AFB405E9-3DC4-42E4-A1CC-860E9F903C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AJ15:AK15</xm:sqref>
        </x14:conditionalFormatting>
        <x14:conditionalFormatting xmlns:xm="http://schemas.microsoft.com/office/excel/2006/main">
          <x14:cfRule type="iconSet" priority="105" id="{154197DD-0A1D-4490-A532-E5D39D523E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AJ17:AK17</xm:sqref>
        </x14:conditionalFormatting>
        <x14:conditionalFormatting xmlns:xm="http://schemas.microsoft.com/office/excel/2006/main">
          <x14:cfRule type="iconSet" priority="46" id="{EDA63CB9-293E-4B22-A7C9-E3109B0486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3" id="{0F756E0A-7188-4413-A39E-4D429DD782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136" id="{899EE6E5-FA69-4C2D-85AD-6A2FE3CD94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58" id="{0F09A448-A7E9-4092-ACB4-1904D2862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72" id="{EBDD226A-FDC4-4721-A557-B818506FEF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766" id="{FD270B75-46F2-4FE4-B3C1-8C42D67016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AL13:AM14</xm:sqref>
        </x14:conditionalFormatting>
        <x14:conditionalFormatting xmlns:xm="http://schemas.microsoft.com/office/excel/2006/main">
          <x14:cfRule type="iconSet" priority="707" id="{615CC633-395C-43B3-B1ED-CD17F074AB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AL15:AM16</xm:sqref>
        </x14:conditionalFormatting>
        <x14:conditionalFormatting xmlns:xm="http://schemas.microsoft.com/office/excel/2006/main">
          <x14:cfRule type="iconSet" priority="129" id="{B08DFC84-6534-45B3-A0FF-6B0541D26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AL17:AM17</xm:sqref>
        </x14:conditionalFormatting>
        <x14:conditionalFormatting xmlns:xm="http://schemas.microsoft.com/office/excel/2006/main">
          <x14:cfRule type="iconSet" priority="93" id="{03FD38F4-09F6-4C46-B2E3-A762FAABF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AL18:AM18</xm:sqref>
        </x14:conditionalFormatting>
        <x14:conditionalFormatting xmlns:xm="http://schemas.microsoft.com/office/excel/2006/main">
          <x14:cfRule type="iconSet" priority="74" id="{8DB99BC2-7E25-4FBD-878A-E5ED08D761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AL19:AM19</xm:sqref>
        </x14:conditionalFormatting>
        <x14:conditionalFormatting xmlns:xm="http://schemas.microsoft.com/office/excel/2006/main">
          <x14:cfRule type="iconSet" priority="234" id="{72AFEAAB-9E10-42AF-9D7A-F3DC6B976C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AN6:AO7</xm:sqref>
        </x14:conditionalFormatting>
        <x14:conditionalFormatting xmlns:xm="http://schemas.microsoft.com/office/excel/2006/main">
          <x14:cfRule type="iconSet" priority="811" id="{8160E527-84DD-494F-9C27-9FD8178665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52" id="{7744F739-0026-4746-96C1-D8D201A9F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50" id="{82A95D1F-DA7C-4FB6-A840-AAA5B536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AN10:AO10</xm:sqref>
        </x14:conditionalFormatting>
        <x14:conditionalFormatting xmlns:xm="http://schemas.microsoft.com/office/excel/2006/main">
          <x14:cfRule type="iconSet" priority="49" id="{F16A1E8B-D158-4878-A526-09677EA17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48" id="{E3C43DBB-A1D9-4239-85D2-6C0CE8AFDB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64" id="{F16FEF63-B672-4012-9A7C-99B75327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AN14:AP14</xm:sqref>
        </x14:conditionalFormatting>
        <x14:conditionalFormatting xmlns:xm="http://schemas.microsoft.com/office/excel/2006/main">
          <x14:cfRule type="iconSet" priority="708" id="{3863F135-E60C-4F0B-97B0-6E81A319A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AN16:AP16</xm:sqref>
        </x14:conditionalFormatting>
        <x14:conditionalFormatting xmlns:xm="http://schemas.microsoft.com/office/excel/2006/main">
          <x14:cfRule type="iconSet" priority="127" id="{EEC53F9A-EBE9-4A94-9448-9E7924314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AN17:AP17</xm:sqref>
        </x14:conditionalFormatting>
        <x14:conditionalFormatting xmlns:xm="http://schemas.microsoft.com/office/excel/2006/main">
          <x14:cfRule type="iconSet" priority="91" id="{1EB10E88-ED81-446E-988F-DA043E6AF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AN18:AP18</xm:sqref>
        </x14:conditionalFormatting>
        <x14:conditionalFormatting xmlns:xm="http://schemas.microsoft.com/office/excel/2006/main">
          <x14:cfRule type="iconSet" priority="71" id="{47391359-A3AB-45E3-8995-D4DDB210A9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AN19:AP19</xm:sqref>
        </x14:conditionalFormatting>
        <x14:conditionalFormatting xmlns:xm="http://schemas.microsoft.com/office/excel/2006/main">
          <x14:cfRule type="iconSet" priority="767" id="{0A370042-174D-41DD-BD97-062E0E86FC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AN13:AR13</xm:sqref>
        </x14:conditionalFormatting>
        <x14:conditionalFormatting xmlns:xm="http://schemas.microsoft.com/office/excel/2006/main">
          <x14:cfRule type="iconSet" priority="160" id="{1114F043-7689-4259-92F3-7A2352BDE0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AN15:AR15</xm:sqref>
        </x14:conditionalFormatting>
        <x14:conditionalFormatting xmlns:xm="http://schemas.microsoft.com/office/excel/2006/main">
          <x14:cfRule type="iconSet" priority="233" id="{F2A5A578-D42F-491D-9282-C25DC24A91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781" id="{00388333-2564-4EF4-A862-069F278BF1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AP9:AP12 AP6:AS6 AS7 AE6:AF8 X6:Y8 AI6:AM6 AP8:AS8 AL7:AM12 AH8</xm:sqref>
        </x14:conditionalFormatting>
        <x14:conditionalFormatting xmlns:xm="http://schemas.microsoft.com/office/excel/2006/main">
          <x14:cfRule type="iconSet" priority="211" id="{76F1ACD8-97C4-4954-9644-5EEAD88C93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</xm:sqref>
        </x14:conditionalFormatting>
        <x14:conditionalFormatting xmlns:xm="http://schemas.microsoft.com/office/excel/2006/main">
          <x14:cfRule type="iconSet" priority="135" id="{3187B596-BEEA-4013-99D2-87AE4FA04D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</xm:sqref>
        </x14:conditionalFormatting>
        <x14:conditionalFormatting xmlns:xm="http://schemas.microsoft.com/office/excel/2006/main">
          <x14:cfRule type="iconSet" priority="57" id="{A678E392-1C5B-4E26-808E-23D1B3E7A6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</xm:sqref>
        </x14:conditionalFormatting>
        <x14:conditionalFormatting xmlns:xm="http://schemas.microsoft.com/office/excel/2006/main">
          <x14:cfRule type="iconSet" priority="55" id="{8D58C06E-44D1-4F99-AEBC-D63E66B032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</xm:sqref>
        </x14:conditionalFormatting>
        <x14:conditionalFormatting xmlns:xm="http://schemas.microsoft.com/office/excel/2006/main">
          <x14:cfRule type="iconSet" priority="232" id="{A9093824-D24C-4669-B79B-C3B022D13C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230" id="{D9841276-7D4F-4010-A801-F52B45C91C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28" id="{475DB048-A16E-4859-BFEB-E5375E3A8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AQ10:AR10 AR11</xm:sqref>
        </x14:conditionalFormatting>
        <x14:conditionalFormatting xmlns:xm="http://schemas.microsoft.com/office/excel/2006/main">
          <x14:cfRule type="iconSet" priority="220" id="{665908EC-9021-43A0-A249-875ABBF6E3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AQ12:AR12</xm:sqref>
        </x14:conditionalFormatting>
        <x14:conditionalFormatting xmlns:xm="http://schemas.microsoft.com/office/excel/2006/main">
          <x14:cfRule type="iconSet" priority="163" id="{2088213B-4F0A-4591-9602-684566372B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26" id="{3EEA785F-B613-46B4-862C-B19EAF6AEB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AQ17:AR17</xm:sqref>
        </x14:conditionalFormatting>
        <x14:conditionalFormatting xmlns:xm="http://schemas.microsoft.com/office/excel/2006/main">
          <x14:cfRule type="iconSet" priority="710" id="{A22B101D-13AF-4665-BB70-E4A48D68FB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AR16</xm:sqref>
        </x14:conditionalFormatting>
        <x14:conditionalFormatting xmlns:xm="http://schemas.microsoft.com/office/excel/2006/main">
          <x14:cfRule type="iconSet" priority="56" id="{E286087E-137A-4C34-AF36-96D80FD44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AR18</xm:sqref>
        </x14:conditionalFormatting>
        <x14:conditionalFormatting xmlns:xm="http://schemas.microsoft.com/office/excel/2006/main">
          <x14:cfRule type="iconSet" priority="54" id="{5E7354F5-137C-4676-891E-A4DE05E25B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AR19</xm:sqref>
        </x14:conditionalFormatting>
        <x14:conditionalFormatting xmlns:xm="http://schemas.microsoft.com/office/excel/2006/main">
          <x14:cfRule type="iconSet" priority="779" id="{45D4B9FF-4349-4298-A790-962327C59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AS9</xm:sqref>
        </x14:conditionalFormatting>
        <x14:conditionalFormatting xmlns:xm="http://schemas.microsoft.com/office/excel/2006/main">
          <x14:cfRule type="iconSet" priority="269" id="{4D5F1AD0-D409-4469-B7CF-94E5228B6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AS10:AS11</xm:sqref>
        </x14:conditionalFormatting>
        <x14:conditionalFormatting xmlns:xm="http://schemas.microsoft.com/office/excel/2006/main">
          <x14:cfRule type="iconSet" priority="771" id="{81616DFA-253F-4E4E-BAB9-EF1FA4118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AS12:AS19</xm:sqref>
        </x14:conditionalFormatting>
        <x14:conditionalFormatting xmlns:xm="http://schemas.microsoft.com/office/excel/2006/main">
          <x14:cfRule type="iconSet" priority="248" id="{6E8C4B4B-3A0B-4095-98B8-67BD38E88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4EA5-41AD-4F45-99E6-096B7E1EFC17}">
  <sheetPr filterMode="1">
    <pageSetUpPr fitToPage="1"/>
  </sheetPr>
  <dimension ref="A2:AZ37"/>
  <sheetViews>
    <sheetView showGridLines="0" zoomScale="29" zoomScaleNormal="51" workbookViewId="0">
      <selection activeCell="O43" sqref="O43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hidden="1" customWidth="1"/>
    <col min="18" max="31" width="11.5703125" style="14" hidden="1" customWidth="1"/>
    <col min="32" max="32" width="11.5703125" style="14" customWidth="1"/>
    <col min="33" max="33" width="13.5703125" style="14" customWidth="1"/>
    <col min="34" max="38" width="11.5703125" style="14" customWidth="1"/>
    <col min="39" max="39" width="11.5703125" style="14" hidden="1" customWidth="1"/>
    <col min="40" max="40" width="13.5703125" style="14" hidden="1" customWidth="1"/>
    <col min="41" max="46" width="11.5703125" style="14" hidden="1" customWidth="1"/>
    <col min="47" max="52" width="10" style="13" hidden="1" customWidth="1"/>
    <col min="53" max="16384" width="8.42578125" style="13"/>
  </cols>
  <sheetData>
    <row r="2" spans="1:52" x14ac:dyDescent="0.5">
      <c r="AD2" s="72"/>
      <c r="AE2" s="71"/>
      <c r="AF2" s="52">
        <v>1</v>
      </c>
      <c r="AG2" s="126" t="s">
        <v>52</v>
      </c>
      <c r="AH2" s="127"/>
      <c r="AI2" s="128"/>
      <c r="AJ2" s="52">
        <v>2</v>
      </c>
      <c r="AK2" s="126" t="s">
        <v>53</v>
      </c>
      <c r="AL2" s="127"/>
      <c r="AM2" s="128"/>
      <c r="AN2" s="52">
        <v>0</v>
      </c>
      <c r="AO2" s="126" t="s">
        <v>54</v>
      </c>
      <c r="AP2" s="127"/>
      <c r="AQ2" s="127"/>
      <c r="AT2" s="71"/>
    </row>
    <row r="3" spans="1:52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5" t="s">
        <v>58</v>
      </c>
      <c r="Z3" s="125"/>
      <c r="AA3" s="125"/>
      <c r="AB3" s="125"/>
      <c r="AC3" s="125"/>
      <c r="AD3" s="125"/>
      <c r="AE3" s="125"/>
      <c r="AF3" s="124" t="s">
        <v>184</v>
      </c>
      <c r="AG3" s="124"/>
      <c r="AH3" s="124"/>
      <c r="AI3" s="124"/>
      <c r="AJ3" s="124"/>
      <c r="AK3" s="124"/>
      <c r="AL3" s="124"/>
      <c r="AM3" s="125" t="s">
        <v>185</v>
      </c>
      <c r="AN3" s="125"/>
      <c r="AO3" s="125"/>
      <c r="AP3" s="125"/>
      <c r="AQ3" s="125"/>
      <c r="AR3" s="125"/>
      <c r="AS3" s="125"/>
      <c r="AT3" s="125" t="s">
        <v>186</v>
      </c>
      <c r="AU3" s="125"/>
      <c r="AV3" s="125"/>
      <c r="AW3" s="125"/>
      <c r="AX3" s="125"/>
      <c r="AY3" s="125"/>
      <c r="AZ3" s="125"/>
    </row>
    <row r="4" spans="1:52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</row>
    <row r="5" spans="1:52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Z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</row>
    <row r="6" spans="1:52" s="53" customFormat="1" ht="75.599999999999994" hidden="1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</row>
    <row r="7" spans="1:52" s="53" customFormat="1" ht="75.599999999999994" hidden="1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>
        <v>1</v>
      </c>
      <c r="AR7" s="76">
        <v>1</v>
      </c>
      <c r="AS7" s="77"/>
      <c r="AT7" s="77"/>
      <c r="AU7" s="76"/>
      <c r="AV7" s="76"/>
      <c r="AW7" s="76"/>
      <c r="AX7" s="76"/>
      <c r="AY7" s="76"/>
      <c r="AZ7" s="77"/>
    </row>
    <row r="8" spans="1:52" s="53" customFormat="1" ht="75.599999999999994" hidden="1" customHeight="1" x14ac:dyDescent="0.3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261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1</v>
      </c>
      <c r="AH8" s="76">
        <v>1</v>
      </c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</row>
    <row r="9" spans="1:52" s="53" customFormat="1" ht="75.599999999999994" hidden="1" customHeight="1" x14ac:dyDescent="0.3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261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1</v>
      </c>
      <c r="AH9" s="76">
        <v>1</v>
      </c>
      <c r="AI9" s="76">
        <v>1</v>
      </c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  <c r="AT9" s="77"/>
      <c r="AU9" s="76"/>
      <c r="AV9" s="76"/>
      <c r="AW9" s="76"/>
      <c r="AX9" s="76">
        <v>1</v>
      </c>
      <c r="AY9" s="76">
        <v>1</v>
      </c>
      <c r="AZ9" s="77"/>
    </row>
    <row r="10" spans="1:52" s="53" customFormat="1" ht="75.599999999999994" hidden="1" customHeight="1" x14ac:dyDescent="0.3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  <c r="AT10" s="77"/>
      <c r="AU10" s="76"/>
      <c r="AV10" s="76"/>
      <c r="AW10" s="76"/>
      <c r="AX10" s="76"/>
      <c r="AY10" s="76"/>
      <c r="AZ10" s="77"/>
    </row>
    <row r="11" spans="1:52" s="53" customFormat="1" ht="97.5" hidden="1" customHeight="1" x14ac:dyDescent="0.3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1</v>
      </c>
      <c r="AH11" s="76">
        <v>1</v>
      </c>
      <c r="AI11" s="76">
        <v>1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</row>
    <row r="12" spans="1:52" s="53" customFormat="1" ht="75.599999999999994" hidden="1" customHeight="1" x14ac:dyDescent="0.3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261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200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</row>
    <row r="13" spans="1:52" s="53" customFormat="1" ht="75.599999999999994" hidden="1" customHeight="1" x14ac:dyDescent="0.3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1</v>
      </c>
      <c r="AK13" s="76">
        <v>1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</row>
    <row r="14" spans="1:52" s="53" customFormat="1" ht="75.599999999999994" hidden="1" customHeight="1" x14ac:dyDescent="0.3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</row>
    <row r="15" spans="1:52" s="53" customFormat="1" ht="75.599999999999994" hidden="1" customHeight="1" x14ac:dyDescent="0.3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261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>
        <v>1</v>
      </c>
      <c r="AI15" s="76">
        <v>1</v>
      </c>
      <c r="AJ15" s="76">
        <v>1</v>
      </c>
      <c r="AK15" s="76">
        <v>1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</row>
    <row r="16" spans="1:52" s="53" customFormat="1" ht="75.599999999999994" hidden="1" customHeight="1" x14ac:dyDescent="0.3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</row>
    <row r="17" spans="1:49" s="53" customFormat="1" ht="75.599999999999994" hidden="1" customHeight="1" x14ac:dyDescent="0.3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</row>
    <row r="18" spans="1:49" s="53" customFormat="1" ht="75.599999999999994" hidden="1" customHeight="1" x14ac:dyDescent="0.3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/>
      <c r="AH18" s="76">
        <v>1</v>
      </c>
      <c r="AI18" s="76">
        <v>1</v>
      </c>
      <c r="AJ18" s="76">
        <v>1</v>
      </c>
      <c r="AK18" s="76">
        <v>1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</row>
    <row r="19" spans="1:49" s="53" customFormat="1" ht="75.599999999999994" hidden="1" customHeight="1" x14ac:dyDescent="0.3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1</v>
      </c>
      <c r="AH19" s="76">
        <v>1</v>
      </c>
      <c r="AI19" s="76">
        <v>1</v>
      </c>
      <c r="AJ19" s="76">
        <v>1</v>
      </c>
      <c r="AK19" s="76">
        <v>1</v>
      </c>
      <c r="AL19" s="77"/>
      <c r="AM19" s="77"/>
      <c r="AN19" s="78"/>
      <c r="AO19" s="78"/>
      <c r="AP19" s="78"/>
      <c r="AQ19" s="76">
        <v>1</v>
      </c>
      <c r="AR19" s="76">
        <v>1</v>
      </c>
      <c r="AS19" s="77"/>
      <c r="AT19" s="77"/>
      <c r="AU19" s="76"/>
      <c r="AV19" s="76"/>
      <c r="AW19" s="76"/>
    </row>
    <row r="20" spans="1:49" s="53" customFormat="1" ht="75.599999999999994" hidden="1" customHeight="1" x14ac:dyDescent="0.3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1</v>
      </c>
      <c r="AH20" s="76">
        <v>1</v>
      </c>
      <c r="AI20" s="76">
        <v>1</v>
      </c>
      <c r="AJ20" s="76">
        <v>1</v>
      </c>
      <c r="AK20" s="76">
        <v>1</v>
      </c>
      <c r="AL20" s="77"/>
      <c r="AM20" s="77"/>
      <c r="AN20" s="78"/>
      <c r="AO20" s="78"/>
      <c r="AP20" s="78"/>
      <c r="AQ20" s="76">
        <v>1</v>
      </c>
      <c r="AR20" s="76"/>
      <c r="AS20" s="77"/>
      <c r="AT20" s="77"/>
      <c r="AU20" s="76"/>
      <c r="AV20" s="76"/>
      <c r="AW20" s="76"/>
    </row>
    <row r="21" spans="1:49" s="53" customFormat="1" ht="75.599999999999994" hidden="1" customHeight="1" x14ac:dyDescent="0.3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>
        <v>1</v>
      </c>
      <c r="AI21" s="76">
        <v>1</v>
      </c>
      <c r="AJ21" s="76">
        <v>1</v>
      </c>
      <c r="AK21" s="76">
        <v>1</v>
      </c>
      <c r="AL21" s="77"/>
      <c r="AM21" s="77"/>
      <c r="AN21" s="78"/>
      <c r="AO21" s="78"/>
      <c r="AP21" s="78"/>
      <c r="AQ21" s="76">
        <v>1</v>
      </c>
      <c r="AR21" s="76"/>
      <c r="AS21" s="77"/>
      <c r="AT21" s="77"/>
      <c r="AU21" s="76"/>
      <c r="AV21" s="76">
        <v>1</v>
      </c>
      <c r="AW21" s="76">
        <v>1</v>
      </c>
    </row>
    <row r="22" spans="1:49" s="53" customFormat="1" ht="75.599999999999994" hidden="1" customHeight="1" x14ac:dyDescent="0.3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1</v>
      </c>
      <c r="AH22" s="76">
        <v>1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</row>
    <row r="23" spans="1:49" s="53" customFormat="1" ht="75.599999999999994" hidden="1" customHeight="1" x14ac:dyDescent="0.3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1</v>
      </c>
      <c r="AJ23" s="76">
        <v>1</v>
      </c>
      <c r="AK23" s="76">
        <v>1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</row>
    <row r="24" spans="1:49" s="53" customFormat="1" ht="75.599999999999994" hidden="1" customHeight="1" x14ac:dyDescent="0.3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1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>
        <v>1</v>
      </c>
      <c r="AR24" s="76">
        <v>1</v>
      </c>
      <c r="AS24" s="77"/>
      <c r="AT24" s="77"/>
      <c r="AU24" s="76"/>
      <c r="AV24" s="76"/>
      <c r="AW24" s="76"/>
    </row>
    <row r="25" spans="1:49" s="53" customFormat="1" ht="75.599999999999994" hidden="1" customHeight="1" x14ac:dyDescent="0.3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1</v>
      </c>
      <c r="AH25" s="76">
        <v>1</v>
      </c>
      <c r="AI25" s="76">
        <v>1</v>
      </c>
      <c r="AJ25" s="76">
        <v>1</v>
      </c>
      <c r="AK25" s="76">
        <v>1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</row>
    <row r="26" spans="1:49" s="53" customFormat="1" ht="75.599999999999994" hidden="1" customHeight="1" x14ac:dyDescent="0.3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1</v>
      </c>
      <c r="AH26" s="76">
        <v>1</v>
      </c>
      <c r="AI26" s="76">
        <v>1</v>
      </c>
      <c r="AJ26" s="76">
        <v>1</v>
      </c>
      <c r="AK26" s="76">
        <v>1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</row>
    <row r="27" spans="1:49" s="53" customFormat="1" ht="75.599999999999994" hidden="1" customHeight="1" x14ac:dyDescent="0.3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1</v>
      </c>
      <c r="AH27" s="76">
        <v>1</v>
      </c>
      <c r="AI27" s="76">
        <v>1</v>
      </c>
      <c r="AJ27" s="76">
        <v>1</v>
      </c>
      <c r="AK27" s="76">
        <v>1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</row>
    <row r="28" spans="1:49" s="53" customFormat="1" ht="75.599999999999994" hidden="1" customHeight="1" x14ac:dyDescent="0.3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1</v>
      </c>
      <c r="AH28" s="76">
        <v>1</v>
      </c>
      <c r="AI28" s="76">
        <v>1</v>
      </c>
      <c r="AJ28" s="76">
        <v>1</v>
      </c>
      <c r="AK28" s="76">
        <v>1</v>
      </c>
      <c r="AL28" s="77"/>
      <c r="AM28" s="77"/>
      <c r="AN28" s="78"/>
      <c r="AO28" s="78"/>
      <c r="AP28" s="78"/>
      <c r="AQ28" s="76">
        <v>1</v>
      </c>
      <c r="AR28" s="76"/>
      <c r="AS28" s="77"/>
      <c r="AT28" s="77"/>
      <c r="AU28" s="76"/>
      <c r="AV28" s="76"/>
      <c r="AW28" s="76"/>
    </row>
    <row r="29" spans="1:49" s="53" customFormat="1" ht="75.599999999999994" customHeight="1" x14ac:dyDescent="0.3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1</v>
      </c>
      <c r="AH29" s="76">
        <v>1</v>
      </c>
      <c r="AI29" s="76">
        <v>1</v>
      </c>
      <c r="AJ29" s="76">
        <v>1</v>
      </c>
      <c r="AK29" s="76">
        <v>1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</row>
    <row r="30" spans="1:49" s="53" customFormat="1" ht="75.599999999999994" hidden="1" customHeight="1" x14ac:dyDescent="0.3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</row>
    <row r="31" spans="1:49" s="53" customFormat="1" ht="75.599999999999994" hidden="1" customHeight="1" x14ac:dyDescent="0.3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1</v>
      </c>
      <c r="AR31" s="76">
        <v>1</v>
      </c>
      <c r="AS31" s="77"/>
      <c r="AT31" s="77"/>
      <c r="AU31" s="76">
        <v>1</v>
      </c>
      <c r="AV31" s="76">
        <v>1</v>
      </c>
      <c r="AW31" s="76"/>
    </row>
    <row r="32" spans="1:49" s="53" customFormat="1" ht="75.599999999999994" customHeight="1" x14ac:dyDescent="0.3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1</v>
      </c>
      <c r="AJ32" s="76">
        <v>1</v>
      </c>
      <c r="AK32" s="76">
        <v>1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</row>
    <row r="33" spans="1:51" s="53" customFormat="1" ht="75.599999999999994" hidden="1" customHeight="1" x14ac:dyDescent="0.3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</row>
    <row r="34" spans="1:51" s="53" customFormat="1" ht="75.599999999999994" customHeight="1" x14ac:dyDescent="0.3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1</v>
      </c>
      <c r="AJ34" s="76">
        <v>1</v>
      </c>
      <c r="AK34" s="76">
        <v>1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</row>
    <row r="35" spans="1:51" s="53" customFormat="1" ht="75.599999999999994" hidden="1" customHeight="1" x14ac:dyDescent="0.3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1</v>
      </c>
      <c r="AR35" s="76">
        <v>1</v>
      </c>
      <c r="AS35" s="77"/>
      <c r="AT35" s="77"/>
      <c r="AU35" s="76">
        <v>1</v>
      </c>
      <c r="AV35" s="76">
        <v>1</v>
      </c>
      <c r="AW35" s="76"/>
      <c r="AX35" s="76"/>
      <c r="AY35" s="76"/>
    </row>
    <row r="36" spans="1:51" s="53" customFormat="1" ht="75.599999999999994" customHeight="1" x14ac:dyDescent="0.3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1</v>
      </c>
      <c r="AH36" s="76">
        <v>1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</row>
    <row r="37" spans="1:51" s="53" customFormat="1" ht="75.599999999999994" hidden="1" customHeight="1" x14ac:dyDescent="0.3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>
        <v>1</v>
      </c>
      <c r="AR37" s="76">
        <v>1</v>
      </c>
      <c r="AS37" s="77"/>
      <c r="AT37" s="77"/>
      <c r="AU37" s="76"/>
      <c r="AV37" s="76"/>
      <c r="AW37" s="76">
        <v>1</v>
      </c>
      <c r="AX37" s="76">
        <v>1</v>
      </c>
      <c r="AY37" s="76">
        <v>1</v>
      </c>
    </row>
  </sheetData>
  <sheetProtection formatCells="0" insertRows="0" deleteRows="0"/>
  <autoFilter ref="A5:AL37" xr:uid="{8AC1B199-1857-4498-B73F-442B728C308F}">
    <filterColumn colId="8">
      <filters>
        <filter val="ROGERIO"/>
      </filters>
    </filterColumn>
  </autoFilter>
  <mergeCells count="8">
    <mergeCell ref="AT3:AZ3"/>
    <mergeCell ref="AG2:AI2"/>
    <mergeCell ref="AK2:AM2"/>
    <mergeCell ref="AO2:AQ2"/>
    <mergeCell ref="R3:X3"/>
    <mergeCell ref="Y3:AE3"/>
    <mergeCell ref="AF3:AL3"/>
    <mergeCell ref="AM3:AS3"/>
  </mergeCells>
  <dataValidations count="1">
    <dataValidation type="whole" allowBlank="1" showInputMessage="1" showErrorMessage="1" sqref="AN2 AF2 AJ2 R6:AZ37" xr:uid="{5CCC0350-4BCE-461D-86EB-E930D106A734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3" id="{9EA1DF00-2375-4A9C-95A7-B81E86F069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364" id="{8AB5ABD5-C0A8-44AA-A329-74BCA6F3C3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177" id="{3601BAAC-64C1-43E1-BCC4-B7406A66AD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347" id="{C0577F06-E27C-407F-893C-C5A272BD54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338" id="{E229C6E3-CE00-4347-93FF-8FE334BD14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326" id="{DD4ACE14-69C5-433A-8F1F-F81C754135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293" id="{1E39EFA3-92CE-4F79-A724-526F97122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301" id="{70C55B17-51A0-4B8C-AEBE-BB6CEF0C7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171" id="{C139F241-0012-42BE-BA63-CD63B7DB9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169" id="{5EB69BC2-8971-4AD0-B09D-67D153826A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307" id="{BF3BA4DE-7F96-4EE0-A83C-81987A242F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179" id="{688AD597-3019-49E8-AEF1-FBDBA3E7F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176" id="{B70E9F58-946C-430C-9E90-9625A8308D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172" id="{E65A9715-E95B-4BA2-87EB-08A7F6004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278" id="{D755CC32-CDF4-45F1-AB2A-C04F9E3A77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175" id="{0E761523-EC01-40EE-ADDD-FAF5835502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174" id="{E90D6473-F2B9-45F0-B2F8-1AD8EA8BB1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337" id="{D2A93093-0703-49F8-B8F6-E39E70B63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292" id="{A355B8E0-97B9-4FF0-AE53-5D77067C1D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170" id="{9FF25896-4378-4D7B-B583-8AC9E6F0B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210" id="{9D43B9F4-52E9-4BFE-B5B3-B410BCCA3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345" id="{E3CE6D75-91B6-4678-84C0-E4883D8009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258" id="{15EDCF3A-9E61-4C65-B9F6-6E89B0B4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268" id="{891CDF73-715B-4173-91E5-E3F303D502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168" id="{DC75C191-DF51-4124-A2B1-C96BF9404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274" id="{6A24B40C-8627-4D7B-99E8-BD9D1FF51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239" id="{D1856A43-158C-4ECD-B32F-ACF919DDE8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220" id="{2B634447-A9EF-468E-A2E8-F9169ADB4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167" id="{BD38585A-342B-4D95-86B1-82308431B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156" id="{D05AA17A-1587-4DE8-8678-369E86291D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20" id="{2217E8D9-E1BA-4621-B66F-5EC38B0A6D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128" id="{F2185CB3-997D-4A12-B6FA-4629FA748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135" id="{92D145E7-71F1-4240-BB3E-3965A57D4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142" id="{101EED50-9601-4C2F-9C59-90345AC3A8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150" id="{AEC30AC0-37E1-44B7-87ED-CD44921A39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276" id="{D51A05D4-760F-450C-A98F-9E06B40447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302" id="{BA42044F-BE7C-459B-9FCF-E1F9028B14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353" id="{694B3590-1695-4B8C-A82D-7ADF47BF75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166" id="{E7171EFE-80A4-47AD-8CED-E70E3756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173" id="{D58AE504-6B54-487D-A264-7FBE9FC71B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180" id="{D1F83C06-5CD8-46ED-B317-AAD624FD9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342" id="{EE8BEC1C-7C41-4811-8DD6-150FB6C235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321" id="{AA095740-9DA3-466B-8BB3-82864D676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277" id="{B9FB7E1C-FA59-4EF9-AFBA-0CA239C93D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287" id="{DDD93352-4600-450E-8C21-4566C5CD13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305" id="{AB2CD8B9-C036-4C02-A8F0-215783B8B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165" id="{CFA25A9A-1658-430C-ACE9-D0D284087F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181" id="{A4EDF194-69E1-4002-AD09-8B0D10101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320" id="{19699A27-A721-491A-9EE5-337D846F88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178" id="{CBB8484C-CF94-47E5-8B66-F7993DD89A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286" id="{9EBA0E24-EB03-47C6-A8C3-38DB96280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164" id="{5B12461E-8E02-4516-AB24-63B963B140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306" id="{67BFC020-D29E-4416-A405-5720012AF7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182" id="{7BD5C52E-9728-4A77-9B70-FBB1CE915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163" id="{E935AE2E-27BE-4EF0-995C-CCC9B3F89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138" id="{C7949C69-2CAB-4134-91B1-FE0F3B19A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192" id="{177C4398-343D-4293-9297-7AAE976760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291" id="{72EE9CC2-5799-43A1-8D73-7385CA7EE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253" id="{E50BBE8B-D15A-410A-BA01-07CCE98B8D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245" id="{F4712FBE-3A32-41FE-B49E-6B7EE7A85F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226" id="{36FD6CD3-AFEE-4935-AF8B-FABA30066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205" id="{A93EB819-2774-43B8-8FC5-3BDB7D20E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5" id="{CABFDB7F-F004-4483-A186-4C684CD2D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285" id="{508144C6-DB14-4447-957D-92463B6AB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266" id="{6A5F4EAC-54AE-47FB-BFF0-3E9622D037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159" id="{D783E6E9-4252-495F-B535-BE1CCC359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354" id="{855C7893-BADC-4D7A-8551-6B5483C2A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272" id="{ABE44858-9EFE-43D7-A698-18F730C817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237" id="{1BB4A3C9-9536-47C9-871A-EAFC7CD2F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218" id="{9C445BA7-CB05-40C5-9ADD-AC28FF61EA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152" id="{D6CCEE5D-EC01-455F-811F-83047BAF24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24" id="{0AA9E55F-8ED0-410C-B18F-4146F08EE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131" id="{558BB7A1-2F6C-4612-B578-2AF47A09E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146" id="{79E23ED9-C112-4C82-843B-9266F32CA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324" id="{C05808A1-7E99-4571-8AE5-C0051FBC7B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319" id="{81D49E8E-8249-4A36-9245-A7C16D529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316" id="{BA73EB0F-7521-40B0-9FF7-617B8E33D4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162" id="{73D26F8B-C5F4-49BB-B462-757ADA476E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1" id="{81AC3CA3-91BE-41F5-97F1-330E159FFC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298" id="{017D2C1F-2F1A-4EE1-B62D-ACE233E1F9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290" id="{C95BD8A0-CF61-47F3-8823-3166E42728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252" id="{9AC24543-E261-4D70-86C7-350C170984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244" id="{1C253C5C-5A62-402E-971F-CBA4E737C5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225" id="{94C5C3B9-C102-4975-B535-E7A6F680C1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204" id="{9F6F0B34-81E5-4F18-86CF-AAE5B08989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108" id="{A0F23B45-5C5A-440E-9BE0-139CFF5B28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7" id="{60F359DE-AA38-4B7C-B0B4-BAF8A7487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158" id="{5E4AEC7C-09FA-4F84-8FD1-0229DD97EF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137" id="{3B2E2A83-5169-4BDD-9AAC-F551C1A31F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161" id="{0DEC85D6-B2A4-4C6E-B0ED-622D23138C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2" id="{F6059F41-FFF2-4D31-B95F-3E4C4A269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282" id="{3BEFC9DC-EF9B-464A-8022-FCB8D401C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289" id="{D9D055AF-79B3-43A7-BFA3-A4A72F3088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284" id="{7BAFA04C-7DA4-4251-B8EC-064DAAA409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263" id="{3DA0AEE9-E34F-41FC-B3F6-1F67EE1CD5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235" id="{935EED72-3F72-4EB4-BAF6-2EA3C9CC2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215" id="{EC11580B-5FC8-4C56-BE3E-D39721D60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300" id="{38CA1626-7A5B-4D50-AA0A-6083407ADC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160" id="{A85907EC-99AD-4825-9E02-74B5FB4B9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3" id="{6098DA1D-51A9-4AC6-A23E-ECE3549B3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281" id="{65EE986D-01B8-4E45-914B-4EEA3331AF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288" id="{77C23505-3F2F-4B1E-9051-32F3473E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191" id="{4C3EEB46-DD90-4FD6-A237-64B4635D1A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262" id="{15D0D6AE-C6C9-4B5B-A21E-FED137EFE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234" id="{7CF90A56-93D0-42EA-82C0-E3CFEB5616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214" id="{A40DF179-3861-4157-8400-44C70C0D8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283" id="{F692DE0B-529C-4319-BB0A-7C47AB5AD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346" id="{769AF41F-F032-4487-9B24-B7D71AA6FC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333" id="{77093BF6-7927-49C1-B114-F21D08AC02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4" id="{7C5AFB8E-14CA-4F9B-B1E6-5F1B07AD69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340" id="{0E570EA3-8FE2-4AA1-8D66-79A7953A3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280" id="{1A42820D-7740-435A-90A0-D3631BF96E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295" id="{5E6A6406-D14F-4BCB-85C4-1151EBC960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190" id="{47AFF664-6197-4E52-B59E-D4AD4F2EB0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304" id="{85F942F3-E03B-4F5E-91A5-09BAB0280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157" id="{E2F31949-415A-4814-8878-F37871015F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21" id="{1710C6FE-23BE-4B01-AB6D-8A3151DF0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339" id="{578D6CF8-9AEC-43B3-9EE2-B3BA7C05A3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129" id="{70A98A3C-ADB0-4EF0-B9D9-A168E16299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348" id="{E4EBDB1D-6A7D-44C7-BC1C-BAACCE617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136" id="{DFB78F0B-0FC1-460C-A737-0CCC76922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143" id="{EB838DB7-34CB-4605-829B-3D79CE8DA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151" id="{9ECF951D-E393-4F47-B3E5-E625A551F5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343" id="{E3420738-BB7B-40C1-853D-3F977DDE8A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322" id="{FBD02AC5-BBD1-400C-A744-8B0364ABF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350" id="{90808E01-090F-4531-B34E-3F4344FC24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356" id="{1B4DF2A7-ACC9-41A6-9728-1E1A69FA92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355" id="{D9FF2A7F-FEFB-43F1-9A76-EFACC38F43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259" id="{EC871591-CF44-4ED6-A536-46FB397D2D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269" id="{85EBD6B1-F5D4-46AA-8159-F149E4B209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249" id="{4A96A8DE-6421-466F-B975-8F0B6C1AA2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275" id="{50DE9615-7272-4F00-B268-83E2BB80C1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230" id="{874DF145-9843-4E8C-80F2-52E1E79028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240" id="{9F156370-804D-493E-B7B5-67A747DF16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211" id="{5C5D818A-86F0-4930-AFBB-E9E04B1244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221" id="{6F2C5425-97E4-4DA8-B649-0D477871BE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336" id="{BD7824D2-EA95-4673-8D08-B38BC6B074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AF2</xm:sqref>
        </x14:conditionalFormatting>
        <x14:conditionalFormatting xmlns:xm="http://schemas.microsoft.com/office/excel/2006/main">
          <x14:cfRule type="iconSet" priority="349" id="{AE63C97A-BDD0-41C3-ABB2-F84A6B11D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314" id="{45726CBD-BE76-47D3-88F8-8793DA45A4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261" id="{93CCC5CC-F04E-448E-B5E0-DCFFDDCDC6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303" id="{F81C8CC1-3BED-41F4-B4D6-1480A51151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233" id="{C4787757-4EA0-40AC-9D32-3945C6602D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242" id="{4CD51E07-2C05-4B78-961D-F9195F8E63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223" id="{DE082377-182C-4055-9D8A-2A03FB792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183" id="{6E0C2D9B-624B-40BD-ABE6-852D54442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332" id="{90D53222-87FB-430E-A5BC-B0DCA0271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323" id="{B812A16B-F11D-47C1-A0A1-F4FB879B1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318" id="{70D4055A-E061-4830-96F0-585C4A8610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315" id="{53441C54-AEF8-4C1A-B747-437B3E89F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299" id="{00DE4659-8254-4A67-8ABB-3993AA6AA2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112" id="{E80E1CD4-8378-4992-A8FD-B32256F5CE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111" id="{98D64B07-BF26-455B-ABE7-EC76DD65A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110" id="{4A551BDD-69B5-4BC0-909E-D4DA4F52DE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109" id="{1CDF893B-0C3B-4B7C-BB1F-F9F45D45F2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331" id="{FFDA14F2-14B1-44CD-9AED-E5ED5DE95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23" id="{66ACFB0B-C6D8-4BF6-8940-E0E014352D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123" id="{41DEFBE7-3D50-474E-A3FC-35AAD572F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0" id="{B1D348F2-E024-4F11-9BF7-AF6BC01CF1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119" id="{194D6B0F-093E-4A2D-B399-8E80FE03FD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145" id="{805C55DF-2553-47D1-B784-12A74EDFFB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313" id="{1D72E358-69E4-4A29-8292-6B2A436542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260" id="{BC41796C-16D5-413D-9BDD-67AEB5CE53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224" id="{B0FA398C-26C0-440F-BB95-C80588A586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241" id="{9CA0E16D-F5AC-4A27-871D-E7C93AA2D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222" id="{DD2DE436-1C12-46DF-BC0C-2D4FEE063F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243" id="{67659370-79B5-4354-9E4B-E0CB5CAE9A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251" id="{53C71CAB-2C62-4606-AFF0-4661CB3DED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113" id="{1C0E9C47-E881-47D4-8AAB-900685E6D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330" id="{0590E5A2-0480-40F5-A781-471752DEF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22" id="{A2A609DE-AA59-4C22-A9B3-60B28B5FF0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122" id="{CFCDB032-F587-4BE2-993A-ECA159E6CB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41" id="{69D7AFF6-EE70-4526-B561-FCED155032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18" id="{CBCB8E78-708D-4AB2-B4D4-45CDB5BAD8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44" id="{82018916-6B07-40B3-A496-D270B90088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312" id="{CD8A3385-45E7-41DB-B82D-3DC4B7148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87" id="{14C3C171-94F2-4BD2-BF30-4564DDC036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232" id="{FCAF426C-4769-4EC4-A8CE-8F9F6A896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208" id="{D1B656EB-FE43-4F15-853C-C0288D3C14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13" id="{B0CC27B7-3D78-4DCF-AEFF-C8B0B92CC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256" id="{EE3A4ED6-64AA-47B7-99F3-DD9B86D9FE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265" id="{9E8E32FB-A19C-483C-BF28-C6998322A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335" id="{6374A746-F81D-410A-B0B3-38ABF1359C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</xm:sqref>
        </x14:conditionalFormatting>
        <x14:conditionalFormatting xmlns:xm="http://schemas.microsoft.com/office/excel/2006/main">
          <x14:cfRule type="iconSet" priority="15" id="{D9DA067F-3A46-4758-A008-C70B2D7121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115" id="{1CEA3A4F-C81B-46FD-BA76-19466651A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121" id="{D9D1F81F-8965-41C4-9577-1BE7B27CF8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117" id="{4A8AFAD4-2A88-4ED6-B919-96218659D8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311" id="{B5EFFE41-C85A-4329-AB21-976B8A257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188" id="{674B1C8E-C4FA-4840-8740-BDB19E6A8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185" id="{4D21991F-A0E0-48B2-A3E3-C5ED8CB38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231" id="{C0D0A008-4778-4C38-859B-27524E569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212" id="{962A09BF-5724-48F6-9BDC-0ABACF4A16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155" id="{27A6BC57-0B13-4648-A905-6A9400AFF9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329" id="{899F460A-997A-473A-8FC5-1AF1705245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27" id="{9020E625-9970-4EE6-A905-2BE44BE7E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134" id="{14D69097-A7A7-4B0A-BD64-72C3E99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149" id="{4543DAA0-0D95-418C-8138-338C3EBE81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250" id="{06403CAA-DF50-4288-B765-52A13372B4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184" id="{63235AAB-7450-420A-BC4E-2498AE7A6A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4" id="{A6A03607-9162-49E0-B42D-091B76D878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114" id="{8C0931B9-EE96-44D3-ADEB-98669C9F0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120" id="{B5EDFCC4-7785-492F-B5D2-B1738CE1B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116" id="{62B617FA-339B-42CC-B1D1-F7215ED519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310" id="{5326EE99-ABDF-4B20-8DB6-86E34AC812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189" id="{F2CAA909-6292-4971-BA21-162CAF77F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186" id="{8A124D2D-C885-4F74-84D8-C2EBFC35C1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203" id="{93AB68E9-8484-4E7C-AAE9-402137E4F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217" id="{124DEDEB-1CC5-4246-B9F3-B581C8B6CE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351" id="{9B05FF1E-DE75-4AB5-A9B2-0079A6138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358" id="{7D5B1130-16C7-437E-A11C-81E9D8174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357" id="{4160FEC4-61FF-48B9-885C-B632FB2AC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257" id="{F925E715-F1CC-4680-B7EB-A9C2093B06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267" id="{F99493E0-8FC7-4C88-B80F-0650648356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248" id="{02271F41-8198-48AF-AAAB-953F50C8F7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273" id="{BF2EF031-EDF0-4C0F-AE7C-04B310CA6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229" id="{60C5539F-3B3B-4897-9407-2013D286D7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238" id="{B21B6FCF-9ADA-4F68-8D97-4FC7F2681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209" id="{3AC20B48-E7EE-4465-BE7C-CCDCC9B77D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219" id="{C1B1E0A4-D9EB-4F17-B795-A4679A8085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334" id="{1693A5C6-FA4B-4479-8E33-EA07982BCF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</xm:sqref>
        </x14:conditionalFormatting>
        <x14:conditionalFormatting xmlns:xm="http://schemas.microsoft.com/office/excel/2006/main">
          <x14:cfRule type="iconSet" priority="153" id="{CA8B4E33-FC6A-45A6-908D-2D922F8F66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8" id="{78AF9549-BFB2-4BB9-9E55-607FFCFBA6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198" id="{F5E9709A-043B-4EFC-8751-208A98378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125" id="{D6E04DBD-BB80-4927-AD2E-BA30A5CB1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328" id="{AF1B4A46-1381-46C0-8460-5CB822CE29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32" id="{4D3A519D-85FE-46A3-811C-1B99A9E714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139" id="{C31FD8B6-B413-4B11-9D15-40EC1CBDC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147" id="{CF109554-949C-4754-9BEF-8D200AB3BC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197" id="{13292509-1A81-455C-BCC5-9E79512BC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196" id="{5B195517-8A57-40E9-B5D2-419B4022FC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195" id="{57A57E5E-8339-4BD0-AEBC-054D045AF7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194" id="{D2F7A786-68EE-4B8C-8EFE-F5017A2682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193" id="{8009B8A8-16D4-459F-9A7A-53E0B177F7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297" id="{D039B4E1-E56B-4046-8A76-0961CEEFD1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359" id="{9EE618E8-2C36-4A1F-841A-846539A762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255" id="{B5901B3B-006E-4937-ABD3-6B0ED7394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264" id="{56F9CDD8-EB6B-488D-A0DE-05D4E0E3B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247" id="{1743C429-1A0B-49C7-BFD3-30DF697C7D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271" id="{ABAA0FDF-A721-4829-A7FB-7459B9F72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228" id="{139A4A93-6493-4F55-B987-39ADA01585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236" id="{67D025BD-A08B-4A3C-B527-FBE61E275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207" id="{255D9018-B42D-4EBF-835D-91AB2493D0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216" id="{891F558E-7E09-4559-859A-9E39D63F5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352" id="{3354434C-B8D5-472E-A87F-5D9D732C3F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294" id="{887684B1-C5B5-482C-893A-E09EEAE769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360" id="{C7D2683A-5E07-46FB-8F9B-7337740E4B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308" id="{F3FA722C-AAF2-412B-9349-CAEBB8EF6A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279" id="{FB7B2DD7-86E9-419B-BD0D-A333AABF41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3" id="{359C67F7-DE66-40E4-BBC5-4D6EE8A519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202" id="{AC71A379-8EAD-4023-9602-291AB30570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200" id="{268B882E-3036-4617-BCF6-E65CA081A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154" id="{1A82F3B5-EDCD-4CDF-BA64-53A95A971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9" id="{91B266BC-5F6B-40A7-A100-C25F34B4E8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327" id="{BD9B5338-93A2-4935-B170-314FED4D23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126" id="{F19CFD29-52A5-47B4-84F6-215DA2C3E3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133" id="{694B97EE-A977-4B6E-BDDC-6237A30613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40" id="{12EB306D-A3F5-4F41-BA58-EA9855D5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148" id="{84BC1636-3EBC-4AE3-A92C-A11E629609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325" id="{43F48E98-D6ED-49AF-BB07-AAEDFD208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317" id="{FF18E5B3-B639-41BC-95A7-D7E0155EB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309" id="{02E8C394-B8A4-4527-9FF2-10810DB768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296" id="{72C1FA90-330F-4B09-91FE-CCB579967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254" id="{2914D291-D770-4697-8323-AFB955ED8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246" id="{70FFB7FC-0279-4EB8-B046-6BDEBEF560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270" id="{254E6D1E-BF9F-4E54-A849-523A22D86C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227" id="{E2F4E92F-8419-4FC4-A2AF-F9977351EE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206" id="{2D4D92D0-EC2E-4963-8E38-C17BD5E00C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341" id="{10D5983A-1694-4BCD-A4A7-231BA9D6F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361" id="{A113EA41-CB23-4835-94FF-F5A1BDA039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2" id="{E404DFCE-08F7-41B7-B7B7-072A99B7A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201" id="{AC101FDB-E93B-4599-87C7-D8535CA18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199" id="{AFD20D2C-EBCD-4082-86BF-3ECE435113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344" id="{83437CE5-C1F4-41A7-8A92-B104E6B1C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362" id="{AEDCCF8F-F527-4EE0-B1AE-733817217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93" id="{8F1343F2-4A5D-4C97-9CD2-D8B788DAE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89" id="{35544D2E-412D-4C3B-A82F-6E082F5A5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90" id="{5D22F2DA-912C-439C-8523-91EDF22201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91" id="{B863A076-FAE4-4105-934A-551907B80C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92" id="{91D040CC-10CA-4907-8508-A744B28987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103" id="{B09483F4-CF37-40BF-B1E2-58B60D3DF0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104" id="{3CC512DB-FA42-477D-9DB5-44FE4F38E6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102" id="{1AE6C554-8307-410C-B73B-0F5164942F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105" id="{B2531389-EE1F-4AE2-9696-A6B627D5D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107" id="{F4DF14BF-ADB0-4320-A603-3787CCBEE6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106" id="{A11D160F-A611-4CA4-864E-D0A84F6D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99" id="{D243FFFE-4306-4ADE-93D2-045BAC407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00" id="{5715A93D-3B48-4CA2-A584-89A18EB52A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98" id="{86B33D99-2B73-485A-9D6F-EE556AF88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101" id="{1F22C60B-DE61-474A-811C-17260B5F2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96" id="{862026A0-6D79-4577-8D92-07094C46B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97" id="{DAF37FEE-6D54-4284-873A-F6E8E122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4" id="{78908ABE-15FC-46AF-B8D9-E1C4EDBCF0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95" id="{4A8B262A-3ED2-4341-9BEA-315896C939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88" id="{7EEA47C7-2962-417C-9041-117DE070C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79" id="{41B8BB0C-2E66-4367-9E3A-2B59B62BEE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71" id="{25F3EC76-DA37-4E27-9D27-AD8F6CE06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1" id="{D7A72567-4AF1-4BBC-BC9B-4687336927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74" id="{9B0DEF3B-9668-448A-800E-080D52F4F8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65" id="{41E9C183-0810-42E4-A8CC-7DB5BADEE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8" id="{34F68069-715F-4B6A-90FB-13D3A55161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61" id="{572B63D0-918A-409D-BB63-31D3F4F385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51" id="{BCCC5FB7-B640-47F6-B4E4-863FCDBACC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86" id="{F03412C2-3522-4CA2-880A-CD7E6B68D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82" id="{FD641D66-BCE7-4C61-B829-C4BB8BACA7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81" id="{94978F28-61E7-405B-A78B-ADBB98A7F5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80" id="{C499A810-A106-4455-88F5-7CCAF2DD7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73" id="{B0461DEC-97D9-41E3-AA8B-D9356CFB62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31" id="{3E581704-6899-4C1F-96AA-DAB7E2E3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30" id="{65B03D6E-267E-441C-8797-BA2893B387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29" id="{63D0E823-BA62-4938-89E5-A6DB801F56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28" id="{F7B56E5D-1BCD-48AD-BFB4-B17F6AAFD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85" id="{8EDBD742-D6AF-4D39-BF17-FBF00B3EFC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42" id="{74AD09AE-66D2-4154-B99B-B7E39C398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44" id="{C9125B7F-0552-44E8-835C-56AFB260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38" id="{27F12AE1-44F3-4BD1-8B42-4BB3D0ED48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48" id="{E06312A9-C3A9-40E5-A6C5-3961F6BC25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78" id="{AACD9924-8465-4DFB-9EEB-38CA9BF3B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70" id="{4934738F-CE4F-4D7F-8F86-068F4B732B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" id="{3F6E58FB-9AB4-4055-B783-58C7CFD194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62" id="{FBCEA13F-686F-4240-9326-DC6B579122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9" id="{FF969D34-A0C5-4F1A-A3F8-1462AECCA1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60" id="{9CBAF151-42BC-4B31-8718-45C7CCC6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66" id="{84A852AA-7F46-48EF-80C8-2EDD00867A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68" id="{D5B00EA2-021D-496A-9BE6-5A1C6BB645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32" id="{105509D4-BF02-435C-84DB-6E142E0A9B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84" id="{EED2C4F6-037D-40AB-AFEF-D8E65F74B7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41" id="{B6C251BD-DE96-46A6-8786-39B65494F8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46" id="{455ADCD0-82C4-41F2-981F-AB3EAD81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37" id="{EDDF4685-7CA2-4571-A2A3-E630171BF6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47" id="{A98B6EE4-FCD9-44C3-9F90-833754EEB0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77" id="{14D0BFF5-7F13-45A4-98D7-62DF8F87F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55" id="{3A0771DA-199D-4F82-BEFB-85BBFDC8D7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64" id="{53187E91-AB3E-47E7-89A2-FD9DCE5093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59" id="{8C52A489-499F-4787-AF57-9ABD82895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7" id="{BD1487A1-46C0-4153-9100-67245A539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69" id="{F9B8DCC7-A1C9-4E51-9285-C65C16D8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72" id="{494D19CF-F220-48A0-9355-1300A7B947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34" id="{7AD5B6D6-90C6-455E-9496-3B80B0F145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40" id="{59DD3FF6-097A-4829-9334-FD5A8877A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36" id="{22334B05-FCD5-49D2-9BC0-1AD6C94291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76" id="{3A1356FE-B2D5-4E62-B77A-4B74E8C85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56" id="{A15CF381-26E5-48B4-B163-8283C2117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53" id="{DED8821D-25C1-4B03-A941-D49050F042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63" id="{337C1A29-6A85-4F62-8794-02268352E6F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50" id="{A3F510C8-4B54-48CB-8ED7-58444FC3B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6" id="{A0D600A6-28BD-44BB-ABED-2A916AED2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83" id="{751B9D93-181C-4C69-9DB8-A55C49E0B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43" id="{77B85C56-19E9-4198-86F4-E38FD12F09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45" id="{CAB3B255-1F91-4D2D-A767-0F81E99737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49" id="{A9951985-CDFB-45C9-9CBA-A9A007F7F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67" id="{A52BFAB4-4881-4135-B7C7-0B1929A3DB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52" id="{F20C7467-7D0F-40C6-BF0F-B330145B99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6" id="{14C904F8-777B-4B30-9149-1A3E504C78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33" id="{353C1A9C-3875-43DA-B683-B00C33A678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87" id="{859705AC-C5BB-47F8-941F-531BBD1ED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39" id="{D239065E-31BB-409B-9334-748B701DD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5" id="{59B3E9AE-0FFC-429E-92FC-0D7DC8D16A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75" id="{E058F1C4-49ED-4DE6-A222-7F663F6AA6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57" id="{D82C4B03-7745-45CB-9874-2649BA20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54" id="{885BF7E7-237B-46D5-939E-BB29663254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58" id="{C9A1080F-0A3E-4900-BB03-40D0616F5D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26" id="{75D761D9-76B7-4A46-8FEC-76B840D67A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24" id="{B46ACBEB-3E8F-4879-B6C6-56648A8367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25" id="{9DC937BD-1D08-426F-8141-0A592951F2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27" id="{E83481B0-1353-44AE-BE74-D05CAE66C1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864-6991-42CB-AAAD-BCCB6F4FED53}">
  <sheetPr>
    <pageSetUpPr fitToPage="1"/>
  </sheetPr>
  <dimension ref="A2:BG64"/>
  <sheetViews>
    <sheetView showGridLines="0" zoomScale="17" zoomScaleNormal="51" workbookViewId="0">
      <selection activeCell="AZ25" sqref="AZ25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18" width="11.5703125" style="14" customWidth="1"/>
    <col min="19" max="32" width="11.5703125" style="14" hidden="1" customWidth="1"/>
    <col min="33" max="33" width="13.5703125" style="14" customWidth="1"/>
    <col min="34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16384" width="8.42578125" style="13"/>
  </cols>
  <sheetData>
    <row r="2" spans="1:59" x14ac:dyDescent="0.5">
      <c r="AD2" s="72"/>
      <c r="AE2" s="71"/>
      <c r="AT2" s="52">
        <v>1</v>
      </c>
      <c r="AU2" s="126" t="s">
        <v>52</v>
      </c>
      <c r="AV2" s="127"/>
      <c r="AW2" s="128"/>
      <c r="AX2" s="52">
        <v>2</v>
      </c>
      <c r="AY2" s="126" t="s">
        <v>53</v>
      </c>
      <c r="AZ2" s="127"/>
      <c r="BA2" s="128"/>
      <c r="BB2" s="52">
        <v>0</v>
      </c>
      <c r="BC2" s="126" t="s">
        <v>54</v>
      </c>
      <c r="BD2" s="127"/>
      <c r="BE2" s="127"/>
      <c r="BF2" s="14"/>
      <c r="BG2" s="14"/>
    </row>
    <row r="3" spans="1:59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5" t="s">
        <v>58</v>
      </c>
      <c r="Z3" s="125"/>
      <c r="AA3" s="125"/>
      <c r="AB3" s="125"/>
      <c r="AC3" s="125"/>
      <c r="AD3" s="125"/>
      <c r="AE3" s="125"/>
      <c r="AF3" s="125" t="s">
        <v>184</v>
      </c>
      <c r="AG3" s="125"/>
      <c r="AH3" s="125"/>
      <c r="AI3" s="125"/>
      <c r="AJ3" s="125"/>
      <c r="AK3" s="125"/>
      <c r="AL3" s="125"/>
      <c r="AM3" s="124" t="s">
        <v>185</v>
      </c>
      <c r="AN3" s="124"/>
      <c r="AO3" s="124"/>
      <c r="AP3" s="124"/>
      <c r="AQ3" s="124"/>
      <c r="AR3" s="124"/>
      <c r="AS3" s="124"/>
      <c r="AT3" s="125" t="s">
        <v>186</v>
      </c>
      <c r="AU3" s="125"/>
      <c r="AV3" s="125"/>
      <c r="AW3" s="125"/>
      <c r="AX3" s="125"/>
      <c r="AY3" s="125"/>
      <c r="AZ3" s="125"/>
      <c r="BA3" s="125" t="s">
        <v>186</v>
      </c>
      <c r="BB3" s="125"/>
      <c r="BC3" s="125"/>
      <c r="BD3" s="125"/>
      <c r="BE3" s="125"/>
      <c r="BF3" s="125"/>
      <c r="BG3" s="125"/>
    </row>
    <row r="4" spans="1:59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</row>
    <row r="6" spans="1:59" s="53" customFormat="1" ht="75.599999999999994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35">
      <c r="A8" s="45" t="s">
        <v>267</v>
      </c>
      <c r="B8" s="68" t="s">
        <v>148</v>
      </c>
      <c r="C8" s="46" t="s">
        <v>82</v>
      </c>
      <c r="D8" s="79" t="s">
        <v>191</v>
      </c>
      <c r="E8" s="47">
        <v>53</v>
      </c>
      <c r="F8" s="48"/>
      <c r="G8" s="46" t="s">
        <v>268</v>
      </c>
      <c r="H8" s="46" t="s">
        <v>193</v>
      </c>
      <c r="I8" s="46" t="s">
        <v>195</v>
      </c>
      <c r="J8" s="46"/>
      <c r="K8" s="49">
        <v>92</v>
      </c>
      <c r="L8" s="49" t="s">
        <v>92</v>
      </c>
      <c r="M8" s="50">
        <v>0.5</v>
      </c>
      <c r="N8" s="50">
        <v>0.5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>
        <v>1</v>
      </c>
      <c r="AR8" s="76">
        <v>1</v>
      </c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</row>
    <row r="9" spans="1:59" s="53" customFormat="1" ht="75.599999999999994" customHeight="1" x14ac:dyDescent="0.35">
      <c r="A9" s="45" t="s">
        <v>269</v>
      </c>
      <c r="B9" s="68" t="s">
        <v>148</v>
      </c>
      <c r="C9" s="46" t="s">
        <v>82</v>
      </c>
      <c r="D9" s="79" t="s">
        <v>191</v>
      </c>
      <c r="E9" s="47">
        <v>53</v>
      </c>
      <c r="F9" s="48"/>
      <c r="G9" s="46" t="s">
        <v>270</v>
      </c>
      <c r="H9" s="46" t="s">
        <v>193</v>
      </c>
      <c r="I9" s="46" t="s">
        <v>195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>
        <v>1</v>
      </c>
      <c r="AS9" s="77"/>
      <c r="AT9" s="77"/>
      <c r="AU9" s="76">
        <v>1</v>
      </c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</row>
    <row r="10" spans="1:59" s="53" customFormat="1" ht="75.599999999999994" customHeight="1" x14ac:dyDescent="0.35">
      <c r="A10" s="45" t="s">
        <v>271</v>
      </c>
      <c r="B10" s="68" t="s">
        <v>148</v>
      </c>
      <c r="C10" s="46" t="s">
        <v>82</v>
      </c>
      <c r="D10" s="79" t="s">
        <v>191</v>
      </c>
      <c r="E10" s="47">
        <v>53</v>
      </c>
      <c r="F10" s="48"/>
      <c r="G10" s="46" t="s">
        <v>272</v>
      </c>
      <c r="H10" s="46" t="s">
        <v>193</v>
      </c>
      <c r="I10" s="46" t="s">
        <v>280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1</v>
      </c>
      <c r="AV10" s="76">
        <v>1</v>
      </c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75.599999999999994" customHeight="1" x14ac:dyDescent="0.35">
      <c r="A11" s="45" t="s">
        <v>274</v>
      </c>
      <c r="B11" s="68" t="s">
        <v>148</v>
      </c>
      <c r="C11" s="46" t="s">
        <v>82</v>
      </c>
      <c r="D11" s="79" t="s">
        <v>188</v>
      </c>
      <c r="E11" s="47">
        <v>53</v>
      </c>
      <c r="F11" s="48"/>
      <c r="G11" s="46" t="s">
        <v>273</v>
      </c>
      <c r="H11" s="46" t="s">
        <v>193</v>
      </c>
      <c r="I11" s="46" t="s">
        <v>195</v>
      </c>
      <c r="J11" s="46"/>
      <c r="K11" s="49">
        <v>16</v>
      </c>
      <c r="L11" s="49" t="s">
        <v>92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1</v>
      </c>
      <c r="AR11" s="76">
        <v>1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35">
      <c r="A12" s="45" t="s">
        <v>275</v>
      </c>
      <c r="B12" s="68" t="s">
        <v>148</v>
      </c>
      <c r="C12" s="46" t="s">
        <v>82</v>
      </c>
      <c r="D12" s="79" t="s">
        <v>188</v>
      </c>
      <c r="E12" s="47">
        <v>53</v>
      </c>
      <c r="F12" s="48"/>
      <c r="G12" s="46" t="s">
        <v>276</v>
      </c>
      <c r="H12" s="46" t="s">
        <v>193</v>
      </c>
      <c r="I12" s="46" t="s">
        <v>195</v>
      </c>
      <c r="J12" s="46"/>
      <c r="K12" s="49">
        <v>13</v>
      </c>
      <c r="L12" s="49" t="s">
        <v>92</v>
      </c>
      <c r="M12" s="50">
        <v>0</v>
      </c>
      <c r="N12" s="50">
        <v>1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1</v>
      </c>
      <c r="AS12" s="77"/>
      <c r="AT12" s="77"/>
      <c r="AU12" s="76">
        <v>1</v>
      </c>
      <c r="AV12" s="76"/>
      <c r="AW12" s="76"/>
      <c r="AX12" s="76"/>
      <c r="AY12" s="76"/>
      <c r="AZ12" s="77"/>
      <c r="BA12" s="77"/>
      <c r="BB12" s="76"/>
      <c r="BC12" s="76"/>
      <c r="BD12" s="76"/>
      <c r="BE12" s="76"/>
      <c r="BF12" s="76"/>
      <c r="BG12" s="77"/>
    </row>
    <row r="13" spans="1:59" s="53" customFormat="1" ht="75.599999999999994" customHeight="1" x14ac:dyDescent="0.35">
      <c r="A13" s="45" t="s">
        <v>277</v>
      </c>
      <c r="B13" s="68" t="s">
        <v>148</v>
      </c>
      <c r="C13" s="46" t="s">
        <v>82</v>
      </c>
      <c r="D13" s="79" t="s">
        <v>188</v>
      </c>
      <c r="E13" s="47">
        <v>53</v>
      </c>
      <c r="F13" s="48"/>
      <c r="G13" s="46" t="s">
        <v>278</v>
      </c>
      <c r="H13" s="46" t="s">
        <v>193</v>
      </c>
      <c r="I13" s="4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>
        <v>1</v>
      </c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35">
      <c r="A14" s="45" t="s">
        <v>277</v>
      </c>
      <c r="B14" s="68" t="s">
        <v>148</v>
      </c>
      <c r="C14" s="46" t="s">
        <v>82</v>
      </c>
      <c r="D14" s="79" t="s">
        <v>188</v>
      </c>
      <c r="E14" s="47">
        <v>53</v>
      </c>
      <c r="F14" s="48"/>
      <c r="G14" s="46" t="s">
        <v>279</v>
      </c>
      <c r="H14" s="46" t="s">
        <v>193</v>
      </c>
      <c r="I14" s="46" t="s">
        <v>280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1</v>
      </c>
      <c r="AR14" s="76">
        <v>1</v>
      </c>
      <c r="AS14" s="77"/>
      <c r="AT14" s="77"/>
      <c r="AU14" s="76">
        <v>1</v>
      </c>
      <c r="AV14" s="76">
        <v>1</v>
      </c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35">
      <c r="A15" s="45" t="s">
        <v>281</v>
      </c>
      <c r="B15" s="68" t="s">
        <v>148</v>
      </c>
      <c r="C15" s="46" t="s">
        <v>82</v>
      </c>
      <c r="D15" s="79" t="s">
        <v>202</v>
      </c>
      <c r="E15" s="47">
        <v>53</v>
      </c>
      <c r="F15" s="48"/>
      <c r="G15" s="46" t="s">
        <v>268</v>
      </c>
      <c r="H15" s="46" t="s">
        <v>193</v>
      </c>
      <c r="I15" s="46" t="s">
        <v>195</v>
      </c>
      <c r="J15" s="46"/>
      <c r="K15" s="49"/>
      <c r="L15" s="49"/>
      <c r="M15" s="50"/>
      <c r="N15" s="50"/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>
        <v>1</v>
      </c>
      <c r="AW15" s="76">
        <v>1</v>
      </c>
      <c r="AX15" s="76">
        <v>1</v>
      </c>
      <c r="AY15" s="76"/>
      <c r="AZ15" s="77"/>
      <c r="BA15" s="77"/>
      <c r="BB15" s="76"/>
      <c r="BC15" s="76"/>
      <c r="BD15" s="76"/>
      <c r="BE15" s="76"/>
      <c r="BF15" s="76"/>
      <c r="BG15" s="77"/>
    </row>
    <row r="16" spans="1:59" s="53" customFormat="1" ht="75.599999999999994" customHeight="1" x14ac:dyDescent="0.35">
      <c r="A16" s="45" t="s">
        <v>282</v>
      </c>
      <c r="B16" s="68" t="s">
        <v>148</v>
      </c>
      <c r="C16" s="46" t="s">
        <v>82</v>
      </c>
      <c r="D16" s="79" t="s">
        <v>202</v>
      </c>
      <c r="E16" s="47">
        <v>53</v>
      </c>
      <c r="F16" s="48"/>
      <c r="G16" s="46" t="s">
        <v>283</v>
      </c>
      <c r="H16" s="46" t="s">
        <v>193</v>
      </c>
      <c r="I16" s="46" t="s">
        <v>195</v>
      </c>
      <c r="J16" s="46"/>
      <c r="K16" s="49"/>
      <c r="L16" s="49"/>
      <c r="M16" s="50"/>
      <c r="N16" s="50"/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>
        <v>1</v>
      </c>
      <c r="AY16" s="76">
        <v>1</v>
      </c>
      <c r="AZ16" s="77"/>
      <c r="BA16" s="77"/>
      <c r="BB16" s="76">
        <v>1</v>
      </c>
      <c r="BC16" s="76">
        <v>1</v>
      </c>
      <c r="BD16" s="76">
        <v>1</v>
      </c>
      <c r="BE16" s="76">
        <v>1</v>
      </c>
      <c r="BF16" s="76"/>
      <c r="BG16" s="77"/>
    </row>
    <row r="17" spans="1:59" s="53" customFormat="1" ht="75.599999999999994" customHeight="1" x14ac:dyDescent="0.35">
      <c r="A17" s="45" t="s">
        <v>285</v>
      </c>
      <c r="B17" s="68" t="s">
        <v>148</v>
      </c>
      <c r="C17" s="46" t="s">
        <v>82</v>
      </c>
      <c r="D17" s="79" t="s">
        <v>284</v>
      </c>
      <c r="E17" s="47">
        <v>53</v>
      </c>
      <c r="F17" s="48"/>
      <c r="G17" s="46" t="s">
        <v>268</v>
      </c>
      <c r="H17" s="46" t="s">
        <v>193</v>
      </c>
      <c r="I17" s="46" t="s">
        <v>195</v>
      </c>
      <c r="J17" s="46"/>
      <c r="K17" s="49"/>
      <c r="L17" s="49"/>
      <c r="M17" s="50"/>
      <c r="N17" s="50"/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>
        <v>1</v>
      </c>
      <c r="AZ17" s="77"/>
      <c r="BA17" s="77"/>
      <c r="BB17" s="76">
        <v>1</v>
      </c>
      <c r="BC17" s="76">
        <v>1</v>
      </c>
      <c r="BD17" s="76">
        <v>1</v>
      </c>
      <c r="BE17" s="76">
        <v>1</v>
      </c>
      <c r="BF17" s="76">
        <v>1</v>
      </c>
      <c r="BG17" s="77"/>
    </row>
    <row r="18" spans="1:59" s="53" customFormat="1" ht="75.599999999999994" customHeight="1" x14ac:dyDescent="0.35">
      <c r="A18" s="45" t="s">
        <v>286</v>
      </c>
      <c r="B18" s="68" t="s">
        <v>148</v>
      </c>
      <c r="C18" s="46" t="s">
        <v>287</v>
      </c>
      <c r="D18" s="79" t="s">
        <v>288</v>
      </c>
      <c r="E18" s="47">
        <v>53</v>
      </c>
      <c r="F18" s="48"/>
      <c r="G18" s="46" t="s">
        <v>289</v>
      </c>
      <c r="H18" s="46" t="s">
        <v>193</v>
      </c>
      <c r="I18" s="46" t="s">
        <v>195</v>
      </c>
      <c r="J18" s="46"/>
      <c r="K18" s="49"/>
      <c r="L18" s="49"/>
      <c r="M18" s="50"/>
      <c r="N18" s="50"/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1</v>
      </c>
      <c r="AY18" s="76">
        <v>1</v>
      </c>
      <c r="AZ18" s="77"/>
      <c r="BA18" s="77"/>
      <c r="BB18" s="76">
        <v>1</v>
      </c>
      <c r="BC18" s="76"/>
      <c r="BD18" s="76"/>
      <c r="BE18" s="76"/>
      <c r="BF18" s="76"/>
      <c r="BG18" s="77"/>
    </row>
    <row r="19" spans="1:59" s="53" customFormat="1" ht="75.599999999999994" customHeight="1" x14ac:dyDescent="0.35">
      <c r="A19" s="45" t="s">
        <v>190</v>
      </c>
      <c r="B19" s="68" t="s">
        <v>148</v>
      </c>
      <c r="C19" s="46" t="s">
        <v>82</v>
      </c>
      <c r="D19" s="46" t="s">
        <v>191</v>
      </c>
      <c r="E19" s="47">
        <v>53</v>
      </c>
      <c r="F19" s="48"/>
      <c r="G19" s="46" t="s">
        <v>194</v>
      </c>
      <c r="H19" s="46" t="s">
        <v>193</v>
      </c>
      <c r="I19" s="46" t="s">
        <v>195</v>
      </c>
      <c r="J19" s="46"/>
      <c r="K19" s="49">
        <v>370</v>
      </c>
      <c r="L19" s="49" t="s">
        <v>92</v>
      </c>
      <c r="M19" s="50">
        <v>0.92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52">
        <v>2</v>
      </c>
      <c r="AB19" s="52">
        <v>2</v>
      </c>
      <c r="AC19" s="52">
        <v>2</v>
      </c>
      <c r="AD19" s="52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</row>
    <row r="20" spans="1:59" s="53" customFormat="1" ht="75.599999999999994" customHeight="1" x14ac:dyDescent="0.35">
      <c r="A20" s="45" t="s">
        <v>190</v>
      </c>
      <c r="B20" s="68" t="s">
        <v>148</v>
      </c>
      <c r="C20" s="46" t="s">
        <v>82</v>
      </c>
      <c r="D20" s="46" t="s">
        <v>191</v>
      </c>
      <c r="E20" s="47">
        <v>53</v>
      </c>
      <c r="F20" s="48"/>
      <c r="G20" s="46" t="s">
        <v>196</v>
      </c>
      <c r="H20" s="46" t="s">
        <v>193</v>
      </c>
      <c r="I20" s="46" t="s">
        <v>195</v>
      </c>
      <c r="J20" s="46"/>
      <c r="K20" s="49">
        <v>370</v>
      </c>
      <c r="L20" s="49" t="s">
        <v>92</v>
      </c>
      <c r="M20" s="50">
        <v>0.92</v>
      </c>
      <c r="N20" s="50">
        <v>0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76"/>
      <c r="AA20" s="52">
        <v>2</v>
      </c>
      <c r="AB20" s="52">
        <v>2</v>
      </c>
      <c r="AC20" s="52">
        <v>2</v>
      </c>
      <c r="AD20" s="52">
        <v>2</v>
      </c>
      <c r="AE20" s="77"/>
      <c r="AF20" s="77"/>
      <c r="AG20" s="76">
        <v>2</v>
      </c>
      <c r="AH20" s="76">
        <v>2</v>
      </c>
      <c r="AI20" s="76">
        <v>2</v>
      </c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  <c r="BE20" s="76"/>
      <c r="BF20" s="76"/>
      <c r="BG20" s="77"/>
    </row>
    <row r="21" spans="1:59" s="53" customFormat="1" ht="75.599999999999994" customHeight="1" x14ac:dyDescent="0.35">
      <c r="A21" s="45" t="s">
        <v>190</v>
      </c>
      <c r="B21" s="68" t="s">
        <v>148</v>
      </c>
      <c r="C21" s="46" t="s">
        <v>125</v>
      </c>
      <c r="D21" s="46" t="s">
        <v>191</v>
      </c>
      <c r="E21" s="47">
        <v>53</v>
      </c>
      <c r="F21" s="48"/>
      <c r="G21" s="46" t="s">
        <v>197</v>
      </c>
      <c r="H21" s="46" t="s">
        <v>193</v>
      </c>
      <c r="I21" s="46" t="s">
        <v>127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/>
      <c r="BF21" s="76"/>
      <c r="BG21" s="77"/>
    </row>
    <row r="22" spans="1:59" s="53" customFormat="1" ht="97.5" customHeight="1" x14ac:dyDescent="0.35">
      <c r="A22" s="45" t="s">
        <v>190</v>
      </c>
      <c r="B22" s="68" t="s">
        <v>148</v>
      </c>
      <c r="C22" s="46" t="s">
        <v>125</v>
      </c>
      <c r="D22" s="46" t="s">
        <v>188</v>
      </c>
      <c r="E22" s="47">
        <v>58</v>
      </c>
      <c r="F22" s="48"/>
      <c r="G22" s="46" t="s">
        <v>198</v>
      </c>
      <c r="H22" s="46" t="s">
        <v>193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>
        <v>2</v>
      </c>
      <c r="AH22" s="76">
        <v>2</v>
      </c>
      <c r="AI22" s="76">
        <v>2</v>
      </c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/>
      <c r="BG22" s="77"/>
    </row>
    <row r="23" spans="1:59" s="53" customFormat="1" ht="75.599999999999994" customHeight="1" x14ac:dyDescent="0.35">
      <c r="A23" s="45" t="s">
        <v>187</v>
      </c>
      <c r="B23" s="68" t="s">
        <v>148</v>
      </c>
      <c r="C23" s="46" t="s">
        <v>82</v>
      </c>
      <c r="D23" s="46" t="s">
        <v>188</v>
      </c>
      <c r="E23" s="47">
        <v>58</v>
      </c>
      <c r="F23" s="48"/>
      <c r="G23" s="46" t="s">
        <v>199</v>
      </c>
      <c r="H23" s="46" t="s">
        <v>193</v>
      </c>
      <c r="I23" s="46" t="s">
        <v>195</v>
      </c>
      <c r="J23" s="46"/>
      <c r="K23" s="49">
        <v>178</v>
      </c>
      <c r="L23" s="49" t="s">
        <v>92</v>
      </c>
      <c r="M23" s="50">
        <v>0.53</v>
      </c>
      <c r="N23" s="50">
        <v>0</v>
      </c>
      <c r="O23" s="55" t="s">
        <v>265</v>
      </c>
      <c r="P23" s="55"/>
      <c r="Q23" s="55"/>
      <c r="R23" s="51"/>
      <c r="S23" s="52">
        <v>2</v>
      </c>
      <c r="T23" s="76"/>
      <c r="U23" s="76"/>
      <c r="V23" s="52">
        <v>2</v>
      </c>
      <c r="W23" s="52">
        <v>2</v>
      </c>
      <c r="X23" s="77"/>
      <c r="Y23" s="77"/>
      <c r="Z23" s="52">
        <v>0</v>
      </c>
      <c r="AA23" s="52">
        <v>0</v>
      </c>
      <c r="AB23" s="52">
        <v>0</v>
      </c>
      <c r="AC23" s="52">
        <v>0</v>
      </c>
      <c r="AD23" s="76"/>
      <c r="AE23" s="77"/>
      <c r="AF23" s="77"/>
      <c r="AG23" s="76"/>
      <c r="AH23" s="76"/>
      <c r="AI23" s="76"/>
      <c r="AJ23" s="76">
        <v>0</v>
      </c>
      <c r="AK23" s="76">
        <v>0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  <c r="BE23" s="76"/>
      <c r="BF23" s="76"/>
      <c r="BG23" s="77"/>
    </row>
    <row r="24" spans="1:59" s="53" customFormat="1" ht="75.599999999999994" customHeight="1" x14ac:dyDescent="0.35">
      <c r="A24" s="45" t="s">
        <v>190</v>
      </c>
      <c r="B24" s="68" t="s">
        <v>148</v>
      </c>
      <c r="C24" s="46" t="s">
        <v>125</v>
      </c>
      <c r="D24" s="46" t="s">
        <v>188</v>
      </c>
      <c r="E24" s="47">
        <v>58</v>
      </c>
      <c r="F24" s="48"/>
      <c r="G24" s="46" t="s">
        <v>201</v>
      </c>
      <c r="H24" s="46" t="s">
        <v>193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>
        <v>2</v>
      </c>
      <c r="AK24" s="76">
        <v>2</v>
      </c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</row>
    <row r="25" spans="1:59" s="53" customFormat="1" ht="75.599999999999994" customHeight="1" x14ac:dyDescent="0.35">
      <c r="A25" s="45" t="s">
        <v>313</v>
      </c>
      <c r="B25" s="68" t="s">
        <v>211</v>
      </c>
      <c r="C25" s="46" t="s">
        <v>125</v>
      </c>
      <c r="D25" s="79" t="s">
        <v>202</v>
      </c>
      <c r="E25" s="47"/>
      <c r="F25" s="48"/>
      <c r="G25" s="46" t="s">
        <v>310</v>
      </c>
      <c r="H25" s="46"/>
      <c r="I25" s="4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>
        <v>1</v>
      </c>
      <c r="AR25" s="76">
        <v>1</v>
      </c>
      <c r="AS25" s="77"/>
      <c r="AT25" s="77"/>
      <c r="AU25" s="76">
        <v>1</v>
      </c>
      <c r="AV25" s="76">
        <v>1</v>
      </c>
      <c r="AW25" s="76">
        <v>1</v>
      </c>
      <c r="AX25" s="76">
        <v>1</v>
      </c>
      <c r="AY25" s="76">
        <v>1</v>
      </c>
      <c r="AZ25" s="77"/>
      <c r="BA25" s="77"/>
      <c r="BB25" s="76"/>
      <c r="BC25" s="76"/>
      <c r="BD25" s="76"/>
      <c r="BE25" s="76"/>
      <c r="BF25" s="76"/>
      <c r="BG25" s="77"/>
    </row>
    <row r="26" spans="1:59" s="53" customFormat="1" ht="75.599999999999994" customHeight="1" x14ac:dyDescent="0.35">
      <c r="A26" s="45" t="s">
        <v>312</v>
      </c>
      <c r="B26" s="68" t="s">
        <v>211</v>
      </c>
      <c r="C26" s="46" t="s">
        <v>125</v>
      </c>
      <c r="D26" s="79" t="s">
        <v>307</v>
      </c>
      <c r="E26" s="47"/>
      <c r="F26" s="48"/>
      <c r="G26" s="46" t="s">
        <v>311</v>
      </c>
      <c r="H26" s="46"/>
      <c r="I26" s="4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>
        <v>1</v>
      </c>
      <c r="AR26" s="76">
        <v>1</v>
      </c>
      <c r="AS26" s="77"/>
      <c r="AT26" s="77"/>
      <c r="AU26" s="76">
        <v>1</v>
      </c>
      <c r="AV26" s="76">
        <v>1</v>
      </c>
      <c r="AW26" s="76">
        <v>1</v>
      </c>
      <c r="AX26" s="76">
        <v>1</v>
      </c>
      <c r="AY26" s="76">
        <v>1</v>
      </c>
      <c r="AZ26" s="77"/>
      <c r="BA26" s="77"/>
      <c r="BB26" s="76"/>
      <c r="BC26" s="76"/>
      <c r="BD26" s="76"/>
      <c r="BE26" s="76"/>
      <c r="BF26" s="76"/>
      <c r="BG26" s="77"/>
    </row>
    <row r="27" spans="1:59" s="53" customFormat="1" ht="75.599999999999994" customHeight="1" x14ac:dyDescent="0.35">
      <c r="A27" s="45" t="s">
        <v>190</v>
      </c>
      <c r="B27" s="68" t="s">
        <v>148</v>
      </c>
      <c r="C27" s="46" t="s">
        <v>125</v>
      </c>
      <c r="D27" s="46" t="s">
        <v>202</v>
      </c>
      <c r="E27" s="47">
        <v>53</v>
      </c>
      <c r="F27" s="48"/>
      <c r="G27" s="46" t="s">
        <v>192</v>
      </c>
      <c r="H27" s="46" t="s">
        <v>193</v>
      </c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</row>
    <row r="28" spans="1:59" s="53" customFormat="1" ht="75.599999999999994" customHeight="1" x14ac:dyDescent="0.35">
      <c r="A28" s="45" t="s">
        <v>190</v>
      </c>
      <c r="B28" s="68" t="s">
        <v>148</v>
      </c>
      <c r="C28" s="46" t="s">
        <v>82</v>
      </c>
      <c r="D28" s="46" t="s">
        <v>202</v>
      </c>
      <c r="E28" s="47">
        <v>53</v>
      </c>
      <c r="F28" s="48"/>
      <c r="G28" s="46" t="s">
        <v>196</v>
      </c>
      <c r="H28" s="46" t="s">
        <v>193</v>
      </c>
      <c r="I28" s="46" t="s">
        <v>195</v>
      </c>
      <c r="J28" s="46"/>
      <c r="K28" s="49"/>
      <c r="L28" s="49" t="s">
        <v>92</v>
      </c>
      <c r="M28" s="50">
        <v>0.92</v>
      </c>
      <c r="N28" s="50">
        <v>0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76"/>
      <c r="AA28" s="52"/>
      <c r="AB28" s="52"/>
      <c r="AC28" s="52"/>
      <c r="AD28" s="52"/>
      <c r="AE28" s="77"/>
      <c r="AF28" s="77"/>
      <c r="AG28" s="76"/>
      <c r="AH28" s="76"/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</row>
    <row r="29" spans="1:59" s="53" customFormat="1" ht="75.599999999999994" customHeight="1" x14ac:dyDescent="0.35">
      <c r="A29" s="45" t="s">
        <v>190</v>
      </c>
      <c r="B29" s="68" t="s">
        <v>148</v>
      </c>
      <c r="C29" s="46" t="s">
        <v>125</v>
      </c>
      <c r="D29" s="46" t="s">
        <v>202</v>
      </c>
      <c r="E29" s="47">
        <v>53</v>
      </c>
      <c r="F29" s="48"/>
      <c r="G29" s="46" t="s">
        <v>197</v>
      </c>
      <c r="H29" s="46" t="s">
        <v>193</v>
      </c>
      <c r="I29" s="46" t="s">
        <v>127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</row>
    <row r="30" spans="1:59" s="53" customFormat="1" ht="75.599999999999994" customHeight="1" x14ac:dyDescent="0.35">
      <c r="A30" s="45" t="s">
        <v>203</v>
      </c>
      <c r="B30" s="68" t="s">
        <v>204</v>
      </c>
      <c r="C30" s="46" t="s">
        <v>82</v>
      </c>
      <c r="D30" s="46" t="s">
        <v>205</v>
      </c>
      <c r="E30" s="47">
        <v>14</v>
      </c>
      <c r="F30" s="48"/>
      <c r="G30" s="46" t="s">
        <v>206</v>
      </c>
      <c r="H30" s="46" t="s">
        <v>106</v>
      </c>
      <c r="I30" s="46" t="s">
        <v>207</v>
      </c>
      <c r="J30" s="46"/>
      <c r="K30" s="49">
        <v>2</v>
      </c>
      <c r="L30" s="49" t="s">
        <v>106</v>
      </c>
      <c r="M30" s="50">
        <v>0</v>
      </c>
      <c r="N30" s="50">
        <v>1</v>
      </c>
      <c r="O30" s="55" t="s">
        <v>266</v>
      </c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76">
        <v>1</v>
      </c>
      <c r="AB30" s="76">
        <v>1</v>
      </c>
      <c r="AC30" s="76">
        <v>1</v>
      </c>
      <c r="AD30" s="76">
        <v>1</v>
      </c>
      <c r="AE30" s="77"/>
      <c r="AF30" s="77"/>
      <c r="AG30" s="76">
        <v>2</v>
      </c>
      <c r="AH30" s="76">
        <v>2</v>
      </c>
      <c r="AI30" s="76">
        <v>2</v>
      </c>
      <c r="AJ30" s="76">
        <v>0</v>
      </c>
      <c r="AK30" s="76">
        <v>0</v>
      </c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</row>
    <row r="31" spans="1:59" s="53" customFormat="1" ht="75.599999999999994" customHeight="1" x14ac:dyDescent="0.35">
      <c r="A31" s="45" t="s">
        <v>190</v>
      </c>
      <c r="B31" s="68" t="s">
        <v>148</v>
      </c>
      <c r="C31" s="46" t="s">
        <v>125</v>
      </c>
      <c r="D31" s="46" t="s">
        <v>208</v>
      </c>
      <c r="E31" s="47">
        <v>53</v>
      </c>
      <c r="F31" s="48"/>
      <c r="G31" s="46" t="s">
        <v>209</v>
      </c>
      <c r="H31" s="46" t="s">
        <v>106</v>
      </c>
      <c r="I31" s="46" t="s">
        <v>127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52">
        <v>2</v>
      </c>
      <c r="V31" s="52">
        <v>2</v>
      </c>
      <c r="W31" s="52">
        <v>2</v>
      </c>
      <c r="X31" s="77"/>
      <c r="Y31" s="77"/>
      <c r="Z31" s="76"/>
      <c r="AA31" s="52">
        <v>2</v>
      </c>
      <c r="AB31" s="52">
        <v>2</v>
      </c>
      <c r="AC31" s="52">
        <v>2</v>
      </c>
      <c r="AD31" s="76"/>
      <c r="AE31" s="77"/>
      <c r="AF31" s="77"/>
      <c r="AG31" s="76">
        <v>2</v>
      </c>
      <c r="AH31" s="76">
        <v>2</v>
      </c>
      <c r="AI31" s="76">
        <v>2</v>
      </c>
      <c r="AJ31" s="76">
        <v>2</v>
      </c>
      <c r="AK31" s="76">
        <v>2</v>
      </c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</row>
    <row r="32" spans="1:59" s="53" customFormat="1" ht="75.599999999999994" customHeight="1" x14ac:dyDescent="0.35">
      <c r="A32" s="45" t="s">
        <v>210</v>
      </c>
      <c r="B32" s="68" t="s">
        <v>211</v>
      </c>
      <c r="C32" s="46" t="s">
        <v>82</v>
      </c>
      <c r="D32" s="46" t="s">
        <v>212</v>
      </c>
      <c r="E32" s="47" t="s">
        <v>213</v>
      </c>
      <c r="F32" s="48"/>
      <c r="G32" s="46" t="s">
        <v>214</v>
      </c>
      <c r="H32" s="46" t="s">
        <v>215</v>
      </c>
      <c r="I32" s="46" t="s">
        <v>216</v>
      </c>
      <c r="J32" s="46"/>
      <c r="K32" s="49">
        <v>84</v>
      </c>
      <c r="L32" s="49" t="s">
        <v>92</v>
      </c>
      <c r="M32" s="50">
        <v>0.47</v>
      </c>
      <c r="N32" s="50">
        <v>0.4</v>
      </c>
      <c r="O32" s="55"/>
      <c r="P32" s="55"/>
      <c r="Q32" s="55"/>
      <c r="R32" s="51"/>
      <c r="S32" s="76"/>
      <c r="T32" s="76"/>
      <c r="U32" s="52">
        <v>2</v>
      </c>
      <c r="V32" s="52">
        <v>2</v>
      </c>
      <c r="W32" s="52">
        <v>2</v>
      </c>
      <c r="X32" s="77"/>
      <c r="Y32" s="77"/>
      <c r="Z32" s="76">
        <v>2</v>
      </c>
      <c r="AA32" s="76">
        <v>2</v>
      </c>
      <c r="AB32" s="76">
        <v>2</v>
      </c>
      <c r="AC32" s="76">
        <v>2</v>
      </c>
      <c r="AD32" s="76">
        <v>2</v>
      </c>
      <c r="AE32" s="77"/>
      <c r="AF32" s="77"/>
      <c r="AG32" s="76">
        <v>2</v>
      </c>
      <c r="AH32" s="76">
        <v>2</v>
      </c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  <c r="BE32" s="76"/>
      <c r="BF32" s="76"/>
      <c r="BG32" s="77"/>
    </row>
    <row r="33" spans="1:58" s="53" customFormat="1" ht="75.599999999999994" customHeight="1" x14ac:dyDescent="0.35">
      <c r="A33" s="45" t="s">
        <v>304</v>
      </c>
      <c r="B33" s="68" t="s">
        <v>211</v>
      </c>
      <c r="C33" s="46" t="s">
        <v>82</v>
      </c>
      <c r="D33" s="79" t="s">
        <v>202</v>
      </c>
      <c r="E33" s="47">
        <v>53</v>
      </c>
      <c r="F33" s="48"/>
      <c r="G33" s="46" t="s">
        <v>305</v>
      </c>
      <c r="H33" s="46"/>
      <c r="I33" s="46" t="s">
        <v>216</v>
      </c>
      <c r="J33" s="46"/>
      <c r="K33" s="49"/>
      <c r="L33" s="49"/>
      <c r="M33" s="50"/>
      <c r="N33" s="50"/>
      <c r="O33" s="55"/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>
        <v>1</v>
      </c>
      <c r="AR33" s="76">
        <v>1</v>
      </c>
      <c r="AS33" s="77"/>
      <c r="AT33" s="77"/>
      <c r="AU33" s="76">
        <v>1</v>
      </c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35">
      <c r="A34" s="45" t="s">
        <v>306</v>
      </c>
      <c r="B34" s="68" t="s">
        <v>211</v>
      </c>
      <c r="C34" s="46" t="s">
        <v>82</v>
      </c>
      <c r="D34" s="79" t="s">
        <v>202</v>
      </c>
      <c r="E34" s="47">
        <v>53</v>
      </c>
      <c r="F34" s="48"/>
      <c r="G34" s="46" t="s">
        <v>214</v>
      </c>
      <c r="H34" s="46"/>
      <c r="I34" s="46" t="s">
        <v>216</v>
      </c>
      <c r="J34" s="46"/>
      <c r="K34" s="49"/>
      <c r="L34" s="49"/>
      <c r="M34" s="50"/>
      <c r="N34" s="50"/>
      <c r="O34" s="55"/>
      <c r="P34" s="55"/>
      <c r="Q34" s="55"/>
      <c r="R34" s="51"/>
      <c r="S34" s="76"/>
      <c r="T34" s="76"/>
      <c r="U34" s="52"/>
      <c r="V34" s="52"/>
      <c r="W34" s="52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1</v>
      </c>
      <c r="AR34" s="76">
        <v>1</v>
      </c>
      <c r="AS34" s="77"/>
      <c r="AT34" s="77"/>
      <c r="AU34" s="76">
        <v>1</v>
      </c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35">
      <c r="A35" s="45" t="s">
        <v>308</v>
      </c>
      <c r="B35" s="68" t="s">
        <v>211</v>
      </c>
      <c r="C35" s="46" t="s">
        <v>82</v>
      </c>
      <c r="D35" s="79" t="s">
        <v>307</v>
      </c>
      <c r="E35" s="47"/>
      <c r="F35" s="48"/>
      <c r="G35" s="46" t="s">
        <v>309</v>
      </c>
      <c r="H35" s="46"/>
      <c r="I35" s="46" t="s">
        <v>216</v>
      </c>
      <c r="J35" s="46"/>
      <c r="K35" s="49"/>
      <c r="L35" s="49"/>
      <c r="M35" s="50"/>
      <c r="N35" s="50"/>
      <c r="O35" s="55"/>
      <c r="P35" s="55"/>
      <c r="Q35" s="55"/>
      <c r="R35" s="51"/>
      <c r="S35" s="76"/>
      <c r="T35" s="76"/>
      <c r="U35" s="52"/>
      <c r="V35" s="52"/>
      <c r="W35" s="52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>
        <v>1</v>
      </c>
      <c r="AW35" s="76">
        <v>1</v>
      </c>
      <c r="AX35" s="76">
        <v>1</v>
      </c>
      <c r="AY35" s="76">
        <v>1</v>
      </c>
      <c r="AZ35" s="77"/>
      <c r="BA35" s="77"/>
      <c r="BB35" s="76">
        <v>1</v>
      </c>
      <c r="BC35" s="76">
        <v>1</v>
      </c>
      <c r="BD35" s="76">
        <v>1</v>
      </c>
      <c r="BE35" s="76">
        <v>1</v>
      </c>
      <c r="BF35" s="76">
        <v>1</v>
      </c>
    </row>
    <row r="36" spans="1:58" s="53" customFormat="1" ht="75.599999999999994" customHeight="1" x14ac:dyDescent="0.35">
      <c r="A36" s="45" t="s">
        <v>217</v>
      </c>
      <c r="B36" s="68" t="s">
        <v>211</v>
      </c>
      <c r="C36" s="46" t="s">
        <v>82</v>
      </c>
      <c r="D36" s="46" t="s">
        <v>212</v>
      </c>
      <c r="E36" s="47" t="s">
        <v>213</v>
      </c>
      <c r="F36" s="48"/>
      <c r="G36" s="46" t="s">
        <v>218</v>
      </c>
      <c r="H36" s="46" t="s">
        <v>215</v>
      </c>
      <c r="I36" s="46" t="s">
        <v>216</v>
      </c>
      <c r="J36" s="46"/>
      <c r="K36" s="49">
        <v>19</v>
      </c>
      <c r="L36" s="49" t="s">
        <v>219</v>
      </c>
      <c r="M36" s="50">
        <v>0.7</v>
      </c>
      <c r="N36" s="50">
        <v>0.3</v>
      </c>
      <c r="O36" s="55"/>
      <c r="P36" s="55"/>
      <c r="Q36" s="55"/>
      <c r="R36" s="51"/>
      <c r="S36" s="52">
        <v>2</v>
      </c>
      <c r="T36" s="52">
        <v>2</v>
      </c>
      <c r="U36" s="76"/>
      <c r="V36" s="76"/>
      <c r="W36" s="76"/>
      <c r="X36" s="77"/>
      <c r="Y36" s="77"/>
      <c r="Z36" s="76"/>
      <c r="AA36" s="76"/>
      <c r="AB36" s="76"/>
      <c r="AC36" s="76">
        <v>2</v>
      </c>
      <c r="AD36" s="76">
        <v>2</v>
      </c>
      <c r="AE36" s="77"/>
      <c r="AF36" s="77"/>
      <c r="AG36" s="76">
        <v>2</v>
      </c>
      <c r="AH36" s="76">
        <v>2</v>
      </c>
      <c r="AI36" s="76">
        <v>2</v>
      </c>
      <c r="AJ36" s="76">
        <v>2</v>
      </c>
      <c r="AK36" s="76">
        <v>2</v>
      </c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35">
      <c r="A37" s="45" t="s">
        <v>220</v>
      </c>
      <c r="B37" s="68" t="s">
        <v>211</v>
      </c>
      <c r="C37" s="46" t="s">
        <v>82</v>
      </c>
      <c r="D37" s="46" t="s">
        <v>212</v>
      </c>
      <c r="E37" s="47" t="s">
        <v>213</v>
      </c>
      <c r="F37" s="48"/>
      <c r="G37" s="46" t="s">
        <v>221</v>
      </c>
      <c r="H37" s="46" t="s">
        <v>222</v>
      </c>
      <c r="I37" s="46" t="s">
        <v>216</v>
      </c>
      <c r="J37" s="46"/>
      <c r="K37" s="49">
        <v>112</v>
      </c>
      <c r="L37" s="49" t="s">
        <v>92</v>
      </c>
      <c r="M37" s="50">
        <v>0.25</v>
      </c>
      <c r="N37" s="50">
        <v>0.6</v>
      </c>
      <c r="O37" s="55"/>
      <c r="P37" s="55"/>
      <c r="Q37" s="55"/>
      <c r="R37" s="51"/>
      <c r="S37" s="52">
        <v>2</v>
      </c>
      <c r="T37" s="52">
        <v>2</v>
      </c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>
        <v>2</v>
      </c>
      <c r="AJ37" s="76">
        <v>2</v>
      </c>
      <c r="AK37" s="76">
        <v>2</v>
      </c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/>
      <c r="BD37" s="76"/>
      <c r="BE37" s="76"/>
      <c r="BF37" s="76"/>
    </row>
    <row r="38" spans="1:58" s="53" customFormat="1" ht="75.599999999999994" customHeight="1" x14ac:dyDescent="0.35">
      <c r="A38" s="45" t="s">
        <v>210</v>
      </c>
      <c r="B38" s="68" t="s">
        <v>211</v>
      </c>
      <c r="C38" s="46" t="s">
        <v>125</v>
      </c>
      <c r="D38" s="46" t="s">
        <v>212</v>
      </c>
      <c r="E38" s="47"/>
      <c r="F38" s="48"/>
      <c r="G38" s="46" t="s">
        <v>223</v>
      </c>
      <c r="H38" s="46" t="s">
        <v>215</v>
      </c>
      <c r="I38" s="46" t="s">
        <v>127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52"/>
      <c r="T38" s="52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>
        <v>2</v>
      </c>
      <c r="AH38" s="76">
        <v>2</v>
      </c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</row>
    <row r="39" spans="1:58" s="53" customFormat="1" ht="75.599999999999994" customHeight="1" x14ac:dyDescent="0.35">
      <c r="A39" s="45" t="s">
        <v>210</v>
      </c>
      <c r="B39" s="68" t="s">
        <v>211</v>
      </c>
      <c r="C39" s="46" t="s">
        <v>125</v>
      </c>
      <c r="D39" s="46" t="s">
        <v>212</v>
      </c>
      <c r="E39" s="47"/>
      <c r="F39" s="48"/>
      <c r="G39" s="46" t="s">
        <v>224</v>
      </c>
      <c r="H39" s="46" t="s">
        <v>215</v>
      </c>
      <c r="I39" s="46" t="s">
        <v>127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52"/>
      <c r="T39" s="52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>
        <v>2</v>
      </c>
      <c r="AJ39" s="76">
        <v>2</v>
      </c>
      <c r="AK39" s="76">
        <v>2</v>
      </c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</row>
    <row r="40" spans="1:58" s="53" customFormat="1" ht="75.599999999999994" customHeight="1" x14ac:dyDescent="0.35">
      <c r="A40" s="45" t="s">
        <v>220</v>
      </c>
      <c r="B40" s="68" t="s">
        <v>211</v>
      </c>
      <c r="C40" s="46" t="s">
        <v>125</v>
      </c>
      <c r="D40" s="46" t="s">
        <v>212</v>
      </c>
      <c r="E40" s="47" t="s">
        <v>213</v>
      </c>
      <c r="F40" s="48"/>
      <c r="G40" s="46" t="s">
        <v>225</v>
      </c>
      <c r="H40" s="46" t="s">
        <v>106</v>
      </c>
      <c r="I40" s="46" t="s">
        <v>127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52">
        <v>2</v>
      </c>
      <c r="T40" s="52">
        <v>2</v>
      </c>
      <c r="U40" s="52">
        <v>2</v>
      </c>
      <c r="V40" s="76"/>
      <c r="W40" s="76"/>
      <c r="X40" s="77"/>
      <c r="Y40" s="77"/>
      <c r="Z40" s="76">
        <v>2</v>
      </c>
      <c r="AA40" s="76">
        <v>2</v>
      </c>
      <c r="AB40" s="76">
        <v>2</v>
      </c>
      <c r="AC40" s="76">
        <v>2</v>
      </c>
      <c r="AD40" s="76"/>
      <c r="AE40" s="77"/>
      <c r="AF40" s="77"/>
      <c r="AG40" s="76">
        <v>2</v>
      </c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</row>
    <row r="41" spans="1:58" s="53" customFormat="1" ht="75.599999999999994" customHeight="1" x14ac:dyDescent="0.35">
      <c r="A41" s="45" t="s">
        <v>226</v>
      </c>
      <c r="B41" s="68" t="s">
        <v>204</v>
      </c>
      <c r="C41" s="46" t="s">
        <v>82</v>
      </c>
      <c r="D41" s="46" t="s">
        <v>205</v>
      </c>
      <c r="E41" s="47" t="s">
        <v>213</v>
      </c>
      <c r="F41" s="48"/>
      <c r="G41" s="46" t="s">
        <v>227</v>
      </c>
      <c r="H41" s="46" t="s">
        <v>228</v>
      </c>
      <c r="I41" s="46" t="s">
        <v>207</v>
      </c>
      <c r="J41" s="46"/>
      <c r="K41" s="49">
        <v>62</v>
      </c>
      <c r="L41" s="49" t="s">
        <v>106</v>
      </c>
      <c r="M41" s="50">
        <v>0.8</v>
      </c>
      <c r="N41" s="50">
        <v>0.1</v>
      </c>
      <c r="O41" s="55"/>
      <c r="P41" s="55"/>
      <c r="Q41" s="55"/>
      <c r="R41" s="51"/>
      <c r="S41" s="76"/>
      <c r="T41" s="76"/>
      <c r="U41" s="76"/>
      <c r="V41" s="76"/>
      <c r="W41" s="52">
        <v>0</v>
      </c>
      <c r="X41" s="77"/>
      <c r="Y41" s="77"/>
      <c r="Z41" s="76">
        <v>2</v>
      </c>
      <c r="AA41" s="76">
        <v>2</v>
      </c>
      <c r="AB41" s="76"/>
      <c r="AC41" s="76"/>
      <c r="AD41" s="76"/>
      <c r="AE41" s="77"/>
      <c r="AF41" s="77"/>
      <c r="AG41" s="76">
        <v>2</v>
      </c>
      <c r="AH41" s="76">
        <v>2</v>
      </c>
      <c r="AI41" s="76">
        <v>2</v>
      </c>
      <c r="AJ41" s="76">
        <v>2</v>
      </c>
      <c r="AK41" s="76">
        <v>2</v>
      </c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/>
      <c r="BF41" s="76"/>
    </row>
    <row r="42" spans="1:58" s="53" customFormat="1" ht="75.599999999999994" customHeight="1" x14ac:dyDescent="0.35">
      <c r="A42" s="45" t="s">
        <v>229</v>
      </c>
      <c r="B42" s="68" t="s">
        <v>204</v>
      </c>
      <c r="C42" s="46" t="s">
        <v>82</v>
      </c>
      <c r="D42" s="46" t="s">
        <v>205</v>
      </c>
      <c r="E42" s="47" t="s">
        <v>213</v>
      </c>
      <c r="F42" s="48"/>
      <c r="G42" s="46" t="s">
        <v>230</v>
      </c>
      <c r="H42" s="46" t="s">
        <v>231</v>
      </c>
      <c r="I42" s="46" t="s">
        <v>207</v>
      </c>
      <c r="J42" s="46"/>
      <c r="K42" s="49">
        <v>62</v>
      </c>
      <c r="L42" s="49" t="s">
        <v>106</v>
      </c>
      <c r="M42" s="50">
        <v>0.8</v>
      </c>
      <c r="N42" s="50">
        <v>0.1</v>
      </c>
      <c r="O42" s="55"/>
      <c r="P42" s="55"/>
      <c r="Q42" s="55"/>
      <c r="R42" s="51"/>
      <c r="S42" s="76"/>
      <c r="T42" s="76"/>
      <c r="U42" s="76"/>
      <c r="V42" s="76"/>
      <c r="W42" s="52">
        <v>0</v>
      </c>
      <c r="X42" s="77"/>
      <c r="Y42" s="77"/>
      <c r="Z42" s="76"/>
      <c r="AA42" s="76"/>
      <c r="AB42" s="76">
        <v>2</v>
      </c>
      <c r="AC42" s="76">
        <v>2</v>
      </c>
      <c r="AD42" s="76">
        <v>2</v>
      </c>
      <c r="AE42" s="77"/>
      <c r="AF42" s="77"/>
      <c r="AG42" s="76">
        <v>2</v>
      </c>
      <c r="AH42" s="76">
        <v>2</v>
      </c>
      <c r="AI42" s="76">
        <v>2</v>
      </c>
      <c r="AJ42" s="76">
        <v>2</v>
      </c>
      <c r="AK42" s="76">
        <v>2</v>
      </c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</row>
    <row r="43" spans="1:58" s="53" customFormat="1" ht="75.599999999999994" customHeight="1" x14ac:dyDescent="0.35">
      <c r="A43" s="45" t="s">
        <v>232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46" t="s">
        <v>233</v>
      </c>
      <c r="H43" s="46" t="s">
        <v>234</v>
      </c>
      <c r="I43" s="46" t="s">
        <v>207</v>
      </c>
      <c r="J43" s="46"/>
      <c r="K43" s="49">
        <v>62</v>
      </c>
      <c r="L43" s="49" t="s">
        <v>106</v>
      </c>
      <c r="M43" s="50">
        <v>0.8</v>
      </c>
      <c r="N43" s="50">
        <v>0.1</v>
      </c>
      <c r="O43" s="55"/>
      <c r="P43" s="55"/>
      <c r="Q43" s="55"/>
      <c r="R43" s="51"/>
      <c r="S43" s="52">
        <v>2</v>
      </c>
      <c r="T43" s="52">
        <v>2</v>
      </c>
      <c r="U43" s="52">
        <v>2</v>
      </c>
      <c r="V43" s="52">
        <v>2</v>
      </c>
      <c r="W43" s="52">
        <v>2</v>
      </c>
      <c r="X43" s="77"/>
      <c r="Y43" s="77"/>
      <c r="Z43" s="76"/>
      <c r="AA43" s="76"/>
      <c r="AB43" s="76"/>
      <c r="AC43" s="76"/>
      <c r="AD43" s="76"/>
      <c r="AE43" s="77"/>
      <c r="AF43" s="77"/>
      <c r="AG43" s="76">
        <v>2</v>
      </c>
      <c r="AH43" s="76">
        <v>2</v>
      </c>
      <c r="AI43" s="76">
        <v>2</v>
      </c>
      <c r="AJ43" s="76">
        <v>2</v>
      </c>
      <c r="AK43" s="76">
        <v>2</v>
      </c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</row>
    <row r="44" spans="1:58" s="53" customFormat="1" ht="75.599999999999994" customHeight="1" x14ac:dyDescent="0.35">
      <c r="A44" s="45" t="s">
        <v>235</v>
      </c>
      <c r="B44" s="68" t="s">
        <v>204</v>
      </c>
      <c r="C44" s="46" t="s">
        <v>82</v>
      </c>
      <c r="D44" s="46" t="s">
        <v>205</v>
      </c>
      <c r="E44" s="47" t="s">
        <v>213</v>
      </c>
      <c r="F44" s="48"/>
      <c r="G44" s="46" t="s">
        <v>236</v>
      </c>
      <c r="H44" s="46" t="s">
        <v>237</v>
      </c>
      <c r="I44" s="46" t="s">
        <v>207</v>
      </c>
      <c r="J44" s="46"/>
      <c r="K44" s="49">
        <v>62</v>
      </c>
      <c r="L44" s="49" t="s">
        <v>106</v>
      </c>
      <c r="M44" s="50">
        <v>0.8</v>
      </c>
      <c r="N44" s="50">
        <v>0.1</v>
      </c>
      <c r="O44" s="55"/>
      <c r="P44" s="55"/>
      <c r="Q44" s="55"/>
      <c r="R44" s="51"/>
      <c r="S44" s="52">
        <v>2</v>
      </c>
      <c r="T44" s="52">
        <v>2</v>
      </c>
      <c r="U44" s="52">
        <v>2</v>
      </c>
      <c r="V44" s="52">
        <v>2</v>
      </c>
      <c r="W44" s="52">
        <v>2</v>
      </c>
      <c r="X44" s="77"/>
      <c r="Y44" s="77"/>
      <c r="Z44" s="76"/>
      <c r="AA44" s="76"/>
      <c r="AB44" s="76"/>
      <c r="AC44" s="76"/>
      <c r="AD44" s="76"/>
      <c r="AE44" s="77"/>
      <c r="AF44" s="77"/>
      <c r="AG44" s="76">
        <v>2</v>
      </c>
      <c r="AH44" s="76">
        <v>2</v>
      </c>
      <c r="AI44" s="76">
        <v>2</v>
      </c>
      <c r="AJ44" s="76">
        <v>2</v>
      </c>
      <c r="AK44" s="76">
        <v>2</v>
      </c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</row>
    <row r="45" spans="1:58" s="53" customFormat="1" ht="75.599999999999994" customHeight="1" x14ac:dyDescent="0.35">
      <c r="A45" s="45" t="s">
        <v>226</v>
      </c>
      <c r="B45" s="68" t="s">
        <v>204</v>
      </c>
      <c r="C45" s="46" t="s">
        <v>125</v>
      </c>
      <c r="D45" s="46" t="s">
        <v>205</v>
      </c>
      <c r="E45" s="47" t="s">
        <v>213</v>
      </c>
      <c r="F45" s="48"/>
      <c r="G45" s="46" t="s">
        <v>238</v>
      </c>
      <c r="H45" s="46" t="s">
        <v>228</v>
      </c>
      <c r="I45" s="46" t="s">
        <v>132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52">
        <v>2</v>
      </c>
      <c r="T45" s="52">
        <v>2</v>
      </c>
      <c r="U45" s="76"/>
      <c r="V45" s="76"/>
      <c r="W45" s="76"/>
      <c r="X45" s="77"/>
      <c r="Y45" s="77"/>
      <c r="Z45" s="76">
        <v>2</v>
      </c>
      <c r="AA45" s="76">
        <v>2</v>
      </c>
      <c r="AB45" s="76">
        <v>2</v>
      </c>
      <c r="AC45" s="76">
        <v>2</v>
      </c>
      <c r="AD45" s="76">
        <v>2</v>
      </c>
      <c r="AE45" s="77"/>
      <c r="AF45" s="77"/>
      <c r="AG45" s="76">
        <v>2</v>
      </c>
      <c r="AH45" s="76">
        <v>2</v>
      </c>
      <c r="AI45" s="76">
        <v>2</v>
      </c>
      <c r="AJ45" s="76">
        <v>2</v>
      </c>
      <c r="AK45" s="76">
        <v>2</v>
      </c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</row>
    <row r="46" spans="1:58" s="53" customFormat="1" ht="75.599999999999994" customHeight="1" x14ac:dyDescent="0.35">
      <c r="A46" s="45" t="s">
        <v>239</v>
      </c>
      <c r="B46" s="68" t="s">
        <v>240</v>
      </c>
      <c r="C46" s="46" t="s">
        <v>125</v>
      </c>
      <c r="D46" s="46" t="s">
        <v>241</v>
      </c>
      <c r="E46" s="47" t="s">
        <v>213</v>
      </c>
      <c r="F46" s="48"/>
      <c r="G46" s="46" t="s">
        <v>242</v>
      </c>
      <c r="H46" s="46" t="s">
        <v>243</v>
      </c>
      <c r="I46" s="46" t="s">
        <v>132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>
        <v>2</v>
      </c>
      <c r="AD46" s="76">
        <v>2</v>
      </c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</row>
    <row r="47" spans="1:58" s="53" customFormat="1" ht="75.599999999999994" customHeight="1" x14ac:dyDescent="0.35">
      <c r="A47" s="45" t="s">
        <v>290</v>
      </c>
      <c r="B47" s="68" t="s">
        <v>204</v>
      </c>
      <c r="C47" s="46" t="s">
        <v>82</v>
      </c>
      <c r="D47" s="79" t="s">
        <v>205</v>
      </c>
      <c r="E47" s="47" t="s">
        <v>213</v>
      </c>
      <c r="F47" s="48"/>
      <c r="G47" s="46" t="s">
        <v>291</v>
      </c>
      <c r="H47" s="46"/>
      <c r="I47" s="46" t="s">
        <v>207</v>
      </c>
      <c r="J47" s="46"/>
      <c r="K47" s="49"/>
      <c r="L47" s="49"/>
      <c r="M47" s="50"/>
      <c r="N47" s="50"/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>
        <v>1</v>
      </c>
      <c r="AR47" s="76">
        <v>1</v>
      </c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</row>
    <row r="48" spans="1:58" s="53" customFormat="1" ht="75.599999999999994" customHeight="1" x14ac:dyDescent="0.35">
      <c r="A48" s="45" t="s">
        <v>293</v>
      </c>
      <c r="B48" s="68" t="s">
        <v>204</v>
      </c>
      <c r="C48" s="46" t="s">
        <v>82</v>
      </c>
      <c r="D48" s="79" t="s">
        <v>205</v>
      </c>
      <c r="E48" s="47" t="s">
        <v>213</v>
      </c>
      <c r="F48" s="48"/>
      <c r="G48" s="46" t="s">
        <v>292</v>
      </c>
      <c r="H48" s="46"/>
      <c r="I48" s="46" t="s">
        <v>207</v>
      </c>
      <c r="J48" s="46"/>
      <c r="K48" s="49"/>
      <c r="L48" s="49"/>
      <c r="M48" s="50"/>
      <c r="N48" s="50"/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>
        <v>1</v>
      </c>
      <c r="AS48" s="77"/>
      <c r="AT48" s="77"/>
      <c r="AU48" s="76">
        <v>1</v>
      </c>
      <c r="AV48" s="76">
        <v>1</v>
      </c>
      <c r="AW48" s="76">
        <v>1</v>
      </c>
      <c r="AX48" s="76"/>
      <c r="AY48" s="76"/>
      <c r="AZ48" s="77"/>
      <c r="BA48" s="77"/>
      <c r="BB48" s="76"/>
      <c r="BC48" s="76"/>
      <c r="BD48" s="76"/>
      <c r="BE48" s="76"/>
      <c r="BF48" s="76"/>
    </row>
    <row r="49" spans="1:58" s="53" customFormat="1" ht="75.599999999999994" customHeight="1" x14ac:dyDescent="0.35">
      <c r="A49" s="45" t="s">
        <v>294</v>
      </c>
      <c r="B49" s="68" t="s">
        <v>204</v>
      </c>
      <c r="C49" s="46" t="s">
        <v>82</v>
      </c>
      <c r="D49" s="79" t="s">
        <v>205</v>
      </c>
      <c r="E49" s="47" t="s">
        <v>213</v>
      </c>
      <c r="F49" s="48"/>
      <c r="G49" s="46" t="s">
        <v>296</v>
      </c>
      <c r="H49" s="46"/>
      <c r="I49" s="46" t="s">
        <v>207</v>
      </c>
      <c r="J49" s="46"/>
      <c r="K49" s="49"/>
      <c r="L49" s="49"/>
      <c r="M49" s="50"/>
      <c r="N49" s="50"/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>
        <v>1</v>
      </c>
      <c r="AX49" s="76">
        <v>1</v>
      </c>
      <c r="AY49" s="76"/>
      <c r="AZ49" s="77"/>
      <c r="BA49" s="77"/>
      <c r="BB49" s="76"/>
      <c r="BC49" s="76"/>
      <c r="BD49" s="76"/>
      <c r="BE49" s="76"/>
      <c r="BF49" s="76"/>
    </row>
    <row r="50" spans="1:58" s="53" customFormat="1" ht="75.599999999999994" customHeight="1" x14ac:dyDescent="0.35">
      <c r="A50" s="45" t="s">
        <v>295</v>
      </c>
      <c r="B50" s="68" t="s">
        <v>204</v>
      </c>
      <c r="C50" s="46" t="s">
        <v>82</v>
      </c>
      <c r="D50" s="79" t="s">
        <v>205</v>
      </c>
      <c r="E50" s="47" t="s">
        <v>213</v>
      </c>
      <c r="F50" s="48"/>
      <c r="G50" s="46" t="s">
        <v>297</v>
      </c>
      <c r="H50" s="46"/>
      <c r="I50" s="46" t="s">
        <v>207</v>
      </c>
      <c r="J50" s="46"/>
      <c r="K50" s="49"/>
      <c r="L50" s="49"/>
      <c r="M50" s="50"/>
      <c r="N50" s="50"/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>
        <v>1</v>
      </c>
      <c r="AY50" s="76">
        <v>1</v>
      </c>
      <c r="AZ50" s="77"/>
      <c r="BA50" s="77"/>
      <c r="BB50" s="76">
        <v>1</v>
      </c>
      <c r="BC50" s="76"/>
      <c r="BD50" s="76"/>
      <c r="BE50" s="76"/>
      <c r="BF50" s="76"/>
    </row>
    <row r="51" spans="1:58" s="53" customFormat="1" ht="75.599999999999994" customHeight="1" x14ac:dyDescent="0.35">
      <c r="A51" s="45" t="s">
        <v>298</v>
      </c>
      <c r="B51" s="68" t="s">
        <v>204</v>
      </c>
      <c r="C51" s="46" t="s">
        <v>82</v>
      </c>
      <c r="D51" s="79" t="s">
        <v>205</v>
      </c>
      <c r="E51" s="47" t="s">
        <v>213</v>
      </c>
      <c r="F51" s="48"/>
      <c r="G51" s="46" t="s">
        <v>301</v>
      </c>
      <c r="H51" s="46"/>
      <c r="I51" s="46" t="s">
        <v>207</v>
      </c>
      <c r="J51" s="46"/>
      <c r="K51" s="49"/>
      <c r="L51" s="49"/>
      <c r="M51" s="50"/>
      <c r="N51" s="50"/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>
        <v>1</v>
      </c>
      <c r="AX51" s="76">
        <v>1</v>
      </c>
      <c r="AY51" s="76">
        <v>1</v>
      </c>
      <c r="AZ51" s="77"/>
      <c r="BA51" s="77"/>
      <c r="BB51" s="76">
        <v>1</v>
      </c>
      <c r="BC51" s="76">
        <v>1</v>
      </c>
      <c r="BD51" s="76"/>
      <c r="BE51" s="76"/>
      <c r="BF51" s="76"/>
    </row>
    <row r="52" spans="1:58" s="53" customFormat="1" ht="75.599999999999994" customHeight="1" x14ac:dyDescent="0.35">
      <c r="A52" s="45" t="s">
        <v>299</v>
      </c>
      <c r="B52" s="68" t="s">
        <v>204</v>
      </c>
      <c r="C52" s="46" t="s">
        <v>82</v>
      </c>
      <c r="D52" s="79" t="s">
        <v>205</v>
      </c>
      <c r="E52" s="47" t="s">
        <v>213</v>
      </c>
      <c r="F52" s="48"/>
      <c r="G52" s="46" t="s">
        <v>302</v>
      </c>
      <c r="H52" s="46"/>
      <c r="I52" s="46" t="s">
        <v>207</v>
      </c>
      <c r="J52" s="46"/>
      <c r="K52" s="49"/>
      <c r="L52" s="49"/>
      <c r="M52" s="50"/>
      <c r="N52" s="50"/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>
        <v>1</v>
      </c>
      <c r="BD52" s="76">
        <v>1</v>
      </c>
      <c r="BE52" s="76">
        <v>1</v>
      </c>
      <c r="BF52" s="76"/>
    </row>
    <row r="53" spans="1:58" s="53" customFormat="1" ht="75.599999999999994" customHeight="1" x14ac:dyDescent="0.35">
      <c r="A53" s="45" t="s">
        <v>300</v>
      </c>
      <c r="B53" s="68" t="s">
        <v>204</v>
      </c>
      <c r="C53" s="46" t="s">
        <v>82</v>
      </c>
      <c r="D53" s="79" t="s">
        <v>205</v>
      </c>
      <c r="E53" s="47" t="s">
        <v>213</v>
      </c>
      <c r="F53" s="48"/>
      <c r="G53" s="46" t="s">
        <v>303</v>
      </c>
      <c r="H53" s="46"/>
      <c r="I53" s="46" t="s">
        <v>207</v>
      </c>
      <c r="J53" s="46"/>
      <c r="K53" s="49"/>
      <c r="L53" s="49"/>
      <c r="M53" s="50"/>
      <c r="N53" s="50"/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>
        <v>1</v>
      </c>
      <c r="BF53" s="76">
        <v>1</v>
      </c>
    </row>
    <row r="54" spans="1:58" s="53" customFormat="1" ht="75.599999999999994" customHeight="1" x14ac:dyDescent="0.35">
      <c r="A54" s="45" t="s">
        <v>239</v>
      </c>
      <c r="B54" s="68" t="s">
        <v>240</v>
      </c>
      <c r="C54" s="46" t="s">
        <v>82</v>
      </c>
      <c r="D54" s="46" t="s">
        <v>241</v>
      </c>
      <c r="E54" s="47" t="s">
        <v>213</v>
      </c>
      <c r="F54" s="48"/>
      <c r="G54" s="46" t="s">
        <v>244</v>
      </c>
      <c r="H54" s="46" t="s">
        <v>243</v>
      </c>
      <c r="I54" s="46" t="s">
        <v>207</v>
      </c>
      <c r="J54" s="46"/>
      <c r="K54" s="49">
        <v>20</v>
      </c>
      <c r="L54" s="49" t="s">
        <v>106</v>
      </c>
      <c r="M54" s="50">
        <v>0</v>
      </c>
      <c r="N54" s="50">
        <v>1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</row>
    <row r="55" spans="1:58" s="53" customFormat="1" ht="75.599999999999994" customHeight="1" x14ac:dyDescent="0.35">
      <c r="A55" s="45" t="s">
        <v>315</v>
      </c>
      <c r="B55" s="68" t="s">
        <v>204</v>
      </c>
      <c r="C55" s="46" t="s">
        <v>125</v>
      </c>
      <c r="D55" s="79" t="s">
        <v>205</v>
      </c>
      <c r="E55" s="47"/>
      <c r="F55" s="48"/>
      <c r="G55" s="46" t="s">
        <v>314</v>
      </c>
      <c r="H55" s="46"/>
      <c r="I55" s="46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>
        <v>1</v>
      </c>
      <c r="AR55" s="76">
        <v>1</v>
      </c>
      <c r="AS55" s="77"/>
      <c r="AT55" s="77"/>
      <c r="AU55" s="76">
        <v>1</v>
      </c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</row>
    <row r="56" spans="1:58" s="53" customFormat="1" ht="75.599999999999994" customHeight="1" x14ac:dyDescent="0.35">
      <c r="A56" s="45" t="s">
        <v>316</v>
      </c>
      <c r="B56" s="68" t="s">
        <v>204</v>
      </c>
      <c r="C56" s="46" t="s">
        <v>125</v>
      </c>
      <c r="D56" s="79" t="s">
        <v>205</v>
      </c>
      <c r="E56" s="47"/>
      <c r="F56" s="48"/>
      <c r="G56" s="46" t="s">
        <v>317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>
        <v>1</v>
      </c>
      <c r="AW56" s="76">
        <v>1</v>
      </c>
      <c r="AX56" s="76">
        <v>1</v>
      </c>
      <c r="AY56" s="76"/>
      <c r="AZ56" s="77"/>
      <c r="BA56" s="77"/>
      <c r="BB56" s="76"/>
      <c r="BC56" s="76"/>
      <c r="BD56" s="76"/>
      <c r="BE56" s="76"/>
      <c r="BF56" s="76"/>
    </row>
    <row r="57" spans="1:58" s="53" customFormat="1" ht="75.599999999999994" customHeight="1" x14ac:dyDescent="0.35">
      <c r="A57" s="45" t="s">
        <v>318</v>
      </c>
      <c r="B57" s="68" t="s">
        <v>204</v>
      </c>
      <c r="C57" s="46" t="s">
        <v>125</v>
      </c>
      <c r="D57" s="79" t="s">
        <v>205</v>
      </c>
      <c r="E57" s="47"/>
      <c r="F57" s="48"/>
      <c r="G57" s="46" t="s">
        <v>319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>
        <v>1</v>
      </c>
      <c r="AZ57" s="77"/>
      <c r="BA57" s="77"/>
      <c r="BB57" s="76">
        <v>1</v>
      </c>
      <c r="BC57" s="76">
        <v>1</v>
      </c>
      <c r="BD57" s="76"/>
      <c r="BE57" s="76"/>
      <c r="BF57" s="76"/>
    </row>
    <row r="58" spans="1:58" s="53" customFormat="1" ht="75.599999999999994" customHeight="1" x14ac:dyDescent="0.35">
      <c r="A58" s="45" t="s">
        <v>321</v>
      </c>
      <c r="B58" s="68" t="s">
        <v>204</v>
      </c>
      <c r="C58" s="46" t="s">
        <v>125</v>
      </c>
      <c r="D58" s="79" t="s">
        <v>205</v>
      </c>
      <c r="E58" s="47"/>
      <c r="F58" s="48"/>
      <c r="G58" s="46" t="s">
        <v>320</v>
      </c>
      <c r="H58" s="46"/>
      <c r="I58" s="4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/>
      <c r="AR58" s="76"/>
      <c r="AS58" s="77"/>
      <c r="AT58" s="77"/>
      <c r="AU58" s="76"/>
      <c r="AV58" s="76"/>
      <c r="AW58" s="76"/>
      <c r="AX58" s="76"/>
      <c r="AY58" s="76"/>
      <c r="AZ58" s="77"/>
      <c r="BA58" s="77"/>
      <c r="BB58" s="76"/>
      <c r="BC58" s="76"/>
      <c r="BD58" s="76">
        <v>1</v>
      </c>
      <c r="BE58" s="76">
        <v>1</v>
      </c>
      <c r="BF58" s="76">
        <v>1</v>
      </c>
    </row>
    <row r="59" spans="1:58" s="53" customFormat="1" ht="75.599999999999994" customHeight="1" x14ac:dyDescent="0.35">
      <c r="A59" s="45" t="s">
        <v>245</v>
      </c>
      <c r="B59" s="68" t="s">
        <v>240</v>
      </c>
      <c r="C59" s="46" t="s">
        <v>125</v>
      </c>
      <c r="D59" s="46" t="s">
        <v>241</v>
      </c>
      <c r="E59" s="47" t="s">
        <v>213</v>
      </c>
      <c r="F59" s="48"/>
      <c r="G59" s="46" t="s">
        <v>246</v>
      </c>
      <c r="H59" s="46" t="s">
        <v>247</v>
      </c>
      <c r="I59" s="4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/>
      <c r="P59" s="55"/>
      <c r="Q59" s="55"/>
      <c r="R59" s="51"/>
      <c r="S59" s="52">
        <v>2</v>
      </c>
      <c r="T59" s="52">
        <v>2</v>
      </c>
      <c r="U59" s="52">
        <v>2</v>
      </c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>
        <v>2</v>
      </c>
      <c r="AJ59" s="76">
        <v>2</v>
      </c>
      <c r="AK59" s="76">
        <v>2</v>
      </c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/>
      <c r="AW59" s="76"/>
      <c r="AX59" s="76"/>
      <c r="AY59" s="76"/>
      <c r="AZ59" s="77"/>
      <c r="BA59" s="77"/>
      <c r="BB59" s="76"/>
      <c r="BC59" s="76"/>
      <c r="BD59" s="76"/>
      <c r="BE59" s="76"/>
      <c r="BF59" s="76"/>
    </row>
    <row r="60" spans="1:58" s="53" customFormat="1" ht="75.599999999999994" customHeight="1" x14ac:dyDescent="0.35">
      <c r="A60" s="45" t="s">
        <v>245</v>
      </c>
      <c r="B60" s="68" t="s">
        <v>240</v>
      </c>
      <c r="C60" s="46" t="s">
        <v>82</v>
      </c>
      <c r="D60" s="46" t="s">
        <v>241</v>
      </c>
      <c r="E60" s="47" t="s">
        <v>213</v>
      </c>
      <c r="F60" s="48"/>
      <c r="G60" s="46" t="s">
        <v>244</v>
      </c>
      <c r="H60" s="46" t="s">
        <v>247</v>
      </c>
      <c r="I60" s="46" t="s">
        <v>207</v>
      </c>
      <c r="J60" s="46"/>
      <c r="K60" s="49">
        <v>20</v>
      </c>
      <c r="L60" s="49" t="s">
        <v>106</v>
      </c>
      <c r="M60" s="50">
        <v>0</v>
      </c>
      <c r="N60" s="50">
        <v>1</v>
      </c>
      <c r="O60" s="55"/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/>
      <c r="BC60" s="76"/>
      <c r="BD60" s="76"/>
      <c r="BE60" s="76"/>
      <c r="BF60" s="76"/>
    </row>
    <row r="61" spans="1:58" s="53" customFormat="1" ht="75.599999999999994" customHeight="1" x14ac:dyDescent="0.35">
      <c r="A61" s="45" t="s">
        <v>248</v>
      </c>
      <c r="B61" s="68" t="s">
        <v>240</v>
      </c>
      <c r="C61" s="46" t="s">
        <v>125</v>
      </c>
      <c r="D61" s="46" t="s">
        <v>241</v>
      </c>
      <c r="E61" s="47" t="s">
        <v>213</v>
      </c>
      <c r="F61" s="48"/>
      <c r="G61" s="46" t="s">
        <v>249</v>
      </c>
      <c r="H61" s="46" t="s">
        <v>250</v>
      </c>
      <c r="I61" s="4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52">
        <v>2</v>
      </c>
      <c r="U61" s="52">
        <v>2</v>
      </c>
      <c r="V61" s="52">
        <v>2</v>
      </c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>
        <v>2</v>
      </c>
      <c r="AJ61" s="76">
        <v>2</v>
      </c>
      <c r="AK61" s="76">
        <v>2</v>
      </c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/>
      <c r="AZ61" s="77"/>
      <c r="BA61" s="77"/>
      <c r="BB61" s="76"/>
      <c r="BC61" s="76"/>
      <c r="BD61" s="76"/>
      <c r="BE61" s="76"/>
      <c r="BF61" s="76"/>
    </row>
    <row r="62" spans="1:58" s="53" customFormat="1" ht="75.599999999999994" customHeight="1" x14ac:dyDescent="0.35">
      <c r="A62" s="45" t="s">
        <v>248</v>
      </c>
      <c r="B62" s="68" t="s">
        <v>240</v>
      </c>
      <c r="C62" s="46" t="s">
        <v>82</v>
      </c>
      <c r="D62" s="46" t="s">
        <v>241</v>
      </c>
      <c r="E62" s="47" t="s">
        <v>213</v>
      </c>
      <c r="F62" s="48"/>
      <c r="G62" s="46" t="s">
        <v>244</v>
      </c>
      <c r="H62" s="46" t="s">
        <v>250</v>
      </c>
      <c r="I62" s="46" t="s">
        <v>207</v>
      </c>
      <c r="J62" s="46"/>
      <c r="K62" s="49">
        <v>20</v>
      </c>
      <c r="L62" s="49" t="s">
        <v>106</v>
      </c>
      <c r="M62" s="50">
        <v>0</v>
      </c>
      <c r="N62" s="50">
        <v>0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</row>
    <row r="63" spans="1:58" s="53" customFormat="1" ht="75.599999999999994" customHeight="1" x14ac:dyDescent="0.35">
      <c r="A63" s="45" t="s">
        <v>251</v>
      </c>
      <c r="B63" s="68" t="s">
        <v>240</v>
      </c>
      <c r="C63" s="46" t="s">
        <v>125</v>
      </c>
      <c r="D63" s="46" t="s">
        <v>241</v>
      </c>
      <c r="E63" s="47" t="s">
        <v>213</v>
      </c>
      <c r="F63" s="48"/>
      <c r="G63" s="46" t="s">
        <v>252</v>
      </c>
      <c r="H63" s="46" t="s">
        <v>253</v>
      </c>
      <c r="I63" s="4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52">
        <v>2</v>
      </c>
      <c r="V63" s="52">
        <v>2</v>
      </c>
      <c r="W63" s="52">
        <v>2</v>
      </c>
      <c r="X63" s="77"/>
      <c r="Y63" s="77"/>
      <c r="Z63" s="76"/>
      <c r="AA63" s="76"/>
      <c r="AB63" s="76"/>
      <c r="AC63" s="76"/>
      <c r="AD63" s="76"/>
      <c r="AE63" s="77"/>
      <c r="AF63" s="77"/>
      <c r="AG63" s="76">
        <v>2</v>
      </c>
      <c r="AH63" s="76">
        <v>2</v>
      </c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</row>
    <row r="64" spans="1:58" s="53" customFormat="1" ht="75.599999999999994" customHeight="1" x14ac:dyDescent="0.35">
      <c r="A64" s="45" t="s">
        <v>251</v>
      </c>
      <c r="B64" s="68" t="s">
        <v>240</v>
      </c>
      <c r="C64" s="46" t="s">
        <v>82</v>
      </c>
      <c r="D64" s="46" t="s">
        <v>241</v>
      </c>
      <c r="E64" s="47" t="s">
        <v>213</v>
      </c>
      <c r="F64" s="48"/>
      <c r="G64" s="46" t="s">
        <v>244</v>
      </c>
      <c r="H64" s="46" t="s">
        <v>253</v>
      </c>
      <c r="I64" s="46" t="s">
        <v>207</v>
      </c>
      <c r="J64" s="46"/>
      <c r="K64" s="49">
        <v>20</v>
      </c>
      <c r="L64" s="49" t="s">
        <v>106</v>
      </c>
      <c r="M64" s="50">
        <v>0</v>
      </c>
      <c r="N64" s="50">
        <v>0</v>
      </c>
      <c r="O64" s="55"/>
      <c r="P64" s="55"/>
      <c r="Q64" s="55"/>
      <c r="R64" s="51"/>
      <c r="S64" s="76"/>
      <c r="T64" s="76"/>
      <c r="U64" s="76"/>
      <c r="V64" s="76"/>
      <c r="W64" s="76"/>
      <c r="X64" s="77"/>
      <c r="Y64" s="77"/>
      <c r="Z64" s="76"/>
      <c r="AA64" s="76"/>
      <c r="AB64" s="76"/>
      <c r="AC64" s="76"/>
      <c r="AD64" s="76"/>
      <c r="AE64" s="77"/>
      <c r="AF64" s="77"/>
      <c r="AG64" s="76"/>
      <c r="AH64" s="76"/>
      <c r="AI64" s="76"/>
      <c r="AJ64" s="76"/>
      <c r="AK64" s="76"/>
      <c r="AL64" s="77"/>
      <c r="AM64" s="77"/>
      <c r="AN64" s="78"/>
      <c r="AO64" s="78"/>
      <c r="AP64" s="78"/>
      <c r="AQ64" s="76"/>
      <c r="AR64" s="76"/>
      <c r="AS64" s="77"/>
      <c r="AT64" s="77"/>
      <c r="AU64" s="76"/>
      <c r="AV64" s="76"/>
      <c r="AW64" s="76"/>
      <c r="AX64" s="76"/>
      <c r="AY64" s="76"/>
      <c r="AZ64" s="77"/>
      <c r="BA64" s="77"/>
      <c r="BB64" s="76"/>
      <c r="BC64" s="76"/>
      <c r="BD64" s="76"/>
      <c r="BE64" s="76"/>
      <c r="BF64" s="76"/>
    </row>
  </sheetData>
  <sheetProtection formatCells="0" insertRows="0" deleteRows="0"/>
  <autoFilter ref="A5:AL64" xr:uid="{8AC1B199-1857-4498-B73F-442B728C308F}"/>
  <mergeCells count="9">
    <mergeCell ref="AU2:AW2"/>
    <mergeCell ref="AY2:BA2"/>
    <mergeCell ref="BC2:BE2"/>
    <mergeCell ref="R3:X3"/>
    <mergeCell ref="Y3:AE3"/>
    <mergeCell ref="AF3:AL3"/>
    <mergeCell ref="AM3:AS3"/>
    <mergeCell ref="AT3:AZ3"/>
    <mergeCell ref="BA3:BG3"/>
  </mergeCells>
  <dataValidations count="1">
    <dataValidation type="whole" allowBlank="1" showInputMessage="1" showErrorMessage="1" sqref="BB2 AT2 AX2 R6:BG64" xr:uid="{7A4AFF81-3B08-4E06-ADB4-AED2A9F401FE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42" id="{A75BDEC6-ADB5-44DB-B373-EC377776A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R6:R64</xm:sqref>
        </x14:conditionalFormatting>
        <x14:conditionalFormatting xmlns:xm="http://schemas.microsoft.com/office/excel/2006/main">
          <x14:cfRule type="iconSet" priority="456" id="{F5D54D7F-7DDD-4FFC-8D7A-6642C587E5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69" id="{868ADF1C-7337-43EF-B32A-78931EF7DA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</xm:sqref>
        </x14:conditionalFormatting>
        <x14:conditionalFormatting xmlns:xm="http://schemas.microsoft.com/office/excel/2006/main">
          <x14:cfRule type="iconSet" priority="439" id="{62661FE6-D4C3-4DDF-9ECF-235358A2D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S24:S30 S7:S22</xm:sqref>
        </x14:conditionalFormatting>
        <x14:conditionalFormatting xmlns:xm="http://schemas.microsoft.com/office/excel/2006/main">
          <x14:cfRule type="iconSet" priority="430" id="{E21A93B0-32A3-4417-A57A-9A7894E38A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</xm:sqref>
        </x14:conditionalFormatting>
        <x14:conditionalFormatting xmlns:xm="http://schemas.microsoft.com/office/excel/2006/main">
          <x14:cfRule type="iconSet" priority="418" id="{36F479B0-84E0-4AB0-A89F-7C8E87F1C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S32:S35</xm:sqref>
        </x14:conditionalFormatting>
        <x14:conditionalFormatting xmlns:xm="http://schemas.microsoft.com/office/excel/2006/main">
          <x14:cfRule type="iconSet" priority="385" id="{0BFA568D-3E52-405A-80B1-29B511A255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</xm:sqref>
        </x14:conditionalFormatting>
        <x14:conditionalFormatting xmlns:xm="http://schemas.microsoft.com/office/excel/2006/main">
          <x14:cfRule type="iconSet" priority="393" id="{BE69BDD2-BF13-44B0-86BB-D5225A6B86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S42</xm:sqref>
        </x14:conditionalFormatting>
        <x14:conditionalFormatting xmlns:xm="http://schemas.microsoft.com/office/excel/2006/main">
          <x14:cfRule type="iconSet" priority="263" id="{BADD6119-CEC3-48FC-88DB-97E9B7AC5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S45</xm:sqref>
        </x14:conditionalFormatting>
        <x14:conditionalFormatting xmlns:xm="http://schemas.microsoft.com/office/excel/2006/main">
          <x14:cfRule type="iconSet" priority="261" id="{624AEB7C-4EF3-4660-BBCD-8771A4562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S59</xm:sqref>
        </x14:conditionalFormatting>
        <x14:conditionalFormatting xmlns:xm="http://schemas.microsoft.com/office/excel/2006/main">
          <x14:cfRule type="iconSet" priority="399" id="{8643BAA9-977C-4134-8242-2786AB63BD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S60:S64 S46:S58</xm:sqref>
        </x14:conditionalFormatting>
        <x14:conditionalFormatting xmlns:xm="http://schemas.microsoft.com/office/excel/2006/main">
          <x14:cfRule type="iconSet" priority="271" id="{052D2172-4E89-4493-A91F-5895AC525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S36:T36</xm:sqref>
        </x14:conditionalFormatting>
        <x14:conditionalFormatting xmlns:xm="http://schemas.microsoft.com/office/excel/2006/main">
          <x14:cfRule type="iconSet" priority="268" id="{FD1590EF-C68F-44DD-8951-26502404BA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S37:T39</xm:sqref>
        </x14:conditionalFormatting>
        <x14:conditionalFormatting xmlns:xm="http://schemas.microsoft.com/office/excel/2006/main">
          <x14:cfRule type="iconSet" priority="264" id="{195A0898-8D10-4CFE-845B-6C20CF545A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S40:U40</xm:sqref>
        </x14:conditionalFormatting>
        <x14:conditionalFormatting xmlns:xm="http://schemas.microsoft.com/office/excel/2006/main">
          <x14:cfRule type="iconSet" priority="370" id="{019ABEEE-B6C4-4DD8-9221-6991F52231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S41:U41</xm:sqref>
        </x14:conditionalFormatting>
        <x14:conditionalFormatting xmlns:xm="http://schemas.microsoft.com/office/excel/2006/main">
          <x14:cfRule type="iconSet" priority="267" id="{ECB33BA0-63BD-48AD-8FB4-E21ABD2F7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S43:W43</xm:sqref>
        </x14:conditionalFormatting>
        <x14:conditionalFormatting xmlns:xm="http://schemas.microsoft.com/office/excel/2006/main">
          <x14:cfRule type="iconSet" priority="266" id="{32B7E800-6707-46EB-A2C9-829A1797F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S44:W44</xm:sqref>
        </x14:conditionalFormatting>
        <x14:conditionalFormatting xmlns:xm="http://schemas.microsoft.com/office/excel/2006/main">
          <x14:cfRule type="iconSet" priority="429" id="{A9CA845A-F2A0-4003-A03D-3EB621A9F1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 T20:W20</xm:sqref>
        </x14:conditionalFormatting>
        <x14:conditionalFormatting xmlns:xm="http://schemas.microsoft.com/office/excel/2006/main">
          <x14:cfRule type="iconSet" priority="384" id="{0803C40D-4F23-4E5D-B412-D1F10048D1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T42</xm:sqref>
        </x14:conditionalFormatting>
        <x14:conditionalFormatting xmlns:xm="http://schemas.microsoft.com/office/excel/2006/main">
          <x14:cfRule type="iconSet" priority="262" id="{EED3EE39-825C-4AB8-B369-98ADA27F22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T45</xm:sqref>
        </x14:conditionalFormatting>
        <x14:conditionalFormatting xmlns:xm="http://schemas.microsoft.com/office/excel/2006/main">
          <x14:cfRule type="iconSet" priority="302" id="{005D9057-4EEA-4B8B-BF70-C0BF61946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T63</xm:sqref>
        </x14:conditionalFormatting>
        <x14:conditionalFormatting xmlns:xm="http://schemas.microsoft.com/office/excel/2006/main">
          <x14:cfRule type="iconSet" priority="437" id="{30AC0D9F-4BD7-4F8D-82EB-74D7C62A65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T23:U23 T6:U6</xm:sqref>
        </x14:conditionalFormatting>
        <x14:conditionalFormatting xmlns:xm="http://schemas.microsoft.com/office/excel/2006/main">
          <x14:cfRule type="iconSet" priority="1546" id="{B3DB5D99-FD0D-4246-BAA1-A2F5149148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T46:U53</xm:sqref>
        </x14:conditionalFormatting>
        <x14:conditionalFormatting xmlns:xm="http://schemas.microsoft.com/office/excel/2006/main">
          <x14:cfRule type="iconSet" priority="360" id="{153EB07A-BD77-43BB-AD67-0A3404C889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T54:U58</xm:sqref>
        </x14:conditionalFormatting>
        <x14:conditionalFormatting xmlns:xm="http://schemas.microsoft.com/office/excel/2006/main">
          <x14:cfRule type="iconSet" priority="260" id="{71CB1F3C-2CD9-4D6A-926E-F233B7153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T59:U59</xm:sqref>
        </x14:conditionalFormatting>
        <x14:conditionalFormatting xmlns:xm="http://schemas.microsoft.com/office/excel/2006/main">
          <x14:cfRule type="iconSet" priority="366" id="{0D718D6F-9A8F-4C95-8CCF-73AAA9C49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T60:U60</xm:sqref>
        </x14:conditionalFormatting>
        <x14:conditionalFormatting xmlns:xm="http://schemas.microsoft.com/office/excel/2006/main">
          <x14:cfRule type="iconSet" priority="331" id="{987B9382-0E1A-49BC-BC01-25CD8C7790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T62:U62</xm:sqref>
        </x14:conditionalFormatting>
        <x14:conditionalFormatting xmlns:xm="http://schemas.microsoft.com/office/excel/2006/main">
          <x14:cfRule type="iconSet" priority="312" id="{E4DFF33B-84A1-4247-AEED-096D031F35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T64:U64</xm:sqref>
        </x14:conditionalFormatting>
        <x14:conditionalFormatting xmlns:xm="http://schemas.microsoft.com/office/excel/2006/main">
          <x14:cfRule type="iconSet" priority="259" id="{C337F3B6-C72D-4313-A271-6B736CDEA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T61:V61</xm:sqref>
        </x14:conditionalFormatting>
        <x14:conditionalFormatting xmlns:xm="http://schemas.microsoft.com/office/excel/2006/main">
          <x14:cfRule type="iconSet" priority="248" id="{45DC0CD2-FFCA-4D9F-8785-05E54466AD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T7:W18</xm:sqref>
        </x14:conditionalFormatting>
        <x14:conditionalFormatting xmlns:xm="http://schemas.microsoft.com/office/excel/2006/main">
          <x14:cfRule type="iconSet" priority="112" id="{D03D8567-9280-494B-931E-6D0B9B5C4C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T19:W19</xm:sqref>
        </x14:conditionalFormatting>
        <x14:conditionalFormatting xmlns:xm="http://schemas.microsoft.com/office/excel/2006/main">
          <x14:cfRule type="iconSet" priority="220" id="{871ACAD3-4A72-4327-B87C-EB26E163F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T22:W22</xm:sqref>
        </x14:conditionalFormatting>
        <x14:conditionalFormatting xmlns:xm="http://schemas.microsoft.com/office/excel/2006/main">
          <x14:cfRule type="iconSet" priority="227" id="{81F565D0-5E9E-4DAC-AFD3-0768310F70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234" id="{71045612-715D-489B-81D2-4B66BC85C6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T28:W28</xm:sqref>
        </x14:conditionalFormatting>
        <x14:conditionalFormatting xmlns:xm="http://schemas.microsoft.com/office/excel/2006/main">
          <x14:cfRule type="iconSet" priority="242" id="{623BFFE6-B797-4C6E-8571-A0051F0B4B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T29:W30 T21:W21 T24:W26</xm:sqref>
        </x14:conditionalFormatting>
        <x14:conditionalFormatting xmlns:xm="http://schemas.microsoft.com/office/excel/2006/main">
          <x14:cfRule type="iconSet" priority="368" id="{68BC6BF4-EE33-4B2A-8515-F48CC07C6A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U41</xm:sqref>
        </x14:conditionalFormatting>
        <x14:conditionalFormatting xmlns:xm="http://schemas.microsoft.com/office/excel/2006/main">
          <x14:cfRule type="iconSet" priority="394" id="{B275EBAC-CE41-45FC-A5C8-196D596059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U42</xm:sqref>
        </x14:conditionalFormatting>
        <x14:conditionalFormatting xmlns:xm="http://schemas.microsoft.com/office/excel/2006/main">
          <x14:cfRule type="iconSet" priority="445" id="{0F12E222-9C11-4B91-A693-C0E8F9DF4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U45</xm:sqref>
        </x14:conditionalFormatting>
        <x14:conditionalFormatting xmlns:xm="http://schemas.microsoft.com/office/excel/2006/main">
          <x14:cfRule type="iconSet" priority="258" id="{F85C52C4-F446-494F-9C96-2765B3E5E5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U63</xm:sqref>
        </x14:conditionalFormatting>
        <x14:conditionalFormatting xmlns:xm="http://schemas.microsoft.com/office/excel/2006/main">
          <x14:cfRule type="iconSet" priority="265" id="{861D0E3A-C165-49D7-B306-9A5AB53002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U31:W31</xm:sqref>
        </x14:conditionalFormatting>
        <x14:conditionalFormatting xmlns:xm="http://schemas.microsoft.com/office/excel/2006/main">
          <x14:cfRule type="iconSet" priority="272" id="{57C580AC-A006-4317-9AFA-2F61D0EFF6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U32:W35</xm:sqref>
        </x14:conditionalFormatting>
        <x14:conditionalFormatting xmlns:xm="http://schemas.microsoft.com/office/excel/2006/main">
          <x14:cfRule type="iconSet" priority="434" id="{E484FE10-8B76-42E4-82A1-5A278F6FB9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U36:W36 T32:T35</xm:sqref>
        </x14:conditionalFormatting>
        <x14:conditionalFormatting xmlns:xm="http://schemas.microsoft.com/office/excel/2006/main">
          <x14:cfRule type="iconSet" priority="413" id="{E74E7E26-42C6-483C-A299-E92EFFBD61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U37:W39 V40</xm:sqref>
        </x14:conditionalFormatting>
        <x14:conditionalFormatting xmlns:xm="http://schemas.microsoft.com/office/excel/2006/main">
          <x14:cfRule type="iconSet" priority="369" id="{E27A6764-5B94-4A61-A25B-ED718764B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V41:V42</xm:sqref>
        </x14:conditionalFormatting>
        <x14:conditionalFormatting xmlns:xm="http://schemas.microsoft.com/office/excel/2006/main">
          <x14:cfRule type="iconSet" priority="379" id="{F7101882-4552-49A7-941E-D276F59B54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V45</xm:sqref>
        </x14:conditionalFormatting>
        <x14:conditionalFormatting xmlns:xm="http://schemas.microsoft.com/office/excel/2006/main">
          <x14:cfRule type="iconSet" priority="397" id="{E5E8846C-A726-4D76-B39D-81CDF42D26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V62 V46:V60 V64</xm:sqref>
        </x14:conditionalFormatting>
        <x14:conditionalFormatting xmlns:xm="http://schemas.microsoft.com/office/excel/2006/main">
          <x14:cfRule type="iconSet" priority="257" id="{79D67EF7-9642-4FA3-9B37-74D786C4CB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V63</xm:sqref>
        </x14:conditionalFormatting>
        <x14:conditionalFormatting xmlns:xm="http://schemas.microsoft.com/office/excel/2006/main">
          <x14:cfRule type="iconSet" priority="273" id="{F1997DC4-6396-436B-AC59-BCAE06D34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V23:W23 V6:W6</xm:sqref>
        </x14:conditionalFormatting>
        <x14:conditionalFormatting xmlns:xm="http://schemas.microsoft.com/office/excel/2006/main">
          <x14:cfRule type="iconSet" priority="412" id="{4314A88C-A323-4A0D-9056-5634F5EF7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W40</xm:sqref>
        </x14:conditionalFormatting>
        <x14:conditionalFormatting xmlns:xm="http://schemas.microsoft.com/office/excel/2006/main">
          <x14:cfRule type="iconSet" priority="270" id="{AE14C554-535D-4313-8520-41F9DCBF2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W41:W42</xm:sqref>
        </x14:conditionalFormatting>
        <x14:conditionalFormatting xmlns:xm="http://schemas.microsoft.com/office/excel/2006/main">
          <x14:cfRule type="iconSet" priority="378" id="{A25CF36A-192A-4BE7-9E3B-B50C68B4C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W45</xm:sqref>
        </x14:conditionalFormatting>
        <x14:conditionalFormatting xmlns:xm="http://schemas.microsoft.com/office/excel/2006/main">
          <x14:cfRule type="iconSet" priority="256" id="{EDA7BA91-6AF4-4D97-B4C2-F2242DD81B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W63</xm:sqref>
        </x14:conditionalFormatting>
        <x14:conditionalFormatting xmlns:xm="http://schemas.microsoft.com/office/excel/2006/main">
          <x14:cfRule type="iconSet" priority="398" id="{C4A1CF59-5BC4-4D5C-8021-CB5EC73AB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W64 W46:W62</xm:sqref>
        </x14:conditionalFormatting>
        <x14:conditionalFormatting xmlns:xm="http://schemas.microsoft.com/office/excel/2006/main">
          <x14:cfRule type="iconSet" priority="274" id="{59DBBDD2-7818-4997-A609-4EA0B9A88C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Z19:Z20</xm:sqref>
        </x14:conditionalFormatting>
        <x14:conditionalFormatting xmlns:xm="http://schemas.microsoft.com/office/excel/2006/main">
          <x14:cfRule type="iconSet" priority="255" id="{A7EFD9C0-E531-4C0B-B9CB-47B32B46B2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Z23</xm:sqref>
        </x14:conditionalFormatting>
        <x14:conditionalFormatting xmlns:xm="http://schemas.microsoft.com/office/excel/2006/main">
          <x14:cfRule type="iconSet" priority="230" id="{2B2692CE-F55E-4F24-8FA8-AEEA019A1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</xm:sqref>
        </x14:conditionalFormatting>
        <x14:conditionalFormatting xmlns:xm="http://schemas.microsoft.com/office/excel/2006/main">
          <x14:cfRule type="iconSet" priority="284" id="{5B4B6B1E-F22C-4A41-B90D-28C0EC04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383" id="{01AE62AC-8C17-48F4-B4F2-D3105EAA32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Z42:Z43</xm:sqref>
        </x14:conditionalFormatting>
        <x14:conditionalFormatting xmlns:xm="http://schemas.microsoft.com/office/excel/2006/main">
          <x14:cfRule type="iconSet" priority="1552" id="{F582F787-05F2-407D-AF2D-77848662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Z46:Z53</xm:sqref>
        </x14:conditionalFormatting>
        <x14:conditionalFormatting xmlns:xm="http://schemas.microsoft.com/office/excel/2006/main">
          <x14:cfRule type="iconSet" priority="337" id="{91FC5C35-A82B-49C3-BD47-EC25D2645D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Z59</xm:sqref>
        </x14:conditionalFormatting>
        <x14:conditionalFormatting xmlns:xm="http://schemas.microsoft.com/office/excel/2006/main">
          <x14:cfRule type="iconSet" priority="318" id="{2D80DA9E-43F5-4C8F-93B5-846752BC24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Z61</xm:sqref>
        </x14:conditionalFormatting>
        <x14:conditionalFormatting xmlns:xm="http://schemas.microsoft.com/office/excel/2006/main">
          <x14:cfRule type="iconSet" priority="297" id="{C9F4F71A-F8DD-4F80-BB16-430324D13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Z63</xm:sqref>
        </x14:conditionalFormatting>
        <x14:conditionalFormatting xmlns:xm="http://schemas.microsoft.com/office/excel/2006/main">
          <x14:cfRule type="iconSet" priority="97" id="{57415D60-1009-478D-8189-BEBBD9AE5A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Z41:AA41</xm:sqref>
        </x14:conditionalFormatting>
        <x14:conditionalFormatting xmlns:xm="http://schemas.microsoft.com/office/excel/2006/main">
          <x14:cfRule type="iconSet" priority="377" id="{FCAA9417-517D-4BDB-AE59-442C2865A7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Z45:AA45</xm:sqref>
        </x14:conditionalFormatting>
        <x14:conditionalFormatting xmlns:xm="http://schemas.microsoft.com/office/excel/2006/main">
          <x14:cfRule type="iconSet" priority="358" id="{3F9EA18F-2A8D-448B-BB38-5B9569891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Z54:AA58</xm:sqref>
        </x14:conditionalFormatting>
        <x14:conditionalFormatting xmlns:xm="http://schemas.microsoft.com/office/excel/2006/main">
          <x14:cfRule type="iconSet" priority="251" id="{528ED4C4-834C-40A6-9F94-9452DEAEA0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446" id="{14B5473D-FC3D-428B-A87A-61EAF1CAC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Z44:AC44</xm:sqref>
        </x14:conditionalFormatting>
        <x14:conditionalFormatting xmlns:xm="http://schemas.microsoft.com/office/excel/2006/main">
          <x14:cfRule type="iconSet" priority="364" id="{96F26999-44CC-44DF-B2A9-B4DFFEF41A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Z60:AC60</xm:sqref>
        </x14:conditionalFormatting>
        <x14:conditionalFormatting xmlns:xm="http://schemas.microsoft.com/office/excel/2006/main">
          <x14:cfRule type="iconSet" priority="329" id="{79A420C2-515E-40F1-B112-579B5DB54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Z62:AC62</xm:sqref>
        </x14:conditionalFormatting>
        <x14:conditionalFormatting xmlns:xm="http://schemas.microsoft.com/office/excel/2006/main">
          <x14:cfRule type="iconSet" priority="310" id="{09604B34-BC64-434F-A478-541C83AAD4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Z64:AC64</xm:sqref>
        </x14:conditionalFormatting>
        <x14:conditionalFormatting xmlns:xm="http://schemas.microsoft.com/office/excel/2006/main">
          <x14:cfRule type="iconSet" priority="244" id="{530CAF1F-B78D-4561-9022-CD23F56488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Z7:AD18</xm:sqref>
        </x14:conditionalFormatting>
        <x14:conditionalFormatting xmlns:xm="http://schemas.microsoft.com/office/excel/2006/main">
          <x14:cfRule type="iconSet" priority="216" id="{63B3849D-146F-4C2C-8C77-E3FD8D290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Z22:AD22</xm:sqref>
        </x14:conditionalFormatting>
        <x14:conditionalFormatting xmlns:xm="http://schemas.microsoft.com/office/excel/2006/main">
          <x14:cfRule type="iconSet" priority="223" id="{6BBBB89E-E3FA-44BA-888B-03C4A440C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238" id="{2514D7AB-B89C-47A2-B7B5-D3F64D681A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 Z21:AD21 Z24:AD26 Z30</xm:sqref>
        </x14:conditionalFormatting>
        <x14:conditionalFormatting xmlns:xm="http://schemas.microsoft.com/office/excel/2006/main">
          <x14:cfRule type="iconSet" priority="416" id="{55F4ACA0-6DEC-44E6-870E-237492A291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Z32:AD36</xm:sqref>
        </x14:conditionalFormatting>
        <x14:conditionalFormatting xmlns:xm="http://schemas.microsoft.com/office/excel/2006/main">
          <x14:cfRule type="iconSet" priority="411" id="{D2AEA254-B045-454B-92AF-96CF0EC731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Z37:AD39</xm:sqref>
        </x14:conditionalFormatting>
        <x14:conditionalFormatting xmlns:xm="http://schemas.microsoft.com/office/excel/2006/main">
          <x14:cfRule type="iconSet" priority="408" id="{297EFB31-B8AF-4F69-A1EB-3651ABD966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Z40:AD40</xm:sqref>
        </x14:conditionalFormatting>
        <x14:conditionalFormatting xmlns:xm="http://schemas.microsoft.com/office/excel/2006/main">
          <x14:cfRule type="iconSet" priority="254" id="{13CFD846-0065-4A38-8049-4931C499D8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AA23</xm:sqref>
        </x14:conditionalFormatting>
        <x14:conditionalFormatting xmlns:xm="http://schemas.microsoft.com/office/excel/2006/main">
          <x14:cfRule type="iconSet" priority="93" id="{18BAE7B7-88B6-4E34-BE13-5E18726D28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0" id="{23E985AB-38A4-42A5-AD67-7611F46BB9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AA42</xm:sqref>
        </x14:conditionalFormatting>
        <x14:conditionalFormatting xmlns:xm="http://schemas.microsoft.com/office/excel/2006/main">
          <x14:cfRule type="iconSet" priority="382" id="{F0C26B31-A472-4DB6-9FD6-536DB8F10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AA43</xm:sqref>
        </x14:conditionalFormatting>
        <x14:conditionalFormatting xmlns:xm="http://schemas.microsoft.com/office/excel/2006/main">
          <x14:cfRule type="iconSet" priority="1553" id="{D5EC5637-5EFC-4515-8D25-B50E22379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AA46:AA53</xm:sqref>
        </x14:conditionalFormatting>
        <x14:conditionalFormatting xmlns:xm="http://schemas.microsoft.com/office/excel/2006/main">
          <x14:cfRule type="iconSet" priority="336" id="{632668B6-2CB6-4775-9D57-A3E6CEEF52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AA59</xm:sqref>
        </x14:conditionalFormatting>
        <x14:conditionalFormatting xmlns:xm="http://schemas.microsoft.com/office/excel/2006/main">
          <x14:cfRule type="iconSet" priority="317" id="{8743F0FC-255F-4E98-AAA1-095C2D53CE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AA61</xm:sqref>
        </x14:conditionalFormatting>
        <x14:conditionalFormatting xmlns:xm="http://schemas.microsoft.com/office/excel/2006/main">
          <x14:cfRule type="iconSet" priority="296" id="{55C76BF5-7236-49D6-9C75-8E2CB07FD4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AA63</xm:sqref>
        </x14:conditionalFormatting>
        <x14:conditionalFormatting xmlns:xm="http://schemas.microsoft.com/office/excel/2006/main">
          <x14:cfRule type="iconSet" priority="200" id="{E480EF8B-A906-4A94-BAD5-83175D5BF9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AA31:AC31</xm:sqref>
        </x14:conditionalFormatting>
        <x14:conditionalFormatting xmlns:xm="http://schemas.microsoft.com/office/excel/2006/main">
          <x14:cfRule type="iconSet" priority="109" id="{A7069979-1FA2-4CFF-A091-A9810A806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AA19:AD19</xm:sqref>
        </x14:conditionalFormatting>
        <x14:conditionalFormatting xmlns:xm="http://schemas.microsoft.com/office/excel/2006/main">
          <x14:cfRule type="iconSet" priority="250" id="{8F8B40B0-C940-4134-8F10-690CB0C9CC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AA20:AD20</xm:sqref>
        </x14:conditionalFormatting>
        <x14:conditionalFormatting xmlns:xm="http://schemas.microsoft.com/office/excel/2006/main">
          <x14:cfRule type="iconSet" priority="229" id="{1D6AC776-8DCA-4586-946B-A5FDF75A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AA28:AD28</xm:sqref>
        </x14:conditionalFormatting>
        <x14:conditionalFormatting xmlns:xm="http://schemas.microsoft.com/office/excel/2006/main">
          <x14:cfRule type="iconSet" priority="253" id="{BB1B6A34-AEFB-49A6-932E-B73075D6E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AB23</xm:sqref>
        </x14:conditionalFormatting>
        <x14:conditionalFormatting xmlns:xm="http://schemas.microsoft.com/office/excel/2006/main">
          <x14:cfRule type="iconSet" priority="94" id="{36DFA2EE-72B7-4F19-8A3A-13987EC5F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</xm:sqref>
        </x14:conditionalFormatting>
        <x14:conditionalFormatting xmlns:xm="http://schemas.microsoft.com/office/excel/2006/main">
          <x14:cfRule type="iconSet" priority="374" id="{9F709FEC-038C-46E9-91E8-18381A0AA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AB42</xm:sqref>
        </x14:conditionalFormatting>
        <x14:conditionalFormatting xmlns:xm="http://schemas.microsoft.com/office/excel/2006/main">
          <x14:cfRule type="iconSet" priority="381" id="{EA6EF309-4BE7-4287-AD01-9634E3E62B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AB43</xm:sqref>
        </x14:conditionalFormatting>
        <x14:conditionalFormatting xmlns:xm="http://schemas.microsoft.com/office/excel/2006/main">
          <x14:cfRule type="iconSet" priority="376" id="{B518EB6F-3710-462C-BCB0-D1376CDB0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AB45</xm:sqref>
        </x14:conditionalFormatting>
        <x14:conditionalFormatting xmlns:xm="http://schemas.microsoft.com/office/excel/2006/main">
          <x14:cfRule type="iconSet" priority="1554" id="{0BA69726-CDF1-4D5B-B14B-0141DC6FC0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AB46:AB59</xm:sqref>
        </x14:conditionalFormatting>
        <x14:conditionalFormatting xmlns:xm="http://schemas.microsoft.com/office/excel/2006/main">
          <x14:cfRule type="iconSet" priority="327" id="{79F0D3AB-54C6-4474-9AB1-F154A52580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AB61</xm:sqref>
        </x14:conditionalFormatting>
        <x14:conditionalFormatting xmlns:xm="http://schemas.microsoft.com/office/excel/2006/main">
          <x14:cfRule type="iconSet" priority="307" id="{CDDF2F13-D2D2-476F-8435-E5375D3A80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AB63</xm:sqref>
        </x14:conditionalFormatting>
        <x14:conditionalFormatting xmlns:xm="http://schemas.microsoft.com/office/excel/2006/main">
          <x14:cfRule type="iconSet" priority="392" id="{DD2E6FAC-AE20-4D76-B9B6-ED1D716E8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AB41:AD41</xm:sqref>
        </x14:conditionalFormatting>
        <x14:conditionalFormatting xmlns:xm="http://schemas.microsoft.com/office/excel/2006/main">
          <x14:cfRule type="iconSet" priority="252" id="{DA620838-82AA-494C-B5C2-207E6F1675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</xm:sqref>
        </x14:conditionalFormatting>
        <x14:conditionalFormatting xmlns:xm="http://schemas.microsoft.com/office/excel/2006/main">
          <x14:cfRule type="iconSet" priority="95" id="{8F739B30-49E3-4818-8F84-04A2ECAF25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373" id="{3D23DDE2-6151-408F-9B44-79E1380A2E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AC42</xm:sqref>
        </x14:conditionalFormatting>
        <x14:conditionalFormatting xmlns:xm="http://schemas.microsoft.com/office/excel/2006/main">
          <x14:cfRule type="iconSet" priority="380" id="{F0104B2D-CAB7-45D2-A658-110AEAB705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AC43</xm:sqref>
        </x14:conditionalFormatting>
        <x14:conditionalFormatting xmlns:xm="http://schemas.microsoft.com/office/excel/2006/main">
          <x14:cfRule type="iconSet" priority="1556" id="{5266AE9D-C8D6-4D5D-AEA4-C7EE02DD1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AC46:AC53</xm:sqref>
        </x14:conditionalFormatting>
        <x14:conditionalFormatting xmlns:xm="http://schemas.microsoft.com/office/excel/2006/main">
          <x14:cfRule type="iconSet" priority="354" id="{940D50A1-DC87-43C4-B813-7288AFC38F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AC54:AC59</xm:sqref>
        </x14:conditionalFormatting>
        <x14:conditionalFormatting xmlns:xm="http://schemas.microsoft.com/office/excel/2006/main">
          <x14:cfRule type="iconSet" priority="326" id="{B5CFCB09-FEA5-41E6-8DEF-B846C8897D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AC61</xm:sqref>
        </x14:conditionalFormatting>
        <x14:conditionalFormatting xmlns:xm="http://schemas.microsoft.com/office/excel/2006/main">
          <x14:cfRule type="iconSet" priority="306" id="{8DD4376C-8E83-46F5-A187-84652D313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AC63</xm:sqref>
        </x14:conditionalFormatting>
        <x14:conditionalFormatting xmlns:xm="http://schemas.microsoft.com/office/excel/2006/main">
          <x14:cfRule type="iconSet" priority="375" id="{AED00E22-E1A8-41D2-8F6A-292F3FE867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AC45:AD45</xm:sqref>
        </x14:conditionalFormatting>
        <x14:conditionalFormatting xmlns:xm="http://schemas.microsoft.com/office/excel/2006/main">
          <x14:cfRule type="iconSet" priority="438" id="{0AF6A16E-21C7-4A77-A9BA-551C24B314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425" id="{423BA51E-4227-4279-8AB3-5048DC294A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AD23</xm:sqref>
        </x14:conditionalFormatting>
        <x14:conditionalFormatting xmlns:xm="http://schemas.microsoft.com/office/excel/2006/main">
          <x14:cfRule type="iconSet" priority="96" id="{767C8692-2C4C-480B-A5F3-4533D0754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32" id="{23D5C183-45D3-4FF9-B6AF-F576276629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72" id="{33A4F8CC-D496-407E-B1DB-289CCD7EBD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AD42</xm:sqref>
        </x14:conditionalFormatting>
        <x14:conditionalFormatting xmlns:xm="http://schemas.microsoft.com/office/excel/2006/main">
          <x14:cfRule type="iconSet" priority="387" id="{4CA0CF04-460C-4E96-886B-BC52B0FFB9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AD43</xm:sqref>
        </x14:conditionalFormatting>
        <x14:conditionalFormatting xmlns:xm="http://schemas.microsoft.com/office/excel/2006/main">
          <x14:cfRule type="iconSet" priority="1557" id="{68B925EC-AA0D-46A6-B923-F4B56B4D74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AD46:AD53</xm:sqref>
        </x14:conditionalFormatting>
        <x14:conditionalFormatting xmlns:xm="http://schemas.microsoft.com/office/excel/2006/main">
          <x14:cfRule type="iconSet" priority="396" id="{E418BC77-35C6-4BF2-AE8A-651A59B31D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AD54:AD64 AD44</xm:sqref>
        </x14:conditionalFormatting>
        <x14:conditionalFormatting xmlns:xm="http://schemas.microsoft.com/office/excel/2006/main">
          <x14:cfRule type="iconSet" priority="249" id="{F772A8EB-9F5B-463A-95D6-19CAE78388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AE7:AF18 X7:Y18</xm:sqref>
        </x14:conditionalFormatting>
        <x14:conditionalFormatting xmlns:xm="http://schemas.microsoft.com/office/excel/2006/main">
          <x14:cfRule type="iconSet" priority="113" id="{8895DB4F-AB21-40FE-A343-B620BD73C2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 X19:Y19</xm:sqref>
        </x14:conditionalFormatting>
        <x14:conditionalFormatting xmlns:xm="http://schemas.microsoft.com/office/excel/2006/main">
          <x14:cfRule type="iconSet" priority="431" id="{A1E2C9FF-94FA-4061-8C33-0C30E0E0C9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AE20:AF20 X20:Y20 X31:Y31 AE31:AF31</xm:sqref>
        </x14:conditionalFormatting>
        <x14:conditionalFormatting xmlns:xm="http://schemas.microsoft.com/office/excel/2006/main">
          <x14:cfRule type="iconSet" priority="221" id="{B5E24002-6416-4EED-B014-0AB0391EF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AE22:AF22 X22:Y22</xm:sqref>
        </x14:conditionalFormatting>
        <x14:conditionalFormatting xmlns:xm="http://schemas.microsoft.com/office/excel/2006/main">
          <x14:cfRule type="iconSet" priority="440" id="{E28979DD-D76D-4DDF-BCE0-20C43A521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AE23:AF23 X6:Y6 X23:Y23 AK23:AM23 AE6:AK6 AP24:AP40 AL24:AM40 AP23:AT23 AN6:AT6 AP7:AP22 AL6:AM22</xm:sqref>
        </x14:conditionalFormatting>
        <x14:conditionalFormatting xmlns:xm="http://schemas.microsoft.com/office/excel/2006/main">
          <x14:cfRule type="iconSet" priority="228" id="{2B8EAA07-740C-42C8-AFD6-676E918EB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235" id="{757136B7-F10B-4929-B606-22F7D0A07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AE28:AF28 X28:Y28</xm:sqref>
        </x14:conditionalFormatting>
        <x14:conditionalFormatting xmlns:xm="http://schemas.microsoft.com/office/excel/2006/main">
          <x14:cfRule type="iconSet" priority="243" id="{CFE000DD-E6DC-4F55-9D87-53675FF948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AE29:AF30 AE21:AF21 X21:Y21 X29:Y30 AE24:AF26 X24:Y26</xm:sqref>
        </x14:conditionalFormatting>
        <x14:conditionalFormatting xmlns:xm="http://schemas.microsoft.com/office/excel/2006/main">
          <x14:cfRule type="iconSet" priority="435" id="{19EB6FB5-2823-40E2-A3A4-A9F262A2A7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AE32:AF36 X32:Y36</xm:sqref>
        </x14:conditionalFormatting>
        <x14:conditionalFormatting xmlns:xm="http://schemas.microsoft.com/office/excel/2006/main">
          <x14:cfRule type="iconSet" priority="414" id="{00581C7F-4D8A-4EA7-9AE3-2AEB9B145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AE37:AF40 X37:Y40</xm:sqref>
        </x14:conditionalFormatting>
        <x14:conditionalFormatting xmlns:xm="http://schemas.microsoft.com/office/excel/2006/main">
          <x14:cfRule type="iconSet" priority="442" id="{00D7436A-B743-4775-A917-C0345FC30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AE41:AF42 X41:Y42</xm:sqref>
        </x14:conditionalFormatting>
        <x14:conditionalFormatting xmlns:xm="http://schemas.microsoft.com/office/excel/2006/main">
          <x14:cfRule type="iconSet" priority="448" id="{698DDC16-F1B8-4CF9-A5B9-407BD7BF3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AE43:AF44 X43:Y44</xm:sqref>
        </x14:conditionalFormatting>
        <x14:conditionalFormatting xmlns:xm="http://schemas.microsoft.com/office/excel/2006/main">
          <x14:cfRule type="iconSet" priority="447" id="{ABB5DCDB-8458-4757-908D-EF2A596214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AE45:AF45 X45:Y45</xm:sqref>
        </x14:conditionalFormatting>
        <x14:conditionalFormatting xmlns:xm="http://schemas.microsoft.com/office/excel/2006/main">
          <x14:cfRule type="iconSet" priority="1559" id="{47F32A62-5A89-4E06-BA0F-AF01B4C5E3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AE46:AF53 X46:Y53</xm:sqref>
        </x14:conditionalFormatting>
        <x14:conditionalFormatting xmlns:xm="http://schemas.microsoft.com/office/excel/2006/main">
          <x14:cfRule type="iconSet" priority="361" id="{D149942B-9DC9-4AB4-BC78-CB39A432C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AE54:AF58 X54:Y58</xm:sqref>
        </x14:conditionalFormatting>
        <x14:conditionalFormatting xmlns:xm="http://schemas.microsoft.com/office/excel/2006/main">
          <x14:cfRule type="iconSet" priority="341" id="{E6D3C6D1-ACB3-49DF-96FE-61B2489954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AE59:AF59 X59:Y59</xm:sqref>
        </x14:conditionalFormatting>
        <x14:conditionalFormatting xmlns:xm="http://schemas.microsoft.com/office/excel/2006/main">
          <x14:cfRule type="iconSet" priority="367" id="{A1F3103C-B262-483E-89BF-100775044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AE60:AF60 X60:Y60</xm:sqref>
        </x14:conditionalFormatting>
        <x14:conditionalFormatting xmlns:xm="http://schemas.microsoft.com/office/excel/2006/main">
          <x14:cfRule type="iconSet" priority="322" id="{8460FDA5-3B58-4225-B789-0CF6C8997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AE61:AF61 X61:Y61</xm:sqref>
        </x14:conditionalFormatting>
        <x14:conditionalFormatting xmlns:xm="http://schemas.microsoft.com/office/excel/2006/main">
          <x14:cfRule type="iconSet" priority="332" id="{0A328851-E34E-44DB-9E65-D4A435771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AE62:AF62 X62:Y62</xm:sqref>
        </x14:conditionalFormatting>
        <x14:conditionalFormatting xmlns:xm="http://schemas.microsoft.com/office/excel/2006/main">
          <x14:cfRule type="iconSet" priority="303" id="{E93B2B8B-0467-462B-B89F-826BA2F954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AE63:AF63 X63:Y63</xm:sqref>
        </x14:conditionalFormatting>
        <x14:conditionalFormatting xmlns:xm="http://schemas.microsoft.com/office/excel/2006/main">
          <x14:cfRule type="iconSet" priority="313" id="{FBE27DB9-03B0-482E-8A67-31706803C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AE64:AF64 X64:Y64</xm:sqref>
        </x14:conditionalFormatting>
        <x14:conditionalFormatting xmlns:xm="http://schemas.microsoft.com/office/excel/2006/main">
          <x14:cfRule type="iconSet" priority="441" id="{F4EBF272-756A-4F99-9F0A-6B8A037AE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AG24:AG31 AG7:AG22</xm:sqref>
        </x14:conditionalFormatting>
        <x14:conditionalFormatting xmlns:xm="http://schemas.microsoft.com/office/excel/2006/main">
          <x14:cfRule type="iconSet" priority="406" id="{AE1B9746-90DF-4A63-B310-1F7FA1460C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</xm:sqref>
        </x14:conditionalFormatting>
        <x14:conditionalFormatting xmlns:xm="http://schemas.microsoft.com/office/excel/2006/main">
          <x14:cfRule type="iconSet" priority="1568" id="{AC3C6BDE-6654-43A3-B1E0-D8C7475CD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AG46:AG59</xm:sqref>
        </x14:conditionalFormatting>
        <x14:conditionalFormatting xmlns:xm="http://schemas.microsoft.com/office/excel/2006/main">
          <x14:cfRule type="iconSet" priority="395" id="{23275937-91A7-4072-B22B-70BFCB013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AG60</xm:sqref>
        </x14:conditionalFormatting>
        <x14:conditionalFormatting xmlns:xm="http://schemas.microsoft.com/office/excel/2006/main">
          <x14:cfRule type="iconSet" priority="325" id="{AC69E778-3DD4-48E8-95C5-8B46711AA4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AG61</xm:sqref>
        </x14:conditionalFormatting>
        <x14:conditionalFormatting xmlns:xm="http://schemas.microsoft.com/office/excel/2006/main">
          <x14:cfRule type="iconSet" priority="334" id="{0341A6CC-1029-4E99-96B3-7522537937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AG62</xm:sqref>
        </x14:conditionalFormatting>
        <x14:conditionalFormatting xmlns:xm="http://schemas.microsoft.com/office/excel/2006/main">
          <x14:cfRule type="iconSet" priority="315" id="{3CB39459-FAE3-469A-B537-331D2247F1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AG64</xm:sqref>
        </x14:conditionalFormatting>
        <x14:conditionalFormatting xmlns:xm="http://schemas.microsoft.com/office/excel/2006/main">
          <x14:cfRule type="iconSet" priority="275" id="{945EDB59-F4EA-40A3-A93A-B501B9CA9D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AG63:AH63</xm:sqref>
        </x14:conditionalFormatting>
        <x14:conditionalFormatting xmlns:xm="http://schemas.microsoft.com/office/excel/2006/main">
          <x14:cfRule type="iconSet" priority="424" id="{CA4064FC-C5AB-4703-85FB-609E20DD78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AG23:AI23</xm:sqref>
        </x14:conditionalFormatting>
        <x14:conditionalFormatting xmlns:xm="http://schemas.microsoft.com/office/excel/2006/main">
          <x14:cfRule type="iconSet" priority="415" id="{2BF16769-847E-41D1-942F-0F45F92671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AG32:AK35</xm:sqref>
        </x14:conditionalFormatting>
        <x14:conditionalFormatting xmlns:xm="http://schemas.microsoft.com/office/excel/2006/main">
          <x14:cfRule type="iconSet" priority="410" id="{C1634D14-EEFD-429A-A394-EF6AD5D717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AG37:AK39</xm:sqref>
        </x14:conditionalFormatting>
        <x14:conditionalFormatting xmlns:xm="http://schemas.microsoft.com/office/excel/2006/main">
          <x14:cfRule type="iconSet" priority="407" id="{11746279-37E4-4AEE-B404-DE09B3CC47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AG40:AK40</xm:sqref>
        </x14:conditionalFormatting>
        <x14:conditionalFormatting xmlns:xm="http://schemas.microsoft.com/office/excel/2006/main">
          <x14:cfRule type="iconSet" priority="391" id="{FF204C70-DF44-4231-8805-B7C89A61F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AG41:AK41</xm:sqref>
        </x14:conditionalFormatting>
        <x14:conditionalFormatting xmlns:xm="http://schemas.microsoft.com/office/excel/2006/main">
          <x14:cfRule type="iconSet" priority="204" id="{38D94A21-B638-42C3-957C-043BE2499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AG42:AK42</xm:sqref>
        </x14:conditionalFormatting>
        <x14:conditionalFormatting xmlns:xm="http://schemas.microsoft.com/office/excel/2006/main">
          <x14:cfRule type="iconSet" priority="203" id="{ACAAED6D-23C7-4F84-9C1B-3065BD62F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AG43:AK43</xm:sqref>
        </x14:conditionalFormatting>
        <x14:conditionalFormatting xmlns:xm="http://schemas.microsoft.com/office/excel/2006/main">
          <x14:cfRule type="iconSet" priority="202" id="{4D741B09-0EE0-4081-B032-104D36F97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AG44:AK44</xm:sqref>
        </x14:conditionalFormatting>
        <x14:conditionalFormatting xmlns:xm="http://schemas.microsoft.com/office/excel/2006/main">
          <x14:cfRule type="iconSet" priority="201" id="{5CDEB4F5-72FB-42C6-85EA-63BF5D4F2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AG45:AK45</xm:sqref>
        </x14:conditionalFormatting>
        <x14:conditionalFormatting xmlns:xm="http://schemas.microsoft.com/office/excel/2006/main">
          <x14:cfRule type="iconSet" priority="423" id="{9DC992B9-95C6-4251-9563-1D9D9825ED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AH7:AH18</xm:sqref>
        </x14:conditionalFormatting>
        <x14:conditionalFormatting xmlns:xm="http://schemas.microsoft.com/office/excel/2006/main">
          <x14:cfRule type="iconSet" priority="115" id="{31E53702-57CE-4C63-B172-08FC571BAB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AH19:AH20</xm:sqref>
        </x14:conditionalFormatting>
        <x14:conditionalFormatting xmlns:xm="http://schemas.microsoft.com/office/excel/2006/main">
          <x14:cfRule type="iconSet" priority="215" id="{5FAD2C12-F67A-4836-B9C6-F7DA99E9E5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AH22</xm:sqref>
        </x14:conditionalFormatting>
        <x14:conditionalFormatting xmlns:xm="http://schemas.microsoft.com/office/excel/2006/main">
          <x14:cfRule type="iconSet" priority="222" id="{CA60ED2D-20F4-4CD6-83D7-9D5A4EAF2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211" id="{D5AD49D2-1965-432B-BC16-905740091F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AH28</xm:sqref>
        </x14:conditionalFormatting>
        <x14:conditionalFormatting xmlns:xm="http://schemas.microsoft.com/office/excel/2006/main">
          <x14:cfRule type="iconSet" priority="237" id="{409D9C41-1667-47B1-8432-3A1F820CDC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AH29:AH30 AH21 AH24:AH26</xm:sqref>
        </x14:conditionalFormatting>
        <x14:conditionalFormatting xmlns:xm="http://schemas.microsoft.com/office/excel/2006/main">
          <x14:cfRule type="iconSet" priority="405" id="{41EE6CAA-98AA-4240-9ACC-6655526C2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AH36</xm:sqref>
        </x14:conditionalFormatting>
        <x14:conditionalFormatting xmlns:xm="http://schemas.microsoft.com/office/excel/2006/main">
          <x14:cfRule type="iconSet" priority="1570" id="{35C45598-0EB5-4FB8-B79C-79FD6A2CBD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AH46:AH58</xm:sqref>
        </x14:conditionalFormatting>
        <x14:conditionalFormatting xmlns:xm="http://schemas.microsoft.com/office/excel/2006/main">
          <x14:cfRule type="iconSet" priority="316" id="{AA986029-C66A-4B15-AF93-9E8AB02BA4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AH61</xm:sqref>
        </x14:conditionalFormatting>
        <x14:conditionalFormatting xmlns:xm="http://schemas.microsoft.com/office/excel/2006/main">
          <x14:cfRule type="iconSet" priority="333" id="{102E918F-6262-4BC4-B171-3E14770219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AH62</xm:sqref>
        </x14:conditionalFormatting>
        <x14:conditionalFormatting xmlns:xm="http://schemas.microsoft.com/office/excel/2006/main">
          <x14:cfRule type="iconSet" priority="314" id="{5C40BC1B-2F90-4AED-BD6D-151F974DAA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AH64</xm:sqref>
        </x14:conditionalFormatting>
        <x14:conditionalFormatting xmlns:xm="http://schemas.microsoft.com/office/excel/2006/main">
          <x14:cfRule type="iconSet" priority="335" id="{0A9A8496-73FA-4056-A818-11BC2C1C9A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AH59:AI59</xm:sqref>
        </x14:conditionalFormatting>
        <x14:conditionalFormatting xmlns:xm="http://schemas.microsoft.com/office/excel/2006/main">
          <x14:cfRule type="iconSet" priority="343" id="{57A3EBB5-1AC3-4370-AE24-F761A8E80A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AH60:AI60</xm:sqref>
        </x14:conditionalFormatting>
        <x14:conditionalFormatting xmlns:xm="http://schemas.microsoft.com/office/excel/2006/main">
          <x14:cfRule type="iconSet" priority="205" id="{7E0C77DE-407F-482C-82A2-FB2DA5C54C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AH31:AK31</xm:sqref>
        </x14:conditionalFormatting>
        <x14:conditionalFormatting xmlns:xm="http://schemas.microsoft.com/office/excel/2006/main">
          <x14:cfRule type="iconSet" priority="422" id="{8471F201-8B09-4163-A3C2-6D5859D95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AI7:AI18</xm:sqref>
        </x14:conditionalFormatting>
        <x14:conditionalFormatting xmlns:xm="http://schemas.microsoft.com/office/excel/2006/main">
          <x14:cfRule type="iconSet" priority="114" id="{0F86D38D-88D9-4ECB-B091-25C69B079E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AI19:AI20</xm:sqref>
        </x14:conditionalFormatting>
        <x14:conditionalFormatting xmlns:xm="http://schemas.microsoft.com/office/excel/2006/main">
          <x14:cfRule type="iconSet" priority="214" id="{B5B184A6-E61D-4C7F-98BD-39EFD6BAE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AI22</xm:sqref>
        </x14:conditionalFormatting>
        <x14:conditionalFormatting xmlns:xm="http://schemas.microsoft.com/office/excel/2006/main">
          <x14:cfRule type="iconSet" priority="233" id="{2488B812-C28D-477D-9746-F4EDF303A3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210" id="{390DF4C9-58B9-4936-B965-E58452AFC3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AI28</xm:sqref>
        </x14:conditionalFormatting>
        <x14:conditionalFormatting xmlns:xm="http://schemas.microsoft.com/office/excel/2006/main">
          <x14:cfRule type="iconSet" priority="236" id="{824D6AE2-B7E2-4FB7-B73D-02032FBC4B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AI29:AI30 AI21 AI24:AI26</xm:sqref>
        </x14:conditionalFormatting>
        <x14:conditionalFormatting xmlns:xm="http://schemas.microsoft.com/office/excel/2006/main">
          <x14:cfRule type="iconSet" priority="404" id="{609E0082-78AE-4D8D-B4FF-951789D0C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79" id="{05C73196-BB92-4F9B-928A-42AD54113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AI61</xm:sqref>
        </x14:conditionalFormatting>
        <x14:conditionalFormatting xmlns:xm="http://schemas.microsoft.com/office/excel/2006/main">
          <x14:cfRule type="iconSet" priority="324" id="{DB48298C-A07A-444B-843D-F101D26007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AI62</xm:sqref>
        </x14:conditionalFormatting>
        <x14:conditionalFormatting xmlns:xm="http://schemas.microsoft.com/office/excel/2006/main">
          <x14:cfRule type="iconSet" priority="300" id="{3EC161D0-100F-4959-8D0E-F2404150C7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AI63</xm:sqref>
        </x14:conditionalFormatting>
        <x14:conditionalFormatting xmlns:xm="http://schemas.microsoft.com/office/excel/2006/main">
          <x14:cfRule type="iconSet" priority="305" id="{04856432-525B-4366-A0C8-05C633FF40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AI64</xm:sqref>
        </x14:conditionalFormatting>
        <x14:conditionalFormatting xmlns:xm="http://schemas.microsoft.com/office/excel/2006/main">
          <x14:cfRule type="iconSet" priority="1572" id="{DD9162CE-E0B5-443A-B652-40F4A47E0A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AI46:AK53</xm:sqref>
        </x14:conditionalFormatting>
        <x14:conditionalFormatting xmlns:xm="http://schemas.microsoft.com/office/excel/2006/main">
          <x14:cfRule type="iconSet" priority="357" id="{1F93F9E3-C9C6-4A60-9141-4BFBDC180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AI54:AK58</xm:sqref>
        </x14:conditionalFormatting>
        <x14:conditionalFormatting xmlns:xm="http://schemas.microsoft.com/office/excel/2006/main">
          <x14:cfRule type="iconSet" priority="107" id="{21444DA1-6090-4709-8FD4-AC350D1DE4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07" id="{1685DCB9-28DE-4A35-9EA7-CF4ADD83E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AJ23</xm:sqref>
        </x14:conditionalFormatting>
        <x14:conditionalFormatting xmlns:xm="http://schemas.microsoft.com/office/excel/2006/main">
          <x14:cfRule type="iconSet" priority="213" id="{6712C4B9-59C5-40C4-94C4-64C86C6DE2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AJ24:AJ26</xm:sqref>
        </x14:conditionalFormatting>
        <x14:conditionalFormatting xmlns:xm="http://schemas.microsoft.com/office/excel/2006/main">
          <x14:cfRule type="iconSet" priority="209" id="{3602777E-CBD4-43C1-B097-732F3F690C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AJ28</xm:sqref>
        </x14:conditionalFormatting>
        <x14:conditionalFormatting xmlns:xm="http://schemas.microsoft.com/office/excel/2006/main">
          <x14:cfRule type="iconSet" priority="403" id="{4EF9AEF9-38EE-47C9-82E6-3DA4F1AF61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</xm:sqref>
        </x14:conditionalFormatting>
        <x14:conditionalFormatting xmlns:xm="http://schemas.microsoft.com/office/excel/2006/main">
          <x14:cfRule type="iconSet" priority="280" id="{78D58220-BA46-4C8C-AD0E-BCB503F5E9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AJ59</xm:sqref>
        </x14:conditionalFormatting>
        <x14:conditionalFormatting xmlns:xm="http://schemas.microsoft.com/office/excel/2006/main">
          <x14:cfRule type="iconSet" priority="277" id="{2520E52E-1205-48AD-B74F-8B38FC382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AJ61</xm:sqref>
        </x14:conditionalFormatting>
        <x14:conditionalFormatting xmlns:xm="http://schemas.microsoft.com/office/excel/2006/main">
          <x14:cfRule type="iconSet" priority="323" id="{7039AD80-E28A-460C-B232-EF3B3224F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AJ62</xm:sqref>
        </x14:conditionalFormatting>
        <x14:conditionalFormatting xmlns:xm="http://schemas.microsoft.com/office/excel/2006/main">
          <x14:cfRule type="iconSet" priority="304" id="{DA4DF96C-F3E4-4049-AD03-1EB2C6CFC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AJ64</xm:sqref>
        </x14:conditionalFormatting>
        <x14:conditionalFormatting xmlns:xm="http://schemas.microsoft.com/office/excel/2006/main">
          <x14:cfRule type="iconSet" priority="247" id="{7A568CA2-5AD6-4E00-A0C4-1AB786D10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AJ7:AK18</xm:sqref>
        </x14:conditionalFormatting>
        <x14:conditionalFormatting xmlns:xm="http://schemas.microsoft.com/office/excel/2006/main">
          <x14:cfRule type="iconSet" priority="421" id="{1BB10B31-699B-472E-91C1-D25581CD0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AJ20:AK20</xm:sqref>
        </x14:conditionalFormatting>
        <x14:conditionalFormatting xmlns:xm="http://schemas.microsoft.com/office/excel/2006/main">
          <x14:cfRule type="iconSet" priority="219" id="{D8A37059-31BE-44AC-BD87-4BF7D861AB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AJ22:AK22</xm:sqref>
        </x14:conditionalFormatting>
        <x14:conditionalFormatting xmlns:xm="http://schemas.microsoft.com/office/excel/2006/main">
          <x14:cfRule type="iconSet" priority="226" id="{C41EA3D4-2C83-457E-9573-F185DA6B0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AJ27:AK27</xm:sqref>
        </x14:conditionalFormatting>
        <x14:conditionalFormatting xmlns:xm="http://schemas.microsoft.com/office/excel/2006/main">
          <x14:cfRule type="iconSet" priority="241" id="{BE50AE37-85BF-44EC-BF02-8C979C7860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AJ29:AK30 AJ21</xm:sqref>
        </x14:conditionalFormatting>
        <x14:conditionalFormatting xmlns:xm="http://schemas.microsoft.com/office/excel/2006/main">
          <x14:cfRule type="iconSet" priority="342" id="{137ECBE4-2668-4949-A9D4-DC61B06BE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AJ60:AK60</xm:sqref>
        </x14:conditionalFormatting>
        <x14:conditionalFormatting xmlns:xm="http://schemas.microsoft.com/office/excel/2006/main">
          <x14:cfRule type="iconSet" priority="276" id="{58926FC4-F9E5-48F5-814B-B6884EDB1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AJ63:AK63</xm:sqref>
        </x14:conditionalFormatting>
        <x14:conditionalFormatting xmlns:xm="http://schemas.microsoft.com/office/excel/2006/main">
          <x14:cfRule type="iconSet" priority="106" id="{2066F8E1-A414-4188-9D9B-DEA358135F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206" id="{A114CCA9-E3E4-41F3-8967-81C46E5F05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AK21</xm:sqref>
        </x14:conditionalFormatting>
        <x14:conditionalFormatting xmlns:xm="http://schemas.microsoft.com/office/excel/2006/main">
          <x14:cfRule type="iconSet" priority="212" id="{1EB53B59-543F-4F3C-8D95-6C7FDD450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AK24:AK26</xm:sqref>
        </x14:conditionalFormatting>
        <x14:conditionalFormatting xmlns:xm="http://schemas.microsoft.com/office/excel/2006/main">
          <x14:cfRule type="iconSet" priority="208" id="{F6D8D0E1-BB01-4079-BF3B-9CB52C223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AK28</xm:sqref>
        </x14:conditionalFormatting>
        <x14:conditionalFormatting xmlns:xm="http://schemas.microsoft.com/office/excel/2006/main">
          <x14:cfRule type="iconSet" priority="402" id="{E4F804ED-0592-452F-BF73-5111E9DF73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AK36</xm:sqref>
        </x14:conditionalFormatting>
        <x14:conditionalFormatting xmlns:xm="http://schemas.microsoft.com/office/excel/2006/main">
          <x14:cfRule type="iconSet" priority="281" id="{58819968-F762-4E6E-9A26-5661440B27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AK59</xm:sqref>
        </x14:conditionalFormatting>
        <x14:conditionalFormatting xmlns:xm="http://schemas.microsoft.com/office/excel/2006/main">
          <x14:cfRule type="iconSet" priority="278" id="{804B8BC8-E5F7-44D1-808E-0E4A592B2E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AK61</xm:sqref>
        </x14:conditionalFormatting>
        <x14:conditionalFormatting xmlns:xm="http://schemas.microsoft.com/office/excel/2006/main">
          <x14:cfRule type="iconSet" priority="295" id="{C5075569-A11F-4CB0-9B71-6EA1565259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AK62</xm:sqref>
        </x14:conditionalFormatting>
        <x14:conditionalFormatting xmlns:xm="http://schemas.microsoft.com/office/excel/2006/main">
          <x14:cfRule type="iconSet" priority="309" id="{1A348297-0228-48DD-85AA-7D84F337FA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AK64</xm:sqref>
        </x14:conditionalFormatting>
        <x14:conditionalFormatting xmlns:xm="http://schemas.microsoft.com/office/excel/2006/main">
          <x14:cfRule type="iconSet" priority="443" id="{3D45389E-5AF7-47FD-9C22-C6710CB57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AL41:AM42</xm:sqref>
        </x14:conditionalFormatting>
        <x14:conditionalFormatting xmlns:xm="http://schemas.microsoft.com/office/excel/2006/main">
          <x14:cfRule type="iconSet" priority="450" id="{BB0FB4AA-E665-4ACD-9B0E-BED0ECEA0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AL43:AM44</xm:sqref>
        </x14:conditionalFormatting>
        <x14:conditionalFormatting xmlns:xm="http://schemas.microsoft.com/office/excel/2006/main">
          <x14:cfRule type="iconSet" priority="449" id="{078BC335-9C62-4728-A8B0-D8E0D9E69A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AL45:AM45</xm:sqref>
        </x14:conditionalFormatting>
        <x14:conditionalFormatting xmlns:xm="http://schemas.microsoft.com/office/excel/2006/main">
          <x14:cfRule type="iconSet" priority="1573" id="{71422658-33D3-4D4E-9D5C-8B8025C904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AL46:AM53</xm:sqref>
        </x14:conditionalFormatting>
        <x14:conditionalFormatting xmlns:xm="http://schemas.microsoft.com/office/excel/2006/main">
          <x14:cfRule type="iconSet" priority="359" id="{014C1635-5B46-4DF8-B753-D796CBA5C2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AL54:AM58</xm:sqref>
        </x14:conditionalFormatting>
        <x14:conditionalFormatting xmlns:xm="http://schemas.microsoft.com/office/excel/2006/main">
          <x14:cfRule type="iconSet" priority="340" id="{8514B8B8-3BA3-4880-8006-F98F8BFBF8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AL59:AM59</xm:sqref>
        </x14:conditionalFormatting>
        <x14:conditionalFormatting xmlns:xm="http://schemas.microsoft.com/office/excel/2006/main">
          <x14:cfRule type="iconSet" priority="365" id="{8BBCAE8A-CD78-4ADB-BE88-5295F29E2A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AL60:AM60</xm:sqref>
        </x14:conditionalFormatting>
        <x14:conditionalFormatting xmlns:xm="http://schemas.microsoft.com/office/excel/2006/main">
          <x14:cfRule type="iconSet" priority="321" id="{35DDD0F3-7280-454E-A38C-DB6C930AB2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AL61:AM61</xm:sqref>
        </x14:conditionalFormatting>
        <x14:conditionalFormatting xmlns:xm="http://schemas.microsoft.com/office/excel/2006/main">
          <x14:cfRule type="iconSet" priority="330" id="{816D890E-2049-465C-B6F3-2920A3A34C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AL62:AM62</xm:sqref>
        </x14:conditionalFormatting>
        <x14:conditionalFormatting xmlns:xm="http://schemas.microsoft.com/office/excel/2006/main">
          <x14:cfRule type="iconSet" priority="301" id="{46AE0E0D-5FCB-4C80-A2B2-ECB9999785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AL63:AM63</xm:sqref>
        </x14:conditionalFormatting>
        <x14:conditionalFormatting xmlns:xm="http://schemas.microsoft.com/office/excel/2006/main">
          <x14:cfRule type="iconSet" priority="311" id="{844D1789-F4C7-4A36-8648-9C1CF9578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AL64:AM64</xm:sqref>
        </x14:conditionalFormatting>
        <x14:conditionalFormatting xmlns:xm="http://schemas.microsoft.com/office/excel/2006/main">
          <x14:cfRule type="iconSet" priority="245" id="{19D5E0DB-23E3-4BC1-B1BF-E6EC715EAF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AN7:AO18</xm:sqref>
        </x14:conditionalFormatting>
        <x14:conditionalFormatting xmlns:xm="http://schemas.microsoft.com/office/excel/2006/main">
          <x14:cfRule type="iconSet" priority="110" id="{0AE4B3DC-A261-448E-9E6F-A0C6A6685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290" id="{C525F404-F09B-476C-BC3B-CCD098C06F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217" id="{0C77A51B-5AF7-45A4-93F3-8F447709E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AN22:AO22</xm:sqref>
        </x14:conditionalFormatting>
        <x14:conditionalFormatting xmlns:xm="http://schemas.microsoft.com/office/excel/2006/main">
          <x14:cfRule type="iconSet" priority="420" id="{86C9446A-C103-417D-BD73-A4A1BA3EB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AN23:AO23</xm:sqref>
        </x14:conditionalFormatting>
        <x14:conditionalFormatting xmlns:xm="http://schemas.microsoft.com/office/excel/2006/main">
          <x14:cfRule type="iconSet" priority="224" id="{840222A8-8AC6-4332-97E1-A8E1C5D19D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231" id="{0885B13F-A05A-4BE7-87A9-6C3F7B336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AN28:AO28</xm:sqref>
        </x14:conditionalFormatting>
        <x14:conditionalFormatting xmlns:xm="http://schemas.microsoft.com/office/excel/2006/main">
          <x14:cfRule type="iconSet" priority="239" id="{174F84AC-A1A8-4CED-9FDF-C42F661319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AN29:AO30 AN21:AO21 AN24:AO26</xm:sqref>
        </x14:conditionalFormatting>
        <x14:conditionalFormatting xmlns:xm="http://schemas.microsoft.com/office/excel/2006/main">
          <x14:cfRule type="iconSet" priority="289" id="{5085381B-D210-4AC5-94B4-6227DFFE1F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AN31:AO31</xm:sqref>
        </x14:conditionalFormatting>
        <x14:conditionalFormatting xmlns:xm="http://schemas.microsoft.com/office/excel/2006/main">
          <x14:cfRule type="iconSet" priority="288" id="{F4E7B194-32A4-446A-AA7A-21C8E62016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AN32:AO35</xm:sqref>
        </x14:conditionalFormatting>
        <x14:conditionalFormatting xmlns:xm="http://schemas.microsoft.com/office/excel/2006/main">
          <x14:cfRule type="iconSet" priority="287" id="{EF334D86-AE6A-43CB-BF12-6420D8E93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AN36:AO36</xm:sqref>
        </x14:conditionalFormatting>
        <x14:conditionalFormatting xmlns:xm="http://schemas.microsoft.com/office/excel/2006/main">
          <x14:cfRule type="iconSet" priority="286" id="{57353CD6-8ED4-4D88-9001-3271B9B35E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AN37:AO39</xm:sqref>
        </x14:conditionalFormatting>
        <x14:conditionalFormatting xmlns:xm="http://schemas.microsoft.com/office/excel/2006/main">
          <x14:cfRule type="iconSet" priority="285" id="{5DEAB33E-B497-4A93-817D-0F08A0840F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AN40:AO40</xm:sqref>
        </x14:conditionalFormatting>
        <x14:conditionalFormatting xmlns:xm="http://schemas.microsoft.com/office/excel/2006/main">
          <x14:cfRule type="iconSet" priority="389" id="{C2274848-4EA7-4BED-8758-98197D1DED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AN42:AP42</xm:sqref>
        </x14:conditionalFormatting>
        <x14:conditionalFormatting xmlns:xm="http://schemas.microsoft.com/office/excel/2006/main">
          <x14:cfRule type="iconSet" priority="451" id="{EFBB0FF6-2BF2-4D5B-BEB7-0C353EB40D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AN44:AP44</xm:sqref>
        </x14:conditionalFormatting>
        <x14:conditionalFormatting xmlns:xm="http://schemas.microsoft.com/office/excel/2006/main">
          <x14:cfRule type="iconSet" priority="1574" id="{8E0C6C57-F69A-4559-BBA9-51E78F3606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AN46:AP53</xm:sqref>
        </x14:conditionalFormatting>
        <x14:conditionalFormatting xmlns:xm="http://schemas.microsoft.com/office/excel/2006/main">
          <x14:cfRule type="iconSet" priority="356" id="{CA2D5010-20AB-48B2-9080-878A862D6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AN54:AP58</xm:sqref>
        </x14:conditionalFormatting>
        <x14:conditionalFormatting xmlns:xm="http://schemas.microsoft.com/office/excel/2006/main">
          <x14:cfRule type="iconSet" priority="339" id="{5A73EC14-5525-4EE4-BC7E-E073AD1604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AN59:AP59</xm:sqref>
        </x14:conditionalFormatting>
        <x14:conditionalFormatting xmlns:xm="http://schemas.microsoft.com/office/excel/2006/main">
          <x14:cfRule type="iconSet" priority="363" id="{CEA9EF44-B6A1-4975-862E-CD0A33B46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AN60:AP60</xm:sqref>
        </x14:conditionalFormatting>
        <x14:conditionalFormatting xmlns:xm="http://schemas.microsoft.com/office/excel/2006/main">
          <x14:cfRule type="iconSet" priority="320" id="{AE372A76-FCE8-4FE4-8F85-F6E7A09FF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AN61:AP61</xm:sqref>
        </x14:conditionalFormatting>
        <x14:conditionalFormatting xmlns:xm="http://schemas.microsoft.com/office/excel/2006/main">
          <x14:cfRule type="iconSet" priority="328" id="{822F2EFB-0020-458C-8014-EB3E66C7B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AN62:AP62</xm:sqref>
        </x14:conditionalFormatting>
        <x14:conditionalFormatting xmlns:xm="http://schemas.microsoft.com/office/excel/2006/main">
          <x14:cfRule type="iconSet" priority="299" id="{957F0566-CEFB-46AB-AE99-E881696774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AN63:AP63</xm:sqref>
        </x14:conditionalFormatting>
        <x14:conditionalFormatting xmlns:xm="http://schemas.microsoft.com/office/excel/2006/main">
          <x14:cfRule type="iconSet" priority="308" id="{DA3656C9-760C-4A53-BE86-B8B095AB38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AN64:AP64</xm:sqref>
        </x14:conditionalFormatting>
        <x14:conditionalFormatting xmlns:xm="http://schemas.microsoft.com/office/excel/2006/main">
          <x14:cfRule type="iconSet" priority="444" id="{3DC5DE00-3DB1-475C-B4D2-34F3BB027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AN41:AR41</xm:sqref>
        </x14:conditionalFormatting>
        <x14:conditionalFormatting xmlns:xm="http://schemas.microsoft.com/office/excel/2006/main">
          <x14:cfRule type="iconSet" priority="386" id="{F10E20D6-FF1B-41CA-9101-30A4698BFC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AN43:AR43</xm:sqref>
        </x14:conditionalFormatting>
        <x14:conditionalFormatting xmlns:xm="http://schemas.microsoft.com/office/excel/2006/main">
          <x14:cfRule type="iconSet" priority="452" id="{8ADECA07-11FF-495E-A7F6-FFB0E151E4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AN45:AR45</xm:sqref>
        </x14:conditionalFormatting>
        <x14:conditionalFormatting xmlns:xm="http://schemas.microsoft.com/office/excel/2006/main">
          <x14:cfRule type="iconSet" priority="400" id="{D86EA191-E781-4B6A-A305-15F50926A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</xm:sqref>
        </x14:conditionalFormatting>
        <x14:conditionalFormatting xmlns:xm="http://schemas.microsoft.com/office/excel/2006/main">
          <x14:cfRule type="iconSet" priority="371" id="{CA2D2FF9-C5D8-4C71-8221-6E5E3B96B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AQ44</xm:sqref>
        </x14:conditionalFormatting>
        <x14:conditionalFormatting xmlns:xm="http://schemas.microsoft.com/office/excel/2006/main">
          <x14:cfRule type="iconSet" priority="105" id="{7991B21F-B92A-4152-BE50-FF84733453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AQ54:AQ58</xm:sqref>
        </x14:conditionalFormatting>
        <x14:conditionalFormatting xmlns:xm="http://schemas.microsoft.com/office/excel/2006/main">
          <x14:cfRule type="iconSet" priority="294" id="{68F2E90E-D5C9-49B5-8A8E-92838F3EF9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AQ62</xm:sqref>
        </x14:conditionalFormatting>
        <x14:conditionalFormatting xmlns:xm="http://schemas.microsoft.com/office/excel/2006/main">
          <x14:cfRule type="iconSet" priority="292" id="{EDB074B1-A9CA-4A1C-A236-29F35FD91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AQ64</xm:sqref>
        </x14:conditionalFormatting>
        <x14:conditionalFormatting xmlns:xm="http://schemas.microsoft.com/office/excel/2006/main">
          <x14:cfRule type="iconSet" priority="246" id="{51CB8E0D-81DF-4446-A11C-050FD5448D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AQ7:AR18</xm:sqref>
        </x14:conditionalFormatting>
        <x14:conditionalFormatting xmlns:xm="http://schemas.microsoft.com/office/excel/2006/main">
          <x14:cfRule type="iconSet" priority="111" id="{213E43EF-7D4E-4EB6-B926-D773E06F3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</xm:sqref>
        </x14:conditionalFormatting>
        <x14:conditionalFormatting xmlns:xm="http://schemas.microsoft.com/office/excel/2006/main">
          <x14:cfRule type="iconSet" priority="419" id="{1B87FC84-C57E-43C8-BC80-108279B903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AQ20:AR20</xm:sqref>
        </x14:conditionalFormatting>
        <x14:conditionalFormatting xmlns:xm="http://schemas.microsoft.com/office/excel/2006/main">
          <x14:cfRule type="iconSet" priority="218" id="{AF2311CA-28E5-446B-B1DE-8CB14B12AA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AQ22:AR22</xm:sqref>
        </x14:conditionalFormatting>
        <x14:conditionalFormatting xmlns:xm="http://schemas.microsoft.com/office/excel/2006/main">
          <x14:cfRule type="iconSet" priority="225" id="{522E642A-35BA-4E04-A028-809A0A9E9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232" id="{E63911D7-BF77-4C59-BDDF-6F5BA9A98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AQ28:AR28</xm:sqref>
        </x14:conditionalFormatting>
        <x14:conditionalFormatting xmlns:xm="http://schemas.microsoft.com/office/excel/2006/main">
          <x14:cfRule type="iconSet" priority="240" id="{51E45696-5B5D-41BC-AD19-51ABC740C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AQ29:AR30 AQ21:AR21 AQ24:AR26</xm:sqref>
        </x14:conditionalFormatting>
        <x14:conditionalFormatting xmlns:xm="http://schemas.microsoft.com/office/excel/2006/main">
          <x14:cfRule type="iconSet" priority="417" id="{46DAB40D-3155-4340-BAB6-C79206E0F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AQ32:AR35 AR36</xm:sqref>
        </x14:conditionalFormatting>
        <x14:conditionalFormatting xmlns:xm="http://schemas.microsoft.com/office/excel/2006/main">
          <x14:cfRule type="iconSet" priority="409" id="{5CD5A582-0D36-4B5B-8018-737A36C17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AQ37:AR39</xm:sqref>
        </x14:conditionalFormatting>
        <x14:conditionalFormatting xmlns:xm="http://schemas.microsoft.com/office/excel/2006/main">
          <x14:cfRule type="iconSet" priority="401" id="{72FD8392-37A5-4002-BDF5-2CF0D821B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AQ40:AR40</xm:sqref>
        </x14:conditionalFormatting>
        <x14:conditionalFormatting xmlns:xm="http://schemas.microsoft.com/office/excel/2006/main">
          <x14:cfRule type="iconSet" priority="388" id="{BAB0C4DF-86A5-409B-ABD7-EC31061DA1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AQ42:AR42</xm:sqref>
        </x14:conditionalFormatting>
        <x14:conditionalFormatting xmlns:xm="http://schemas.microsoft.com/office/excel/2006/main">
          <x14:cfRule type="iconSet" priority="1575" id="{C1715D17-EE67-424C-8E0D-F9586B48A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AQ46:AR53</xm:sqref>
        </x14:conditionalFormatting>
        <x14:conditionalFormatting xmlns:xm="http://schemas.microsoft.com/office/excel/2006/main">
          <x14:cfRule type="iconSet" priority="338" id="{A2EE8308-3183-468A-9BEF-9C1154BD3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AQ59:AR59</xm:sqref>
        </x14:conditionalFormatting>
        <x14:conditionalFormatting xmlns:xm="http://schemas.microsoft.com/office/excel/2006/main">
          <x14:cfRule type="iconSet" priority="362" id="{FE0C8AA2-F009-46AE-9BCF-328D6A7DF7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AQ60:AR60</xm:sqref>
        </x14:conditionalFormatting>
        <x14:conditionalFormatting xmlns:xm="http://schemas.microsoft.com/office/excel/2006/main">
          <x14:cfRule type="iconSet" priority="319" id="{CE8321FC-4E08-4D7B-BF36-4ACD48F66A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AQ61:AR61</xm:sqref>
        </x14:conditionalFormatting>
        <x14:conditionalFormatting xmlns:xm="http://schemas.microsoft.com/office/excel/2006/main">
          <x14:cfRule type="iconSet" priority="298" id="{2C6B22CF-351B-4764-8DF2-ED567755F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AQ63:AR63</xm:sqref>
        </x14:conditionalFormatting>
        <x14:conditionalFormatting xmlns:xm="http://schemas.microsoft.com/office/excel/2006/main">
          <x14:cfRule type="iconSet" priority="433" id="{AA3E381A-9D07-4501-ADE5-91E660977A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AQ31:AS31 AS24:AS30 AS7:AS22</xm:sqref>
        </x14:conditionalFormatting>
        <x14:conditionalFormatting xmlns:xm="http://schemas.microsoft.com/office/excel/2006/main">
          <x14:cfRule type="iconSet" priority="453" id="{63A2F107-92F6-4B70-A48E-775C3CA6C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AR44</xm:sqref>
        </x14:conditionalFormatting>
        <x14:conditionalFormatting xmlns:xm="http://schemas.microsoft.com/office/excel/2006/main">
          <x14:cfRule type="iconSet" priority="104" id="{7722D277-DF47-4217-A7D7-3612A995F8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AR54:AR58</xm:sqref>
        </x14:conditionalFormatting>
        <x14:conditionalFormatting xmlns:xm="http://schemas.microsoft.com/office/excel/2006/main">
          <x14:cfRule type="iconSet" priority="293" id="{DD85A8D3-A92B-4D39-820E-1984EC3E2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AR62</xm:sqref>
        </x14:conditionalFormatting>
        <x14:conditionalFormatting xmlns:xm="http://schemas.microsoft.com/office/excel/2006/main">
          <x14:cfRule type="iconSet" priority="291" id="{1046AC51-66A4-4811-A4E1-9E70EC618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AR64</xm:sqref>
        </x14:conditionalFormatting>
        <x14:conditionalFormatting xmlns:xm="http://schemas.microsoft.com/office/excel/2006/main">
          <x14:cfRule type="iconSet" priority="436" id="{FDCDDB20-E13D-4219-890F-FABEC5B557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AS32:AS36</xm:sqref>
        </x14:conditionalFormatting>
        <x14:conditionalFormatting xmlns:xm="http://schemas.microsoft.com/office/excel/2006/main">
          <x14:cfRule type="iconSet" priority="1576" id="{0795B2EA-8A45-49B8-A949-A5B5EEF5E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AS37:AS64</xm:sqref>
        </x14:conditionalFormatting>
        <x14:conditionalFormatting xmlns:xm="http://schemas.microsoft.com/office/excel/2006/main">
          <x14:cfRule type="iconSet" priority="428" id="{B0086AD4-9343-47B2-ADAD-6FC69C51B0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85" id="{E26B5395-C371-4BF0-9549-1821B259B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AT7:AT18</xm:sqref>
        </x14:conditionalFormatting>
        <x14:conditionalFormatting xmlns:xm="http://schemas.microsoft.com/office/excel/2006/main">
          <x14:cfRule type="iconSet" priority="181" id="{910B6CB3-BDC5-4504-B595-72F422A6B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AT22</xm:sqref>
        </x14:conditionalFormatting>
        <x14:conditionalFormatting xmlns:xm="http://schemas.microsoft.com/office/excel/2006/main">
          <x14:cfRule type="iconSet" priority="182" id="{CD6572B9-6222-483A-A8E3-EF3D117DCD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183" id="{98A75711-3FBC-466F-8A7E-4DBFB2318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</xm:sqref>
        </x14:conditionalFormatting>
        <x14:conditionalFormatting xmlns:xm="http://schemas.microsoft.com/office/excel/2006/main">
          <x14:cfRule type="iconSet" priority="184" id="{9FB56EAD-A53C-4DA0-A391-1F8998083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AT29:AT30 AT21 AT24:AT26</xm:sqref>
        </x14:conditionalFormatting>
        <x14:conditionalFormatting xmlns:xm="http://schemas.microsoft.com/office/excel/2006/main">
          <x14:cfRule type="iconSet" priority="195" id="{D458C9E0-D03E-4728-9550-A7A240DB10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 AT19:AT20</xm:sqref>
        </x14:conditionalFormatting>
        <x14:conditionalFormatting xmlns:xm="http://schemas.microsoft.com/office/excel/2006/main">
          <x14:cfRule type="iconSet" priority="196" id="{04B648CB-A69C-40C8-A7D9-9A4912E26A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AT32:AT36</xm:sqref>
        </x14:conditionalFormatting>
        <x14:conditionalFormatting xmlns:xm="http://schemas.microsoft.com/office/excel/2006/main">
          <x14:cfRule type="iconSet" priority="194" id="{0EF8E434-D2A2-4D78-BEE2-E717C3D16D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AT37:AT40</xm:sqref>
        </x14:conditionalFormatting>
        <x14:conditionalFormatting xmlns:xm="http://schemas.microsoft.com/office/excel/2006/main">
          <x14:cfRule type="iconSet" priority="197" id="{CA2A6E2B-7D28-43E9-A43A-7648AA022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AT41:AT42</xm:sqref>
        </x14:conditionalFormatting>
        <x14:conditionalFormatting xmlns:xm="http://schemas.microsoft.com/office/excel/2006/main">
          <x14:cfRule type="iconSet" priority="199" id="{F4D6266E-BDDF-4D6E-9136-A88F2485D1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AT43:AT44</xm:sqref>
        </x14:conditionalFormatting>
        <x14:conditionalFormatting xmlns:xm="http://schemas.microsoft.com/office/excel/2006/main">
          <x14:cfRule type="iconSet" priority="198" id="{E2772E2D-8BA1-4CF8-9873-A0C9199B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AT45</xm:sqref>
        </x14:conditionalFormatting>
        <x14:conditionalFormatting xmlns:xm="http://schemas.microsoft.com/office/excel/2006/main">
          <x14:cfRule type="iconSet" priority="1578" id="{54548035-B05B-43D6-80A4-E50CB4583D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AT46:AT53</xm:sqref>
        </x14:conditionalFormatting>
        <x14:conditionalFormatting xmlns:xm="http://schemas.microsoft.com/office/excel/2006/main">
          <x14:cfRule type="iconSet" priority="192" id="{A048A7EA-5AEE-4D98-9D6E-684126CE64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AT54:AT58</xm:sqref>
        </x14:conditionalFormatting>
        <x14:conditionalFormatting xmlns:xm="http://schemas.microsoft.com/office/excel/2006/main">
          <x14:cfRule type="iconSet" priority="190" id="{A530F178-4158-4013-AB25-8B11E07A9B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AT59</xm:sqref>
        </x14:conditionalFormatting>
        <x14:conditionalFormatting xmlns:xm="http://schemas.microsoft.com/office/excel/2006/main">
          <x14:cfRule type="iconSet" priority="193" id="{21B2181F-D6C9-49AB-BF6B-B43A431E5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AT60</xm:sqref>
        </x14:conditionalFormatting>
        <x14:conditionalFormatting xmlns:xm="http://schemas.microsoft.com/office/excel/2006/main">
          <x14:cfRule type="iconSet" priority="188" id="{1B677D38-5188-4B85-B5C6-3F5B23CBCF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AT61</xm:sqref>
        </x14:conditionalFormatting>
        <x14:conditionalFormatting xmlns:xm="http://schemas.microsoft.com/office/excel/2006/main">
          <x14:cfRule type="iconSet" priority="189" id="{C07BF29E-7275-470E-BEA5-563448D3CA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AT62</xm:sqref>
        </x14:conditionalFormatting>
        <x14:conditionalFormatting xmlns:xm="http://schemas.microsoft.com/office/excel/2006/main">
          <x14:cfRule type="iconSet" priority="186" id="{728100AA-6918-4AB2-8C71-EB3174A33C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AT63</xm:sqref>
        </x14:conditionalFormatting>
        <x14:conditionalFormatting xmlns:xm="http://schemas.microsoft.com/office/excel/2006/main">
          <x14:cfRule type="iconSet" priority="187" id="{A0439670-9FC4-4818-BDDE-82DD3FE1E9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AT64</xm:sqref>
        </x14:conditionalFormatting>
        <x14:conditionalFormatting xmlns:xm="http://schemas.microsoft.com/office/excel/2006/main">
          <x14:cfRule type="iconSet" priority="180" id="{4BD8E48A-B2A8-4A1A-BDEC-746B1E1F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AU24:AU31 AU7:AU22</xm:sqref>
        </x14:conditionalFormatting>
        <x14:conditionalFormatting xmlns:xm="http://schemas.microsoft.com/office/excel/2006/main">
          <x14:cfRule type="iconSet" priority="171" id="{BE027E88-AAF3-4318-A01D-4E90863052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</xm:sqref>
        </x14:conditionalFormatting>
        <x14:conditionalFormatting xmlns:xm="http://schemas.microsoft.com/office/excel/2006/main">
          <x14:cfRule type="iconSet" priority="103" id="{EB72C039-04AE-403B-B1B0-C59D4AE98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AU54:AU58</xm:sqref>
        </x14:conditionalFormatting>
        <x14:conditionalFormatting xmlns:xm="http://schemas.microsoft.com/office/excel/2006/main">
          <x14:cfRule type="iconSet" priority="163" id="{FE844B52-04EC-4B64-A56C-851B01890E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AU59 AU46:AU53</xm:sqref>
        </x14:conditionalFormatting>
        <x14:conditionalFormatting xmlns:xm="http://schemas.microsoft.com/office/excel/2006/main">
          <x14:cfRule type="iconSet" priority="166" id="{0F4CBFB4-075B-49F2-ABFF-75AE24214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AU60</xm:sqref>
        </x14:conditionalFormatting>
        <x14:conditionalFormatting xmlns:xm="http://schemas.microsoft.com/office/excel/2006/main">
          <x14:cfRule type="iconSet" priority="157" id="{32AC5B74-B2B3-4E93-BDB0-C5B92A33E3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AU61</xm:sqref>
        </x14:conditionalFormatting>
        <x14:conditionalFormatting xmlns:xm="http://schemas.microsoft.com/office/excel/2006/main">
          <x14:cfRule type="iconSet" priority="100" id="{E698F447-696A-488A-8D9D-7368BB3871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AU62</xm:sqref>
        </x14:conditionalFormatting>
        <x14:conditionalFormatting xmlns:xm="http://schemas.microsoft.com/office/excel/2006/main">
          <x14:cfRule type="iconSet" priority="153" id="{AF6CF1A7-EA42-4616-B10B-F6B99D5963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AU64</xm:sqref>
        </x14:conditionalFormatting>
        <x14:conditionalFormatting xmlns:xm="http://schemas.microsoft.com/office/excel/2006/main">
          <x14:cfRule type="iconSet" priority="143" id="{5F00E3C9-D2E1-410F-9B3E-69078ED1E0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AU63:AV63</xm:sqref>
        </x14:conditionalFormatting>
        <x14:conditionalFormatting xmlns:xm="http://schemas.microsoft.com/office/excel/2006/main">
          <x14:cfRule type="iconSet" priority="178" id="{4B6A17D8-18B5-43C7-B86E-6AFFE5C5F7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AU23:AW23</xm:sqref>
        </x14:conditionalFormatting>
        <x14:conditionalFormatting xmlns:xm="http://schemas.microsoft.com/office/excel/2006/main">
          <x14:cfRule type="iconSet" priority="174" id="{E630FE15-51FC-4258-B1E7-8E0056C2D6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AU32:AY35</xm:sqref>
        </x14:conditionalFormatting>
        <x14:conditionalFormatting xmlns:xm="http://schemas.microsoft.com/office/excel/2006/main">
          <x14:cfRule type="iconSet" priority="173" id="{4560499C-55DD-4BA2-8E4F-18E5FC1CEB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AU37:AY39</xm:sqref>
        </x14:conditionalFormatting>
        <x14:conditionalFormatting xmlns:xm="http://schemas.microsoft.com/office/excel/2006/main">
          <x14:cfRule type="iconSet" priority="172" id="{473E295D-78FE-4542-9215-07A3F6D3A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AU40:AY40</xm:sqref>
        </x14:conditionalFormatting>
        <x14:conditionalFormatting xmlns:xm="http://schemas.microsoft.com/office/excel/2006/main">
          <x14:cfRule type="iconSet" priority="165" id="{0E81EDB1-3D2F-4987-8471-8FE829903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AU41:AY41</xm:sqref>
        </x14:conditionalFormatting>
        <x14:conditionalFormatting xmlns:xm="http://schemas.microsoft.com/office/excel/2006/main">
          <x14:cfRule type="iconSet" priority="123" id="{F76B59DA-416C-47FB-AF83-2217D5101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AU42:AY42</xm:sqref>
        </x14:conditionalFormatting>
        <x14:conditionalFormatting xmlns:xm="http://schemas.microsoft.com/office/excel/2006/main">
          <x14:cfRule type="iconSet" priority="122" id="{441DE122-3951-4758-BF36-6DE37E995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AU43:AY43</xm:sqref>
        </x14:conditionalFormatting>
        <x14:conditionalFormatting xmlns:xm="http://schemas.microsoft.com/office/excel/2006/main">
          <x14:cfRule type="iconSet" priority="121" id="{C4D7F4D3-A7F0-4A65-9922-C82B70AC3F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AU44:AY44</xm:sqref>
        </x14:conditionalFormatting>
        <x14:conditionalFormatting xmlns:xm="http://schemas.microsoft.com/office/excel/2006/main">
          <x14:cfRule type="iconSet" priority="120" id="{21A828DD-0F3B-4115-89FE-4A1C6889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AU45:AY45</xm:sqref>
        </x14:conditionalFormatting>
        <x14:conditionalFormatting xmlns:xm="http://schemas.microsoft.com/office/excel/2006/main">
          <x14:cfRule type="iconSet" priority="177" id="{581C9EE1-1DAC-4079-99AF-69C6D17A27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AV7:AV20</xm:sqref>
        </x14:conditionalFormatting>
        <x14:conditionalFormatting xmlns:xm="http://schemas.microsoft.com/office/excel/2006/main">
          <x14:cfRule type="iconSet" priority="134" id="{EFDEBF6B-1AA5-4A5F-A81A-15AF66923B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AV22</xm:sqref>
        </x14:conditionalFormatting>
        <x14:conditionalFormatting xmlns:xm="http://schemas.microsoft.com/office/excel/2006/main">
          <x14:cfRule type="iconSet" priority="136" id="{25AB1BB4-84FE-4273-9F39-69287F88B9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130" id="{51F84819-16D3-44B2-8419-165B87348A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AV28</xm:sqref>
        </x14:conditionalFormatting>
        <x14:conditionalFormatting xmlns:xm="http://schemas.microsoft.com/office/excel/2006/main">
          <x14:cfRule type="iconSet" priority="140" id="{4BDB9815-8EC7-44A9-A6A0-68776330A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AV29:AV30 AV21 AV24:AV26</xm:sqref>
        </x14:conditionalFormatting>
        <x14:conditionalFormatting xmlns:xm="http://schemas.microsoft.com/office/excel/2006/main">
          <x14:cfRule type="iconSet" priority="170" id="{3A3D264F-1B56-44B6-9B83-D76579F91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AV36</xm:sqref>
        </x14:conditionalFormatting>
        <x14:conditionalFormatting xmlns:xm="http://schemas.microsoft.com/office/excel/2006/main">
          <x14:cfRule type="iconSet" priority="1580" id="{51B59AB6-985B-4565-A7B5-3ADF9C84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AV46:AV53</xm:sqref>
        </x14:conditionalFormatting>
        <x14:conditionalFormatting xmlns:xm="http://schemas.microsoft.com/office/excel/2006/main">
          <x14:cfRule type="iconSet" priority="102" id="{D73606C6-C0E7-4351-A48A-9D29E9CC58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AV54:AV58</xm:sqref>
        </x14:conditionalFormatting>
        <x14:conditionalFormatting xmlns:xm="http://schemas.microsoft.com/office/excel/2006/main">
          <x14:cfRule type="iconSet" priority="154" id="{9CC51110-0802-406C-A82A-B971F830D8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AV61</xm:sqref>
        </x14:conditionalFormatting>
        <x14:conditionalFormatting xmlns:xm="http://schemas.microsoft.com/office/excel/2006/main">
          <x14:cfRule type="iconSet" priority="101" id="{34E6397D-3E86-4505-8A7C-1E9954A3AE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AV62</xm:sqref>
        </x14:conditionalFormatting>
        <x14:conditionalFormatting xmlns:xm="http://schemas.microsoft.com/office/excel/2006/main">
          <x14:cfRule type="iconSet" priority="152" id="{3B4BFB0D-5546-4615-BD4F-7F9E755540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AV64</xm:sqref>
        </x14:conditionalFormatting>
        <x14:conditionalFormatting xmlns:xm="http://schemas.microsoft.com/office/excel/2006/main">
          <x14:cfRule type="iconSet" priority="158" id="{A1307241-8FE0-4E47-9761-A03B91AA1B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AV59:AW59</xm:sqref>
        </x14:conditionalFormatting>
        <x14:conditionalFormatting xmlns:xm="http://schemas.microsoft.com/office/excel/2006/main">
          <x14:cfRule type="iconSet" priority="160" id="{7658D5D4-A64A-43B8-8136-4F0535C4D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AV60:AW60</xm:sqref>
        </x14:conditionalFormatting>
        <x14:conditionalFormatting xmlns:xm="http://schemas.microsoft.com/office/excel/2006/main">
          <x14:cfRule type="iconSet" priority="124" id="{03389F8B-2AB6-4144-955B-412F0EE13F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AV31:AY31</xm:sqref>
        </x14:conditionalFormatting>
        <x14:conditionalFormatting xmlns:xm="http://schemas.microsoft.com/office/excel/2006/main">
          <x14:cfRule type="iconSet" priority="176" id="{152C930A-772B-4E9E-A1EF-B8F911DC72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AW7:AW20</xm:sqref>
        </x14:conditionalFormatting>
        <x14:conditionalFormatting xmlns:xm="http://schemas.microsoft.com/office/excel/2006/main">
          <x14:cfRule type="iconSet" priority="133" id="{590F7E0C-8E61-44B2-881F-9C30DF6294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AW22</xm:sqref>
        </x14:conditionalFormatting>
        <x14:conditionalFormatting xmlns:xm="http://schemas.microsoft.com/office/excel/2006/main">
          <x14:cfRule type="iconSet" priority="138" id="{C841C8A9-F10C-44B4-B90B-054FE3917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129" id="{103C26C8-E523-48EC-866B-634A701A07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AW28</xm:sqref>
        </x14:conditionalFormatting>
        <x14:conditionalFormatting xmlns:xm="http://schemas.microsoft.com/office/excel/2006/main">
          <x14:cfRule type="iconSet" priority="139" id="{9D19A303-9B90-4F1C-8BD2-3DEE97F59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AW29:AW30 AW21 AW24:AW26</xm:sqref>
        </x14:conditionalFormatting>
        <x14:conditionalFormatting xmlns:xm="http://schemas.microsoft.com/office/excel/2006/main">
          <x14:cfRule type="iconSet" priority="169" id="{BDC2FA27-04E7-4D70-9AFE-C80257AA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147" id="{CAA16B74-B50D-4FB6-9D48-A8EF1735FD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AW61</xm:sqref>
        </x14:conditionalFormatting>
        <x14:conditionalFormatting xmlns:xm="http://schemas.microsoft.com/office/excel/2006/main">
          <x14:cfRule type="iconSet" priority="156" id="{A0C097EC-647A-4C16-90DB-774B0586B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AW62</xm:sqref>
        </x14:conditionalFormatting>
        <x14:conditionalFormatting xmlns:xm="http://schemas.microsoft.com/office/excel/2006/main">
          <x14:cfRule type="iconSet" priority="151" id="{70C164E2-808C-4F19-86DD-803ADDFED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AW63</xm:sqref>
        </x14:conditionalFormatting>
        <x14:conditionalFormatting xmlns:xm="http://schemas.microsoft.com/office/excel/2006/main">
          <x14:cfRule type="iconSet" priority="99" id="{5D4D7F39-6A11-4924-9AB1-27A95B36E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AW64</xm:sqref>
        </x14:conditionalFormatting>
        <x14:conditionalFormatting xmlns:xm="http://schemas.microsoft.com/office/excel/2006/main">
          <x14:cfRule type="iconSet" priority="1581" id="{EB68A198-2348-42E9-8E54-92B09E9E3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AW46:AY53</xm:sqref>
        </x14:conditionalFormatting>
        <x14:conditionalFormatting xmlns:xm="http://schemas.microsoft.com/office/excel/2006/main">
          <x14:cfRule type="iconSet" priority="164" id="{8C101EAD-EDF2-4741-815E-D17F171E2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AW54:AY58</xm:sqref>
        </x14:conditionalFormatting>
        <x14:conditionalFormatting xmlns:xm="http://schemas.microsoft.com/office/excel/2006/main">
          <x14:cfRule type="iconSet" priority="427" id="{15EDA986-0C0D-46D9-921C-9348E19C8E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6" id="{82345FCD-F15D-4D40-B278-58880267AC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AX23</xm:sqref>
        </x14:conditionalFormatting>
        <x14:conditionalFormatting xmlns:xm="http://schemas.microsoft.com/office/excel/2006/main">
          <x14:cfRule type="iconSet" priority="132" id="{863B536F-D746-40E5-A1F0-2E924CC25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AX24:AX26</xm:sqref>
        </x14:conditionalFormatting>
        <x14:conditionalFormatting xmlns:xm="http://schemas.microsoft.com/office/excel/2006/main">
          <x14:cfRule type="iconSet" priority="128" id="{78845EF4-0E3F-4429-AB7F-D6519B4215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AX28</xm:sqref>
        </x14:conditionalFormatting>
        <x14:conditionalFormatting xmlns:xm="http://schemas.microsoft.com/office/excel/2006/main">
          <x14:cfRule type="iconSet" priority="168" id="{BE75F085-6DD7-456D-BA9F-51C49FD638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</xm:sqref>
        </x14:conditionalFormatting>
        <x14:conditionalFormatting xmlns:xm="http://schemas.microsoft.com/office/excel/2006/main">
          <x14:cfRule type="iconSet" priority="148" id="{023E55F1-A519-46D8-8132-9094950E81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AX59</xm:sqref>
        </x14:conditionalFormatting>
        <x14:conditionalFormatting xmlns:xm="http://schemas.microsoft.com/office/excel/2006/main">
          <x14:cfRule type="iconSet" priority="145" id="{CA1C1D8A-00FD-4BA3-883B-C930D0E0F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AX61</xm:sqref>
        </x14:conditionalFormatting>
        <x14:conditionalFormatting xmlns:xm="http://schemas.microsoft.com/office/excel/2006/main">
          <x14:cfRule type="iconSet" priority="155" id="{32BB8690-F761-4B2B-BA6D-16CAD27EC4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AX62</xm:sqref>
        </x14:conditionalFormatting>
        <x14:conditionalFormatting xmlns:xm="http://schemas.microsoft.com/office/excel/2006/main">
          <x14:cfRule type="iconSet" priority="142" id="{22F30DA9-57D8-49E0-8422-30AC31953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AX7:AY18</xm:sqref>
        </x14:conditionalFormatting>
        <x14:conditionalFormatting xmlns:xm="http://schemas.microsoft.com/office/excel/2006/main">
          <x14:cfRule type="iconSet" priority="108" id="{2BA3E58F-D078-4064-8210-6854B633C9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AX19:AY19</xm:sqref>
        </x14:conditionalFormatting>
        <x14:conditionalFormatting xmlns:xm="http://schemas.microsoft.com/office/excel/2006/main">
          <x14:cfRule type="iconSet" priority="175" id="{70F0FC96-3838-4FA6-9EF7-11E80F2B85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AX20:AY20</xm:sqref>
        </x14:conditionalFormatting>
        <x14:conditionalFormatting xmlns:xm="http://schemas.microsoft.com/office/excel/2006/main">
          <x14:cfRule type="iconSet" priority="135" id="{A08935B1-496A-4C38-8E27-2FD93DCABB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AX22:AY22</xm:sqref>
        </x14:conditionalFormatting>
        <x14:conditionalFormatting xmlns:xm="http://schemas.microsoft.com/office/excel/2006/main">
          <x14:cfRule type="iconSet" priority="137" id="{615B0382-E5AF-4444-BA91-988DDC2C54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AX27:AY27</xm:sqref>
        </x14:conditionalFormatting>
        <x14:conditionalFormatting xmlns:xm="http://schemas.microsoft.com/office/excel/2006/main">
          <x14:cfRule type="iconSet" priority="141" id="{62F9800D-6683-4503-969E-98E3812991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AX29:AY30 AX21</xm:sqref>
        </x14:conditionalFormatting>
        <x14:conditionalFormatting xmlns:xm="http://schemas.microsoft.com/office/excel/2006/main">
          <x14:cfRule type="iconSet" priority="159" id="{2EDCC80E-8682-4DB6-B516-553E21BA68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AX60:AY60</xm:sqref>
        </x14:conditionalFormatting>
        <x14:conditionalFormatting xmlns:xm="http://schemas.microsoft.com/office/excel/2006/main">
          <x14:cfRule type="iconSet" priority="144" id="{198B87A5-14D0-49E7-8947-9438FA252E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AX63:AY63</xm:sqref>
        </x14:conditionalFormatting>
        <x14:conditionalFormatting xmlns:xm="http://schemas.microsoft.com/office/excel/2006/main">
          <x14:cfRule type="iconSet" priority="98" id="{CC891146-E0AB-4EC3-8AF8-6786406E29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AX64:AY64</xm:sqref>
        </x14:conditionalFormatting>
        <x14:conditionalFormatting xmlns:xm="http://schemas.microsoft.com/office/excel/2006/main">
          <x14:cfRule type="iconSet" priority="125" id="{B976FBC0-F04F-4F0D-ADC4-57A3EE0DE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AY21</xm:sqref>
        </x14:conditionalFormatting>
        <x14:conditionalFormatting xmlns:xm="http://schemas.microsoft.com/office/excel/2006/main">
          <x14:cfRule type="iconSet" priority="179" id="{06673529-BB57-4D07-90BB-43D60603CC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AY23 AU6:AY6</xm:sqref>
        </x14:conditionalFormatting>
        <x14:conditionalFormatting xmlns:xm="http://schemas.microsoft.com/office/excel/2006/main">
          <x14:cfRule type="iconSet" priority="131" id="{922A7D50-C2AE-4A86-84C7-B2C171F4B0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AY24:AY26</xm:sqref>
        </x14:conditionalFormatting>
        <x14:conditionalFormatting xmlns:xm="http://schemas.microsoft.com/office/excel/2006/main">
          <x14:cfRule type="iconSet" priority="127" id="{DFCD1135-2AB5-4443-B1B3-F0AE4D44AF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AY28</xm:sqref>
        </x14:conditionalFormatting>
        <x14:conditionalFormatting xmlns:xm="http://schemas.microsoft.com/office/excel/2006/main">
          <x14:cfRule type="iconSet" priority="167" id="{DB212489-366F-454C-A4D4-023E5DD3B8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AY36</xm:sqref>
        </x14:conditionalFormatting>
        <x14:conditionalFormatting xmlns:xm="http://schemas.microsoft.com/office/excel/2006/main">
          <x14:cfRule type="iconSet" priority="149" id="{2932BB77-7DFE-4FCE-B9DB-544ED4E60C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AY59</xm:sqref>
        </x14:conditionalFormatting>
        <x14:conditionalFormatting xmlns:xm="http://schemas.microsoft.com/office/excel/2006/main">
          <x14:cfRule type="iconSet" priority="146" id="{0F39E771-BD27-486B-9693-9984E916DD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AY61</xm:sqref>
        </x14:conditionalFormatting>
        <x14:conditionalFormatting xmlns:xm="http://schemas.microsoft.com/office/excel/2006/main">
          <x14:cfRule type="iconSet" priority="150" id="{0C81F8C0-F642-4894-96FE-2A79B18EE4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AY62</xm:sqref>
        </x14:conditionalFormatting>
        <x14:conditionalFormatting xmlns:xm="http://schemas.microsoft.com/office/excel/2006/main">
          <x14:cfRule type="iconSet" priority="118" id="{6E1C4CAE-02F0-4466-B77A-1884C2BFC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AZ23 AZ6</xm:sqref>
        </x14:conditionalFormatting>
        <x14:conditionalFormatting xmlns:xm="http://schemas.microsoft.com/office/excel/2006/main">
          <x14:cfRule type="iconSet" priority="116" id="{D1B2875C-92D1-4C4A-AC98-73032874F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AZ24:AZ31 AZ7:AZ22</xm:sqref>
        </x14:conditionalFormatting>
        <x14:conditionalFormatting xmlns:xm="http://schemas.microsoft.com/office/excel/2006/main">
          <x14:cfRule type="iconSet" priority="117" id="{F76A56C3-5A77-4188-8F9D-13529242FD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AZ32:AZ36</xm:sqref>
        </x14:conditionalFormatting>
        <x14:conditionalFormatting xmlns:xm="http://schemas.microsoft.com/office/excel/2006/main">
          <x14:cfRule type="iconSet" priority="1582" id="{29D712F0-666E-4438-BC02-2D6EC4E83E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AZ37:AZ64</xm:sqref>
        </x14:conditionalFormatting>
        <x14:conditionalFormatting xmlns:xm="http://schemas.microsoft.com/office/excel/2006/main">
          <x14:cfRule type="iconSet" priority="77" id="{2F5AE388-5A64-4AAC-9349-F643FA2D9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BA7:BA18</xm:sqref>
        </x14:conditionalFormatting>
        <x14:conditionalFormatting xmlns:xm="http://schemas.microsoft.com/office/excel/2006/main">
          <x14:cfRule type="iconSet" priority="73" id="{D73F2D55-ECA8-4B59-93C8-A0E680FA15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BA22</xm:sqref>
        </x14:conditionalFormatting>
        <x14:conditionalFormatting xmlns:xm="http://schemas.microsoft.com/office/excel/2006/main">
          <x14:cfRule type="iconSet" priority="92" id="{2FA94122-1B2B-4F7A-B99C-570A85E0C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BA23 BA6</xm:sqref>
        </x14:conditionalFormatting>
        <x14:conditionalFormatting xmlns:xm="http://schemas.microsoft.com/office/excel/2006/main">
          <x14:cfRule type="iconSet" priority="74" id="{D6095D48-3488-42FF-A009-99210693F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5" id="{05B5258D-DD94-4D8B-B357-63AC38127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</xm:sqref>
        </x14:conditionalFormatting>
        <x14:conditionalFormatting xmlns:xm="http://schemas.microsoft.com/office/excel/2006/main">
          <x14:cfRule type="iconSet" priority="76" id="{C2387DD3-4EE3-4E01-B1CF-A628EE3B91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BA29:BA30 BA21 BA24:BA26</xm:sqref>
        </x14:conditionalFormatting>
        <x14:conditionalFormatting xmlns:xm="http://schemas.microsoft.com/office/excel/2006/main">
          <x14:cfRule type="iconSet" priority="87" id="{80ED6590-999B-47F2-A8CF-E24FA6887F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 BA19:BA20</xm:sqref>
        </x14:conditionalFormatting>
        <x14:conditionalFormatting xmlns:xm="http://schemas.microsoft.com/office/excel/2006/main">
          <x14:cfRule type="iconSet" priority="88" id="{C6581CC8-C94D-43B3-A0BC-34D8CB86B6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BA32:BA36</xm:sqref>
        </x14:conditionalFormatting>
        <x14:conditionalFormatting xmlns:xm="http://schemas.microsoft.com/office/excel/2006/main">
          <x14:cfRule type="iconSet" priority="86" id="{E4957361-6394-43A3-8C3E-5CBDAD21E6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BA37:BA40</xm:sqref>
        </x14:conditionalFormatting>
        <x14:conditionalFormatting xmlns:xm="http://schemas.microsoft.com/office/excel/2006/main">
          <x14:cfRule type="iconSet" priority="89" id="{350A5CB1-F131-4CC4-B3CB-3EC74DCDC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BA41:BA42</xm:sqref>
        </x14:conditionalFormatting>
        <x14:conditionalFormatting xmlns:xm="http://schemas.microsoft.com/office/excel/2006/main">
          <x14:cfRule type="iconSet" priority="91" id="{3FD0B0E2-9742-46C9-B252-B0C4CDCFB2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BA43:BA44</xm:sqref>
        </x14:conditionalFormatting>
        <x14:conditionalFormatting xmlns:xm="http://schemas.microsoft.com/office/excel/2006/main">
          <x14:cfRule type="iconSet" priority="90" id="{D66C9C6E-9EEB-40EB-80B1-82226F7DF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BA45</xm:sqref>
        </x14:conditionalFormatting>
        <x14:conditionalFormatting xmlns:xm="http://schemas.microsoft.com/office/excel/2006/main">
          <x14:cfRule type="iconSet" priority="1584" id="{81F965D0-B204-435C-BF8F-F94954D747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BA46:BA53</xm:sqref>
        </x14:conditionalFormatting>
        <x14:conditionalFormatting xmlns:xm="http://schemas.microsoft.com/office/excel/2006/main">
          <x14:cfRule type="iconSet" priority="84" id="{53FE3C8C-A836-4B7F-9754-8FDFF0E159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BA54:BA58</xm:sqref>
        </x14:conditionalFormatting>
        <x14:conditionalFormatting xmlns:xm="http://schemas.microsoft.com/office/excel/2006/main">
          <x14:cfRule type="iconSet" priority="82" id="{51BDA1A8-B93C-4FE1-B7AA-A90C74BC7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BA59</xm:sqref>
        </x14:conditionalFormatting>
        <x14:conditionalFormatting xmlns:xm="http://schemas.microsoft.com/office/excel/2006/main">
          <x14:cfRule type="iconSet" priority="85" id="{86A46C35-805B-43F6-8B14-8D4518B00B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BA60</xm:sqref>
        </x14:conditionalFormatting>
        <x14:conditionalFormatting xmlns:xm="http://schemas.microsoft.com/office/excel/2006/main">
          <x14:cfRule type="iconSet" priority="80" id="{DB627960-6D12-4EFE-AE3C-2ED6C9A49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BA61</xm:sqref>
        </x14:conditionalFormatting>
        <x14:conditionalFormatting xmlns:xm="http://schemas.microsoft.com/office/excel/2006/main">
          <x14:cfRule type="iconSet" priority="81" id="{04B66029-0C12-401D-9F79-605A6F8D9F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BA62</xm:sqref>
        </x14:conditionalFormatting>
        <x14:conditionalFormatting xmlns:xm="http://schemas.microsoft.com/office/excel/2006/main">
          <x14:cfRule type="iconSet" priority="78" id="{E736A3BC-BED0-40BB-8E63-E716BF747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BA63</xm:sqref>
        </x14:conditionalFormatting>
        <x14:conditionalFormatting xmlns:xm="http://schemas.microsoft.com/office/excel/2006/main">
          <x14:cfRule type="iconSet" priority="79" id="{E609DC50-B910-4491-A995-C5252DC5E1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BA64</xm:sqref>
        </x14:conditionalFormatting>
        <x14:conditionalFormatting xmlns:xm="http://schemas.microsoft.com/office/excel/2006/main">
          <x14:cfRule type="iconSet" priority="426" id="{9B653144-BD88-4C49-9A4B-7C18DA673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223C6096-842B-427B-A9FF-581A7E93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BB24:BB31 BB7:BB22</xm:sqref>
        </x14:conditionalFormatting>
        <x14:conditionalFormatting xmlns:xm="http://schemas.microsoft.com/office/excel/2006/main">
          <x14:cfRule type="iconSet" priority="63" id="{27EA3811-FA12-4DA3-857D-E9CA4AA9F8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</xm:sqref>
        </x14:conditionalFormatting>
        <x14:conditionalFormatting xmlns:xm="http://schemas.microsoft.com/office/excel/2006/main">
          <x14:cfRule type="iconSet" priority="6" id="{A8008B4C-A8FE-4FEE-AAAB-DC4359110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BB54:BB58</xm:sqref>
        </x14:conditionalFormatting>
        <x14:conditionalFormatting xmlns:xm="http://schemas.microsoft.com/office/excel/2006/main">
          <x14:cfRule type="iconSet" priority="55" id="{AF0A6019-3F11-4687-9EF6-FE2B62CFB8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BB59 BB46:BB53</xm:sqref>
        </x14:conditionalFormatting>
        <x14:conditionalFormatting xmlns:xm="http://schemas.microsoft.com/office/excel/2006/main">
          <x14:cfRule type="iconSet" priority="58" id="{10971D38-B07C-4252-98E3-DE9E3922F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BB60</xm:sqref>
        </x14:conditionalFormatting>
        <x14:conditionalFormatting xmlns:xm="http://schemas.microsoft.com/office/excel/2006/main">
          <x14:cfRule type="iconSet" priority="49" id="{BC49A83B-671D-42FD-B315-4FACC1AA5C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BB61</xm:sqref>
        </x14:conditionalFormatting>
        <x14:conditionalFormatting xmlns:xm="http://schemas.microsoft.com/office/excel/2006/main">
          <x14:cfRule type="iconSet" priority="3" id="{AD36D7E0-CB33-4B47-8E92-FEFDA987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BB62</xm:sqref>
        </x14:conditionalFormatting>
        <x14:conditionalFormatting xmlns:xm="http://schemas.microsoft.com/office/excel/2006/main">
          <x14:cfRule type="iconSet" priority="45" id="{F70FDDA9-AFF3-457B-B31C-0B6EB530DB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BB64</xm:sqref>
        </x14:conditionalFormatting>
        <x14:conditionalFormatting xmlns:xm="http://schemas.microsoft.com/office/excel/2006/main">
          <x14:cfRule type="iconSet" priority="35" id="{25969960-4C30-40C4-A2AD-A97A98A4A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BB63:BC63</xm:sqref>
        </x14:conditionalFormatting>
        <x14:conditionalFormatting xmlns:xm="http://schemas.microsoft.com/office/excel/2006/main">
          <x14:cfRule type="iconSet" priority="70" id="{2BEAA9C0-58AD-44AE-A3CC-9B5BAB6DEA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BB23:BD23</xm:sqref>
        </x14:conditionalFormatting>
        <x14:conditionalFormatting xmlns:xm="http://schemas.microsoft.com/office/excel/2006/main">
          <x14:cfRule type="iconSet" priority="66" id="{C515D3DB-2075-4855-8148-F14C5CFE8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BB32:BF35</xm:sqref>
        </x14:conditionalFormatting>
        <x14:conditionalFormatting xmlns:xm="http://schemas.microsoft.com/office/excel/2006/main">
          <x14:cfRule type="iconSet" priority="65" id="{A203D2A8-143C-4BC0-BE9D-DBDB33421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BB37:BF39</xm:sqref>
        </x14:conditionalFormatting>
        <x14:conditionalFormatting xmlns:xm="http://schemas.microsoft.com/office/excel/2006/main">
          <x14:cfRule type="iconSet" priority="64" id="{71896157-6889-4AE8-8F21-503D196C40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BB40:BF40</xm:sqref>
        </x14:conditionalFormatting>
        <x14:conditionalFormatting xmlns:xm="http://schemas.microsoft.com/office/excel/2006/main">
          <x14:cfRule type="iconSet" priority="57" id="{BCBABAB5-D06F-40C0-A4B5-76B830278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BB41:BF41</xm:sqref>
        </x14:conditionalFormatting>
        <x14:conditionalFormatting xmlns:xm="http://schemas.microsoft.com/office/excel/2006/main">
          <x14:cfRule type="iconSet" priority="15" id="{0BB5C06F-8875-411D-AF91-AEC6014931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BB42:BF42</xm:sqref>
        </x14:conditionalFormatting>
        <x14:conditionalFormatting xmlns:xm="http://schemas.microsoft.com/office/excel/2006/main">
          <x14:cfRule type="iconSet" priority="14" id="{7FC12AFE-0CA9-4509-9373-979BF731D0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BB43:BF43</xm:sqref>
        </x14:conditionalFormatting>
        <x14:conditionalFormatting xmlns:xm="http://schemas.microsoft.com/office/excel/2006/main">
          <x14:cfRule type="iconSet" priority="13" id="{51A4991C-C49E-4875-AACF-286C01F5F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BB44:BF44</xm:sqref>
        </x14:conditionalFormatting>
        <x14:conditionalFormatting xmlns:xm="http://schemas.microsoft.com/office/excel/2006/main">
          <x14:cfRule type="iconSet" priority="12" id="{241CD789-9E47-45A0-8DCB-62C759CBF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BB45:BF45</xm:sqref>
        </x14:conditionalFormatting>
        <x14:conditionalFormatting xmlns:xm="http://schemas.microsoft.com/office/excel/2006/main">
          <x14:cfRule type="iconSet" priority="69" id="{67017557-0767-4CF8-BB39-5020DF0FFA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BC7:BC20</xm:sqref>
        </x14:conditionalFormatting>
        <x14:conditionalFormatting xmlns:xm="http://schemas.microsoft.com/office/excel/2006/main">
          <x14:cfRule type="iconSet" priority="26" id="{0EB52990-C44F-4614-ABB2-03887204CD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BC22</xm:sqref>
        </x14:conditionalFormatting>
        <x14:conditionalFormatting xmlns:xm="http://schemas.microsoft.com/office/excel/2006/main">
          <x14:cfRule type="iconSet" priority="28" id="{591D7870-8381-42CC-B0EF-F33C4713F4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22" id="{43A7D30F-7E14-4737-8B43-FD6FA43B6D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BC28</xm:sqref>
        </x14:conditionalFormatting>
        <x14:conditionalFormatting xmlns:xm="http://schemas.microsoft.com/office/excel/2006/main">
          <x14:cfRule type="iconSet" priority="32" id="{A12B6262-9CEC-4F43-8AC9-EA7839C3F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BC29:BC30 BC21 BC24:BC26</xm:sqref>
        </x14:conditionalFormatting>
        <x14:conditionalFormatting xmlns:xm="http://schemas.microsoft.com/office/excel/2006/main">
          <x14:cfRule type="iconSet" priority="62" id="{B2B9D885-C2CB-4427-BA94-A41C19BC6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BC36</xm:sqref>
        </x14:conditionalFormatting>
        <x14:conditionalFormatting xmlns:xm="http://schemas.microsoft.com/office/excel/2006/main">
          <x14:cfRule type="iconSet" priority="1586" id="{F48F5F04-6C41-4237-9125-A7ED7D901A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BC46:BC53</xm:sqref>
        </x14:conditionalFormatting>
        <x14:conditionalFormatting xmlns:xm="http://schemas.microsoft.com/office/excel/2006/main">
          <x14:cfRule type="iconSet" priority="5" id="{0414366D-0D4A-438E-9668-60718C4337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BC54:BC58</xm:sqref>
        </x14:conditionalFormatting>
        <x14:conditionalFormatting xmlns:xm="http://schemas.microsoft.com/office/excel/2006/main">
          <x14:cfRule type="iconSet" priority="46" id="{0B6CED1C-6B0F-4CE6-BFE7-0AAA5B02F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BC61</xm:sqref>
        </x14:conditionalFormatting>
        <x14:conditionalFormatting xmlns:xm="http://schemas.microsoft.com/office/excel/2006/main">
          <x14:cfRule type="iconSet" priority="4" id="{E6F30DAB-9284-4312-B604-D321ECA321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BC62</xm:sqref>
        </x14:conditionalFormatting>
        <x14:conditionalFormatting xmlns:xm="http://schemas.microsoft.com/office/excel/2006/main">
          <x14:cfRule type="iconSet" priority="44" id="{CC919F51-4271-4FB0-B63C-8ECDEC9C7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BC64</xm:sqref>
        </x14:conditionalFormatting>
        <x14:conditionalFormatting xmlns:xm="http://schemas.microsoft.com/office/excel/2006/main">
          <x14:cfRule type="iconSet" priority="50" id="{C3CF4492-1EC2-447A-A175-F783F8DB1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BC59:BD59</xm:sqref>
        </x14:conditionalFormatting>
        <x14:conditionalFormatting xmlns:xm="http://schemas.microsoft.com/office/excel/2006/main">
          <x14:cfRule type="iconSet" priority="52" id="{FDDE50B6-64DC-4260-82E3-953B39E333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BC60:BD60</xm:sqref>
        </x14:conditionalFormatting>
        <x14:conditionalFormatting xmlns:xm="http://schemas.microsoft.com/office/excel/2006/main">
          <x14:cfRule type="iconSet" priority="16" id="{FD4F1945-C977-4E24-B62C-02D7DC433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BC31:BF31</xm:sqref>
        </x14:conditionalFormatting>
        <x14:conditionalFormatting xmlns:xm="http://schemas.microsoft.com/office/excel/2006/main">
          <x14:cfRule type="iconSet" priority="68" id="{B27454EA-CFF5-41EF-934A-42C594E3B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BD7:BD20</xm:sqref>
        </x14:conditionalFormatting>
        <x14:conditionalFormatting xmlns:xm="http://schemas.microsoft.com/office/excel/2006/main">
          <x14:cfRule type="iconSet" priority="25" id="{85689CCF-B45F-4CBC-A49F-7802D49927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BD22</xm:sqref>
        </x14:conditionalFormatting>
        <x14:conditionalFormatting xmlns:xm="http://schemas.microsoft.com/office/excel/2006/main">
          <x14:cfRule type="iconSet" priority="30" id="{B27B62CE-C123-4376-BB10-04A44E97C9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21" id="{33F5F955-683E-4089-A088-87230369A1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BD28</xm:sqref>
        </x14:conditionalFormatting>
        <x14:conditionalFormatting xmlns:xm="http://schemas.microsoft.com/office/excel/2006/main">
          <x14:cfRule type="iconSet" priority="31" id="{06D81C7F-BF89-43B7-BCF8-6EBA9F267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BD29:BD30 BD21 BD24:BD26</xm:sqref>
        </x14:conditionalFormatting>
        <x14:conditionalFormatting xmlns:xm="http://schemas.microsoft.com/office/excel/2006/main">
          <x14:cfRule type="iconSet" priority="61" id="{36FD52DF-1C4A-40D7-9B0C-528A829768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39" id="{C437B66B-57A7-4A43-8A96-6C75E577E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BD61</xm:sqref>
        </x14:conditionalFormatting>
        <x14:conditionalFormatting xmlns:xm="http://schemas.microsoft.com/office/excel/2006/main">
          <x14:cfRule type="iconSet" priority="48" id="{192480C7-8227-4D28-91A7-632A2DE1C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BD62</xm:sqref>
        </x14:conditionalFormatting>
        <x14:conditionalFormatting xmlns:xm="http://schemas.microsoft.com/office/excel/2006/main">
          <x14:cfRule type="iconSet" priority="43" id="{BD02DE92-D244-45BC-A1BD-E3AE044D5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BD63</xm:sqref>
        </x14:conditionalFormatting>
        <x14:conditionalFormatting xmlns:xm="http://schemas.microsoft.com/office/excel/2006/main">
          <x14:cfRule type="iconSet" priority="2" id="{FA411512-052A-4E3A-B868-516B80242A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BD64</xm:sqref>
        </x14:conditionalFormatting>
        <x14:conditionalFormatting xmlns:xm="http://schemas.microsoft.com/office/excel/2006/main">
          <x14:cfRule type="iconSet" priority="1587" id="{78D12684-3094-4763-868B-FD500D6C85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BD46:BF53</xm:sqref>
        </x14:conditionalFormatting>
        <x14:conditionalFormatting xmlns:xm="http://schemas.microsoft.com/office/excel/2006/main">
          <x14:cfRule type="iconSet" priority="56" id="{6E2D9979-DB47-44ED-9E33-E1B6230622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BD54:BF58</xm:sqref>
        </x14:conditionalFormatting>
        <x14:conditionalFormatting xmlns:xm="http://schemas.microsoft.com/office/excel/2006/main">
          <x14:cfRule type="iconSet" priority="18" id="{0132C86C-6C60-448F-915D-CF0AF50FA7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BE23</xm:sqref>
        </x14:conditionalFormatting>
        <x14:conditionalFormatting xmlns:xm="http://schemas.microsoft.com/office/excel/2006/main">
          <x14:cfRule type="iconSet" priority="24" id="{E1AB9FE3-A328-4C86-B17B-7272C112E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BE24:BE26</xm:sqref>
        </x14:conditionalFormatting>
        <x14:conditionalFormatting xmlns:xm="http://schemas.microsoft.com/office/excel/2006/main">
          <x14:cfRule type="iconSet" priority="20" id="{FD1E13B4-EDAA-43E7-BAD4-D5CB8AA22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BE28</xm:sqref>
        </x14:conditionalFormatting>
        <x14:conditionalFormatting xmlns:xm="http://schemas.microsoft.com/office/excel/2006/main">
          <x14:cfRule type="iconSet" priority="60" id="{B397864C-C24B-4C1A-8719-15018D5FC8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</xm:sqref>
        </x14:conditionalFormatting>
        <x14:conditionalFormatting xmlns:xm="http://schemas.microsoft.com/office/excel/2006/main">
          <x14:cfRule type="iconSet" priority="40" id="{2F0F7ECB-CD91-4029-9619-35ACCC37F8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BE59</xm:sqref>
        </x14:conditionalFormatting>
        <x14:conditionalFormatting xmlns:xm="http://schemas.microsoft.com/office/excel/2006/main">
          <x14:cfRule type="iconSet" priority="37" id="{695D8D77-686E-40A7-9DB9-E8A2B2A07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BE61</xm:sqref>
        </x14:conditionalFormatting>
        <x14:conditionalFormatting xmlns:xm="http://schemas.microsoft.com/office/excel/2006/main">
          <x14:cfRule type="iconSet" priority="47" id="{19389500-2298-4678-BD67-C819E6B979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BE62</xm:sqref>
        </x14:conditionalFormatting>
        <x14:conditionalFormatting xmlns:xm="http://schemas.microsoft.com/office/excel/2006/main">
          <x14:cfRule type="iconSet" priority="34" id="{F2CBA3C3-9168-4CAB-B7CD-CF940B9B8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BE7:BF18</xm:sqref>
        </x14:conditionalFormatting>
        <x14:conditionalFormatting xmlns:xm="http://schemas.microsoft.com/office/excel/2006/main">
          <x14:cfRule type="iconSet" priority="7" id="{FC81B7B6-2122-4714-909D-EE8582791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BE19:BF19</xm:sqref>
        </x14:conditionalFormatting>
        <x14:conditionalFormatting xmlns:xm="http://schemas.microsoft.com/office/excel/2006/main">
          <x14:cfRule type="iconSet" priority="67" id="{D61F4DBA-BE5A-4F89-9AA8-21F2938BD0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BE20:BF20</xm:sqref>
        </x14:conditionalFormatting>
        <x14:conditionalFormatting xmlns:xm="http://schemas.microsoft.com/office/excel/2006/main">
          <x14:cfRule type="iconSet" priority="27" id="{ABE1DC6F-F5E0-42C6-AD8E-392F3A9CEF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BE22:BF22</xm:sqref>
        </x14:conditionalFormatting>
        <x14:conditionalFormatting xmlns:xm="http://schemas.microsoft.com/office/excel/2006/main">
          <x14:cfRule type="iconSet" priority="29" id="{1490FFA7-BF5B-4EBC-93E6-A2E3CAEF7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BE27:BF27</xm:sqref>
        </x14:conditionalFormatting>
        <x14:conditionalFormatting xmlns:xm="http://schemas.microsoft.com/office/excel/2006/main">
          <x14:cfRule type="iconSet" priority="33" id="{17CFE7F4-EB2D-44AA-AA89-2D51AB5B5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BE29:BF30 BE21</xm:sqref>
        </x14:conditionalFormatting>
        <x14:conditionalFormatting xmlns:xm="http://schemas.microsoft.com/office/excel/2006/main">
          <x14:cfRule type="iconSet" priority="51" id="{36F41182-637F-4748-BBED-D97D963D1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BE60:BF60</xm:sqref>
        </x14:conditionalFormatting>
        <x14:conditionalFormatting xmlns:xm="http://schemas.microsoft.com/office/excel/2006/main">
          <x14:cfRule type="iconSet" priority="36" id="{0D0CBACB-85D9-4230-A22D-3CC724ED7A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BE63:BF63</xm:sqref>
        </x14:conditionalFormatting>
        <x14:conditionalFormatting xmlns:xm="http://schemas.microsoft.com/office/excel/2006/main">
          <x14:cfRule type="iconSet" priority="1" id="{56EE3294-66EA-4EB0-983C-84F37B81B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BE64:BF64</xm:sqref>
        </x14:conditionalFormatting>
        <x14:conditionalFormatting xmlns:xm="http://schemas.microsoft.com/office/excel/2006/main">
          <x14:cfRule type="iconSet" priority="17" id="{66F5F402-F495-476F-9FB3-A19F192FA1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BF21</xm:sqref>
        </x14:conditionalFormatting>
        <x14:conditionalFormatting xmlns:xm="http://schemas.microsoft.com/office/excel/2006/main">
          <x14:cfRule type="iconSet" priority="71" id="{E465659E-774D-45A7-81F3-265046182D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BF23 BB6:BF6</xm:sqref>
        </x14:conditionalFormatting>
        <x14:conditionalFormatting xmlns:xm="http://schemas.microsoft.com/office/excel/2006/main">
          <x14:cfRule type="iconSet" priority="23" id="{252F2C07-38AE-4508-9FD5-07721F8C7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BF24:BF26</xm:sqref>
        </x14:conditionalFormatting>
        <x14:conditionalFormatting xmlns:xm="http://schemas.microsoft.com/office/excel/2006/main">
          <x14:cfRule type="iconSet" priority="19" id="{4D2983C2-B2CC-45C7-A9F0-E7209E439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BF28</xm:sqref>
        </x14:conditionalFormatting>
        <x14:conditionalFormatting xmlns:xm="http://schemas.microsoft.com/office/excel/2006/main">
          <x14:cfRule type="iconSet" priority="59" id="{14FA4899-5424-44B6-87B6-80E38C526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BF36</xm:sqref>
        </x14:conditionalFormatting>
        <x14:conditionalFormatting xmlns:xm="http://schemas.microsoft.com/office/excel/2006/main">
          <x14:cfRule type="iconSet" priority="41" id="{9B51593C-A12E-4D38-8DB1-054985F4A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BF59</xm:sqref>
        </x14:conditionalFormatting>
        <x14:conditionalFormatting xmlns:xm="http://schemas.microsoft.com/office/excel/2006/main">
          <x14:cfRule type="iconSet" priority="38" id="{2C1EE3C2-B2D8-460C-A9AD-48CB02298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BF61</xm:sqref>
        </x14:conditionalFormatting>
        <x14:conditionalFormatting xmlns:xm="http://schemas.microsoft.com/office/excel/2006/main">
          <x14:cfRule type="iconSet" priority="42" id="{A21F257A-441D-4F51-A81F-57CA3A40D6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BF62</xm:sqref>
        </x14:conditionalFormatting>
        <x14:conditionalFormatting xmlns:xm="http://schemas.microsoft.com/office/excel/2006/main">
          <x14:cfRule type="iconSet" priority="10" id="{DB872C04-884E-4F36-81DF-7FBF9417C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BG23 BG6</xm:sqref>
        </x14:conditionalFormatting>
        <x14:conditionalFormatting xmlns:xm="http://schemas.microsoft.com/office/excel/2006/main">
          <x14:cfRule type="iconSet" priority="8" id="{706E3D4E-96F8-4EB7-B866-CA2232EDF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BG24:BG31 BG7:BG22</xm:sqref>
        </x14:conditionalFormatting>
        <x14:conditionalFormatting xmlns:xm="http://schemas.microsoft.com/office/excel/2006/main">
          <x14:cfRule type="iconSet" priority="9" id="{032087D4-35CD-4498-B7F2-EF9877A00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BG32:BG36</xm:sqref>
        </x14:conditionalFormatting>
        <x14:conditionalFormatting xmlns:xm="http://schemas.microsoft.com/office/excel/2006/main">
          <x14:cfRule type="iconSet" priority="1588" id="{DE1EBFF8-8316-4D70-ADDB-6B101F3BD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BG37:BG64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72EC-4C3D-40F6-9A94-89188DCE4CD2}">
  <sheetPr>
    <pageSetUpPr fitToPage="1"/>
  </sheetPr>
  <dimension ref="A2:CB57"/>
  <sheetViews>
    <sheetView showGridLines="0" topLeftCell="A27" zoomScale="18" zoomScaleNormal="45" workbookViewId="0">
      <selection activeCell="B39" sqref="B39"/>
    </sheetView>
  </sheetViews>
  <sheetFormatPr defaultColWidth="8.42578125" defaultRowHeight="31.5" x14ac:dyDescent="0.5"/>
  <cols>
    <col min="1" max="1" width="21.140625" style="25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hidden="1" customWidth="1"/>
    <col min="33" max="33" width="13.5703125" style="14" hidden="1" customWidth="1"/>
    <col min="34" max="39" width="11.5703125" style="14" hidden="1" customWidth="1"/>
    <col min="40" max="40" width="13.5703125" style="14" hidden="1" customWidth="1"/>
    <col min="41" max="46" width="11.5703125" style="14" hidden="1" customWidth="1"/>
    <col min="47" max="52" width="10" style="13" hidden="1" customWidth="1"/>
    <col min="53" max="53" width="11.5703125" style="14" customWidth="1"/>
    <col min="54" max="59" width="10" style="13" customWidth="1"/>
    <col min="60" max="60" width="11.5703125" style="14" customWidth="1"/>
    <col min="61" max="66" width="10" style="13" customWidth="1"/>
    <col min="67" max="67" width="11.5703125" style="14" customWidth="1"/>
    <col min="68" max="73" width="10" style="13" customWidth="1"/>
    <col min="74" max="80" width="10.140625" style="13" bestFit="1" customWidth="1"/>
    <col min="81" max="16384" width="8.42578125" style="13"/>
  </cols>
  <sheetData>
    <row r="2" spans="1:80" x14ac:dyDescent="0.5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26" t="s">
        <v>52</v>
      </c>
      <c r="BK2" s="127"/>
      <c r="BL2" s="128"/>
      <c r="BM2" s="52">
        <v>2</v>
      </c>
      <c r="BN2" s="126" t="s">
        <v>53</v>
      </c>
      <c r="BO2" s="127"/>
      <c r="BP2" s="128"/>
      <c r="BQ2" s="52">
        <v>0</v>
      </c>
      <c r="BR2" s="129" t="s">
        <v>54</v>
      </c>
      <c r="BS2" s="130"/>
      <c r="BT2" s="130"/>
      <c r="BU2" s="130"/>
    </row>
    <row r="3" spans="1:80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5" t="s">
        <v>58</v>
      </c>
      <c r="Z3" s="125"/>
      <c r="AA3" s="125"/>
      <c r="AB3" s="125"/>
      <c r="AC3" s="125"/>
      <c r="AD3" s="125"/>
      <c r="AE3" s="125"/>
      <c r="AF3" s="125" t="s">
        <v>184</v>
      </c>
      <c r="AG3" s="125"/>
      <c r="AH3" s="125"/>
      <c r="AI3" s="125"/>
      <c r="AJ3" s="125"/>
      <c r="AK3" s="125"/>
      <c r="AL3" s="125"/>
      <c r="AM3" s="125" t="s">
        <v>185</v>
      </c>
      <c r="AN3" s="125"/>
      <c r="AO3" s="125"/>
      <c r="AP3" s="125"/>
      <c r="AQ3" s="125"/>
      <c r="AR3" s="125"/>
      <c r="AS3" s="125"/>
      <c r="AT3" s="125" t="s">
        <v>186</v>
      </c>
      <c r="AU3" s="125"/>
      <c r="AV3" s="125"/>
      <c r="AW3" s="125"/>
      <c r="AX3" s="125"/>
      <c r="AY3" s="125"/>
      <c r="AZ3" s="125"/>
      <c r="BA3" s="124" t="s">
        <v>343</v>
      </c>
      <c r="BB3" s="124"/>
      <c r="BC3" s="124"/>
      <c r="BD3" s="124"/>
      <c r="BE3" s="124"/>
      <c r="BF3" s="124"/>
      <c r="BG3" s="124"/>
      <c r="BH3" s="125" t="s">
        <v>344</v>
      </c>
      <c r="BI3" s="125"/>
      <c r="BJ3" s="125"/>
      <c r="BK3" s="125"/>
      <c r="BL3" s="125"/>
      <c r="BM3" s="125"/>
      <c r="BN3" s="125"/>
      <c r="BO3" s="125" t="s">
        <v>385</v>
      </c>
      <c r="BP3" s="125"/>
      <c r="BQ3" s="125"/>
      <c r="BR3" s="125"/>
      <c r="BS3" s="125"/>
      <c r="BT3" s="125"/>
      <c r="BU3" s="125"/>
      <c r="BV3" s="125" t="s">
        <v>386</v>
      </c>
      <c r="BW3" s="125"/>
      <c r="BX3" s="125"/>
      <c r="BY3" s="125"/>
      <c r="BZ3" s="125"/>
      <c r="CA3" s="125"/>
      <c r="CB3" s="125"/>
    </row>
    <row r="4" spans="1:80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  <c r="BV4" s="35" t="s">
        <v>59</v>
      </c>
      <c r="BW4" s="35" t="s">
        <v>60</v>
      </c>
      <c r="BX4" s="35" t="s">
        <v>61</v>
      </c>
      <c r="BY4" s="35" t="s">
        <v>62</v>
      </c>
      <c r="BZ4" s="35" t="s">
        <v>63</v>
      </c>
      <c r="CA4" s="35" t="s">
        <v>64</v>
      </c>
      <c r="CB4" s="35" t="s">
        <v>65</v>
      </c>
    </row>
    <row r="5" spans="1:80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ref="BH5" si="1">BG5+1</f>
        <v>45354</v>
      </c>
      <c r="BI5" s="43">
        <f t="shared" ref="BI5" si="2">BH5+1</f>
        <v>45355</v>
      </c>
      <c r="BJ5" s="43">
        <f t="shared" ref="BJ5" si="3">BI5+1</f>
        <v>45356</v>
      </c>
      <c r="BK5" s="43">
        <f t="shared" ref="BK5" si="4">BJ5+1</f>
        <v>45357</v>
      </c>
      <c r="BL5" s="43">
        <f t="shared" ref="BL5" si="5">BK5+1</f>
        <v>45358</v>
      </c>
      <c r="BM5" s="43">
        <f t="shared" ref="BM5" si="6">BL5+1</f>
        <v>45359</v>
      </c>
      <c r="BN5" s="43">
        <f t="shared" ref="BN5" si="7">BM5+1</f>
        <v>45360</v>
      </c>
      <c r="BO5" s="43">
        <f t="shared" ref="BO5" si="8">BN5+1</f>
        <v>45361</v>
      </c>
      <c r="BP5" s="43">
        <f t="shared" ref="BP5" si="9">BO5+1</f>
        <v>45362</v>
      </c>
      <c r="BQ5" s="43">
        <f t="shared" ref="BQ5" si="10">BP5+1</f>
        <v>45363</v>
      </c>
      <c r="BR5" s="43">
        <f t="shared" ref="BR5" si="11">BQ5+1</f>
        <v>45364</v>
      </c>
      <c r="BS5" s="43">
        <f t="shared" ref="BS5" si="12">BR5+1</f>
        <v>45365</v>
      </c>
      <c r="BT5" s="43">
        <f t="shared" ref="BT5" si="13">BS5+1</f>
        <v>45366</v>
      </c>
      <c r="BU5" s="43">
        <f t="shared" ref="BU5" si="14">BT5+1</f>
        <v>45367</v>
      </c>
      <c r="BV5" s="43">
        <f t="shared" ref="BV5" si="15">BU5+1</f>
        <v>45368</v>
      </c>
      <c r="BW5" s="43">
        <f t="shared" ref="BW5" si="16">BV5+1</f>
        <v>45369</v>
      </c>
      <c r="BX5" s="43">
        <f t="shared" ref="BX5" si="17">BW5+1</f>
        <v>45370</v>
      </c>
      <c r="BY5" s="43">
        <f t="shared" ref="BY5" si="18">BX5+1</f>
        <v>45371</v>
      </c>
      <c r="BZ5" s="43">
        <f t="shared" ref="BZ5" si="19">BY5+1</f>
        <v>45372</v>
      </c>
      <c r="CA5" s="43">
        <f t="shared" ref="CA5" si="20">BZ5+1</f>
        <v>45373</v>
      </c>
      <c r="CB5" s="43">
        <f t="shared" ref="CB5" si="21">CA5+1</f>
        <v>45374</v>
      </c>
    </row>
    <row r="6" spans="1:80" s="53" customFormat="1" ht="75.599999999999994" customHeight="1" x14ac:dyDescent="0.3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s="53" customFormat="1" ht="75.599999999999994" customHeight="1" x14ac:dyDescent="0.3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s="53" customFormat="1" ht="75.599999999999994" customHeight="1" x14ac:dyDescent="0.3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s="53" customFormat="1" ht="75.599999999999994" customHeight="1" x14ac:dyDescent="0.3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s="53" customFormat="1" ht="75.599999999999994" customHeight="1" x14ac:dyDescent="0.3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79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2</v>
      </c>
      <c r="BC10" s="76">
        <v>2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s="53" customFormat="1" ht="132.6" customHeight="1" x14ac:dyDescent="0.3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79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s="53" customFormat="1" ht="75.599999999999994" customHeight="1" x14ac:dyDescent="0.3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79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s="53" customFormat="1" ht="75.599999999999994" customHeight="1" x14ac:dyDescent="0.3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79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>
        <v>1</v>
      </c>
      <c r="BF13" s="76">
        <v>1</v>
      </c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s="53" customFormat="1" ht="75.599999999999994" customHeight="1" x14ac:dyDescent="0.3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s="53" customFormat="1" ht="75.599999999999994" customHeight="1" x14ac:dyDescent="0.3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s="53" customFormat="1" ht="142.15" customHeight="1" x14ac:dyDescent="0.3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s="53" customFormat="1" ht="90.6" customHeight="1" x14ac:dyDescent="0.3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s="53" customFormat="1" ht="75.599999999999994" customHeight="1" x14ac:dyDescent="0.3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79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s="53" customFormat="1" ht="75.599999999999994" customHeight="1" x14ac:dyDescent="0.3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79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2</v>
      </c>
      <c r="BD19" s="76">
        <v>1</v>
      </c>
      <c r="BE19" s="76">
        <v>1</v>
      </c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s="53" customFormat="1" ht="75.599999999999994" customHeight="1" x14ac:dyDescent="0.3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s="53" customFormat="1" ht="75.599999999999994" customHeight="1" x14ac:dyDescent="0.3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s="53" customFormat="1" ht="75.599999999999994" customHeight="1" x14ac:dyDescent="0.3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83">
        <v>1</v>
      </c>
      <c r="BJ22" s="83"/>
      <c r="BK22" s="83"/>
      <c r="BL22" s="83"/>
      <c r="BM22" s="83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s="53" customFormat="1" ht="75.599999999999994" customHeight="1" x14ac:dyDescent="0.3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s="53" customFormat="1" ht="75.599999999999994" customHeight="1" x14ac:dyDescent="0.3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  <c r="BU24" s="77"/>
      <c r="BV24" s="77"/>
      <c r="BW24" s="76"/>
      <c r="BX24" s="76"/>
      <c r="BY24" s="76">
        <v>1</v>
      </c>
      <c r="BZ24" s="76">
        <v>1</v>
      </c>
      <c r="CA24" s="76">
        <v>1</v>
      </c>
    </row>
    <row r="25" spans="1:79" s="53" customFormat="1" ht="75.599999999999994" customHeight="1" x14ac:dyDescent="0.3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83">
        <v>1</v>
      </c>
      <c r="BJ25" s="83">
        <v>1</v>
      </c>
      <c r="BK25" s="83">
        <v>1</v>
      </c>
      <c r="BL25" s="83">
        <v>1</v>
      </c>
      <c r="BM25" s="83"/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s="53" customFormat="1" ht="75.599999999999994" customHeight="1" x14ac:dyDescent="0.3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83"/>
      <c r="BJ26" s="83"/>
      <c r="BK26" s="83"/>
      <c r="BL26" s="83">
        <v>1</v>
      </c>
      <c r="BM26" s="83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s="53" customFormat="1" ht="75.599999999999994" customHeight="1" x14ac:dyDescent="0.35">
      <c r="A27" s="45" t="s">
        <v>353</v>
      </c>
      <c r="B27" s="68" t="s">
        <v>148</v>
      </c>
      <c r="C27" s="46" t="s">
        <v>82</v>
      </c>
      <c r="D27" s="81" t="s">
        <v>208</v>
      </c>
      <c r="E27" s="47" t="s">
        <v>326</v>
      </c>
      <c r="F27" s="48"/>
      <c r="G27" s="46" t="s">
        <v>196</v>
      </c>
      <c r="H27" s="46"/>
      <c r="I27" s="81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83"/>
      <c r="BJ27" s="83"/>
      <c r="BK27" s="83"/>
      <c r="BL27" s="83"/>
      <c r="BM27" s="83">
        <v>1</v>
      </c>
      <c r="BN27" s="77"/>
      <c r="BO27" s="77"/>
      <c r="BP27" s="83">
        <v>1</v>
      </c>
      <c r="BQ27" s="83">
        <v>1</v>
      </c>
      <c r="BR27" s="83">
        <v>1</v>
      </c>
      <c r="BS27" s="83">
        <v>1</v>
      </c>
      <c r="BT27" s="83">
        <v>1</v>
      </c>
      <c r="BU27" s="77"/>
      <c r="BV27" s="77"/>
      <c r="BW27" s="83">
        <v>1</v>
      </c>
      <c r="BX27" s="83">
        <v>1</v>
      </c>
      <c r="BY27" s="83">
        <v>1</v>
      </c>
      <c r="BZ27" s="83">
        <v>1</v>
      </c>
      <c r="CA27" s="76"/>
    </row>
    <row r="28" spans="1:79" s="53" customFormat="1" ht="75.599999999999994" customHeight="1" x14ac:dyDescent="0.35">
      <c r="A28" s="45" t="s">
        <v>383</v>
      </c>
      <c r="B28" s="68" t="s">
        <v>148</v>
      </c>
      <c r="C28" s="46" t="s">
        <v>82</v>
      </c>
      <c r="D28" s="81" t="s">
        <v>208</v>
      </c>
      <c r="E28" s="47" t="s">
        <v>326</v>
      </c>
      <c r="F28" s="48"/>
      <c r="G28" s="46" t="s">
        <v>278</v>
      </c>
      <c r="H28" s="46"/>
      <c r="I28" s="81" t="s">
        <v>195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83"/>
      <c r="BJ28" s="83"/>
      <c r="BK28" s="83"/>
      <c r="BL28" s="83"/>
      <c r="BM28" s="83"/>
      <c r="BN28" s="77"/>
      <c r="BO28" s="77"/>
      <c r="BP28" s="83"/>
      <c r="BQ28" s="83"/>
      <c r="BR28" s="83"/>
      <c r="BS28" s="83"/>
      <c r="BT28" s="83"/>
      <c r="BU28" s="77"/>
      <c r="BV28" s="77"/>
      <c r="BW28" s="83"/>
      <c r="BX28" s="83"/>
      <c r="BY28" s="83"/>
      <c r="BZ28" s="83">
        <v>1</v>
      </c>
      <c r="CA28" s="83">
        <v>1</v>
      </c>
    </row>
    <row r="29" spans="1:79" s="53" customFormat="1" ht="75.599999999999994" customHeight="1" x14ac:dyDescent="0.35">
      <c r="A29" s="45" t="s">
        <v>384</v>
      </c>
      <c r="B29" s="68" t="s">
        <v>148</v>
      </c>
      <c r="C29" s="46" t="s">
        <v>82</v>
      </c>
      <c r="D29" s="81" t="s">
        <v>208</v>
      </c>
      <c r="E29" s="47" t="s">
        <v>326</v>
      </c>
      <c r="F29" s="48"/>
      <c r="G29" s="46" t="s">
        <v>279</v>
      </c>
      <c r="H29" s="46"/>
      <c r="I29" s="81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  <c r="BU29" s="77"/>
      <c r="BV29" s="77"/>
      <c r="BW29" s="76"/>
      <c r="BX29" s="76"/>
      <c r="BY29" s="76"/>
      <c r="BZ29" s="76"/>
      <c r="CA29" s="76"/>
    </row>
    <row r="30" spans="1:79" s="53" customFormat="1" ht="75.599999999999994" customHeight="1" x14ac:dyDescent="0.35">
      <c r="A30" s="45" t="s">
        <v>313</v>
      </c>
      <c r="B30" s="68" t="s">
        <v>211</v>
      </c>
      <c r="C30" s="46" t="s">
        <v>125</v>
      </c>
      <c r="D30" s="46" t="s">
        <v>202</v>
      </c>
      <c r="E30" s="47">
        <v>53</v>
      </c>
      <c r="F30" s="48"/>
      <c r="G30" s="46" t="s">
        <v>310</v>
      </c>
      <c r="H30" s="46"/>
      <c r="I30" s="46" t="s">
        <v>127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>
        <v>2</v>
      </c>
      <c r="AR30" s="76">
        <v>2</v>
      </c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/>
      <c r="CA30" s="76"/>
    </row>
    <row r="31" spans="1:79" s="53" customFormat="1" ht="75.599999999999994" customHeight="1" x14ac:dyDescent="0.35">
      <c r="A31" s="45" t="s">
        <v>304</v>
      </c>
      <c r="B31" s="68" t="s">
        <v>211</v>
      </c>
      <c r="C31" s="46" t="s">
        <v>82</v>
      </c>
      <c r="D31" s="81" t="s">
        <v>202</v>
      </c>
      <c r="E31" s="47">
        <v>53</v>
      </c>
      <c r="F31" s="48"/>
      <c r="G31" s="79" t="s">
        <v>305</v>
      </c>
      <c r="H31" s="46"/>
      <c r="I31" s="81" t="s">
        <v>216</v>
      </c>
      <c r="J31" s="46" t="s">
        <v>371</v>
      </c>
      <c r="K31" s="49">
        <v>16</v>
      </c>
      <c r="L31" s="49" t="s">
        <v>92</v>
      </c>
      <c r="M31" s="50" t="s">
        <v>106</v>
      </c>
      <c r="N31" s="50" t="s">
        <v>106</v>
      </c>
      <c r="O31" s="55" t="s">
        <v>349</v>
      </c>
      <c r="P31" s="55"/>
      <c r="Q31" s="55"/>
      <c r="R31" s="51"/>
      <c r="S31" s="76"/>
      <c r="T31" s="76"/>
      <c r="U31" s="52"/>
      <c r="V31" s="52"/>
      <c r="W31" s="52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>
        <v>0</v>
      </c>
      <c r="AV31" s="76">
        <v>0</v>
      </c>
      <c r="AW31" s="76">
        <v>0</v>
      </c>
      <c r="AX31" s="76">
        <v>0</v>
      </c>
      <c r="AY31" s="76">
        <v>0</v>
      </c>
      <c r="AZ31" s="77"/>
      <c r="BA31" s="77"/>
      <c r="BB31" s="76">
        <v>0</v>
      </c>
      <c r="BC31" s="76">
        <v>0</v>
      </c>
      <c r="BD31" s="76">
        <v>1</v>
      </c>
      <c r="BE31" s="76">
        <v>1</v>
      </c>
      <c r="BF31" s="76">
        <v>1</v>
      </c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s="53" customFormat="1" ht="75.599999999999994" customHeight="1" x14ac:dyDescent="0.35">
      <c r="A32" s="45" t="s">
        <v>306</v>
      </c>
      <c r="B32" s="68" t="s">
        <v>211</v>
      </c>
      <c r="C32" s="46" t="s">
        <v>82</v>
      </c>
      <c r="D32" s="81" t="s">
        <v>202</v>
      </c>
      <c r="E32" s="47">
        <v>53</v>
      </c>
      <c r="F32" s="48"/>
      <c r="G32" s="79" t="s">
        <v>214</v>
      </c>
      <c r="H32" s="46"/>
      <c r="I32" s="81" t="s">
        <v>216</v>
      </c>
      <c r="J32" s="46" t="s">
        <v>370</v>
      </c>
      <c r="K32" s="49">
        <v>13</v>
      </c>
      <c r="L32" s="49" t="s">
        <v>92</v>
      </c>
      <c r="M32" s="50">
        <v>0</v>
      </c>
      <c r="N32" s="50">
        <v>1</v>
      </c>
      <c r="O32" s="55" t="s">
        <v>348</v>
      </c>
      <c r="P32" s="55"/>
      <c r="Q32" s="55"/>
      <c r="R32" s="51"/>
      <c r="S32" s="76"/>
      <c r="T32" s="76"/>
      <c r="U32" s="52"/>
      <c r="V32" s="52"/>
      <c r="W32" s="52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0</v>
      </c>
      <c r="AV32" s="76">
        <v>0</v>
      </c>
      <c r="AW32" s="76">
        <v>0</v>
      </c>
      <c r="AX32" s="76">
        <v>0</v>
      </c>
      <c r="AY32" s="76"/>
      <c r="AZ32" s="77"/>
      <c r="BA32" s="77"/>
      <c r="BB32" s="76">
        <v>2</v>
      </c>
      <c r="BC32" s="76">
        <v>2</v>
      </c>
      <c r="BD32" s="76">
        <v>1</v>
      </c>
      <c r="BE32" s="76">
        <v>1</v>
      </c>
      <c r="BF32" s="76">
        <v>1</v>
      </c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  <c r="BU32" s="77"/>
      <c r="BV32" s="77"/>
      <c r="BW32" s="76"/>
      <c r="BX32" s="76"/>
      <c r="BY32" s="76"/>
      <c r="BZ32" s="76"/>
      <c r="CA32" s="76"/>
    </row>
    <row r="33" spans="1:79" s="53" customFormat="1" ht="75.599999999999994" customHeight="1" x14ac:dyDescent="0.35">
      <c r="A33" s="45" t="s">
        <v>308</v>
      </c>
      <c r="B33" s="68" t="s">
        <v>211</v>
      </c>
      <c r="C33" s="46" t="s">
        <v>82</v>
      </c>
      <c r="D33" s="81" t="s">
        <v>307</v>
      </c>
      <c r="E33" s="47">
        <v>53</v>
      </c>
      <c r="F33" s="48"/>
      <c r="G33" s="79" t="s">
        <v>309</v>
      </c>
      <c r="H33" s="46"/>
      <c r="I33" s="81" t="s">
        <v>216</v>
      </c>
      <c r="J33" s="46"/>
      <c r="K33" s="49" t="s">
        <v>106</v>
      </c>
      <c r="L33" s="49" t="s">
        <v>106</v>
      </c>
      <c r="M33" s="50" t="s">
        <v>106</v>
      </c>
      <c r="N33" s="80" t="s">
        <v>106</v>
      </c>
      <c r="O33" s="55" t="s">
        <v>372</v>
      </c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>
        <v>2</v>
      </c>
      <c r="AV33" s="76">
        <v>2</v>
      </c>
      <c r="AW33" s="76">
        <v>2</v>
      </c>
      <c r="AX33" s="76">
        <v>2</v>
      </c>
      <c r="AY33" s="76">
        <v>2</v>
      </c>
      <c r="AZ33" s="77"/>
      <c r="BA33" s="77"/>
      <c r="BB33" s="76">
        <v>2</v>
      </c>
      <c r="BC33" s="76">
        <v>2</v>
      </c>
      <c r="BD33" s="76">
        <v>1</v>
      </c>
      <c r="BE33" s="76">
        <v>1</v>
      </c>
      <c r="BF33" s="76">
        <v>1</v>
      </c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  <c r="BU33" s="77"/>
      <c r="BV33" s="77"/>
      <c r="BW33" s="76"/>
      <c r="BX33" s="76"/>
      <c r="BY33" s="76"/>
      <c r="BZ33" s="76"/>
      <c r="CA33" s="76"/>
    </row>
    <row r="34" spans="1:79" s="53" customFormat="1" ht="75.599999999999994" customHeight="1" x14ac:dyDescent="0.35">
      <c r="A34" s="45" t="s">
        <v>290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291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2</v>
      </c>
      <c r="AR34" s="76">
        <v>2</v>
      </c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/>
    </row>
    <row r="35" spans="1:79" s="53" customFormat="1" ht="75.599999999999994" customHeight="1" x14ac:dyDescent="0.35">
      <c r="A35" s="45" t="s">
        <v>293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292</v>
      </c>
      <c r="H35" s="46"/>
      <c r="I35" s="46" t="s">
        <v>207</v>
      </c>
      <c r="J35" s="46"/>
      <c r="K35" s="49">
        <v>16</v>
      </c>
      <c r="L35" s="49" t="s">
        <v>92</v>
      </c>
      <c r="M35" s="50" t="s">
        <v>106</v>
      </c>
      <c r="N35" s="50" t="s">
        <v>106</v>
      </c>
      <c r="O35" s="55" t="s">
        <v>345</v>
      </c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>
        <v>2</v>
      </c>
      <c r="AS35" s="77"/>
      <c r="AT35" s="77"/>
      <c r="AU35" s="76">
        <v>2</v>
      </c>
      <c r="AV35" s="76">
        <v>2</v>
      </c>
      <c r="AW35" s="76">
        <v>2</v>
      </c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s="53" customFormat="1" ht="75.599999999999994" customHeight="1" x14ac:dyDescent="0.35">
      <c r="A36" s="45" t="s">
        <v>294</v>
      </c>
      <c r="B36" s="68" t="s">
        <v>204</v>
      </c>
      <c r="C36" s="46" t="s">
        <v>82</v>
      </c>
      <c r="D36" s="46" t="s">
        <v>205</v>
      </c>
      <c r="E36" s="47" t="s">
        <v>213</v>
      </c>
      <c r="F36" s="48"/>
      <c r="G36" s="46" t="s">
        <v>296</v>
      </c>
      <c r="H36" s="46"/>
      <c r="I36" s="46" t="s">
        <v>207</v>
      </c>
      <c r="J36" s="46"/>
      <c r="K36" s="49">
        <v>13</v>
      </c>
      <c r="L36" s="49" t="s">
        <v>92</v>
      </c>
      <c r="M36" s="50">
        <v>0</v>
      </c>
      <c r="N36" s="50">
        <v>1</v>
      </c>
      <c r="O36" s="55"/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/>
      <c r="AZ36" s="77"/>
      <c r="BA36" s="77"/>
      <c r="BB36" s="76"/>
      <c r="BC36" s="76"/>
      <c r="BD36" s="76"/>
      <c r="BE36" s="76"/>
      <c r="BF36" s="76"/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s="53" customFormat="1" ht="75.599999999999994" customHeight="1" x14ac:dyDescent="0.35">
      <c r="A37" s="45" t="s">
        <v>295</v>
      </c>
      <c r="B37" s="68" t="s">
        <v>204</v>
      </c>
      <c r="C37" s="46" t="s">
        <v>82</v>
      </c>
      <c r="D37" s="46" t="s">
        <v>205</v>
      </c>
      <c r="E37" s="47" t="s">
        <v>213</v>
      </c>
      <c r="F37" s="48"/>
      <c r="G37" s="46" t="s">
        <v>297</v>
      </c>
      <c r="H37" s="46"/>
      <c r="I37" s="46" t="s">
        <v>207</v>
      </c>
      <c r="J37" s="46"/>
      <c r="K37" s="49" t="s">
        <v>106</v>
      </c>
      <c r="L37" s="49" t="s">
        <v>106</v>
      </c>
      <c r="M37" s="50" t="s">
        <v>106</v>
      </c>
      <c r="N37" s="50" t="s">
        <v>106</v>
      </c>
      <c r="O37" s="55" t="s">
        <v>350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>
        <v>0</v>
      </c>
      <c r="AY37" s="76">
        <v>0</v>
      </c>
      <c r="AZ37" s="77"/>
      <c r="BA37" s="77"/>
      <c r="BB37" s="76"/>
      <c r="BC37" s="76"/>
      <c r="BD37" s="76"/>
      <c r="BE37" s="76"/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s="53" customFormat="1" ht="75.599999999999994" customHeight="1" x14ac:dyDescent="0.35">
      <c r="A38" s="45" t="s">
        <v>332</v>
      </c>
      <c r="B38" s="68" t="s">
        <v>204</v>
      </c>
      <c r="C38" s="46" t="s">
        <v>82</v>
      </c>
      <c r="D38" s="46" t="s">
        <v>205</v>
      </c>
      <c r="E38" s="47" t="s">
        <v>213</v>
      </c>
      <c r="F38" s="48"/>
      <c r="G38" s="46" t="s">
        <v>333</v>
      </c>
      <c r="H38" s="46"/>
      <c r="I38" s="46" t="s">
        <v>207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  <c r="BU38" s="77"/>
      <c r="BV38" s="77"/>
      <c r="BW38" s="76"/>
      <c r="BX38" s="76"/>
      <c r="BY38" s="76"/>
      <c r="BZ38" s="76"/>
      <c r="CA38" s="76"/>
    </row>
    <row r="39" spans="1:79" s="53" customFormat="1" ht="75.599999999999994" customHeight="1" x14ac:dyDescent="0.35">
      <c r="A39" s="45" t="s">
        <v>298</v>
      </c>
      <c r="B39" s="68" t="s">
        <v>204</v>
      </c>
      <c r="C39" s="46" t="s">
        <v>82</v>
      </c>
      <c r="D39" s="81" t="s">
        <v>205</v>
      </c>
      <c r="E39" s="47" t="s">
        <v>213</v>
      </c>
      <c r="F39" s="48"/>
      <c r="G39" s="79" t="s">
        <v>301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 t="s">
        <v>378</v>
      </c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>
        <v>2</v>
      </c>
      <c r="AX39" s="76">
        <v>2</v>
      </c>
      <c r="AY39" s="76">
        <v>2</v>
      </c>
      <c r="AZ39" s="77"/>
      <c r="BA39" s="77"/>
      <c r="BB39" s="76">
        <v>0</v>
      </c>
      <c r="BC39" s="76">
        <v>2</v>
      </c>
      <c r="BD39" s="76">
        <v>1</v>
      </c>
      <c r="BE39" s="76">
        <v>1</v>
      </c>
      <c r="BF39" s="76">
        <v>1</v>
      </c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s="53" customFormat="1" ht="75.599999999999994" customHeight="1" x14ac:dyDescent="0.35">
      <c r="A40" s="45" t="s">
        <v>299</v>
      </c>
      <c r="B40" s="68" t="s">
        <v>204</v>
      </c>
      <c r="C40" s="46" t="s">
        <v>82</v>
      </c>
      <c r="D40" s="81" t="s">
        <v>205</v>
      </c>
      <c r="E40" s="47" t="s">
        <v>213</v>
      </c>
      <c r="F40" s="48"/>
      <c r="G40" s="79" t="s">
        <v>302</v>
      </c>
      <c r="H40" s="46"/>
      <c r="I40" s="81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>
        <v>2</v>
      </c>
      <c r="BD40" s="76">
        <v>1</v>
      </c>
      <c r="BE40" s="76">
        <v>2</v>
      </c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s="53" customFormat="1" ht="75.599999999999994" customHeight="1" x14ac:dyDescent="0.35">
      <c r="A41" s="45" t="s">
        <v>300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46" t="s">
        <v>303</v>
      </c>
      <c r="H41" s="46"/>
      <c r="I41" s="81" t="s">
        <v>280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s="53" customFormat="1" ht="75.599999999999994" customHeight="1" x14ac:dyDescent="0.35">
      <c r="A42" s="45" t="s">
        <v>330</v>
      </c>
      <c r="B42" s="68" t="s">
        <v>357</v>
      </c>
      <c r="C42" s="46" t="s">
        <v>82</v>
      </c>
      <c r="D42" s="81" t="s">
        <v>205</v>
      </c>
      <c r="E42" s="47" t="s">
        <v>213</v>
      </c>
      <c r="F42" s="48"/>
      <c r="G42" s="82" t="s">
        <v>331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381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>
        <v>0</v>
      </c>
      <c r="BE42" s="76">
        <v>0</v>
      </c>
      <c r="BF42" s="76">
        <v>0</v>
      </c>
      <c r="BG42" s="77"/>
      <c r="BH42" s="77"/>
      <c r="BI42" s="76"/>
      <c r="BJ42" s="76"/>
      <c r="BK42" s="76">
        <v>1</v>
      </c>
      <c r="BL42" s="76">
        <v>1</v>
      </c>
      <c r="BM42" s="76">
        <v>1</v>
      </c>
      <c r="BN42" s="77"/>
      <c r="BO42" s="77"/>
      <c r="BP42" s="76">
        <v>1</v>
      </c>
      <c r="BQ42" s="76">
        <v>1</v>
      </c>
      <c r="BR42" s="76">
        <v>1</v>
      </c>
      <c r="BS42" s="76"/>
      <c r="BT42" s="76"/>
      <c r="BU42" s="77"/>
      <c r="BV42" s="77"/>
      <c r="BW42" s="76">
        <v>1</v>
      </c>
      <c r="BX42" s="76">
        <v>1</v>
      </c>
      <c r="BY42" s="76">
        <v>1</v>
      </c>
      <c r="BZ42" s="76"/>
      <c r="CA42" s="76"/>
    </row>
    <row r="43" spans="1:79" s="53" customFormat="1" ht="75.599999999999994" customHeight="1" x14ac:dyDescent="0.35">
      <c r="A43" s="45" t="s">
        <v>334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68" t="s">
        <v>335</v>
      </c>
      <c r="H43" s="46"/>
      <c r="I43" s="4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s="53" customFormat="1" ht="75.599999999999994" customHeight="1" x14ac:dyDescent="0.35">
      <c r="A44" s="45" t="s">
        <v>336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358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>
        <v>1</v>
      </c>
      <c r="BF44" s="76">
        <v>1</v>
      </c>
      <c r="BG44" s="77"/>
      <c r="BH44" s="77"/>
      <c r="BI44" s="76">
        <v>1</v>
      </c>
      <c r="BJ44" s="76">
        <v>1</v>
      </c>
      <c r="BK44" s="76"/>
      <c r="BL44" s="76"/>
      <c r="BM44" s="76"/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s="53" customFormat="1" ht="75.599999999999994" customHeight="1" x14ac:dyDescent="0.35">
      <c r="A45" s="45" t="s">
        <v>337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359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  <c r="BG45" s="77"/>
      <c r="BH45" s="77"/>
      <c r="BI45" s="76"/>
      <c r="BJ45" s="76">
        <v>1</v>
      </c>
      <c r="BK45" s="76">
        <v>1</v>
      </c>
      <c r="BL45" s="76">
        <v>1</v>
      </c>
      <c r="BM45" s="76">
        <v>1</v>
      </c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s="53" customFormat="1" ht="75.599999999999994" customHeight="1" x14ac:dyDescent="0.35">
      <c r="A46" s="45" t="s">
        <v>360</v>
      </c>
      <c r="B46" s="68" t="s">
        <v>204</v>
      </c>
      <c r="C46" s="46" t="s">
        <v>82</v>
      </c>
      <c r="D46" s="81" t="s">
        <v>205</v>
      </c>
      <c r="E46" s="47" t="s">
        <v>213</v>
      </c>
      <c r="F46" s="48"/>
      <c r="G46" s="68" t="s">
        <v>361</v>
      </c>
      <c r="H46" s="46"/>
      <c r="I46" s="81" t="s">
        <v>207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/>
      <c r="BK46" s="76"/>
      <c r="BL46" s="76"/>
      <c r="BM46" s="76">
        <v>1</v>
      </c>
      <c r="BN46" s="77"/>
      <c r="BO46" s="77"/>
      <c r="BP46" s="76">
        <v>1</v>
      </c>
      <c r="BQ46" s="76"/>
      <c r="BR46" s="76"/>
      <c r="BS46" s="76"/>
      <c r="BT46" s="76"/>
      <c r="BU46" s="77"/>
      <c r="BV46" s="77"/>
      <c r="BW46" s="76">
        <v>1</v>
      </c>
      <c r="BX46" s="76"/>
      <c r="BY46" s="76"/>
      <c r="BZ46" s="76"/>
      <c r="CA46" s="76"/>
    </row>
    <row r="47" spans="1:79" s="53" customFormat="1" ht="75.599999999999994" customHeight="1" x14ac:dyDescent="0.35">
      <c r="A47" s="45" t="s">
        <v>362</v>
      </c>
      <c r="B47" s="68" t="s">
        <v>204</v>
      </c>
      <c r="C47" s="46" t="s">
        <v>82</v>
      </c>
      <c r="D47" s="81" t="s">
        <v>205</v>
      </c>
      <c r="E47" s="47" t="s">
        <v>213</v>
      </c>
      <c r="F47" s="48"/>
      <c r="G47" s="68" t="s">
        <v>363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/>
      <c r="BM47" s="76"/>
      <c r="BN47" s="77"/>
      <c r="BO47" s="77"/>
      <c r="BP47" s="76"/>
      <c r="BQ47" s="76"/>
      <c r="BR47" s="76"/>
      <c r="BS47" s="76">
        <v>1</v>
      </c>
      <c r="BT47" s="76">
        <v>1</v>
      </c>
      <c r="BU47" s="77"/>
      <c r="BV47" s="77"/>
      <c r="BW47" s="76"/>
      <c r="BX47" s="76"/>
      <c r="BY47" s="76"/>
      <c r="BZ47" s="76">
        <v>1</v>
      </c>
      <c r="CA47" s="76">
        <v>1</v>
      </c>
    </row>
    <row r="48" spans="1:79" s="53" customFormat="1" ht="75.599999999999994" customHeight="1" x14ac:dyDescent="0.35">
      <c r="A48" s="45" t="s">
        <v>338</v>
      </c>
      <c r="B48" s="68" t="s">
        <v>204</v>
      </c>
      <c r="C48" s="46" t="s">
        <v>82</v>
      </c>
      <c r="D48" s="81" t="s">
        <v>205</v>
      </c>
      <c r="E48" s="47" t="s">
        <v>213</v>
      </c>
      <c r="F48" s="48"/>
      <c r="G48" s="68" t="s">
        <v>339</v>
      </c>
      <c r="H48" s="46"/>
      <c r="I48" s="81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/>
      <c r="BL48" s="76"/>
      <c r="BM48" s="76"/>
      <c r="BN48" s="77"/>
      <c r="BO48" s="77"/>
      <c r="BP48" s="76">
        <v>1</v>
      </c>
      <c r="BQ48" s="76">
        <v>1</v>
      </c>
      <c r="BR48" s="76"/>
      <c r="BS48" s="76"/>
      <c r="BT48" s="76"/>
      <c r="BU48" s="77"/>
      <c r="BV48" s="77"/>
      <c r="BW48" s="76">
        <v>1</v>
      </c>
      <c r="BX48" s="76">
        <v>1</v>
      </c>
      <c r="BY48" s="76"/>
      <c r="BZ48" s="76"/>
      <c r="CA48" s="76"/>
    </row>
    <row r="49" spans="1:79" s="53" customFormat="1" ht="75.599999999999994" customHeight="1" x14ac:dyDescent="0.35">
      <c r="A49" s="45" t="s">
        <v>341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340</v>
      </c>
      <c r="H49" s="46"/>
      <c r="I49" s="81" t="s">
        <v>280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>
        <v>1</v>
      </c>
      <c r="BK49" s="76">
        <v>1</v>
      </c>
      <c r="BL49" s="76">
        <v>1</v>
      </c>
      <c r="BM49" s="76"/>
      <c r="BN49" s="77"/>
      <c r="BO49" s="77"/>
      <c r="BP49" s="76"/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s="53" customFormat="1" ht="75.599999999999994" customHeight="1" x14ac:dyDescent="0.35">
      <c r="A50" s="45" t="s">
        <v>364</v>
      </c>
      <c r="B50" s="68" t="s">
        <v>204</v>
      </c>
      <c r="C50" s="46" t="s">
        <v>82</v>
      </c>
      <c r="D50" s="81" t="s">
        <v>205</v>
      </c>
      <c r="E50" s="47"/>
      <c r="F50" s="48"/>
      <c r="G50" s="68" t="s">
        <v>367</v>
      </c>
      <c r="H50" s="46"/>
      <c r="I50" s="81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/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>
        <v>1</v>
      </c>
      <c r="BS50" s="76">
        <v>1</v>
      </c>
      <c r="BT50" s="76">
        <v>1</v>
      </c>
      <c r="BU50" s="77"/>
      <c r="BV50" s="77"/>
      <c r="BW50" s="76">
        <v>1</v>
      </c>
      <c r="BX50" s="76">
        <v>1</v>
      </c>
      <c r="BY50" s="76">
        <v>1</v>
      </c>
      <c r="BZ50" s="76">
        <v>1</v>
      </c>
      <c r="CA50" s="76">
        <v>1</v>
      </c>
    </row>
    <row r="51" spans="1:79" s="53" customFormat="1" ht="75.599999999999994" customHeight="1" x14ac:dyDescent="0.35">
      <c r="A51" s="45" t="s">
        <v>373</v>
      </c>
      <c r="B51" s="68" t="s">
        <v>204</v>
      </c>
      <c r="C51" s="46" t="s">
        <v>82</v>
      </c>
      <c r="D51" s="81" t="s">
        <v>205</v>
      </c>
      <c r="E51" s="47"/>
      <c r="F51" s="48"/>
      <c r="G51" s="82" t="s">
        <v>374</v>
      </c>
      <c r="H51" s="46"/>
      <c r="I51" s="81" t="s">
        <v>207</v>
      </c>
      <c r="J51" s="46" t="s">
        <v>375</v>
      </c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>
        <v>1</v>
      </c>
      <c r="BJ51" s="76">
        <v>1</v>
      </c>
      <c r="BK51" s="76">
        <v>1</v>
      </c>
      <c r="BL51" s="76">
        <v>1</v>
      </c>
      <c r="BM51" s="76">
        <v>1</v>
      </c>
      <c r="BN51" s="77"/>
      <c r="BO51" s="77"/>
      <c r="BP51" s="76"/>
      <c r="BQ51" s="76"/>
      <c r="BR51" s="76"/>
      <c r="BS51" s="76"/>
      <c r="BT51" s="76"/>
      <c r="BU51" s="77"/>
      <c r="BV51" s="77"/>
      <c r="BW51" s="76"/>
      <c r="BX51" s="76"/>
      <c r="BY51" s="76"/>
      <c r="BZ51" s="76"/>
      <c r="CA51" s="76"/>
    </row>
    <row r="52" spans="1:79" s="53" customFormat="1" ht="75.599999999999994" customHeight="1" x14ac:dyDescent="0.35">
      <c r="A52" s="45" t="s">
        <v>365</v>
      </c>
      <c r="B52" s="68" t="s">
        <v>204</v>
      </c>
      <c r="C52" s="46" t="s">
        <v>82</v>
      </c>
      <c r="D52" s="81" t="s">
        <v>205</v>
      </c>
      <c r="E52" s="47"/>
      <c r="F52" s="48"/>
      <c r="G52" s="68" t="s">
        <v>366</v>
      </c>
      <c r="H52" s="46"/>
      <c r="I52" s="81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>
        <v>1</v>
      </c>
      <c r="BL52" s="76">
        <v>1</v>
      </c>
      <c r="BM52" s="76">
        <v>1</v>
      </c>
      <c r="BN52" s="77"/>
      <c r="BO52" s="77"/>
      <c r="BP52" s="76">
        <v>1</v>
      </c>
      <c r="BQ52" s="76">
        <v>1</v>
      </c>
      <c r="BR52" s="76">
        <v>1</v>
      </c>
      <c r="BS52" s="76">
        <v>1</v>
      </c>
      <c r="BT52" s="76">
        <v>1</v>
      </c>
      <c r="BU52" s="77"/>
      <c r="BV52" s="77"/>
      <c r="BW52" s="76">
        <v>1</v>
      </c>
      <c r="BX52" s="76">
        <v>1</v>
      </c>
      <c r="BY52" s="76">
        <v>1</v>
      </c>
      <c r="BZ52" s="76">
        <v>1</v>
      </c>
      <c r="CA52" s="76">
        <v>1</v>
      </c>
    </row>
    <row r="53" spans="1:79" s="53" customFormat="1" ht="75.599999999999994" customHeight="1" x14ac:dyDescent="0.35">
      <c r="A53" s="45" t="s">
        <v>315</v>
      </c>
      <c r="B53" s="68" t="s">
        <v>204</v>
      </c>
      <c r="C53" s="46" t="s">
        <v>125</v>
      </c>
      <c r="D53" s="81" t="s">
        <v>205</v>
      </c>
      <c r="E53" s="47"/>
      <c r="F53" s="48"/>
      <c r="G53" s="79" t="s">
        <v>314</v>
      </c>
      <c r="H53" s="46"/>
      <c r="I53" s="81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>
        <v>2</v>
      </c>
      <c r="AR53" s="76">
        <v>2</v>
      </c>
      <c r="AS53" s="77"/>
      <c r="AT53" s="77"/>
      <c r="AU53" s="76">
        <v>2</v>
      </c>
      <c r="AV53" s="76"/>
      <c r="AW53" s="76"/>
      <c r="AX53" s="76"/>
      <c r="AY53" s="76"/>
      <c r="AZ53" s="77"/>
      <c r="BA53" s="77"/>
      <c r="BB53" s="76">
        <v>2</v>
      </c>
      <c r="BC53" s="76">
        <v>2</v>
      </c>
      <c r="BD53" s="76">
        <v>1</v>
      </c>
      <c r="BE53" s="76">
        <v>1</v>
      </c>
      <c r="BF53" s="76">
        <v>1</v>
      </c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  <c r="BU53" s="77"/>
      <c r="BV53" s="77"/>
      <c r="BW53" s="76"/>
      <c r="BX53" s="76"/>
      <c r="BY53" s="76"/>
      <c r="BZ53" s="76"/>
      <c r="CA53" s="76"/>
    </row>
    <row r="54" spans="1:79" s="53" customFormat="1" ht="75.599999999999994" customHeight="1" x14ac:dyDescent="0.35">
      <c r="A54" s="45" t="s">
        <v>316</v>
      </c>
      <c r="B54" s="68" t="s">
        <v>204</v>
      </c>
      <c r="C54" s="46" t="s">
        <v>125</v>
      </c>
      <c r="D54" s="81" t="s">
        <v>205</v>
      </c>
      <c r="E54" s="47"/>
      <c r="F54" s="48"/>
      <c r="G54" s="79" t="s">
        <v>317</v>
      </c>
      <c r="H54" s="46"/>
      <c r="I54" s="81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 t="s">
        <v>382</v>
      </c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>
        <v>2</v>
      </c>
      <c r="AW54" s="76">
        <v>2</v>
      </c>
      <c r="AX54" s="76">
        <v>2</v>
      </c>
      <c r="AY54" s="76"/>
      <c r="AZ54" s="77"/>
      <c r="BA54" s="77"/>
      <c r="BB54" s="76">
        <v>2</v>
      </c>
      <c r="BC54" s="76">
        <v>2</v>
      </c>
      <c r="BD54" s="76">
        <v>1</v>
      </c>
      <c r="BE54" s="76">
        <v>1</v>
      </c>
      <c r="BF54" s="76">
        <v>1</v>
      </c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s="53" customFormat="1" ht="75.599999999999994" customHeight="1" x14ac:dyDescent="0.35">
      <c r="A55" s="45" t="s">
        <v>316</v>
      </c>
      <c r="B55" s="68" t="s">
        <v>204</v>
      </c>
      <c r="C55" s="46" t="s">
        <v>125</v>
      </c>
      <c r="D55" s="81" t="s">
        <v>205</v>
      </c>
      <c r="E55" s="47"/>
      <c r="F55" s="48"/>
      <c r="G55" s="79" t="s">
        <v>369</v>
      </c>
      <c r="H55" s="46"/>
      <c r="I55" s="81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 t="s">
        <v>380</v>
      </c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>
        <v>0</v>
      </c>
      <c r="BC55" s="76">
        <v>0</v>
      </c>
      <c r="BD55" s="76">
        <v>1</v>
      </c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/>
      <c r="BQ55" s="76"/>
      <c r="BR55" s="76"/>
      <c r="BS55" s="76"/>
      <c r="BT55" s="76"/>
      <c r="BU55" s="77"/>
      <c r="BV55" s="77"/>
      <c r="BW55" s="76"/>
      <c r="BX55" s="76"/>
      <c r="BY55" s="76"/>
      <c r="BZ55" s="76"/>
      <c r="CA55" s="76"/>
    </row>
    <row r="56" spans="1:79" s="53" customFormat="1" ht="75.599999999999994" customHeight="1" x14ac:dyDescent="0.35">
      <c r="A56" s="45" t="s">
        <v>318</v>
      </c>
      <c r="B56" s="68" t="s">
        <v>204</v>
      </c>
      <c r="C56" s="46" t="s">
        <v>125</v>
      </c>
      <c r="D56" s="46" t="s">
        <v>205</v>
      </c>
      <c r="E56" s="47"/>
      <c r="F56" s="48"/>
      <c r="G56" s="46" t="s">
        <v>319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>
        <v>2</v>
      </c>
      <c r="AZ56" s="77"/>
      <c r="BA56" s="77"/>
      <c r="BB56" s="76"/>
      <c r="BC56" s="76"/>
      <c r="BD56" s="76"/>
      <c r="BE56" s="76"/>
      <c r="BF56" s="76"/>
      <c r="BG56" s="77"/>
      <c r="BH56" s="77"/>
      <c r="BI56" s="76"/>
      <c r="BJ56" s="76"/>
      <c r="BK56" s="76"/>
      <c r="BL56" s="76"/>
      <c r="BM56" s="76"/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s="53" customFormat="1" ht="75.599999999999994" customHeight="1" x14ac:dyDescent="0.35">
      <c r="A57" s="45" t="s">
        <v>321</v>
      </c>
      <c r="B57" s="68" t="s">
        <v>204</v>
      </c>
      <c r="C57" s="46" t="s">
        <v>125</v>
      </c>
      <c r="D57" s="46" t="s">
        <v>205</v>
      </c>
      <c r="E57" s="47"/>
      <c r="F57" s="48"/>
      <c r="G57" s="46" t="s">
        <v>320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/>
      <c r="BQ57" s="76"/>
      <c r="BR57" s="76"/>
      <c r="BS57" s="76"/>
      <c r="BT57" s="76"/>
      <c r="BU57" s="77"/>
      <c r="BV57" s="77"/>
      <c r="BW57" s="76"/>
      <c r="BX57" s="76"/>
      <c r="BY57" s="76"/>
      <c r="BZ57" s="76"/>
      <c r="CA57" s="76"/>
    </row>
  </sheetData>
  <sheetProtection formatCells="0" insertRows="0" deleteRows="0"/>
  <autoFilter ref="A5:AL57" xr:uid="{8AC1B199-1857-4498-B73F-442B728C308F}"/>
  <mergeCells count="12">
    <mergeCell ref="BA3:BG3"/>
    <mergeCell ref="R3:X3"/>
    <mergeCell ref="Y3:AE3"/>
    <mergeCell ref="AF3:AL3"/>
    <mergeCell ref="AM3:AS3"/>
    <mergeCell ref="AT3:AZ3"/>
    <mergeCell ref="BV3:CB3"/>
    <mergeCell ref="BO3:BU3"/>
    <mergeCell ref="BR2:BU2"/>
    <mergeCell ref="BN2:BP2"/>
    <mergeCell ref="BJ2:BL2"/>
    <mergeCell ref="BH3:BN3"/>
  </mergeCells>
  <dataValidations disablePrompts="1" count="1">
    <dataValidation type="whole" allowBlank="1" showInputMessage="1" showErrorMessage="1" sqref="R6:CB57 BM2 BI2 BQ2" xr:uid="{ED3E109C-36F4-4BA3-99C0-DB4528D9ACCC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48" id="{6B40D667-FDF0-4309-A7B4-4E737E27F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R6:R57</xm:sqref>
        </x14:conditionalFormatting>
        <x14:conditionalFormatting xmlns:xm="http://schemas.microsoft.com/office/excel/2006/main">
          <x14:cfRule type="iconSet" priority="2250" id="{2F1EEADF-F333-45E0-8CEA-7674DB17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S6:S30</xm:sqref>
        </x14:conditionalFormatting>
        <x14:conditionalFormatting xmlns:xm="http://schemas.microsoft.com/office/excel/2006/main">
          <x14:cfRule type="iconSet" priority="1839" id="{68C56876-AE75-48FC-B9DC-FFEB8A84F8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S31:S33</xm:sqref>
        </x14:conditionalFormatting>
        <x14:conditionalFormatting xmlns:xm="http://schemas.microsoft.com/office/excel/2006/main">
          <x14:cfRule type="iconSet" priority="1982" id="{B095F0B9-BAE6-4701-AECB-234D7FB4F4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S34:S57</xm:sqref>
        </x14:conditionalFormatting>
        <x14:conditionalFormatting xmlns:xm="http://schemas.microsoft.com/office/excel/2006/main">
          <x14:cfRule type="iconSet" priority="1902" id="{C0DB0659-C47B-4618-92FA-92566883D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T31:T33</xm:sqref>
        </x14:conditionalFormatting>
        <x14:conditionalFormatting xmlns:xm="http://schemas.microsoft.com/office/excel/2006/main">
          <x14:cfRule type="iconSet" priority="1916" id="{3B5CB4FB-AAA4-45B6-A138-62A4797973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T34:U52</xm:sqref>
        </x14:conditionalFormatting>
        <x14:conditionalFormatting xmlns:xm="http://schemas.microsoft.com/office/excel/2006/main">
          <x14:cfRule type="iconSet" priority="1963" id="{31E18461-38FB-438E-A622-65F07B2F6A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T53:U57</xm:sqref>
        </x14:conditionalFormatting>
        <x14:conditionalFormatting xmlns:xm="http://schemas.microsoft.com/office/excel/2006/main">
          <x14:cfRule type="iconSet" priority="2180" id="{377AAE05-FAF8-40B1-87C3-183C45A92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T6:W29</xm:sqref>
        </x14:conditionalFormatting>
        <x14:conditionalFormatting xmlns:xm="http://schemas.microsoft.com/office/excel/2006/main">
          <x14:cfRule type="iconSet" priority="2220" id="{309FE8EE-79E0-4D83-AA32-9C1C6FA3CE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T30:W30</xm:sqref>
        </x14:conditionalFormatting>
        <x14:conditionalFormatting xmlns:xm="http://schemas.microsoft.com/office/excel/2006/main">
          <x14:cfRule type="iconSet" priority="1842" id="{1141DECC-B6A9-4629-9B9B-B2742BC752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U31:W33</xm:sqref>
        </x14:conditionalFormatting>
        <x14:conditionalFormatting xmlns:xm="http://schemas.microsoft.com/office/excel/2006/main">
          <x14:cfRule type="iconSet" priority="1984" id="{BD30485D-C45F-4209-B9FE-70FAD026E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V34:V57</xm:sqref>
        </x14:conditionalFormatting>
        <x14:conditionalFormatting xmlns:xm="http://schemas.microsoft.com/office/excel/2006/main">
          <x14:cfRule type="iconSet" priority="1986" id="{49A08F48-3A65-4F6D-91E4-CD01601F1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W34:W57</xm:sqref>
        </x14:conditionalFormatting>
        <x14:conditionalFormatting xmlns:xm="http://schemas.microsoft.com/office/excel/2006/main">
          <x14:cfRule type="iconSet" priority="1917" id="{DF19227C-62D1-4107-8E1D-4A6C6C4056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Z34:Z52</xm:sqref>
        </x14:conditionalFormatting>
        <x14:conditionalFormatting xmlns:xm="http://schemas.microsoft.com/office/excel/2006/main">
          <x14:cfRule type="iconSet" priority="1964" id="{23A7548F-1EAE-42C5-80AE-6357A5F80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Z53:AA57</xm:sqref>
        </x14:conditionalFormatting>
        <x14:conditionalFormatting xmlns:xm="http://schemas.microsoft.com/office/excel/2006/main">
          <x14:cfRule type="iconSet" priority="2181" id="{65564A73-AD10-431C-B15E-19A0B221C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Z6:AD29</xm:sqref>
        </x14:conditionalFormatting>
        <x14:conditionalFormatting xmlns:xm="http://schemas.microsoft.com/office/excel/2006/main">
          <x14:cfRule type="iconSet" priority="2221" id="{319EF0BC-29E6-4FAB-89E7-D81E41D9B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Z30:AD30</xm:sqref>
        </x14:conditionalFormatting>
        <x14:conditionalFormatting xmlns:xm="http://schemas.microsoft.com/office/excel/2006/main">
          <x14:cfRule type="iconSet" priority="1939" id="{47FDA393-31EA-46F0-BFFE-B546C0CD43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Z31:AD33</xm:sqref>
        </x14:conditionalFormatting>
        <x14:conditionalFormatting xmlns:xm="http://schemas.microsoft.com/office/excel/2006/main">
          <x14:cfRule type="iconSet" priority="1918" id="{108818CB-E13F-4816-8AD6-A58BE94B6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AA34:AA52</xm:sqref>
        </x14:conditionalFormatting>
        <x14:conditionalFormatting xmlns:xm="http://schemas.microsoft.com/office/excel/2006/main">
          <x14:cfRule type="iconSet" priority="1990" id="{113FBBEB-F756-4395-86DC-1E9E193014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AB34:AB57</xm:sqref>
        </x14:conditionalFormatting>
        <x14:conditionalFormatting xmlns:xm="http://schemas.microsoft.com/office/excel/2006/main">
          <x14:cfRule type="iconSet" priority="1920" id="{279BF620-F8F1-4F52-8534-246FAB4DE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AC34:AC52</xm:sqref>
        </x14:conditionalFormatting>
        <x14:conditionalFormatting xmlns:xm="http://schemas.microsoft.com/office/excel/2006/main">
          <x14:cfRule type="iconSet" priority="1988" id="{86F4D9A4-2DBB-4F69-ACD6-632DD1B76C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AC53:AC57</xm:sqref>
        </x14:conditionalFormatting>
        <x14:conditionalFormatting xmlns:xm="http://schemas.microsoft.com/office/excel/2006/main">
          <x14:cfRule type="iconSet" priority="1921" id="{C28D504A-FA59-4958-B6FC-AAE426535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AD34:AD52</xm:sqref>
        </x14:conditionalFormatting>
        <x14:conditionalFormatting xmlns:xm="http://schemas.microsoft.com/office/excel/2006/main">
          <x14:cfRule type="iconSet" priority="1989" id="{1E75DF41-DA47-4D59-ADDC-C5557A4B0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AD53:AD57</xm:sqref>
        </x14:conditionalFormatting>
        <x14:conditionalFormatting xmlns:xm="http://schemas.microsoft.com/office/excel/2006/main">
          <x14:cfRule type="iconSet" priority="2182" id="{A484CD62-00EA-4E3E-9D8D-70EC04DC3A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AE6:AF29 X6:Y29</xm:sqref>
        </x14:conditionalFormatting>
        <x14:conditionalFormatting xmlns:xm="http://schemas.microsoft.com/office/excel/2006/main">
          <x14:cfRule type="iconSet" priority="2222" id="{B713FB61-2B33-4AC6-B900-30481E96C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1940" id="{2113640A-ACB5-4117-A64E-13533FD7E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AE31:AF33 X31:Y33</xm:sqref>
        </x14:conditionalFormatting>
        <x14:conditionalFormatting xmlns:xm="http://schemas.microsoft.com/office/excel/2006/main">
          <x14:cfRule type="iconSet" priority="1922" id="{C784892E-D839-4537-BDAA-9D8D25D80F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AE34:AF52 X34:Y52</xm:sqref>
        </x14:conditionalFormatting>
        <x14:conditionalFormatting xmlns:xm="http://schemas.microsoft.com/office/excel/2006/main">
          <x14:cfRule type="iconSet" priority="1965" id="{4F9EAF19-88B2-453A-AA01-CBDD53078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AE53:AF57 X53:Y57</xm:sqref>
        </x14:conditionalFormatting>
        <x14:conditionalFormatting xmlns:xm="http://schemas.microsoft.com/office/excel/2006/main">
          <x14:cfRule type="iconSet" priority="2251" id="{29AE264A-28C7-409A-B994-DDADE0EC2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AG6:AG30</xm:sqref>
        </x14:conditionalFormatting>
        <x14:conditionalFormatting xmlns:xm="http://schemas.microsoft.com/office/excel/2006/main">
          <x14:cfRule type="iconSet" priority="1992" id="{DC5DA93F-79E2-4EEC-A372-02D6899A23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AG34:AG57</xm:sqref>
        </x14:conditionalFormatting>
        <x14:conditionalFormatting xmlns:xm="http://schemas.microsoft.com/office/excel/2006/main">
          <x14:cfRule type="iconSet" priority="1866" id="{4B793485-F5EB-4A83-8BFD-1C800A7022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AG31:AK33</xm:sqref>
        </x14:conditionalFormatting>
        <x14:conditionalFormatting xmlns:xm="http://schemas.microsoft.com/office/excel/2006/main">
          <x14:cfRule type="iconSet" priority="2186" id="{706C003E-B79C-40A5-B656-4B1A8AF745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AH6:AH29</xm:sqref>
        </x14:conditionalFormatting>
        <x14:conditionalFormatting xmlns:xm="http://schemas.microsoft.com/office/excel/2006/main">
          <x14:cfRule type="iconSet" priority="2227" id="{3BA66398-DCE8-4057-9A23-C486E92FE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</xm:sqref>
        </x14:conditionalFormatting>
        <x14:conditionalFormatting xmlns:xm="http://schemas.microsoft.com/office/excel/2006/main">
          <x14:cfRule type="iconSet" priority="1980" id="{BFB2BE96-73D1-48EA-95C0-814833FB4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AH34:AH57</xm:sqref>
        </x14:conditionalFormatting>
        <x14:conditionalFormatting xmlns:xm="http://schemas.microsoft.com/office/excel/2006/main">
          <x14:cfRule type="iconSet" priority="2187" id="{59297F5A-A4E5-49F6-829F-1C94B0F77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AI6:AI29</xm:sqref>
        </x14:conditionalFormatting>
        <x14:conditionalFormatting xmlns:xm="http://schemas.microsoft.com/office/excel/2006/main">
          <x14:cfRule type="iconSet" priority="2228" id="{632D960B-738D-4572-B54D-37C5500B8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</xm:sqref>
        </x14:conditionalFormatting>
        <x14:conditionalFormatting xmlns:xm="http://schemas.microsoft.com/office/excel/2006/main">
          <x14:cfRule type="iconSet" priority="1926" id="{C45A6BA9-1A73-4C13-B2AC-D42A93F2C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AI34:AK52</xm:sqref>
        </x14:conditionalFormatting>
        <x14:conditionalFormatting xmlns:xm="http://schemas.microsoft.com/office/excel/2006/main">
          <x14:cfRule type="iconSet" priority="1967" id="{62D3299F-B51D-4187-A5A1-0B5CD3822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AI53:AK57</xm:sqref>
        </x14:conditionalFormatting>
        <x14:conditionalFormatting xmlns:xm="http://schemas.microsoft.com/office/excel/2006/main">
          <x14:cfRule type="iconSet" priority="2229" id="{8E3A94B6-273F-4767-A5CB-1F99CB543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AJ30</xm:sqref>
        </x14:conditionalFormatting>
        <x14:conditionalFormatting xmlns:xm="http://schemas.microsoft.com/office/excel/2006/main">
          <x14:cfRule type="iconSet" priority="2188" id="{198173F4-3190-48C1-93F9-8AA3AB609B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AJ6:AK29</xm:sqref>
        </x14:conditionalFormatting>
        <x14:conditionalFormatting xmlns:xm="http://schemas.microsoft.com/office/excel/2006/main">
          <x14:cfRule type="iconSet" priority="2230" id="{68937B64-0C86-4EB7-8C01-EABA793E0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AK30</xm:sqref>
        </x14:conditionalFormatting>
        <x14:conditionalFormatting xmlns:xm="http://schemas.microsoft.com/office/excel/2006/main">
          <x14:cfRule type="iconSet" priority="1927" id="{86936CFF-79CE-4475-9509-659B20AA5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AL34:AM52</xm:sqref>
        </x14:conditionalFormatting>
        <x14:conditionalFormatting xmlns:xm="http://schemas.microsoft.com/office/excel/2006/main">
          <x14:cfRule type="iconSet" priority="1968" id="{112A61EA-5357-4789-8AD8-0F8A787DD1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AL53:AM57</xm:sqref>
        </x14:conditionalFormatting>
        <x14:conditionalFormatting xmlns:xm="http://schemas.microsoft.com/office/excel/2006/main">
          <x14:cfRule type="iconSet" priority="2189" id="{AA5426DB-D072-4FF4-BF95-EA84E4B7A3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AN6:AO29</xm:sqref>
        </x14:conditionalFormatting>
        <x14:conditionalFormatting xmlns:xm="http://schemas.microsoft.com/office/excel/2006/main">
          <x14:cfRule type="iconSet" priority="2231" id="{59E09A5E-D497-42F8-8B2F-DE80FD2ED6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AN30:AO30</xm:sqref>
        </x14:conditionalFormatting>
        <x14:conditionalFormatting xmlns:xm="http://schemas.microsoft.com/office/excel/2006/main">
          <x14:cfRule type="iconSet" priority="1870" id="{217AF2DB-2A15-46B7-BE1B-D6EF442B8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AN31:AO33</xm:sqref>
        </x14:conditionalFormatting>
        <x14:conditionalFormatting xmlns:xm="http://schemas.microsoft.com/office/excel/2006/main">
          <x14:cfRule type="iconSet" priority="1928" id="{2FF80788-763A-474E-806D-750344389E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AN34:AP52</xm:sqref>
        </x14:conditionalFormatting>
        <x14:conditionalFormatting xmlns:xm="http://schemas.microsoft.com/office/excel/2006/main">
          <x14:cfRule type="iconSet" priority="1969" id="{BDE4B842-F73D-49BB-8891-E5663B0369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AN53:AP57</xm:sqref>
        </x14:conditionalFormatting>
        <x14:conditionalFormatting xmlns:xm="http://schemas.microsoft.com/office/excel/2006/main">
          <x14:cfRule type="iconSet" priority="2252" id="{C3ECBC92-B457-48C7-8DB1-FF54B7596D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AP6:AP33 AL6:AM33</xm:sqref>
        </x14:conditionalFormatting>
        <x14:conditionalFormatting xmlns:xm="http://schemas.microsoft.com/office/excel/2006/main">
          <x14:cfRule type="iconSet" priority="1970" id="{A8B340AF-DD53-47C1-B2D0-06BB5A8EE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AQ53:AQ57</xm:sqref>
        </x14:conditionalFormatting>
        <x14:conditionalFormatting xmlns:xm="http://schemas.microsoft.com/office/excel/2006/main">
          <x14:cfRule type="iconSet" priority="2194" id="{4ECA3855-9D3F-41EE-913A-93ADF59DF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AQ6:AR29</xm:sqref>
        </x14:conditionalFormatting>
        <x14:conditionalFormatting xmlns:xm="http://schemas.microsoft.com/office/excel/2006/main">
          <x14:cfRule type="iconSet" priority="2232" id="{FFF409F0-FE60-4ED8-9F83-E1E42CC801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1913" id="{98E6662C-B94C-4D28-A4D9-378FA4DFF4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AQ31:AR33</xm:sqref>
        </x14:conditionalFormatting>
        <x14:conditionalFormatting xmlns:xm="http://schemas.microsoft.com/office/excel/2006/main">
          <x14:cfRule type="iconSet" priority="1929" id="{997E4D3C-A448-4C29-8E53-601B86274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AQ34:AR52</xm:sqref>
        </x14:conditionalFormatting>
        <x14:conditionalFormatting xmlns:xm="http://schemas.microsoft.com/office/excel/2006/main">
          <x14:cfRule type="iconSet" priority="1971" id="{73F71C13-1C53-4835-9DDF-7E073671F2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AR53:AR57</xm:sqref>
        </x14:conditionalFormatting>
        <x14:conditionalFormatting xmlns:xm="http://schemas.microsoft.com/office/excel/2006/main">
          <x14:cfRule type="iconSet" priority="2256" id="{3A6CFFEE-E842-4393-8097-5E5EAFAC4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AS6:AS30</xm:sqref>
        </x14:conditionalFormatting>
        <x14:conditionalFormatting xmlns:xm="http://schemas.microsoft.com/office/excel/2006/main">
          <x14:cfRule type="iconSet" priority="1942" id="{D88A6F78-F7D6-47ED-8F1C-C81A9EB79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AS31:AS33</xm:sqref>
        </x14:conditionalFormatting>
        <x14:conditionalFormatting xmlns:xm="http://schemas.microsoft.com/office/excel/2006/main">
          <x14:cfRule type="iconSet" priority="1994" id="{41C593D2-9C13-4906-8627-23C2CEA9EE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AS34:AS57</xm:sqref>
        </x14:conditionalFormatting>
        <x14:conditionalFormatting xmlns:xm="http://schemas.microsoft.com/office/excel/2006/main">
          <x14:cfRule type="iconSet" priority="2197" id="{14C953A9-E555-47A6-9A77-023DCED52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AT6:AT29</xm:sqref>
        </x14:conditionalFormatting>
        <x14:conditionalFormatting xmlns:xm="http://schemas.microsoft.com/office/excel/2006/main">
          <x14:cfRule type="iconSet" priority="2233" id="{2FB53F37-651C-4B28-A901-88384DC5D0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943" id="{3CA30223-88D7-4FB0-8A6D-84C1F39DF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AT31:AT33</xm:sqref>
        </x14:conditionalFormatting>
        <x14:conditionalFormatting xmlns:xm="http://schemas.microsoft.com/office/excel/2006/main">
          <x14:cfRule type="iconSet" priority="1931" id="{A6D7AF07-FD8E-4613-BB2D-62F6EC341C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AT34:AT52</xm:sqref>
        </x14:conditionalFormatting>
        <x14:conditionalFormatting xmlns:xm="http://schemas.microsoft.com/office/excel/2006/main">
          <x14:cfRule type="iconSet" priority="1972" id="{A8B093E0-BBA1-419E-B426-89B2EC02C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AT53:AT57</xm:sqref>
        </x14:conditionalFormatting>
        <x14:conditionalFormatting xmlns:xm="http://schemas.microsoft.com/office/excel/2006/main">
          <x14:cfRule type="iconSet" priority="2257" id="{9913FFB0-DD87-4529-8DEF-686583E62B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AU17:AU30</xm:sqref>
        </x14:conditionalFormatting>
        <x14:conditionalFormatting xmlns:xm="http://schemas.microsoft.com/office/excel/2006/main">
          <x14:cfRule type="iconSet" priority="52" id="{0D853605-7382-482F-8A27-E18E593BC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1955" id="{ED250BEB-3129-4784-8745-9E33DB4545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AU34:AU52</xm:sqref>
        </x14:conditionalFormatting>
        <x14:conditionalFormatting xmlns:xm="http://schemas.microsoft.com/office/excel/2006/main">
          <x14:cfRule type="iconSet" priority="1973" id="{B6E94CF3-DAFF-4370-9026-5C747C38B9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AU53:AU57</xm:sqref>
        </x14:conditionalFormatting>
        <x14:conditionalFormatting xmlns:xm="http://schemas.microsoft.com/office/excel/2006/main">
          <x14:cfRule type="iconSet" priority="1878" id="{C5686E7A-5F9E-4DA1-BC7D-5BC8D5A97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AU31:AY33</xm:sqref>
        </x14:conditionalFormatting>
        <x14:conditionalFormatting xmlns:xm="http://schemas.microsoft.com/office/excel/2006/main">
          <x14:cfRule type="iconSet" priority="2200" id="{3CB8B7D6-E60D-4470-8571-F84C5A920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AV17:AV29</xm:sqref>
        </x14:conditionalFormatting>
        <x14:conditionalFormatting xmlns:xm="http://schemas.microsoft.com/office/excel/2006/main">
          <x14:cfRule type="iconSet" priority="51" id="{7F3F9746-2659-4B3F-8652-209B1EDFF4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2234" id="{535F156C-A8AD-4885-B84D-336AF68C0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932" id="{EEDAE309-2D28-43A7-9C49-5EFBE6F95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AV34:AV52</xm:sqref>
        </x14:conditionalFormatting>
        <x14:conditionalFormatting xmlns:xm="http://schemas.microsoft.com/office/excel/2006/main">
          <x14:cfRule type="iconSet" priority="1974" id="{C2FB663C-12FC-41F0-805F-134C8425D4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AV53:AV57</xm:sqref>
        </x14:conditionalFormatting>
        <x14:conditionalFormatting xmlns:xm="http://schemas.microsoft.com/office/excel/2006/main">
          <x14:cfRule type="iconSet" priority="2201" id="{AD6429C6-F3C0-4F12-B72A-329C5EE7A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AW17:AW29</xm:sqref>
        </x14:conditionalFormatting>
        <x14:conditionalFormatting xmlns:xm="http://schemas.microsoft.com/office/excel/2006/main">
          <x14:cfRule type="iconSet" priority="57" id="{969FDCC1-8D5C-4248-A316-7DD0584597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2235" id="{643727B8-DDDE-4715-9972-AF36AC1AA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</xm:sqref>
        </x14:conditionalFormatting>
        <x14:conditionalFormatting xmlns:xm="http://schemas.microsoft.com/office/excel/2006/main">
          <x14:cfRule type="iconSet" priority="1933" id="{FC7AF7B2-6A41-4D49-B341-ADCDF125E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AW34:AY52</xm:sqref>
        </x14:conditionalFormatting>
        <x14:conditionalFormatting xmlns:xm="http://schemas.microsoft.com/office/excel/2006/main">
          <x14:cfRule type="iconSet" priority="1975" id="{236A2695-B59D-46E8-A607-CA9A363D3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AW53:AY57</xm:sqref>
        </x14:conditionalFormatting>
        <x14:conditionalFormatting xmlns:xm="http://schemas.microsoft.com/office/excel/2006/main">
          <x14:cfRule type="iconSet" priority="53" id="{3A5CBA16-5A66-4BC6-BE6D-F499C5F3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2236" id="{6B7F1955-DC6A-4369-8D15-583658385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AX30</xm:sqref>
        </x14:conditionalFormatting>
        <x14:conditionalFormatting xmlns:xm="http://schemas.microsoft.com/office/excel/2006/main">
          <x14:cfRule type="iconSet" priority="2202" id="{46063DFF-75AB-487E-8C79-88320BE4E6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AX17:AY29</xm:sqref>
        </x14:conditionalFormatting>
        <x14:conditionalFormatting xmlns:xm="http://schemas.microsoft.com/office/excel/2006/main">
          <x14:cfRule type="iconSet" priority="50" id="{16281C62-7A65-44DD-A6EE-E847276A64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2237" id="{4B164A1D-6885-488C-8921-931A9FEF10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AY30</xm:sqref>
        </x14:conditionalFormatting>
        <x14:conditionalFormatting xmlns:xm="http://schemas.microsoft.com/office/excel/2006/main">
          <x14:cfRule type="iconSet" priority="2258" id="{77E9B9DC-CBDA-425C-B323-DF8B99F089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AZ6:AZ30</xm:sqref>
        </x14:conditionalFormatting>
        <x14:conditionalFormatting xmlns:xm="http://schemas.microsoft.com/office/excel/2006/main">
          <x14:cfRule type="iconSet" priority="1944" id="{48CDDAF9-6F7B-4CAD-BEEA-38DC81304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AZ31:AZ33</xm:sqref>
        </x14:conditionalFormatting>
        <x14:conditionalFormatting xmlns:xm="http://schemas.microsoft.com/office/excel/2006/main">
          <x14:cfRule type="iconSet" priority="1996" id="{76139731-483E-45D6-8E31-3D54FF73F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AZ34:AZ57</xm:sqref>
        </x14:conditionalFormatting>
        <x14:conditionalFormatting xmlns:xm="http://schemas.microsoft.com/office/excel/2006/main">
          <x14:cfRule type="iconSet" priority="2205" id="{95D88E7B-F2E7-456D-976E-6C1D37A4EB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BA6:BA29</xm:sqref>
        </x14:conditionalFormatting>
        <x14:conditionalFormatting xmlns:xm="http://schemas.microsoft.com/office/excel/2006/main">
          <x14:cfRule type="iconSet" priority="2238" id="{E4A332D4-5812-4948-A031-4C3C21D6C7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1945" id="{FF170D85-7EE5-40BA-82C3-695A39667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BA31:BA33</xm:sqref>
        </x14:conditionalFormatting>
        <x14:conditionalFormatting xmlns:xm="http://schemas.microsoft.com/office/excel/2006/main">
          <x14:cfRule type="iconSet" priority="1935" id="{E90419CE-9F9C-4F4C-A269-C3CD77BEB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BA34:BA52</xm:sqref>
        </x14:conditionalFormatting>
        <x14:conditionalFormatting xmlns:xm="http://schemas.microsoft.com/office/excel/2006/main">
          <x14:cfRule type="iconSet" priority="1976" id="{63543A45-8F50-402F-BF90-CF341B4DE5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BA53:BA57</xm:sqref>
        </x14:conditionalFormatting>
        <x14:conditionalFormatting xmlns:xm="http://schemas.microsoft.com/office/excel/2006/main">
          <x14:cfRule type="iconSet" priority="2259" id="{56A8C699-45A2-4FAF-8649-07198E3C8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BB6:BB30</xm:sqref>
        </x14:conditionalFormatting>
        <x14:conditionalFormatting xmlns:xm="http://schemas.microsoft.com/office/excel/2006/main">
          <x14:cfRule type="iconSet" priority="1956" id="{CF049AE1-EF76-4738-964B-93949F9924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BB34:BB52</xm:sqref>
        </x14:conditionalFormatting>
        <x14:conditionalFormatting xmlns:xm="http://schemas.microsoft.com/office/excel/2006/main">
          <x14:cfRule type="iconSet" priority="1977" id="{57B04FA2-447A-459E-BF6C-407EF09AF8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BB53:BB57</xm:sqref>
        </x14:conditionalFormatting>
        <x14:conditionalFormatting xmlns:xm="http://schemas.microsoft.com/office/excel/2006/main">
          <x14:cfRule type="iconSet" priority="1885" id="{DA9EC96C-E385-4486-8048-2CFEBA8CC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BB31:BF33</xm:sqref>
        </x14:conditionalFormatting>
        <x14:conditionalFormatting xmlns:xm="http://schemas.microsoft.com/office/excel/2006/main">
          <x14:cfRule type="iconSet" priority="2208" id="{D84D76CC-F5B3-4FBF-97B0-F40722F4E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BC6:BC29</xm:sqref>
        </x14:conditionalFormatting>
        <x14:conditionalFormatting xmlns:xm="http://schemas.microsoft.com/office/excel/2006/main">
          <x14:cfRule type="iconSet" priority="2239" id="{81773456-2133-4319-8924-D2E0D18EA8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1936" id="{71DD64E4-C37B-4FE6-B331-2BF328CCE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BC34:BC52</xm:sqref>
        </x14:conditionalFormatting>
        <x14:conditionalFormatting xmlns:xm="http://schemas.microsoft.com/office/excel/2006/main">
          <x14:cfRule type="iconSet" priority="1978" id="{1FC1EDA5-8B9F-44B4-B832-2300509789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BC53:BC57</xm:sqref>
        </x14:conditionalFormatting>
        <x14:conditionalFormatting xmlns:xm="http://schemas.microsoft.com/office/excel/2006/main">
          <x14:cfRule type="iconSet" priority="2209" id="{0FE97F05-3B1C-4201-AF28-DCDA507AF8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BD6:BD29</xm:sqref>
        </x14:conditionalFormatting>
        <x14:conditionalFormatting xmlns:xm="http://schemas.microsoft.com/office/excel/2006/main">
          <x14:cfRule type="iconSet" priority="2240" id="{36A63654-0350-4AEE-8E27-A07A30A7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</xm:sqref>
        </x14:conditionalFormatting>
        <x14:conditionalFormatting xmlns:xm="http://schemas.microsoft.com/office/excel/2006/main">
          <x14:cfRule type="iconSet" priority="1937" id="{59C17B3B-B648-451E-8E82-348F3CD874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BD34:BF52</xm:sqref>
        </x14:conditionalFormatting>
        <x14:conditionalFormatting xmlns:xm="http://schemas.microsoft.com/office/excel/2006/main">
          <x14:cfRule type="iconSet" priority="1979" id="{E06C764F-09D9-4516-B502-D69138B16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BD53:BF57</xm:sqref>
        </x14:conditionalFormatting>
        <x14:conditionalFormatting xmlns:xm="http://schemas.microsoft.com/office/excel/2006/main">
          <x14:cfRule type="iconSet" priority="2241" id="{2A01337F-6078-4988-8654-1DBF275F1C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BE30</xm:sqref>
        </x14:conditionalFormatting>
        <x14:conditionalFormatting xmlns:xm="http://schemas.microsoft.com/office/excel/2006/main">
          <x14:cfRule type="iconSet" priority="2210" id="{345E0E8E-94A7-4CAA-8653-91DFB8B25D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BE6:BF29</xm:sqref>
        </x14:conditionalFormatting>
        <x14:conditionalFormatting xmlns:xm="http://schemas.microsoft.com/office/excel/2006/main">
          <x14:cfRule type="iconSet" priority="2242" id="{B25A9C60-4FF9-4077-8890-3D7DF509A7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BF30</xm:sqref>
        </x14:conditionalFormatting>
        <x14:conditionalFormatting xmlns:xm="http://schemas.microsoft.com/office/excel/2006/main">
          <x14:cfRule type="iconSet" priority="2260" id="{30B25CF6-AA25-456F-97F9-986501F7C9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BG6:BG30</xm:sqref>
        </x14:conditionalFormatting>
        <x14:conditionalFormatting xmlns:xm="http://schemas.microsoft.com/office/excel/2006/main">
          <x14:cfRule type="iconSet" priority="1946" id="{C8B97F32-6E83-4872-AAF7-35112E8C03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BG31:BG33</xm:sqref>
        </x14:conditionalFormatting>
        <x14:conditionalFormatting xmlns:xm="http://schemas.microsoft.com/office/excel/2006/main">
          <x14:cfRule type="iconSet" priority="1998" id="{6A871982-752D-469A-9F75-140D165A29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BG34:BG57</xm:sqref>
        </x14:conditionalFormatting>
        <x14:conditionalFormatting xmlns:xm="http://schemas.microsoft.com/office/excel/2006/main">
          <x14:cfRule type="iconSet" priority="2213" id="{F3937555-22E1-4EBB-A4A6-B87578893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BH6:BH29</xm:sqref>
        </x14:conditionalFormatting>
        <x14:conditionalFormatting xmlns:xm="http://schemas.microsoft.com/office/excel/2006/main">
          <x14:cfRule type="iconSet" priority="2243" id="{B06851B6-922B-4F0F-BB91-A32DF3BA19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BH30</xm:sqref>
        </x14:conditionalFormatting>
        <x14:conditionalFormatting xmlns:xm="http://schemas.microsoft.com/office/excel/2006/main">
          <x14:cfRule type="iconSet" priority="68" id="{006721E6-72E5-4B89-A9B2-42D81641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BH31:BH33</xm:sqref>
        </x14:conditionalFormatting>
        <x14:conditionalFormatting xmlns:xm="http://schemas.microsoft.com/office/excel/2006/main">
          <x14:cfRule type="iconSet" priority="65" id="{6F6B2E12-45A3-4272-B21E-AD68158106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BH34:BH52</xm:sqref>
        </x14:conditionalFormatting>
        <x14:conditionalFormatting xmlns:xm="http://schemas.microsoft.com/office/excel/2006/main">
          <x14:cfRule type="iconSet" priority="71" id="{5187CB2B-A731-40EC-A79E-62A9EDC65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BH53:BH57</xm:sqref>
        </x14:conditionalFormatting>
        <x14:conditionalFormatting xmlns:xm="http://schemas.microsoft.com/office/excel/2006/main">
          <x14:cfRule type="iconSet" priority="24" id="{2CBB3466-5331-4008-BFF7-EE56559FC1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2261" id="{5B830B1C-038F-494B-9031-BF5F9DA5F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BI6:BI30</xm:sqref>
        </x14:conditionalFormatting>
        <x14:conditionalFormatting xmlns:xm="http://schemas.microsoft.com/office/excel/2006/main">
          <x14:cfRule type="iconSet" priority="70" id="{4451AC29-6CF4-452D-A908-8FEBF65F03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BI34:BI52</xm:sqref>
        </x14:conditionalFormatting>
        <x14:conditionalFormatting xmlns:xm="http://schemas.microsoft.com/office/excel/2006/main">
          <x14:cfRule type="iconSet" priority="72" id="{57EA30C5-CE79-4650-94FC-93B8E07CF2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BI53:BI57</xm:sqref>
        </x14:conditionalFormatting>
        <x14:conditionalFormatting xmlns:xm="http://schemas.microsoft.com/office/excel/2006/main">
          <x14:cfRule type="iconSet" priority="62" id="{959D9408-85F5-4C01-BE40-3730203945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BI31:BM33</xm:sqref>
        </x14:conditionalFormatting>
        <x14:conditionalFormatting xmlns:xm="http://schemas.microsoft.com/office/excel/2006/main">
          <x14:cfRule type="iconSet" priority="2216" id="{E8582EA4-43AC-4330-BF28-2A7065952D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BJ6:BJ29</xm:sqref>
        </x14:conditionalFormatting>
        <x14:conditionalFormatting xmlns:xm="http://schemas.microsoft.com/office/excel/2006/main">
          <x14:cfRule type="iconSet" priority="2244" id="{8A3D8CC0-905E-47DF-9DC3-EC7E95CE3F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BJ30</xm:sqref>
        </x14:conditionalFormatting>
        <x14:conditionalFormatting xmlns:xm="http://schemas.microsoft.com/office/excel/2006/main">
          <x14:cfRule type="iconSet" priority="66" id="{4864CF5F-161B-490C-8E0B-0FD39CCBED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BJ34:BJ52</xm:sqref>
        </x14:conditionalFormatting>
        <x14:conditionalFormatting xmlns:xm="http://schemas.microsoft.com/office/excel/2006/main">
          <x14:cfRule type="iconSet" priority="73" id="{DD429A28-BE3D-438A-9A34-728F66984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BJ53:BJ57</xm:sqref>
        </x14:conditionalFormatting>
        <x14:conditionalFormatting xmlns:xm="http://schemas.microsoft.com/office/excel/2006/main">
          <x14:cfRule type="iconSet" priority="2217" id="{006219F5-E7EC-48DF-82CF-15A84EF64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BK6:BK29</xm:sqref>
        </x14:conditionalFormatting>
        <x14:conditionalFormatting xmlns:xm="http://schemas.microsoft.com/office/excel/2006/main">
          <x14:cfRule type="iconSet" priority="2245" id="{097331B7-A01B-4475-B4A3-A3084F2417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BK30</xm:sqref>
        </x14:conditionalFormatting>
        <x14:conditionalFormatting xmlns:xm="http://schemas.microsoft.com/office/excel/2006/main">
          <x14:cfRule type="iconSet" priority="67" id="{A5D1C688-C268-42F0-97F1-195AE7B14B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BK34:BM52</xm:sqref>
        </x14:conditionalFormatting>
        <x14:conditionalFormatting xmlns:xm="http://schemas.microsoft.com/office/excel/2006/main">
          <x14:cfRule type="iconSet" priority="74" id="{65146470-1B4A-45B2-B76D-0F5967C0A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BK53:BM57</xm:sqref>
        </x14:conditionalFormatting>
        <x14:conditionalFormatting xmlns:xm="http://schemas.microsoft.com/office/excel/2006/main">
          <x14:cfRule type="iconSet" priority="2246" id="{A8078F13-ACD9-4957-93B7-7CBE1022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BL30</xm:sqref>
        </x14:conditionalFormatting>
        <x14:conditionalFormatting xmlns:xm="http://schemas.microsoft.com/office/excel/2006/main">
          <x14:cfRule type="iconSet" priority="2218" id="{EE031041-96CC-48EE-B862-3605BF837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BL6:BM29</xm:sqref>
        </x14:conditionalFormatting>
        <x14:conditionalFormatting xmlns:xm="http://schemas.microsoft.com/office/excel/2006/main">
          <x14:cfRule type="iconSet" priority="25" id="{394101C4-827D-4801-8510-D02B954D5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2247" id="{6E11012C-CAE1-4AAE-B7CE-9FF0E636D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BM30</xm:sqref>
        </x14:conditionalFormatting>
        <x14:conditionalFormatting xmlns:xm="http://schemas.microsoft.com/office/excel/2006/main">
          <x14:cfRule type="iconSet" priority="2262" id="{7FC37ADC-2ACC-4D54-B4C3-1A3502F7C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BN6:BN30</xm:sqref>
        </x14:conditionalFormatting>
        <x14:conditionalFormatting xmlns:xm="http://schemas.microsoft.com/office/excel/2006/main">
          <x14:cfRule type="iconSet" priority="69" id="{67C5B356-1CA8-4609-B376-056E499CAB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BN31:BN33</xm:sqref>
        </x14:conditionalFormatting>
        <x14:conditionalFormatting xmlns:xm="http://schemas.microsoft.com/office/excel/2006/main">
          <x14:cfRule type="iconSet" priority="75" id="{1248CFE7-A015-4E9B-B2D8-059ED3D82C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BN34:BN57</xm:sqref>
        </x14:conditionalFormatting>
        <x14:conditionalFormatting xmlns:xm="http://schemas.microsoft.com/office/excel/2006/main">
          <x14:cfRule type="iconSet" priority="39" id="{5770165C-FA13-4DB0-94E3-63418B432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BO6:BO29</xm:sqref>
        </x14:conditionalFormatting>
        <x14:conditionalFormatting xmlns:xm="http://schemas.microsoft.com/office/excel/2006/main">
          <x14:cfRule type="iconSet" priority="43" id="{73F074A3-959C-465A-AC53-0B890E8D51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BO30</xm:sqref>
        </x14:conditionalFormatting>
        <x14:conditionalFormatting xmlns:xm="http://schemas.microsoft.com/office/excel/2006/main">
          <x14:cfRule type="iconSet" priority="31" id="{E5274AE8-73DA-4034-808B-DAB8D29517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BO31:BO33</xm:sqref>
        </x14:conditionalFormatting>
        <x14:conditionalFormatting xmlns:xm="http://schemas.microsoft.com/office/excel/2006/main">
          <x14:cfRule type="iconSet" priority="28" id="{0EA26620-E46A-4B5F-92AC-E718B4B25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BO34:BO52</xm:sqref>
        </x14:conditionalFormatting>
        <x14:conditionalFormatting xmlns:xm="http://schemas.microsoft.com/office/excel/2006/main">
          <x14:cfRule type="iconSet" priority="34" id="{13AF7192-D6C9-4DD2-9DF3-33BA6FCF2F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BO53:BO57</xm:sqref>
        </x14:conditionalFormatting>
        <x14:conditionalFormatting xmlns:xm="http://schemas.microsoft.com/office/excel/2006/main">
          <x14:cfRule type="iconSet" priority="48" id="{45FE42FC-9022-49F5-85CA-A2A6C09F5E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BP6:BP30</xm:sqref>
        </x14:conditionalFormatting>
        <x14:conditionalFormatting xmlns:xm="http://schemas.microsoft.com/office/excel/2006/main">
          <x14:cfRule type="iconSet" priority="33" id="{F1A9C6A6-9653-44D7-B4B4-7CEAD99E4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BP34:BP52</xm:sqref>
        </x14:conditionalFormatting>
        <x14:conditionalFormatting xmlns:xm="http://schemas.microsoft.com/office/excel/2006/main">
          <x14:cfRule type="iconSet" priority="35" id="{C463E862-87FE-47A0-A6C2-010F9D74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BP53:BP57</xm:sqref>
        </x14:conditionalFormatting>
        <x14:conditionalFormatting xmlns:xm="http://schemas.microsoft.com/office/excel/2006/main">
          <x14:cfRule type="iconSet" priority="27" id="{CB41B0B1-0399-4CE4-B13B-BA4A47EF90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BP31:BT33</xm:sqref>
        </x14:conditionalFormatting>
        <x14:conditionalFormatting xmlns:xm="http://schemas.microsoft.com/office/excel/2006/main">
          <x14:cfRule type="iconSet" priority="58" id="{CFCCC2C4-DE64-45A2-8E1A-C213C78C0A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40" id="{8D9D5432-8DE8-4FA0-9898-8304FBE65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BQ6:BQ29</xm:sqref>
        </x14:conditionalFormatting>
        <x14:conditionalFormatting xmlns:xm="http://schemas.microsoft.com/office/excel/2006/main">
          <x14:cfRule type="iconSet" priority="44" id="{93F80935-EA00-4467-B1BF-5CBCE294E3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BQ30</xm:sqref>
        </x14:conditionalFormatting>
        <x14:conditionalFormatting xmlns:xm="http://schemas.microsoft.com/office/excel/2006/main">
          <x14:cfRule type="iconSet" priority="29" id="{F0E3C6CB-4F51-4888-BAD7-B46CBA3ED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BQ34:BQ52</xm:sqref>
        </x14:conditionalFormatting>
        <x14:conditionalFormatting xmlns:xm="http://schemas.microsoft.com/office/excel/2006/main">
          <x14:cfRule type="iconSet" priority="36" id="{47ADCF6A-A43B-44DF-A04A-ECDFCC89BF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BQ53:BQ57</xm:sqref>
        </x14:conditionalFormatting>
        <x14:conditionalFormatting xmlns:xm="http://schemas.microsoft.com/office/excel/2006/main">
          <x14:cfRule type="iconSet" priority="41" id="{D9D3204E-185F-48F1-B6A8-0723CCE44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BR6:BR29</xm:sqref>
        </x14:conditionalFormatting>
        <x14:conditionalFormatting xmlns:xm="http://schemas.microsoft.com/office/excel/2006/main">
          <x14:cfRule type="iconSet" priority="45" id="{97E56810-B20E-4E3E-97DE-28EEBB6EA4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BR30</xm:sqref>
        </x14:conditionalFormatting>
        <x14:conditionalFormatting xmlns:xm="http://schemas.microsoft.com/office/excel/2006/main">
          <x14:cfRule type="iconSet" priority="30" id="{EE3DAFE6-5B64-4D7D-83CF-0319FF000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BR34:BT52</xm:sqref>
        </x14:conditionalFormatting>
        <x14:conditionalFormatting xmlns:xm="http://schemas.microsoft.com/office/excel/2006/main">
          <x14:cfRule type="iconSet" priority="37" id="{66D5D3AF-8204-4796-A16E-383B5C374E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BR53:BT57</xm:sqref>
        </x14:conditionalFormatting>
        <x14:conditionalFormatting xmlns:xm="http://schemas.microsoft.com/office/excel/2006/main">
          <x14:cfRule type="iconSet" priority="46" id="{29843565-28CC-43AD-9F1D-DCAEDA6FA3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BS30</xm:sqref>
        </x14:conditionalFormatting>
        <x14:conditionalFormatting xmlns:xm="http://schemas.microsoft.com/office/excel/2006/main">
          <x14:cfRule type="iconSet" priority="42" id="{DD54BE37-C7E1-4D03-9736-718491AB5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BS6:BT29</xm:sqref>
        </x14:conditionalFormatting>
        <x14:conditionalFormatting xmlns:xm="http://schemas.microsoft.com/office/excel/2006/main">
          <x14:cfRule type="iconSet" priority="47" id="{E2DA8739-A0A1-4C90-8DFA-E8AEC1916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BT30</xm:sqref>
        </x14:conditionalFormatting>
        <x14:conditionalFormatting xmlns:xm="http://schemas.microsoft.com/office/excel/2006/main">
          <x14:cfRule type="iconSet" priority="49" id="{6F874DBF-CE9F-4817-A432-E24FCE75F2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BU6:BU30</xm:sqref>
        </x14:conditionalFormatting>
        <x14:conditionalFormatting xmlns:xm="http://schemas.microsoft.com/office/excel/2006/main">
          <x14:cfRule type="iconSet" priority="32" id="{F5CAE2D5-D380-40EF-B75F-43B0902BB6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BU31:BU33</xm:sqref>
        </x14:conditionalFormatting>
        <x14:conditionalFormatting xmlns:xm="http://schemas.microsoft.com/office/excel/2006/main">
          <x14:cfRule type="iconSet" priority="38" id="{7251D502-18AC-4E3F-AB4A-671B0A2AE0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BU34:BU57</xm:sqref>
        </x14:conditionalFormatting>
        <x14:conditionalFormatting xmlns:xm="http://schemas.microsoft.com/office/excel/2006/main">
          <x14:cfRule type="iconSet" priority="13" id="{757E5555-9ADD-4D44-A59A-EBCCDC2E1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BV6:BV29</xm:sqref>
        </x14:conditionalFormatting>
        <x14:conditionalFormatting xmlns:xm="http://schemas.microsoft.com/office/excel/2006/main">
          <x14:cfRule type="iconSet" priority="17" id="{B0128B36-8DEE-4221-AD5C-63A5DD7FC0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BV30</xm:sqref>
        </x14:conditionalFormatting>
        <x14:conditionalFormatting xmlns:xm="http://schemas.microsoft.com/office/excel/2006/main">
          <x14:cfRule type="iconSet" priority="5" id="{B79A66BA-DAD8-4DD4-AD0C-F95E309FF6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BV31:BV33</xm:sqref>
        </x14:conditionalFormatting>
        <x14:conditionalFormatting xmlns:xm="http://schemas.microsoft.com/office/excel/2006/main">
          <x14:cfRule type="iconSet" priority="2" id="{EB9A28B6-4A3C-4FA8-9CCA-985A820D4A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BV34:BV52</xm:sqref>
        </x14:conditionalFormatting>
        <x14:conditionalFormatting xmlns:xm="http://schemas.microsoft.com/office/excel/2006/main">
          <x14:cfRule type="iconSet" priority="8" id="{860D36ED-8797-492C-9C56-E461A96680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BV53:BV57</xm:sqref>
        </x14:conditionalFormatting>
        <x14:conditionalFormatting xmlns:xm="http://schemas.microsoft.com/office/excel/2006/main">
          <x14:cfRule type="iconSet" priority="22" id="{A46A1558-B285-4775-A19F-E0B2AA535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BW6:BW30</xm:sqref>
        </x14:conditionalFormatting>
        <x14:conditionalFormatting xmlns:xm="http://schemas.microsoft.com/office/excel/2006/main">
          <x14:cfRule type="iconSet" priority="7" id="{E74F8122-EFA1-4BCA-A37F-632E0A4164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BW34:BW52</xm:sqref>
        </x14:conditionalFormatting>
        <x14:conditionalFormatting xmlns:xm="http://schemas.microsoft.com/office/excel/2006/main">
          <x14:cfRule type="iconSet" priority="9" id="{6011EE6B-EF3E-4E93-B775-D2F4122C5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BW53:BW57</xm:sqref>
        </x14:conditionalFormatting>
        <x14:conditionalFormatting xmlns:xm="http://schemas.microsoft.com/office/excel/2006/main">
          <x14:cfRule type="iconSet" priority="1" id="{16B7E34C-0C3B-40F2-B2E3-E877D46A5E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BW31:CA33</xm:sqref>
        </x14:conditionalFormatting>
        <x14:conditionalFormatting xmlns:xm="http://schemas.microsoft.com/office/excel/2006/main">
          <x14:cfRule type="iconSet" priority="14" id="{9C8E9653-AE37-49C4-9406-23C5319B9C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BX6:BX29</xm:sqref>
        </x14:conditionalFormatting>
        <x14:conditionalFormatting xmlns:xm="http://schemas.microsoft.com/office/excel/2006/main">
          <x14:cfRule type="iconSet" priority="18" id="{3A8466CA-8243-46A7-BF96-35CA29F89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BX30</xm:sqref>
        </x14:conditionalFormatting>
        <x14:conditionalFormatting xmlns:xm="http://schemas.microsoft.com/office/excel/2006/main">
          <x14:cfRule type="iconSet" priority="3" id="{5484A5F9-C3ED-4A26-BA42-C1D52A0F6F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BX34:BX52</xm:sqref>
        </x14:conditionalFormatting>
        <x14:conditionalFormatting xmlns:xm="http://schemas.microsoft.com/office/excel/2006/main">
          <x14:cfRule type="iconSet" priority="10" id="{767E820C-972B-40C6-932E-229ACD5BBE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BX53:BX57</xm:sqref>
        </x14:conditionalFormatting>
        <x14:conditionalFormatting xmlns:xm="http://schemas.microsoft.com/office/excel/2006/main">
          <x14:cfRule type="iconSet" priority="15" id="{88B5698B-A5A3-4300-9762-96B7C3452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BY6:BY29</xm:sqref>
        </x14:conditionalFormatting>
        <x14:conditionalFormatting xmlns:xm="http://schemas.microsoft.com/office/excel/2006/main">
          <x14:cfRule type="iconSet" priority="19" id="{040E16F6-0810-4912-B6F4-6CC317DB4D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BY30</xm:sqref>
        </x14:conditionalFormatting>
        <x14:conditionalFormatting xmlns:xm="http://schemas.microsoft.com/office/excel/2006/main">
          <x14:cfRule type="iconSet" priority="4" id="{DA4AF4C6-2C48-4163-9471-3E7047C38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BY34:CA52</xm:sqref>
        </x14:conditionalFormatting>
        <x14:conditionalFormatting xmlns:xm="http://schemas.microsoft.com/office/excel/2006/main">
          <x14:cfRule type="iconSet" priority="11" id="{3702C85E-2F4D-4756-9C27-26081D3926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BY53:CA57</xm:sqref>
        </x14:conditionalFormatting>
        <x14:conditionalFormatting xmlns:xm="http://schemas.microsoft.com/office/excel/2006/main">
          <x14:cfRule type="iconSet" priority="20" id="{5869041F-8D25-4819-AF79-A3D9F3E90F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BZ30</xm:sqref>
        </x14:conditionalFormatting>
        <x14:conditionalFormatting xmlns:xm="http://schemas.microsoft.com/office/excel/2006/main">
          <x14:cfRule type="iconSet" priority="16" id="{4BAEB9B8-8B2A-4BE1-A6D8-8C4FEB3D0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BZ6:CA29</xm:sqref>
        </x14:conditionalFormatting>
        <x14:conditionalFormatting xmlns:xm="http://schemas.microsoft.com/office/excel/2006/main">
          <x14:cfRule type="iconSet" priority="21" id="{9060EC4F-54DF-46A3-BEE2-2DFD2A77CF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CA30</xm:sqref>
        </x14:conditionalFormatting>
        <x14:conditionalFormatting xmlns:xm="http://schemas.microsoft.com/office/excel/2006/main">
          <x14:cfRule type="iconSet" priority="23" id="{C17A7BFC-B07D-468A-865B-FDE356E4F9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CB6:CB30</xm:sqref>
        </x14:conditionalFormatting>
        <x14:conditionalFormatting xmlns:xm="http://schemas.microsoft.com/office/excel/2006/main">
          <x14:cfRule type="iconSet" priority="6" id="{1BE4603C-4637-48CF-9FA5-FC5479408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CB31:CB33</xm:sqref>
        </x14:conditionalFormatting>
        <x14:conditionalFormatting xmlns:xm="http://schemas.microsoft.com/office/excel/2006/main">
          <x14:cfRule type="iconSet" priority="12" id="{1FBFBFAC-0EB9-4D80-BB35-0B3EA07627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CB34:CB57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B7C4-C5F8-4701-8B60-F2E508AEA9C7}">
  <dimension ref="A1:CB63"/>
  <sheetViews>
    <sheetView topLeftCell="B1" zoomScale="23" workbookViewId="0">
      <selection activeCell="H23" sqref="H23"/>
    </sheetView>
  </sheetViews>
  <sheetFormatPr defaultRowHeight="15" x14ac:dyDescent="0.25"/>
  <cols>
    <col min="1" max="1" width="18.7109375" customWidth="1"/>
    <col min="2" max="2" width="37" bestFit="1" customWidth="1"/>
    <col min="3" max="3" width="25.5703125" bestFit="1" customWidth="1"/>
    <col min="4" max="4" width="28.28515625" bestFit="1" customWidth="1"/>
    <col min="5" max="5" width="9.140625" bestFit="1" customWidth="1"/>
    <col min="7" max="7" width="63.5703125" bestFit="1" customWidth="1"/>
    <col min="8" max="8" width="18.7109375" bestFit="1" customWidth="1"/>
    <col min="9" max="9" width="37.42578125" bestFit="1" customWidth="1"/>
    <col min="10" max="10" width="37.7109375" bestFit="1" customWidth="1"/>
    <col min="11" max="11" width="9.140625" bestFit="1" customWidth="1"/>
    <col min="13" max="13" width="9.5703125" bestFit="1" customWidth="1"/>
    <col min="14" max="14" width="9.7109375" bestFit="1" customWidth="1"/>
    <col min="15" max="15" width="40.140625" customWidth="1"/>
    <col min="18" max="52" width="14.5703125" hidden="1" customWidth="1"/>
    <col min="53" max="80" width="14.5703125" bestFit="1" customWidth="1"/>
  </cols>
  <sheetData>
    <row r="1" spans="1:80" ht="31.5" x14ac:dyDescent="0.5">
      <c r="A1" s="25"/>
      <c r="B1" s="25"/>
      <c r="C1" s="26"/>
      <c r="D1" s="27"/>
      <c r="E1" s="28"/>
      <c r="F1" s="28"/>
      <c r="G1" s="26"/>
      <c r="H1" s="26"/>
      <c r="I1" s="28"/>
      <c r="J1" s="28"/>
      <c r="K1" s="28"/>
      <c r="L1" s="28"/>
      <c r="M1" s="29"/>
      <c r="N1" s="29"/>
      <c r="O1" s="29"/>
      <c r="P1" s="29"/>
      <c r="Q1" s="29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72"/>
      <c r="AE1" s="71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71"/>
      <c r="BP1" s="52">
        <v>1</v>
      </c>
      <c r="BQ1" s="134" t="s">
        <v>52</v>
      </c>
      <c r="BR1" s="134"/>
      <c r="BS1" s="134"/>
      <c r="BT1" s="52">
        <v>2</v>
      </c>
      <c r="BU1" s="134" t="s">
        <v>53</v>
      </c>
      <c r="BV1" s="134"/>
      <c r="BW1" s="134"/>
      <c r="BX1" s="52">
        <v>0</v>
      </c>
      <c r="BY1" s="135" t="s">
        <v>54</v>
      </c>
      <c r="BZ1" s="135"/>
      <c r="CA1" s="135"/>
      <c r="CB1" s="135"/>
    </row>
    <row r="2" spans="1:80" ht="86.45" customHeight="1" x14ac:dyDescent="0.35">
      <c r="A2" s="30"/>
      <c r="B2" s="30"/>
      <c r="C2" s="31"/>
      <c r="D2" s="32"/>
      <c r="E2" s="33"/>
      <c r="F2" s="33"/>
      <c r="G2" s="66"/>
      <c r="H2" s="66"/>
      <c r="I2" s="34"/>
      <c r="J2" s="34"/>
      <c r="K2" s="33"/>
      <c r="L2" s="33"/>
      <c r="M2" s="69"/>
      <c r="N2" s="33"/>
      <c r="O2" s="33"/>
      <c r="P2" s="33"/>
      <c r="Q2" s="33"/>
      <c r="R2" s="131" t="s">
        <v>57</v>
      </c>
      <c r="S2" s="132"/>
      <c r="T2" s="132"/>
      <c r="U2" s="132"/>
      <c r="V2" s="132"/>
      <c r="W2" s="132"/>
      <c r="X2" s="133"/>
      <c r="Y2" s="131" t="s">
        <v>58</v>
      </c>
      <c r="Z2" s="132"/>
      <c r="AA2" s="132"/>
      <c r="AB2" s="132"/>
      <c r="AC2" s="132"/>
      <c r="AD2" s="132"/>
      <c r="AE2" s="133"/>
      <c r="AF2" s="131" t="s">
        <v>184</v>
      </c>
      <c r="AG2" s="132"/>
      <c r="AH2" s="132"/>
      <c r="AI2" s="132"/>
      <c r="AJ2" s="132"/>
      <c r="AK2" s="132"/>
      <c r="AL2" s="133"/>
      <c r="AM2" s="131" t="s">
        <v>185</v>
      </c>
      <c r="AN2" s="132"/>
      <c r="AO2" s="132"/>
      <c r="AP2" s="132"/>
      <c r="AQ2" s="132"/>
      <c r="AR2" s="132"/>
      <c r="AS2" s="133"/>
      <c r="AT2" s="125" t="s">
        <v>186</v>
      </c>
      <c r="AU2" s="125"/>
      <c r="AV2" s="125"/>
      <c r="AW2" s="125"/>
      <c r="AX2" s="125"/>
      <c r="AY2" s="125"/>
      <c r="AZ2" s="125"/>
      <c r="BA2" s="136" t="s">
        <v>343</v>
      </c>
      <c r="BB2" s="136"/>
      <c r="BC2" s="136"/>
      <c r="BD2" s="136"/>
      <c r="BE2" s="136"/>
      <c r="BF2" s="136"/>
      <c r="BG2" s="136"/>
      <c r="BH2" s="137" t="s">
        <v>344</v>
      </c>
      <c r="BI2" s="137"/>
      <c r="BJ2" s="137"/>
      <c r="BK2" s="137"/>
      <c r="BL2" s="137"/>
      <c r="BM2" s="137"/>
      <c r="BN2" s="137"/>
      <c r="BO2" s="136" t="s">
        <v>385</v>
      </c>
      <c r="BP2" s="136"/>
      <c r="BQ2" s="136"/>
      <c r="BR2" s="136"/>
      <c r="BS2" s="136"/>
      <c r="BT2" s="136"/>
      <c r="BU2" s="136"/>
      <c r="BV2" s="136" t="s">
        <v>386</v>
      </c>
      <c r="BW2" s="136"/>
      <c r="BX2" s="136"/>
      <c r="BY2" s="136"/>
      <c r="BZ2" s="136"/>
      <c r="CA2" s="136"/>
      <c r="CB2" s="136"/>
    </row>
    <row r="3" spans="1:80" ht="23.25" x14ac:dyDescent="0.35">
      <c r="A3" s="30"/>
      <c r="B3" s="30"/>
      <c r="C3" s="31"/>
      <c r="D3" s="32"/>
      <c r="E3" s="33"/>
      <c r="F3" s="33"/>
      <c r="G3" s="66"/>
      <c r="H3" s="66"/>
      <c r="I3" s="34"/>
      <c r="J3" s="34"/>
      <c r="K3" s="33"/>
      <c r="L3" s="33"/>
      <c r="M3" s="33"/>
      <c r="N3" s="70"/>
      <c r="O3" s="70"/>
      <c r="P3" s="70"/>
      <c r="Q3" s="70"/>
      <c r="R3" s="35" t="s">
        <v>59</v>
      </c>
      <c r="S3" s="35" t="s">
        <v>60</v>
      </c>
      <c r="T3" s="35" t="s">
        <v>61</v>
      </c>
      <c r="U3" s="35" t="s">
        <v>62</v>
      </c>
      <c r="V3" s="35" t="s">
        <v>63</v>
      </c>
      <c r="W3" s="35" t="s">
        <v>64</v>
      </c>
      <c r="X3" s="35" t="s">
        <v>65</v>
      </c>
      <c r="Y3" s="35" t="s">
        <v>59</v>
      </c>
      <c r="Z3" s="35" t="s">
        <v>60</v>
      </c>
      <c r="AA3" s="35" t="s">
        <v>61</v>
      </c>
      <c r="AB3" s="35" t="s">
        <v>62</v>
      </c>
      <c r="AC3" s="35" t="s">
        <v>63</v>
      </c>
      <c r="AD3" s="35" t="s">
        <v>64</v>
      </c>
      <c r="AE3" s="35" t="s">
        <v>65</v>
      </c>
      <c r="AF3" s="35" t="s">
        <v>59</v>
      </c>
      <c r="AG3" s="35" t="s">
        <v>60</v>
      </c>
      <c r="AH3" s="35" t="s">
        <v>61</v>
      </c>
      <c r="AI3" s="35" t="s">
        <v>62</v>
      </c>
      <c r="AJ3" s="35" t="s">
        <v>63</v>
      </c>
      <c r="AK3" s="35" t="s">
        <v>64</v>
      </c>
      <c r="AL3" s="35" t="s">
        <v>65</v>
      </c>
      <c r="AM3" s="35" t="s">
        <v>59</v>
      </c>
      <c r="AN3" s="35" t="s">
        <v>60</v>
      </c>
      <c r="AO3" s="35" t="s">
        <v>61</v>
      </c>
      <c r="AP3" s="35" t="s">
        <v>62</v>
      </c>
      <c r="AQ3" s="35" t="s">
        <v>63</v>
      </c>
      <c r="AR3" s="35" t="s">
        <v>64</v>
      </c>
      <c r="AS3" s="35" t="s">
        <v>65</v>
      </c>
      <c r="AT3" s="35" t="s">
        <v>59</v>
      </c>
      <c r="AU3" s="35" t="s">
        <v>60</v>
      </c>
      <c r="AV3" s="35" t="s">
        <v>61</v>
      </c>
      <c r="AW3" s="35" t="s">
        <v>62</v>
      </c>
      <c r="AX3" s="35" t="s">
        <v>63</v>
      </c>
      <c r="AY3" s="35" t="s">
        <v>64</v>
      </c>
      <c r="AZ3" s="35" t="s">
        <v>65</v>
      </c>
      <c r="BA3" s="35" t="s">
        <v>59</v>
      </c>
      <c r="BB3" s="35" t="s">
        <v>60</v>
      </c>
      <c r="BC3" s="35" t="s">
        <v>61</v>
      </c>
      <c r="BD3" s="35" t="s">
        <v>62</v>
      </c>
      <c r="BE3" s="35" t="s">
        <v>63</v>
      </c>
      <c r="BF3" s="35" t="s">
        <v>64</v>
      </c>
      <c r="BG3" s="35" t="s">
        <v>65</v>
      </c>
      <c r="BH3" s="35" t="s">
        <v>59</v>
      </c>
      <c r="BI3" s="35" t="s">
        <v>60</v>
      </c>
      <c r="BJ3" s="35" t="s">
        <v>61</v>
      </c>
      <c r="BK3" s="35" t="s">
        <v>62</v>
      </c>
      <c r="BL3" s="35" t="s">
        <v>63</v>
      </c>
      <c r="BM3" s="35" t="s">
        <v>64</v>
      </c>
      <c r="BN3" s="35" t="s">
        <v>65</v>
      </c>
      <c r="BO3" s="35" t="s">
        <v>59</v>
      </c>
      <c r="BP3" s="35" t="s">
        <v>60</v>
      </c>
      <c r="BQ3" s="35" t="s">
        <v>61</v>
      </c>
      <c r="BR3" s="35" t="s">
        <v>62</v>
      </c>
      <c r="BS3" s="35" t="s">
        <v>63</v>
      </c>
      <c r="BT3" s="35" t="s">
        <v>64</v>
      </c>
      <c r="BU3" s="35" t="s">
        <v>65</v>
      </c>
      <c r="BV3" s="35" t="s">
        <v>59</v>
      </c>
      <c r="BW3" s="35" t="s">
        <v>60</v>
      </c>
      <c r="BX3" s="35" t="s">
        <v>61</v>
      </c>
      <c r="BY3" s="35" t="s">
        <v>62</v>
      </c>
      <c r="BZ3" s="35" t="s">
        <v>63</v>
      </c>
      <c r="CA3" s="35" t="s">
        <v>64</v>
      </c>
      <c r="CB3" s="35" t="s">
        <v>65</v>
      </c>
    </row>
    <row r="4" spans="1:80" ht="139.5" x14ac:dyDescent="0.25">
      <c r="A4" s="36" t="s">
        <v>0</v>
      </c>
      <c r="B4" s="67" t="s">
        <v>66</v>
      </c>
      <c r="C4" s="37" t="s">
        <v>67</v>
      </c>
      <c r="D4" s="38" t="s">
        <v>68</v>
      </c>
      <c r="E4" s="39" t="s">
        <v>69</v>
      </c>
      <c r="F4" s="39" t="s">
        <v>70</v>
      </c>
      <c r="G4" s="39" t="s">
        <v>71</v>
      </c>
      <c r="H4" s="39" t="s">
        <v>72</v>
      </c>
      <c r="I4" s="39" t="s">
        <v>73</v>
      </c>
      <c r="J4" s="40" t="s">
        <v>74</v>
      </c>
      <c r="K4" s="39" t="s">
        <v>75</v>
      </c>
      <c r="L4" s="39" t="s">
        <v>76</v>
      </c>
      <c r="M4" s="41" t="s">
        <v>77</v>
      </c>
      <c r="N4" s="41" t="s">
        <v>78</v>
      </c>
      <c r="O4" s="41" t="s">
        <v>79</v>
      </c>
      <c r="P4" s="41"/>
      <c r="Q4" s="41"/>
      <c r="R4" s="42">
        <v>45312</v>
      </c>
      <c r="S4" s="43">
        <f>R4+1</f>
        <v>45313</v>
      </c>
      <c r="T4" s="43">
        <f t="shared" ref="T4:CB4" si="0">S4+1</f>
        <v>45314</v>
      </c>
      <c r="U4" s="43">
        <f t="shared" si="0"/>
        <v>45315</v>
      </c>
      <c r="V4" s="43">
        <f t="shared" si="0"/>
        <v>45316</v>
      </c>
      <c r="W4" s="43">
        <f t="shared" si="0"/>
        <v>45317</v>
      </c>
      <c r="X4" s="43">
        <f t="shared" si="0"/>
        <v>45318</v>
      </c>
      <c r="Y4" s="43">
        <f t="shared" si="0"/>
        <v>45319</v>
      </c>
      <c r="Z4" s="43">
        <f t="shared" si="0"/>
        <v>45320</v>
      </c>
      <c r="AA4" s="43">
        <f t="shared" si="0"/>
        <v>45321</v>
      </c>
      <c r="AB4" s="43">
        <f t="shared" si="0"/>
        <v>45322</v>
      </c>
      <c r="AC4" s="43">
        <f t="shared" si="0"/>
        <v>45323</v>
      </c>
      <c r="AD4" s="43">
        <f t="shared" si="0"/>
        <v>45324</v>
      </c>
      <c r="AE4" s="43">
        <f t="shared" si="0"/>
        <v>45325</v>
      </c>
      <c r="AF4" s="43">
        <f t="shared" si="0"/>
        <v>45326</v>
      </c>
      <c r="AG4" s="43">
        <f t="shared" si="0"/>
        <v>45327</v>
      </c>
      <c r="AH4" s="43">
        <f t="shared" si="0"/>
        <v>45328</v>
      </c>
      <c r="AI4" s="43">
        <f t="shared" si="0"/>
        <v>45329</v>
      </c>
      <c r="AJ4" s="43">
        <f t="shared" si="0"/>
        <v>45330</v>
      </c>
      <c r="AK4" s="43">
        <f t="shared" si="0"/>
        <v>45331</v>
      </c>
      <c r="AL4" s="43">
        <f t="shared" si="0"/>
        <v>45332</v>
      </c>
      <c r="AM4" s="43">
        <f t="shared" si="0"/>
        <v>45333</v>
      </c>
      <c r="AN4" s="43">
        <f t="shared" si="0"/>
        <v>45334</v>
      </c>
      <c r="AO4" s="43">
        <f t="shared" si="0"/>
        <v>45335</v>
      </c>
      <c r="AP4" s="43">
        <f t="shared" si="0"/>
        <v>45336</v>
      </c>
      <c r="AQ4" s="43">
        <f t="shared" si="0"/>
        <v>45337</v>
      </c>
      <c r="AR4" s="43">
        <f t="shared" si="0"/>
        <v>45338</v>
      </c>
      <c r="AS4" s="43">
        <f t="shared" si="0"/>
        <v>45339</v>
      </c>
      <c r="AT4" s="43">
        <f t="shared" si="0"/>
        <v>45340</v>
      </c>
      <c r="AU4" s="43">
        <f>AT4+1</f>
        <v>45341</v>
      </c>
      <c r="AV4" s="43">
        <f t="shared" si="0"/>
        <v>45342</v>
      </c>
      <c r="AW4" s="43">
        <f t="shared" si="0"/>
        <v>45343</v>
      </c>
      <c r="AX4" s="43">
        <f t="shared" si="0"/>
        <v>45344</v>
      </c>
      <c r="AY4" s="43">
        <f t="shared" si="0"/>
        <v>45345</v>
      </c>
      <c r="AZ4" s="43">
        <f t="shared" si="0"/>
        <v>45346</v>
      </c>
      <c r="BA4" s="43">
        <f t="shared" si="0"/>
        <v>45347</v>
      </c>
      <c r="BB4" s="43">
        <f t="shared" si="0"/>
        <v>45348</v>
      </c>
      <c r="BC4" s="43">
        <f t="shared" si="0"/>
        <v>45349</v>
      </c>
      <c r="BD4" s="43">
        <f t="shared" si="0"/>
        <v>45350</v>
      </c>
      <c r="BE4" s="43">
        <f t="shared" si="0"/>
        <v>45351</v>
      </c>
      <c r="BF4" s="43">
        <f t="shared" si="0"/>
        <v>45352</v>
      </c>
      <c r="BG4" s="43">
        <f t="shared" si="0"/>
        <v>45353</v>
      </c>
      <c r="BH4" s="43">
        <f t="shared" si="0"/>
        <v>45354</v>
      </c>
      <c r="BI4" s="43">
        <f t="shared" si="0"/>
        <v>45355</v>
      </c>
      <c r="BJ4" s="43">
        <f t="shared" si="0"/>
        <v>45356</v>
      </c>
      <c r="BK4" s="43">
        <f t="shared" si="0"/>
        <v>45357</v>
      </c>
      <c r="BL4" s="43">
        <f t="shared" si="0"/>
        <v>45358</v>
      </c>
      <c r="BM4" s="43">
        <f t="shared" si="0"/>
        <v>45359</v>
      </c>
      <c r="BN4" s="43">
        <f t="shared" si="0"/>
        <v>45360</v>
      </c>
      <c r="BO4" s="43">
        <f t="shared" si="0"/>
        <v>45361</v>
      </c>
      <c r="BP4" s="43">
        <f t="shared" si="0"/>
        <v>45362</v>
      </c>
      <c r="BQ4" s="43">
        <f t="shared" si="0"/>
        <v>45363</v>
      </c>
      <c r="BR4" s="43">
        <f t="shared" si="0"/>
        <v>45364</v>
      </c>
      <c r="BS4" s="43">
        <f t="shared" si="0"/>
        <v>45365</v>
      </c>
      <c r="BT4" s="43">
        <f t="shared" si="0"/>
        <v>45366</v>
      </c>
      <c r="BU4" s="43">
        <f t="shared" si="0"/>
        <v>45367</v>
      </c>
      <c r="BV4" s="43">
        <f t="shared" si="0"/>
        <v>45368</v>
      </c>
      <c r="BW4" s="43">
        <f t="shared" si="0"/>
        <v>45369</v>
      </c>
      <c r="BX4" s="43">
        <f t="shared" si="0"/>
        <v>45370</v>
      </c>
      <c r="BY4" s="43">
        <f t="shared" si="0"/>
        <v>45371</v>
      </c>
      <c r="BZ4" s="43">
        <f t="shared" si="0"/>
        <v>45372</v>
      </c>
      <c r="CA4" s="43">
        <f t="shared" si="0"/>
        <v>45373</v>
      </c>
      <c r="CB4" s="43">
        <f t="shared" si="0"/>
        <v>45374</v>
      </c>
    </row>
    <row r="5" spans="1:80" ht="76.150000000000006" customHeight="1" x14ac:dyDescent="0.25">
      <c r="A5" s="84" t="s">
        <v>277</v>
      </c>
      <c r="B5" s="85" t="s">
        <v>148</v>
      </c>
      <c r="C5" s="86" t="s">
        <v>125</v>
      </c>
      <c r="D5" s="86" t="s">
        <v>325</v>
      </c>
      <c r="E5" s="47"/>
      <c r="F5" s="48"/>
      <c r="G5" s="86" t="s">
        <v>324</v>
      </c>
      <c r="H5" s="86"/>
      <c r="I5" s="86" t="s">
        <v>127</v>
      </c>
      <c r="J5" s="46"/>
      <c r="K5" s="49" t="s">
        <v>106</v>
      </c>
      <c r="L5" s="49" t="s">
        <v>106</v>
      </c>
      <c r="M5" s="50" t="s">
        <v>106</v>
      </c>
      <c r="N5" s="50" t="s">
        <v>106</v>
      </c>
      <c r="O5" s="55"/>
      <c r="P5" s="55"/>
      <c r="Q5" s="55"/>
      <c r="R5" s="51"/>
      <c r="S5" s="76"/>
      <c r="T5" s="76"/>
      <c r="U5" s="76"/>
      <c r="V5" s="76"/>
      <c r="W5" s="76"/>
      <c r="X5" s="77"/>
      <c r="Y5" s="77"/>
      <c r="Z5" s="52"/>
      <c r="AA5" s="52"/>
      <c r="AB5" s="52"/>
      <c r="AC5" s="52"/>
      <c r="AD5" s="52"/>
      <c r="AE5" s="77"/>
      <c r="AF5" s="77"/>
      <c r="AG5" s="76"/>
      <c r="AH5" s="76"/>
      <c r="AI5" s="76"/>
      <c r="AJ5" s="76"/>
      <c r="AK5" s="76"/>
      <c r="AL5" s="77"/>
      <c r="AM5" s="77"/>
      <c r="AN5" s="78"/>
      <c r="AO5" s="78"/>
      <c r="AP5" s="78"/>
      <c r="AQ5" s="76"/>
      <c r="AR5" s="76"/>
      <c r="AS5" s="77"/>
      <c r="AT5" s="77"/>
      <c r="AU5" s="76">
        <v>2</v>
      </c>
      <c r="AV5" s="76">
        <v>2</v>
      </c>
      <c r="AW5" s="76">
        <v>2</v>
      </c>
      <c r="AX5" s="76">
        <v>2</v>
      </c>
      <c r="AY5" s="76">
        <v>2</v>
      </c>
      <c r="AZ5" s="77"/>
      <c r="BA5" s="77"/>
      <c r="BB5" s="76"/>
      <c r="BC5" s="76"/>
      <c r="BD5" s="76"/>
      <c r="BE5" s="76"/>
      <c r="BF5" s="76"/>
      <c r="BG5" s="77"/>
      <c r="BH5" s="77"/>
      <c r="BI5" s="76"/>
      <c r="BJ5" s="76"/>
      <c r="BK5" s="76"/>
      <c r="BL5" s="76"/>
      <c r="BM5" s="76"/>
      <c r="BN5" s="77"/>
      <c r="BO5" s="77"/>
      <c r="BP5" s="76"/>
      <c r="BQ5" s="76"/>
      <c r="BR5" s="76"/>
      <c r="BS5" s="76"/>
      <c r="BT5" s="76"/>
      <c r="BU5" s="77"/>
      <c r="BV5" s="77"/>
      <c r="BW5" s="76"/>
      <c r="BX5" s="76"/>
      <c r="BY5" s="76"/>
      <c r="BZ5" s="76"/>
      <c r="CA5" s="76"/>
      <c r="CB5" s="77"/>
    </row>
    <row r="6" spans="1:80" ht="76.150000000000006" customHeight="1" x14ac:dyDescent="0.25">
      <c r="A6" s="84" t="s">
        <v>277</v>
      </c>
      <c r="B6" s="85" t="s">
        <v>148</v>
      </c>
      <c r="C6" s="86" t="s">
        <v>125</v>
      </c>
      <c r="D6" s="86" t="s">
        <v>351</v>
      </c>
      <c r="E6" s="47"/>
      <c r="F6" s="48"/>
      <c r="G6" s="86" t="s">
        <v>352</v>
      </c>
      <c r="H6" s="86"/>
      <c r="I6" s="8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ht="76.150000000000006" customHeight="1" x14ac:dyDescent="0.25">
      <c r="A7" s="84" t="s">
        <v>275</v>
      </c>
      <c r="B7" s="85" t="s">
        <v>148</v>
      </c>
      <c r="C7" s="86" t="s">
        <v>125</v>
      </c>
      <c r="D7" s="86" t="s">
        <v>325</v>
      </c>
      <c r="E7" s="47"/>
      <c r="F7" s="48"/>
      <c r="G7" s="86" t="s">
        <v>323</v>
      </c>
      <c r="H7" s="86"/>
      <c r="I7" s="8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>
        <v>2</v>
      </c>
      <c r="AV7" s="76">
        <v>2</v>
      </c>
      <c r="AW7" s="76">
        <v>2</v>
      </c>
      <c r="AX7" s="76">
        <v>2</v>
      </c>
      <c r="AY7" s="76">
        <v>2</v>
      </c>
      <c r="AZ7" s="77"/>
      <c r="BA7" s="77"/>
      <c r="BB7" s="76"/>
      <c r="BC7" s="76"/>
      <c r="BD7" s="76"/>
      <c r="BE7" s="76"/>
      <c r="BF7" s="76"/>
      <c r="BG7" s="77"/>
      <c r="BH7" s="77"/>
      <c r="BI7" s="76"/>
      <c r="BJ7" s="76"/>
      <c r="BK7" s="76"/>
      <c r="BL7" s="76"/>
      <c r="BM7" s="76"/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ht="76.150000000000006" customHeight="1" x14ac:dyDescent="0.25">
      <c r="A8" s="84" t="s">
        <v>274</v>
      </c>
      <c r="B8" s="85" t="s">
        <v>148</v>
      </c>
      <c r="C8" s="86" t="s">
        <v>125</v>
      </c>
      <c r="D8" s="86" t="s">
        <v>326</v>
      </c>
      <c r="E8" s="47"/>
      <c r="F8" s="48"/>
      <c r="G8" s="86" t="s">
        <v>322</v>
      </c>
      <c r="H8" s="86"/>
      <c r="I8" s="8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ht="76.150000000000006" customHeight="1" x14ac:dyDescent="0.25">
      <c r="A9" s="84" t="s">
        <v>312</v>
      </c>
      <c r="B9" s="85" t="s">
        <v>211</v>
      </c>
      <c r="C9" s="86" t="s">
        <v>125</v>
      </c>
      <c r="D9" s="86" t="s">
        <v>307</v>
      </c>
      <c r="E9" s="47">
        <v>53</v>
      </c>
      <c r="F9" s="48"/>
      <c r="G9" s="79" t="s">
        <v>376</v>
      </c>
      <c r="H9" s="86"/>
      <c r="I9" s="8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 t="s">
        <v>399</v>
      </c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>
        <v>2</v>
      </c>
      <c r="AV9" s="76">
        <v>2</v>
      </c>
      <c r="AW9" s="76">
        <v>2</v>
      </c>
      <c r="AX9" s="76">
        <v>2</v>
      </c>
      <c r="AY9" s="76">
        <v>2</v>
      </c>
      <c r="AZ9" s="77"/>
      <c r="BA9" s="77"/>
      <c r="BB9" s="76">
        <v>2</v>
      </c>
      <c r="BC9" s="76">
        <v>2</v>
      </c>
      <c r="BD9" s="76">
        <v>0</v>
      </c>
      <c r="BE9" s="76">
        <v>1</v>
      </c>
      <c r="BF9" s="76">
        <v>1</v>
      </c>
      <c r="BG9" s="77"/>
      <c r="BH9" s="77"/>
      <c r="BI9" s="76">
        <v>1</v>
      </c>
      <c r="BJ9" s="76">
        <v>1</v>
      </c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ht="76.150000000000006" customHeight="1" x14ac:dyDescent="0.25">
      <c r="A10" s="84" t="s">
        <v>267</v>
      </c>
      <c r="B10" s="85" t="s">
        <v>148</v>
      </c>
      <c r="C10" s="86" t="s">
        <v>82</v>
      </c>
      <c r="D10" s="86" t="s">
        <v>191</v>
      </c>
      <c r="E10" s="47">
        <v>53</v>
      </c>
      <c r="F10" s="48"/>
      <c r="G10" s="79" t="s">
        <v>268</v>
      </c>
      <c r="H10" s="86" t="s">
        <v>193</v>
      </c>
      <c r="I10" s="86" t="s">
        <v>195</v>
      </c>
      <c r="J10" s="46"/>
      <c r="K10" s="49">
        <v>92</v>
      </c>
      <c r="L10" s="49" t="s">
        <v>92</v>
      </c>
      <c r="M10" s="50">
        <v>0.8</v>
      </c>
      <c r="N10" s="50">
        <v>0.2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>
        <v>2</v>
      </c>
      <c r="AR10" s="76">
        <v>2</v>
      </c>
      <c r="AS10" s="77"/>
      <c r="AT10" s="77"/>
      <c r="AU10" s="76"/>
      <c r="AV10" s="76"/>
      <c r="AW10" s="76"/>
      <c r="AX10" s="76"/>
      <c r="AY10" s="76"/>
      <c r="AZ10" s="77"/>
      <c r="BA10" s="77"/>
      <c r="BB10" s="76">
        <v>2</v>
      </c>
      <c r="BC10" s="76">
        <v>2</v>
      </c>
      <c r="BD10" s="76">
        <v>2</v>
      </c>
      <c r="BE10" s="76">
        <v>1</v>
      </c>
      <c r="BF10" s="76"/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ht="76.150000000000006" customHeight="1" x14ac:dyDescent="0.25">
      <c r="A11" s="84" t="s">
        <v>269</v>
      </c>
      <c r="B11" s="85" t="s">
        <v>148</v>
      </c>
      <c r="C11" s="86" t="s">
        <v>82</v>
      </c>
      <c r="D11" s="86" t="s">
        <v>191</v>
      </c>
      <c r="E11" s="47">
        <v>53</v>
      </c>
      <c r="F11" s="48"/>
      <c r="G11" s="86" t="s">
        <v>270</v>
      </c>
      <c r="H11" s="86" t="s">
        <v>193</v>
      </c>
      <c r="I11" s="86" t="s">
        <v>195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 t="s">
        <v>409</v>
      </c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/>
      <c r="AR11" s="76">
        <v>2</v>
      </c>
      <c r="AS11" s="77"/>
      <c r="AT11" s="77"/>
      <c r="AU11" s="76">
        <v>2</v>
      </c>
      <c r="AV11" s="76"/>
      <c r="AW11" s="76"/>
      <c r="AX11" s="76"/>
      <c r="AY11" s="76"/>
      <c r="AZ11" s="77"/>
      <c r="BA11" s="77"/>
      <c r="BB11" s="76">
        <v>2</v>
      </c>
      <c r="BC11" s="76">
        <v>2</v>
      </c>
      <c r="BD11" s="76">
        <v>2</v>
      </c>
      <c r="BE11" s="76">
        <v>0</v>
      </c>
      <c r="BF11" s="76">
        <v>1</v>
      </c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ht="76.150000000000006" customHeight="1" x14ac:dyDescent="0.25">
      <c r="A12" s="84" t="s">
        <v>271</v>
      </c>
      <c r="B12" s="85" t="s">
        <v>148</v>
      </c>
      <c r="C12" s="86" t="s">
        <v>82</v>
      </c>
      <c r="D12" s="86" t="s">
        <v>191</v>
      </c>
      <c r="E12" s="47">
        <v>53</v>
      </c>
      <c r="F12" s="48"/>
      <c r="G12" s="86" t="s">
        <v>272</v>
      </c>
      <c r="H12" s="86" t="s">
        <v>193</v>
      </c>
      <c r="I12" s="86" t="s">
        <v>280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2</v>
      </c>
      <c r="AV12" s="76">
        <v>2</v>
      </c>
      <c r="AW12" s="76"/>
      <c r="AX12" s="76"/>
      <c r="AY12" s="76"/>
      <c r="AZ12" s="77"/>
      <c r="BA12" s="77"/>
      <c r="BB12" s="76"/>
      <c r="BC12" s="76"/>
      <c r="BD12" s="76"/>
      <c r="BE12" s="76">
        <v>1</v>
      </c>
      <c r="BF12" s="76">
        <v>1</v>
      </c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ht="76.150000000000006" customHeight="1" x14ac:dyDescent="0.25">
      <c r="A13" s="84" t="s">
        <v>286</v>
      </c>
      <c r="B13" s="85" t="s">
        <v>148</v>
      </c>
      <c r="C13" s="86" t="s">
        <v>287</v>
      </c>
      <c r="D13" s="86" t="s">
        <v>188</v>
      </c>
      <c r="E13" s="47">
        <v>53</v>
      </c>
      <c r="F13" s="48"/>
      <c r="G13" s="86" t="s">
        <v>289</v>
      </c>
      <c r="H13" s="86"/>
      <c r="I13" s="8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ht="76.150000000000006" customHeight="1" x14ac:dyDescent="0.25">
      <c r="A14" s="84" t="s">
        <v>267</v>
      </c>
      <c r="B14" s="85" t="s">
        <v>148</v>
      </c>
      <c r="C14" s="86" t="s">
        <v>82</v>
      </c>
      <c r="D14" s="86" t="s">
        <v>191</v>
      </c>
      <c r="E14" s="47">
        <v>53</v>
      </c>
      <c r="F14" s="48"/>
      <c r="G14" s="86" t="s">
        <v>342</v>
      </c>
      <c r="H14" s="86"/>
      <c r="I14" s="8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2</v>
      </c>
      <c r="AR14" s="76">
        <v>2</v>
      </c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ht="76.150000000000006" customHeight="1" x14ac:dyDescent="0.25">
      <c r="A15" s="84" t="s">
        <v>274</v>
      </c>
      <c r="B15" s="85" t="s">
        <v>148</v>
      </c>
      <c r="C15" s="86" t="s">
        <v>82</v>
      </c>
      <c r="D15" s="86" t="s">
        <v>188</v>
      </c>
      <c r="E15" s="47">
        <v>53</v>
      </c>
      <c r="F15" s="48"/>
      <c r="G15" s="86" t="s">
        <v>273</v>
      </c>
      <c r="H15" s="86" t="s">
        <v>193</v>
      </c>
      <c r="I15" s="86" t="s">
        <v>195</v>
      </c>
      <c r="J15" s="46"/>
      <c r="K15" s="49">
        <v>16</v>
      </c>
      <c r="L15" s="49" t="s">
        <v>92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0</v>
      </c>
      <c r="AR15" s="76">
        <v>0</v>
      </c>
      <c r="AS15" s="77"/>
      <c r="AT15" s="77"/>
      <c r="AU15" s="76"/>
      <c r="AV15" s="76">
        <v>0</v>
      </c>
      <c r="AW15" s="76">
        <v>2</v>
      </c>
      <c r="AX15" s="76">
        <v>2</v>
      </c>
      <c r="AY15" s="76">
        <v>0</v>
      </c>
      <c r="AZ15" s="77"/>
      <c r="BA15" s="77"/>
      <c r="BB15" s="76"/>
      <c r="BC15" s="76">
        <v>2</v>
      </c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ht="76.150000000000006" customHeight="1" x14ac:dyDescent="0.25">
      <c r="A16" s="84" t="s">
        <v>275</v>
      </c>
      <c r="B16" s="85" t="s">
        <v>148</v>
      </c>
      <c r="C16" s="86" t="s">
        <v>82</v>
      </c>
      <c r="D16" s="86" t="s">
        <v>188</v>
      </c>
      <c r="E16" s="47">
        <v>53</v>
      </c>
      <c r="F16" s="48"/>
      <c r="G16" s="86" t="s">
        <v>276</v>
      </c>
      <c r="H16" s="86" t="s">
        <v>193</v>
      </c>
      <c r="I16" s="86" t="s">
        <v>195</v>
      </c>
      <c r="J16" s="46"/>
      <c r="K16" s="49">
        <v>13</v>
      </c>
      <c r="L16" s="49" t="s">
        <v>92</v>
      </c>
      <c r="M16" s="50">
        <v>0.1</v>
      </c>
      <c r="N16" s="50">
        <v>1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>
        <v>2</v>
      </c>
      <c r="AS16" s="77"/>
      <c r="AT16" s="77"/>
      <c r="AU16" s="76">
        <v>2</v>
      </c>
      <c r="AV16" s="76">
        <v>2</v>
      </c>
      <c r="AW16" s="76">
        <v>2</v>
      </c>
      <c r="AX16" s="76"/>
      <c r="AY16" s="76"/>
      <c r="AZ16" s="77"/>
      <c r="BA16" s="77"/>
      <c r="BB16" s="76"/>
      <c r="BC16" s="76"/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ht="76.150000000000006" customHeight="1" x14ac:dyDescent="0.25">
      <c r="A17" s="84" t="s">
        <v>277</v>
      </c>
      <c r="B17" s="85" t="s">
        <v>148</v>
      </c>
      <c r="C17" s="86" t="s">
        <v>82</v>
      </c>
      <c r="D17" s="86" t="s">
        <v>188</v>
      </c>
      <c r="E17" s="47">
        <v>53</v>
      </c>
      <c r="F17" s="48"/>
      <c r="G17" s="79" t="s">
        <v>278</v>
      </c>
      <c r="H17" s="86" t="s">
        <v>193</v>
      </c>
      <c r="I17" s="86" t="s">
        <v>195</v>
      </c>
      <c r="J17" s="46"/>
      <c r="K17" s="49" t="s">
        <v>106</v>
      </c>
      <c r="L17" s="49" t="s">
        <v>106</v>
      </c>
      <c r="M17" s="50" t="s">
        <v>106</v>
      </c>
      <c r="N17" s="50" t="s">
        <v>106</v>
      </c>
      <c r="O17" s="55" t="s">
        <v>401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>
        <v>0</v>
      </c>
      <c r="AY17" s="76">
        <v>2</v>
      </c>
      <c r="AZ17" s="77"/>
      <c r="BA17" s="77"/>
      <c r="BB17" s="76">
        <v>2</v>
      </c>
      <c r="BC17" s="76">
        <v>2</v>
      </c>
      <c r="BD17" s="76">
        <v>0</v>
      </c>
      <c r="BE17" s="76">
        <v>0</v>
      </c>
      <c r="BF17" s="76">
        <v>0</v>
      </c>
      <c r="BG17" s="77"/>
      <c r="BH17" s="77"/>
      <c r="BI17" s="76">
        <v>1</v>
      </c>
      <c r="BJ17" s="76">
        <v>1</v>
      </c>
      <c r="BK17" s="76">
        <v>1</v>
      </c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ht="76.150000000000006" customHeight="1" x14ac:dyDescent="0.25">
      <c r="A18" s="84" t="s">
        <v>277</v>
      </c>
      <c r="B18" s="85" t="s">
        <v>148</v>
      </c>
      <c r="C18" s="86" t="s">
        <v>82</v>
      </c>
      <c r="D18" s="86" t="s">
        <v>188</v>
      </c>
      <c r="E18" s="47">
        <v>53</v>
      </c>
      <c r="F18" s="48"/>
      <c r="G18" s="86" t="s">
        <v>279</v>
      </c>
      <c r="H18" s="86" t="s">
        <v>193</v>
      </c>
      <c r="I18" s="86" t="s">
        <v>280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>
        <v>2</v>
      </c>
      <c r="AR18" s="76">
        <v>2</v>
      </c>
      <c r="AS18" s="77"/>
      <c r="AT18" s="77"/>
      <c r="AU18" s="76"/>
      <c r="AV18" s="76"/>
      <c r="AW18" s="76"/>
      <c r="AX18" s="76">
        <v>2</v>
      </c>
      <c r="AY18" s="76">
        <v>2</v>
      </c>
      <c r="AZ18" s="77"/>
      <c r="BA18" s="77"/>
      <c r="BB18" s="76"/>
      <c r="BC18" s="76">
        <v>2</v>
      </c>
      <c r="BD18" s="76">
        <v>2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ht="76.150000000000006" customHeight="1" x14ac:dyDescent="0.25">
      <c r="A19" s="84" t="s">
        <v>387</v>
      </c>
      <c r="B19" s="85" t="s">
        <v>148</v>
      </c>
      <c r="C19" s="86" t="s">
        <v>82</v>
      </c>
      <c r="D19" s="86" t="s">
        <v>388</v>
      </c>
      <c r="E19" s="47">
        <v>53</v>
      </c>
      <c r="F19" s="48"/>
      <c r="G19" s="79" t="s">
        <v>389</v>
      </c>
      <c r="H19" s="86"/>
      <c r="I19" s="86" t="s">
        <v>195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  <c r="BH19" s="77"/>
      <c r="BI19" s="76"/>
      <c r="BJ19" s="76"/>
      <c r="BK19" s="76"/>
      <c r="BL19" s="76"/>
      <c r="BM19" s="76">
        <v>1</v>
      </c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ht="76.150000000000006" customHeight="1" x14ac:dyDescent="0.25">
      <c r="A20" s="84" t="s">
        <v>282</v>
      </c>
      <c r="B20" s="85" t="s">
        <v>148</v>
      </c>
      <c r="C20" s="86" t="s">
        <v>82</v>
      </c>
      <c r="D20" s="86" t="s">
        <v>202</v>
      </c>
      <c r="E20" s="47">
        <v>53</v>
      </c>
      <c r="F20" s="48"/>
      <c r="G20" s="86" t="s">
        <v>283</v>
      </c>
      <c r="H20" s="86" t="s">
        <v>193</v>
      </c>
      <c r="I20" s="8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ht="76.150000000000006" customHeight="1" x14ac:dyDescent="0.25">
      <c r="A21" s="84" t="s">
        <v>282</v>
      </c>
      <c r="B21" s="85" t="s">
        <v>148</v>
      </c>
      <c r="C21" s="86" t="s">
        <v>82</v>
      </c>
      <c r="D21" s="86" t="s">
        <v>202</v>
      </c>
      <c r="E21" s="47">
        <v>53</v>
      </c>
      <c r="F21" s="48"/>
      <c r="G21" s="79" t="s">
        <v>327</v>
      </c>
      <c r="H21" s="86"/>
      <c r="I21" s="86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ht="76.150000000000006" customHeight="1" x14ac:dyDescent="0.25">
      <c r="A22" s="84" t="s">
        <v>285</v>
      </c>
      <c r="B22" s="85" t="s">
        <v>148</v>
      </c>
      <c r="C22" s="86" t="s">
        <v>82</v>
      </c>
      <c r="D22" s="86" t="s">
        <v>284</v>
      </c>
      <c r="E22" s="47">
        <v>53</v>
      </c>
      <c r="F22" s="48"/>
      <c r="G22" s="79" t="s">
        <v>268</v>
      </c>
      <c r="H22" s="86" t="s">
        <v>193</v>
      </c>
      <c r="I22" s="86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/>
      <c r="BK22" s="76"/>
      <c r="BL22" s="76"/>
      <c r="BM22" s="76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ht="76.150000000000006" customHeight="1" x14ac:dyDescent="0.25">
      <c r="A23" s="84" t="s">
        <v>355</v>
      </c>
      <c r="B23" s="85" t="s">
        <v>148</v>
      </c>
      <c r="C23" s="86" t="s">
        <v>82</v>
      </c>
      <c r="D23" s="86" t="s">
        <v>356</v>
      </c>
      <c r="E23" s="47">
        <v>53</v>
      </c>
      <c r="F23" s="48"/>
      <c r="G23" s="86" t="s">
        <v>368</v>
      </c>
      <c r="H23" s="86"/>
      <c r="I23" s="86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400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ht="76.150000000000006" customHeight="1" x14ac:dyDescent="0.25">
      <c r="A24" s="84" t="s">
        <v>353</v>
      </c>
      <c r="B24" s="85" t="s">
        <v>148</v>
      </c>
      <c r="C24" s="86" t="s">
        <v>82</v>
      </c>
      <c r="D24" s="86" t="s">
        <v>354</v>
      </c>
      <c r="E24" s="47"/>
      <c r="F24" s="48"/>
      <c r="G24" s="86" t="s">
        <v>196</v>
      </c>
      <c r="H24" s="86"/>
      <c r="I24" s="86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/>
      <c r="BS24" s="76"/>
      <c r="BT24" s="76"/>
      <c r="BU24" s="77"/>
      <c r="BV24" s="77"/>
      <c r="BW24" s="76"/>
      <c r="BX24" s="76"/>
      <c r="BY24" s="76"/>
      <c r="BZ24" s="76"/>
      <c r="CA24" s="76"/>
    </row>
    <row r="25" spans="1:79" ht="76.150000000000006" customHeight="1" x14ac:dyDescent="0.25">
      <c r="A25" s="84" t="s">
        <v>404</v>
      </c>
      <c r="B25" s="85" t="s">
        <v>211</v>
      </c>
      <c r="C25" s="86" t="s">
        <v>125</v>
      </c>
      <c r="D25" s="86" t="s">
        <v>392</v>
      </c>
      <c r="E25" s="47"/>
      <c r="F25" s="48"/>
      <c r="G25" s="79" t="s">
        <v>403</v>
      </c>
      <c r="H25" s="86"/>
      <c r="I25" s="8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>
        <v>1</v>
      </c>
      <c r="BL25" s="76">
        <v>1</v>
      </c>
      <c r="BM25" s="76">
        <v>1</v>
      </c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ht="76.150000000000006" customHeight="1" x14ac:dyDescent="0.25">
      <c r="A26" s="84" t="s">
        <v>328</v>
      </c>
      <c r="B26" s="85" t="s">
        <v>148</v>
      </c>
      <c r="C26" s="86" t="s">
        <v>82</v>
      </c>
      <c r="D26" s="86" t="s">
        <v>208</v>
      </c>
      <c r="E26" s="47">
        <v>53</v>
      </c>
      <c r="F26" s="48"/>
      <c r="G26" s="79" t="s">
        <v>390</v>
      </c>
      <c r="H26" s="86"/>
      <c r="I26" s="8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>
        <v>1</v>
      </c>
      <c r="BJ26" s="76">
        <v>1</v>
      </c>
      <c r="BK26" s="76">
        <v>1</v>
      </c>
      <c r="BL26" s="76">
        <v>1</v>
      </c>
      <c r="BM26" s="76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ht="76.150000000000006" customHeight="1" x14ac:dyDescent="0.25">
      <c r="A27" s="84" t="s">
        <v>328</v>
      </c>
      <c r="B27" s="85" t="s">
        <v>148</v>
      </c>
      <c r="C27" s="86" t="s">
        <v>82</v>
      </c>
      <c r="D27" s="86" t="s">
        <v>284</v>
      </c>
      <c r="E27" s="47">
        <v>53</v>
      </c>
      <c r="F27" s="48"/>
      <c r="G27" s="79" t="s">
        <v>270</v>
      </c>
      <c r="H27" s="86"/>
      <c r="I27" s="86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>
        <v>1</v>
      </c>
      <c r="BJ27" s="76">
        <v>1</v>
      </c>
      <c r="BK27" s="76">
        <v>1</v>
      </c>
      <c r="BL27" s="76">
        <v>1</v>
      </c>
      <c r="BM27" s="76"/>
      <c r="BN27" s="77"/>
      <c r="BO27" s="77"/>
      <c r="BP27" s="76"/>
      <c r="BQ27" s="76"/>
      <c r="BR27" s="76"/>
      <c r="BS27" s="76"/>
      <c r="BT27" s="76"/>
      <c r="BU27" s="77"/>
      <c r="BV27" s="77"/>
      <c r="BW27" s="76"/>
      <c r="BX27" s="76"/>
      <c r="BY27" s="76"/>
      <c r="BZ27" s="76"/>
      <c r="CA27" s="76"/>
    </row>
    <row r="28" spans="1:79" ht="76.150000000000006" customHeight="1" x14ac:dyDescent="0.25">
      <c r="A28" s="84" t="s">
        <v>329</v>
      </c>
      <c r="B28" s="85" t="s">
        <v>148</v>
      </c>
      <c r="C28" s="86" t="s">
        <v>82</v>
      </c>
      <c r="D28" s="86" t="s">
        <v>284</v>
      </c>
      <c r="E28" s="47">
        <v>53</v>
      </c>
      <c r="F28" s="48"/>
      <c r="G28" s="79" t="s">
        <v>272</v>
      </c>
      <c r="H28" s="86"/>
      <c r="I28" s="86" t="s">
        <v>280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76"/>
      <c r="BJ28" s="76"/>
      <c r="BK28" s="76"/>
      <c r="BL28" s="76">
        <v>1</v>
      </c>
      <c r="BM28" s="76">
        <v>1</v>
      </c>
      <c r="BN28" s="77"/>
      <c r="BO28" s="77"/>
      <c r="BP28" s="76"/>
      <c r="BQ28" s="76"/>
      <c r="BR28" s="76"/>
      <c r="BS28" s="76"/>
      <c r="BT28" s="76"/>
      <c r="BU28" s="77"/>
      <c r="BV28" s="77"/>
      <c r="BW28" s="76"/>
      <c r="BX28" s="76"/>
      <c r="BY28" s="76"/>
      <c r="BZ28" s="76"/>
      <c r="CA28" s="76"/>
    </row>
    <row r="29" spans="1:79" ht="76.150000000000006" customHeight="1" x14ac:dyDescent="0.25">
      <c r="A29" s="84" t="s">
        <v>353</v>
      </c>
      <c r="B29" s="85" t="s">
        <v>148</v>
      </c>
      <c r="C29" s="86" t="s">
        <v>82</v>
      </c>
      <c r="D29" s="86" t="s">
        <v>208</v>
      </c>
      <c r="E29" s="47" t="s">
        <v>326</v>
      </c>
      <c r="F29" s="48"/>
      <c r="G29" s="79" t="s">
        <v>196</v>
      </c>
      <c r="H29" s="86"/>
      <c r="I29" s="86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>
        <v>1</v>
      </c>
      <c r="BM29" s="76">
        <v>1</v>
      </c>
      <c r="BN29" s="77"/>
      <c r="BO29" s="77"/>
      <c r="BP29" s="76">
        <v>1</v>
      </c>
      <c r="BQ29" s="76">
        <v>1</v>
      </c>
      <c r="BR29" s="76">
        <v>1</v>
      </c>
      <c r="BS29" s="76">
        <v>1</v>
      </c>
      <c r="BT29" s="76">
        <v>1</v>
      </c>
      <c r="BU29" s="77"/>
      <c r="BV29" s="77"/>
      <c r="BW29" s="76">
        <v>1</v>
      </c>
      <c r="BX29" s="76">
        <v>1</v>
      </c>
      <c r="BY29" s="76">
        <v>1</v>
      </c>
      <c r="BZ29" s="76">
        <v>1</v>
      </c>
      <c r="CA29" s="76"/>
    </row>
    <row r="30" spans="1:79" ht="76.150000000000006" customHeight="1" x14ac:dyDescent="0.25">
      <c r="A30" s="84" t="s">
        <v>383</v>
      </c>
      <c r="B30" s="85" t="s">
        <v>148</v>
      </c>
      <c r="C30" s="86" t="s">
        <v>82</v>
      </c>
      <c r="D30" s="86" t="s">
        <v>208</v>
      </c>
      <c r="E30" s="47" t="s">
        <v>326</v>
      </c>
      <c r="F30" s="48"/>
      <c r="G30" s="86" t="s">
        <v>278</v>
      </c>
      <c r="H30" s="86"/>
      <c r="I30" s="86" t="s">
        <v>195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>
        <v>1</v>
      </c>
      <c r="CA30" s="76">
        <v>1</v>
      </c>
    </row>
    <row r="31" spans="1:79" ht="76.150000000000006" customHeight="1" x14ac:dyDescent="0.25">
      <c r="A31" s="84" t="s">
        <v>384</v>
      </c>
      <c r="B31" s="85" t="s">
        <v>148</v>
      </c>
      <c r="C31" s="86" t="s">
        <v>82</v>
      </c>
      <c r="D31" s="86" t="s">
        <v>208</v>
      </c>
      <c r="E31" s="47" t="s">
        <v>326</v>
      </c>
      <c r="F31" s="48"/>
      <c r="G31" s="86" t="s">
        <v>279</v>
      </c>
      <c r="H31" s="86"/>
      <c r="I31" s="86" t="s">
        <v>195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52"/>
      <c r="AA31" s="52"/>
      <c r="AB31" s="52"/>
      <c r="AC31" s="52"/>
      <c r="AD31" s="52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ht="76.150000000000006" customHeight="1" x14ac:dyDescent="0.25">
      <c r="A32" s="2" t="s">
        <v>391</v>
      </c>
      <c r="B32" s="85" t="s">
        <v>211</v>
      </c>
      <c r="C32" s="86" t="s">
        <v>82</v>
      </c>
      <c r="D32" s="86" t="s">
        <v>392</v>
      </c>
      <c r="E32" s="47" t="s">
        <v>213</v>
      </c>
      <c r="F32" s="48"/>
      <c r="G32" s="79" t="s">
        <v>393</v>
      </c>
      <c r="H32" s="86"/>
      <c r="I32" s="86" t="s">
        <v>216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52"/>
      <c r="AA32" s="52"/>
      <c r="AB32" s="52"/>
      <c r="AC32" s="52"/>
      <c r="AD32" s="52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>
        <v>2</v>
      </c>
      <c r="BE32" s="76">
        <v>1</v>
      </c>
      <c r="BF32" s="76">
        <v>1</v>
      </c>
      <c r="BG32" s="77"/>
      <c r="BH32" s="77"/>
      <c r="BI32" s="76">
        <v>1</v>
      </c>
      <c r="BJ32" s="76">
        <v>1</v>
      </c>
      <c r="BK32" s="76">
        <v>1</v>
      </c>
      <c r="BL32" s="76">
        <v>1</v>
      </c>
      <c r="BM32" s="76">
        <v>1</v>
      </c>
      <c r="BN32" s="77"/>
      <c r="BO32" s="77"/>
      <c r="BP32" s="76">
        <v>1</v>
      </c>
      <c r="BQ32" s="76">
        <v>1</v>
      </c>
      <c r="BR32" s="76">
        <v>1</v>
      </c>
      <c r="BS32" s="76">
        <v>1</v>
      </c>
      <c r="BT32" s="76">
        <v>1</v>
      </c>
      <c r="BU32" s="77"/>
      <c r="BV32" s="77"/>
      <c r="BW32" s="76"/>
      <c r="BX32" s="76"/>
      <c r="BY32" s="76"/>
      <c r="BZ32" s="76"/>
      <c r="CA32" s="76"/>
    </row>
    <row r="33" spans="1:79" ht="76.150000000000006" customHeight="1" x14ac:dyDescent="0.25">
      <c r="A33" s="2" t="s">
        <v>395</v>
      </c>
      <c r="B33" s="85" t="s">
        <v>211</v>
      </c>
      <c r="C33" s="86" t="s">
        <v>82</v>
      </c>
      <c r="D33" s="86" t="s">
        <v>397</v>
      </c>
      <c r="E33" s="47"/>
      <c r="F33" s="48"/>
      <c r="G33" s="86" t="s">
        <v>396</v>
      </c>
      <c r="H33" s="86"/>
      <c r="I33" s="86" t="s">
        <v>216</v>
      </c>
      <c r="J33" s="46"/>
      <c r="K33" s="49" t="s">
        <v>106</v>
      </c>
      <c r="L33" s="49" t="s">
        <v>106</v>
      </c>
      <c r="M33" s="50" t="s">
        <v>106</v>
      </c>
      <c r="N33" s="50" t="s">
        <v>106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52"/>
      <c r="AA33" s="52"/>
      <c r="AB33" s="52"/>
      <c r="AC33" s="52"/>
      <c r="AD33" s="52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>
        <v>1</v>
      </c>
      <c r="BU33" s="77"/>
      <c r="BV33" s="77"/>
      <c r="BW33" s="76">
        <v>1</v>
      </c>
      <c r="BX33" s="76">
        <v>1</v>
      </c>
      <c r="BY33" s="76">
        <v>1</v>
      </c>
      <c r="BZ33" s="76">
        <v>1</v>
      </c>
      <c r="CA33" s="76"/>
    </row>
    <row r="34" spans="1:79" ht="76.150000000000006" customHeight="1" x14ac:dyDescent="0.25">
      <c r="A34" s="2" t="s">
        <v>398</v>
      </c>
      <c r="B34" s="85" t="s">
        <v>211</v>
      </c>
      <c r="C34" s="86" t="s">
        <v>82</v>
      </c>
      <c r="D34" s="86" t="s">
        <v>397</v>
      </c>
      <c r="E34" s="47"/>
      <c r="F34" s="48"/>
      <c r="G34" s="86" t="s">
        <v>393</v>
      </c>
      <c r="H34" s="86"/>
      <c r="I34" s="86" t="s">
        <v>216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52"/>
      <c r="AA34" s="52"/>
      <c r="AB34" s="52"/>
      <c r="AC34" s="52"/>
      <c r="AD34" s="52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>
        <v>1</v>
      </c>
    </row>
    <row r="35" spans="1:79" ht="76.150000000000006" customHeight="1" x14ac:dyDescent="0.25">
      <c r="A35" s="84" t="s">
        <v>313</v>
      </c>
      <c r="B35" s="85" t="s">
        <v>211</v>
      </c>
      <c r="C35" s="86" t="s">
        <v>125</v>
      </c>
      <c r="D35" s="86" t="s">
        <v>202</v>
      </c>
      <c r="E35" s="47">
        <v>53</v>
      </c>
      <c r="F35" s="48"/>
      <c r="G35" s="86" t="s">
        <v>310</v>
      </c>
      <c r="H35" s="86"/>
      <c r="I35" s="86" t="s">
        <v>127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52"/>
      <c r="AA35" s="52"/>
      <c r="AB35" s="52"/>
      <c r="AC35" s="52"/>
      <c r="AD35" s="52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2</v>
      </c>
      <c r="AR35" s="76">
        <v>2</v>
      </c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ht="76.150000000000006" customHeight="1" x14ac:dyDescent="0.25">
      <c r="A36" s="84" t="s">
        <v>304</v>
      </c>
      <c r="B36" s="85" t="s">
        <v>211</v>
      </c>
      <c r="C36" s="86" t="s">
        <v>82</v>
      </c>
      <c r="D36" s="86" t="s">
        <v>202</v>
      </c>
      <c r="E36" s="47">
        <v>53</v>
      </c>
      <c r="F36" s="48"/>
      <c r="G36" s="79" t="s">
        <v>305</v>
      </c>
      <c r="H36" s="86"/>
      <c r="I36" s="86" t="s">
        <v>216</v>
      </c>
      <c r="J36" s="46" t="s">
        <v>371</v>
      </c>
      <c r="K36" s="49">
        <v>16</v>
      </c>
      <c r="L36" s="49" t="s">
        <v>92</v>
      </c>
      <c r="M36" s="50" t="s">
        <v>106</v>
      </c>
      <c r="N36" s="50" t="s">
        <v>106</v>
      </c>
      <c r="O36" s="55" t="s">
        <v>402</v>
      </c>
      <c r="P36" s="55"/>
      <c r="Q36" s="55"/>
      <c r="R36" s="51"/>
      <c r="S36" s="76"/>
      <c r="T36" s="76"/>
      <c r="U36" s="52"/>
      <c r="V36" s="52"/>
      <c r="W36" s="52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>
        <v>2</v>
      </c>
      <c r="AR36" s="76">
        <v>2</v>
      </c>
      <c r="AS36" s="77"/>
      <c r="AT36" s="77"/>
      <c r="AU36" s="76">
        <v>0</v>
      </c>
      <c r="AV36" s="76">
        <v>0</v>
      </c>
      <c r="AW36" s="76">
        <v>0</v>
      </c>
      <c r="AX36" s="76">
        <v>0</v>
      </c>
      <c r="AY36" s="76">
        <v>0</v>
      </c>
      <c r="AZ36" s="77"/>
      <c r="BA36" s="77"/>
      <c r="BB36" s="76">
        <v>0</v>
      </c>
      <c r="BC36" s="76">
        <v>0</v>
      </c>
      <c r="BD36" s="76">
        <v>0</v>
      </c>
      <c r="BE36" s="76">
        <v>0</v>
      </c>
      <c r="BF36" s="76">
        <v>0</v>
      </c>
      <c r="BG36" s="77"/>
      <c r="BH36" s="77"/>
      <c r="BI36" s="76"/>
      <c r="BJ36" s="76"/>
      <c r="BK36" s="76">
        <v>1</v>
      </c>
      <c r="BL36" s="76">
        <v>1</v>
      </c>
      <c r="BM36" s="76">
        <v>1</v>
      </c>
      <c r="BN36" s="77"/>
      <c r="BO36" s="77"/>
      <c r="BP36" s="76">
        <v>1</v>
      </c>
      <c r="BQ36" s="76">
        <v>1</v>
      </c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ht="76.150000000000006" customHeight="1" x14ac:dyDescent="0.25">
      <c r="A37" s="84" t="s">
        <v>306</v>
      </c>
      <c r="B37" s="85" t="s">
        <v>211</v>
      </c>
      <c r="C37" s="86" t="s">
        <v>82</v>
      </c>
      <c r="D37" s="86" t="s">
        <v>202</v>
      </c>
      <c r="E37" s="47">
        <v>53</v>
      </c>
      <c r="F37" s="48"/>
      <c r="G37" s="86" t="s">
        <v>214</v>
      </c>
      <c r="H37" s="86"/>
      <c r="I37" s="86" t="s">
        <v>216</v>
      </c>
      <c r="J37" s="46" t="s">
        <v>370</v>
      </c>
      <c r="K37" s="49">
        <v>13</v>
      </c>
      <c r="L37" s="49" t="s">
        <v>92</v>
      </c>
      <c r="M37" s="50">
        <v>0</v>
      </c>
      <c r="N37" s="50">
        <v>1</v>
      </c>
      <c r="O37" s="55"/>
      <c r="P37" s="55"/>
      <c r="Q37" s="55"/>
      <c r="R37" s="51"/>
      <c r="S37" s="76"/>
      <c r="T37" s="76"/>
      <c r="U37" s="52"/>
      <c r="V37" s="52"/>
      <c r="W37" s="52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>
        <v>2</v>
      </c>
      <c r="AS37" s="77"/>
      <c r="AT37" s="77"/>
      <c r="AU37" s="76">
        <v>0</v>
      </c>
      <c r="AV37" s="76">
        <v>0</v>
      </c>
      <c r="AW37" s="76">
        <v>0</v>
      </c>
      <c r="AX37" s="76">
        <v>0</v>
      </c>
      <c r="AY37" s="76"/>
      <c r="AZ37" s="77"/>
      <c r="BA37" s="77"/>
      <c r="BB37" s="76">
        <v>2</v>
      </c>
      <c r="BC37" s="76">
        <v>2</v>
      </c>
      <c r="BD37" s="76">
        <v>2</v>
      </c>
      <c r="BE37" s="76">
        <v>1</v>
      </c>
      <c r="BF37" s="76">
        <v>1</v>
      </c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ht="76.150000000000006" customHeight="1" x14ac:dyDescent="0.25">
      <c r="A38" s="84" t="s">
        <v>308</v>
      </c>
      <c r="B38" s="85" t="s">
        <v>211</v>
      </c>
      <c r="C38" s="86" t="s">
        <v>82</v>
      </c>
      <c r="D38" s="86" t="s">
        <v>307</v>
      </c>
      <c r="E38" s="47">
        <v>53</v>
      </c>
      <c r="F38" s="48"/>
      <c r="G38" s="79" t="s">
        <v>309</v>
      </c>
      <c r="H38" s="86"/>
      <c r="I38" s="86" t="s">
        <v>216</v>
      </c>
      <c r="J38" s="46"/>
      <c r="K38" s="49" t="s">
        <v>106</v>
      </c>
      <c r="L38" s="49" t="s">
        <v>106</v>
      </c>
      <c r="M38" s="50" t="s">
        <v>106</v>
      </c>
      <c r="N38" s="80" t="s">
        <v>106</v>
      </c>
      <c r="O38" s="46" t="s">
        <v>394</v>
      </c>
      <c r="P38" s="55"/>
      <c r="Q38" s="55"/>
      <c r="R38" s="51"/>
      <c r="S38" s="76"/>
      <c r="T38" s="76"/>
      <c r="U38" s="52"/>
      <c r="V38" s="52"/>
      <c r="W38" s="52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>
        <v>2</v>
      </c>
      <c r="AV38" s="76">
        <v>2</v>
      </c>
      <c r="AW38" s="76">
        <v>2</v>
      </c>
      <c r="AX38" s="76">
        <v>2</v>
      </c>
      <c r="AY38" s="76">
        <v>2</v>
      </c>
      <c r="AZ38" s="77"/>
      <c r="BA38" s="77"/>
      <c r="BB38" s="76">
        <v>2</v>
      </c>
      <c r="BC38" s="76">
        <v>2</v>
      </c>
      <c r="BD38" s="76">
        <v>0</v>
      </c>
      <c r="BE38" s="76">
        <v>1</v>
      </c>
      <c r="BF38" s="76">
        <v>1</v>
      </c>
      <c r="BG38" s="77"/>
      <c r="BH38" s="77"/>
      <c r="BI38" s="76">
        <v>1</v>
      </c>
      <c r="BJ38" s="76">
        <v>1</v>
      </c>
      <c r="BK38" s="76">
        <v>1</v>
      </c>
      <c r="BL38" s="76">
        <v>1</v>
      </c>
      <c r="BM38" s="76">
        <v>1</v>
      </c>
      <c r="BN38" s="77"/>
      <c r="BO38" s="77"/>
      <c r="BP38" s="76">
        <v>1</v>
      </c>
      <c r="BQ38" s="76">
        <v>1</v>
      </c>
      <c r="BR38" s="76">
        <v>1</v>
      </c>
      <c r="BS38" s="76">
        <v>1</v>
      </c>
      <c r="BT38" s="76">
        <v>1</v>
      </c>
      <c r="BU38" s="77"/>
      <c r="BV38" s="77"/>
      <c r="BW38" s="76">
        <v>1</v>
      </c>
      <c r="BX38" s="76">
        <v>1</v>
      </c>
      <c r="BY38" s="76">
        <v>1</v>
      </c>
      <c r="BZ38" s="76">
        <v>1</v>
      </c>
      <c r="CA38" s="76"/>
    </row>
    <row r="39" spans="1:79" ht="76.150000000000006" customHeight="1" x14ac:dyDescent="0.25">
      <c r="A39" s="84" t="s">
        <v>290</v>
      </c>
      <c r="B39" s="85" t="s">
        <v>204</v>
      </c>
      <c r="C39" s="86" t="s">
        <v>82</v>
      </c>
      <c r="D39" s="86" t="s">
        <v>205</v>
      </c>
      <c r="E39" s="47" t="s">
        <v>213</v>
      </c>
      <c r="F39" s="48"/>
      <c r="G39" s="86" t="s">
        <v>291</v>
      </c>
      <c r="H39" s="86"/>
      <c r="I39" s="86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>
        <v>2</v>
      </c>
      <c r="AR39" s="76">
        <v>2</v>
      </c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ht="76.150000000000006" customHeight="1" x14ac:dyDescent="0.25">
      <c r="A40" s="84" t="s">
        <v>293</v>
      </c>
      <c r="B40" s="85" t="s">
        <v>204</v>
      </c>
      <c r="C40" s="86" t="s">
        <v>82</v>
      </c>
      <c r="D40" s="86" t="s">
        <v>205</v>
      </c>
      <c r="E40" s="47" t="s">
        <v>213</v>
      </c>
      <c r="F40" s="48"/>
      <c r="G40" s="86" t="s">
        <v>292</v>
      </c>
      <c r="H40" s="86"/>
      <c r="I40" s="86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 t="s">
        <v>345</v>
      </c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>
        <v>2</v>
      </c>
      <c r="AS40" s="77"/>
      <c r="AT40" s="77"/>
      <c r="AU40" s="76">
        <v>2</v>
      </c>
      <c r="AV40" s="76">
        <v>2</v>
      </c>
      <c r="AW40" s="76">
        <v>2</v>
      </c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ht="76.150000000000006" customHeight="1" x14ac:dyDescent="0.25">
      <c r="A41" s="84" t="s">
        <v>294</v>
      </c>
      <c r="B41" s="85" t="s">
        <v>204</v>
      </c>
      <c r="C41" s="86" t="s">
        <v>82</v>
      </c>
      <c r="D41" s="86" t="s">
        <v>205</v>
      </c>
      <c r="E41" s="47" t="s">
        <v>213</v>
      </c>
      <c r="F41" s="48"/>
      <c r="G41" s="86" t="s">
        <v>296</v>
      </c>
      <c r="H41" s="86"/>
      <c r="I41" s="86" t="s">
        <v>207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>
        <v>2</v>
      </c>
      <c r="AX41" s="76">
        <v>2</v>
      </c>
      <c r="AY41" s="76"/>
      <c r="AZ41" s="77"/>
      <c r="BA41" s="77"/>
      <c r="BB41" s="76"/>
      <c r="BC41" s="76"/>
      <c r="BD41" s="76"/>
      <c r="BE41" s="76"/>
      <c r="BF41" s="76"/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ht="76.150000000000006" customHeight="1" x14ac:dyDescent="0.25">
      <c r="A42" s="84" t="s">
        <v>295</v>
      </c>
      <c r="B42" s="85" t="s">
        <v>204</v>
      </c>
      <c r="C42" s="86" t="s">
        <v>82</v>
      </c>
      <c r="D42" s="86" t="s">
        <v>205</v>
      </c>
      <c r="E42" s="47" t="s">
        <v>213</v>
      </c>
      <c r="F42" s="48"/>
      <c r="G42" s="86" t="s">
        <v>297</v>
      </c>
      <c r="H42" s="86"/>
      <c r="I42" s="86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350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>
        <v>0</v>
      </c>
      <c r="AY42" s="76">
        <v>0</v>
      </c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/>
      <c r="BK42" s="76"/>
      <c r="BL42" s="76"/>
      <c r="BM42" s="76"/>
      <c r="BN42" s="77"/>
      <c r="BO42" s="77"/>
      <c r="BP42" s="76"/>
      <c r="BQ42" s="76"/>
      <c r="BR42" s="76"/>
      <c r="BS42" s="76"/>
      <c r="BT42" s="76"/>
      <c r="BU42" s="77"/>
      <c r="BV42" s="77"/>
      <c r="BW42" s="76"/>
      <c r="BX42" s="76"/>
      <c r="BY42" s="76"/>
      <c r="BZ42" s="76"/>
      <c r="CA42" s="76"/>
    </row>
    <row r="43" spans="1:79" ht="76.150000000000006" customHeight="1" x14ac:dyDescent="0.25">
      <c r="A43" s="84" t="s">
        <v>332</v>
      </c>
      <c r="B43" s="85" t="s">
        <v>204</v>
      </c>
      <c r="C43" s="86" t="s">
        <v>82</v>
      </c>
      <c r="D43" s="86" t="s">
        <v>205</v>
      </c>
      <c r="E43" s="47" t="s">
        <v>213</v>
      </c>
      <c r="F43" s="48"/>
      <c r="G43" s="86" t="s">
        <v>333</v>
      </c>
      <c r="H43" s="86"/>
      <c r="I43" s="8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ht="76.150000000000006" customHeight="1" x14ac:dyDescent="0.25">
      <c r="A44" s="84" t="s">
        <v>298</v>
      </c>
      <c r="B44" s="85" t="s">
        <v>204</v>
      </c>
      <c r="C44" s="86" t="s">
        <v>82</v>
      </c>
      <c r="D44" s="86" t="s">
        <v>205</v>
      </c>
      <c r="E44" s="47" t="s">
        <v>213</v>
      </c>
      <c r="F44" s="48"/>
      <c r="G44" s="79" t="s">
        <v>301</v>
      </c>
      <c r="H44" s="86"/>
      <c r="I44" s="86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 t="s">
        <v>378</v>
      </c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>
        <v>2</v>
      </c>
      <c r="AX44" s="76">
        <v>2</v>
      </c>
      <c r="AY44" s="76">
        <v>2</v>
      </c>
      <c r="AZ44" s="77"/>
      <c r="BA44" s="77"/>
      <c r="BB44" s="76">
        <v>0</v>
      </c>
      <c r="BC44" s="76">
        <v>2</v>
      </c>
      <c r="BD44" s="76">
        <v>2</v>
      </c>
      <c r="BE44" s="76">
        <v>2</v>
      </c>
      <c r="BF44" s="76">
        <v>1</v>
      </c>
      <c r="BG44" s="77"/>
      <c r="BH44" s="77"/>
      <c r="BI44" s="76">
        <v>1</v>
      </c>
      <c r="BJ44" s="76">
        <v>1</v>
      </c>
      <c r="BK44" s="76">
        <v>1</v>
      </c>
      <c r="BL44" s="76">
        <v>1</v>
      </c>
      <c r="BM44" s="76">
        <v>1</v>
      </c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ht="76.150000000000006" customHeight="1" x14ac:dyDescent="0.25">
      <c r="A45" s="84" t="s">
        <v>299</v>
      </c>
      <c r="B45" s="85" t="s">
        <v>204</v>
      </c>
      <c r="C45" s="86" t="s">
        <v>82</v>
      </c>
      <c r="D45" s="86" t="s">
        <v>205</v>
      </c>
      <c r="E45" s="47" t="s">
        <v>213</v>
      </c>
      <c r="F45" s="48"/>
      <c r="G45" s="86" t="s">
        <v>302</v>
      </c>
      <c r="H45" s="86"/>
      <c r="I45" s="86" t="s">
        <v>207</v>
      </c>
      <c r="J45" s="46"/>
      <c r="K45" s="49">
        <v>16</v>
      </c>
      <c r="L45" s="49" t="s">
        <v>92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>
        <v>2</v>
      </c>
      <c r="BD45" s="76">
        <v>2</v>
      </c>
      <c r="BE45" s="76">
        <v>1</v>
      </c>
      <c r="BF45" s="76"/>
      <c r="BG45" s="77"/>
      <c r="BH45" s="77"/>
      <c r="BI45" s="76"/>
      <c r="BJ45" s="76"/>
      <c r="BK45" s="76"/>
      <c r="BL45" s="76"/>
      <c r="BM45" s="76"/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ht="76.150000000000006" customHeight="1" x14ac:dyDescent="0.25">
      <c r="A46" s="84" t="s">
        <v>300</v>
      </c>
      <c r="B46" s="85" t="s">
        <v>204</v>
      </c>
      <c r="C46" s="86" t="s">
        <v>82</v>
      </c>
      <c r="D46" s="86" t="s">
        <v>205</v>
      </c>
      <c r="E46" s="47" t="s">
        <v>213</v>
      </c>
      <c r="F46" s="48"/>
      <c r="G46" s="86" t="s">
        <v>303</v>
      </c>
      <c r="H46" s="86"/>
      <c r="I46" s="86" t="s">
        <v>280</v>
      </c>
      <c r="J46" s="46"/>
      <c r="K46" s="49">
        <v>13</v>
      </c>
      <c r="L46" s="49" t="s">
        <v>92</v>
      </c>
      <c r="M46" s="50">
        <v>0</v>
      </c>
      <c r="N46" s="50">
        <v>1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>
        <v>1</v>
      </c>
      <c r="BF46" s="76">
        <v>1</v>
      </c>
      <c r="BG46" s="77"/>
      <c r="BH46" s="77"/>
      <c r="BI46" s="76"/>
      <c r="BJ46" s="76"/>
      <c r="BK46" s="76"/>
      <c r="BL46" s="76"/>
      <c r="BM46" s="76"/>
      <c r="BN46" s="77"/>
      <c r="BO46" s="77"/>
      <c r="BP46" s="76"/>
      <c r="BQ46" s="76"/>
      <c r="BR46" s="76"/>
      <c r="BS46" s="76"/>
      <c r="BT46" s="76"/>
      <c r="BU46" s="77"/>
      <c r="BV46" s="77"/>
      <c r="BW46" s="76"/>
      <c r="BX46" s="76"/>
      <c r="BY46" s="76"/>
      <c r="BZ46" s="76"/>
      <c r="CA46" s="76"/>
    </row>
    <row r="47" spans="1:79" ht="76.150000000000006" customHeight="1" x14ac:dyDescent="0.25">
      <c r="A47" s="84" t="s">
        <v>330</v>
      </c>
      <c r="B47" s="85" t="s">
        <v>357</v>
      </c>
      <c r="C47" s="86" t="s">
        <v>82</v>
      </c>
      <c r="D47" s="86" t="s">
        <v>205</v>
      </c>
      <c r="E47" s="47" t="s">
        <v>213</v>
      </c>
      <c r="F47" s="48"/>
      <c r="G47" s="82" t="s">
        <v>331</v>
      </c>
      <c r="H47" s="86"/>
      <c r="I47" s="86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 t="s">
        <v>381</v>
      </c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>
        <v>0</v>
      </c>
      <c r="BE47" s="76">
        <v>0</v>
      </c>
      <c r="BF47" s="76">
        <v>0</v>
      </c>
      <c r="BG47" s="77"/>
      <c r="BH47" s="77"/>
      <c r="BI47" s="76"/>
      <c r="BJ47" s="76"/>
      <c r="BK47" s="76">
        <v>1</v>
      </c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/>
      <c r="BU47" s="77"/>
      <c r="BV47" s="77"/>
      <c r="BW47" s="76"/>
      <c r="BX47" s="76"/>
      <c r="BY47" s="76"/>
      <c r="BZ47" s="76"/>
      <c r="CA47" s="76"/>
    </row>
    <row r="48" spans="1:79" ht="76.150000000000006" customHeight="1" x14ac:dyDescent="0.25">
      <c r="A48" s="84" t="s">
        <v>334</v>
      </c>
      <c r="B48" s="85" t="s">
        <v>204</v>
      </c>
      <c r="C48" s="86" t="s">
        <v>82</v>
      </c>
      <c r="D48" s="86" t="s">
        <v>205</v>
      </c>
      <c r="E48" s="47" t="s">
        <v>213</v>
      </c>
      <c r="F48" s="48"/>
      <c r="G48" s="85" t="s">
        <v>335</v>
      </c>
      <c r="H48" s="86"/>
      <c r="I48" s="86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/>
      <c r="BF48" s="76"/>
      <c r="BG48" s="77"/>
      <c r="BH48" s="77"/>
      <c r="BI48" s="76"/>
      <c r="BJ48" s="76"/>
      <c r="BK48" s="76"/>
      <c r="BL48" s="76"/>
      <c r="BM48" s="76"/>
      <c r="BN48" s="77"/>
      <c r="BO48" s="77"/>
      <c r="BP48" s="76"/>
      <c r="BQ48" s="76"/>
      <c r="BR48" s="76"/>
      <c r="BS48" s="76"/>
      <c r="BT48" s="76"/>
      <c r="BU48" s="77"/>
      <c r="BV48" s="77"/>
      <c r="BW48" s="76"/>
      <c r="BX48" s="76"/>
      <c r="BY48" s="76"/>
      <c r="BZ48" s="76"/>
      <c r="CA48" s="76"/>
    </row>
    <row r="49" spans="1:79" ht="76.150000000000006" customHeight="1" x14ac:dyDescent="0.25">
      <c r="A49" s="84" t="s">
        <v>336</v>
      </c>
      <c r="B49" s="85" t="s">
        <v>204</v>
      </c>
      <c r="C49" s="86" t="s">
        <v>82</v>
      </c>
      <c r="D49" s="86" t="s">
        <v>205</v>
      </c>
      <c r="E49" s="47" t="s">
        <v>213</v>
      </c>
      <c r="F49" s="48"/>
      <c r="G49" s="82" t="s">
        <v>358</v>
      </c>
      <c r="H49" s="86"/>
      <c r="I49" s="86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 t="s">
        <v>407</v>
      </c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>
        <v>1</v>
      </c>
      <c r="BF49" s="76">
        <v>1</v>
      </c>
      <c r="BG49" s="77"/>
      <c r="BH49" s="77"/>
      <c r="BI49" s="76"/>
      <c r="BJ49" s="76"/>
      <c r="BK49" s="76"/>
      <c r="BL49" s="76">
        <v>1</v>
      </c>
      <c r="BM49" s="76">
        <v>1</v>
      </c>
      <c r="BN49" s="77"/>
      <c r="BO49" s="77"/>
      <c r="BP49" s="76">
        <v>1</v>
      </c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ht="76.150000000000006" customHeight="1" x14ac:dyDescent="0.25">
      <c r="A50" s="84" t="s">
        <v>337</v>
      </c>
      <c r="B50" s="85" t="s">
        <v>204</v>
      </c>
      <c r="C50" s="86" t="s">
        <v>82</v>
      </c>
      <c r="D50" s="86" t="s">
        <v>205</v>
      </c>
      <c r="E50" s="47" t="s">
        <v>213</v>
      </c>
      <c r="F50" s="48"/>
      <c r="G50" s="82" t="s">
        <v>359</v>
      </c>
      <c r="H50" s="86"/>
      <c r="I50" s="86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>
        <v>1</v>
      </c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/>
      <c r="BS50" s="76"/>
      <c r="BT50" s="76"/>
      <c r="BU50" s="77"/>
      <c r="BV50" s="77"/>
      <c r="BW50" s="76"/>
      <c r="BX50" s="76"/>
      <c r="BY50" s="76"/>
      <c r="BZ50" s="76"/>
      <c r="CA50" s="76"/>
    </row>
    <row r="51" spans="1:79" ht="76.150000000000006" customHeight="1" x14ac:dyDescent="0.25">
      <c r="A51" s="84" t="s">
        <v>360</v>
      </c>
      <c r="B51" s="85" t="s">
        <v>204</v>
      </c>
      <c r="C51" s="86" t="s">
        <v>82</v>
      </c>
      <c r="D51" s="86" t="s">
        <v>205</v>
      </c>
      <c r="E51" s="47" t="s">
        <v>213</v>
      </c>
      <c r="F51" s="48"/>
      <c r="G51" s="82" t="s">
        <v>361</v>
      </c>
      <c r="H51" s="86"/>
      <c r="I51" s="86" t="s">
        <v>280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/>
      <c r="BC51" s="76"/>
      <c r="BD51" s="76"/>
      <c r="BE51" s="76"/>
      <c r="BF51" s="76"/>
      <c r="BG51" s="77"/>
      <c r="BH51" s="77"/>
      <c r="BI51" s="76"/>
      <c r="BJ51" s="76"/>
      <c r="BK51" s="76"/>
      <c r="BL51" s="76"/>
      <c r="BM51" s="76">
        <v>1</v>
      </c>
      <c r="BN51" s="77"/>
      <c r="BO51" s="77"/>
      <c r="BP51" s="76">
        <v>1</v>
      </c>
      <c r="BQ51" s="76"/>
      <c r="BR51" s="76"/>
      <c r="BS51" s="76"/>
      <c r="BT51" s="76"/>
      <c r="BU51" s="77"/>
      <c r="BV51" s="77"/>
      <c r="BW51" s="76">
        <v>1</v>
      </c>
      <c r="BX51" s="76"/>
      <c r="BY51" s="76"/>
      <c r="BZ51" s="76"/>
      <c r="CA51" s="76"/>
    </row>
    <row r="52" spans="1:79" ht="76.150000000000006" customHeight="1" x14ac:dyDescent="0.25">
      <c r="A52" s="84" t="s">
        <v>362</v>
      </c>
      <c r="B52" s="85" t="s">
        <v>204</v>
      </c>
      <c r="C52" s="86" t="s">
        <v>82</v>
      </c>
      <c r="D52" s="86" t="s">
        <v>205</v>
      </c>
      <c r="E52" s="47" t="s">
        <v>213</v>
      </c>
      <c r="F52" s="48"/>
      <c r="G52" s="85" t="s">
        <v>363</v>
      </c>
      <c r="H52" s="86"/>
      <c r="I52" s="86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>
        <v>1</v>
      </c>
      <c r="BT52" s="76">
        <v>1</v>
      </c>
      <c r="BU52" s="77"/>
      <c r="BV52" s="77"/>
      <c r="BW52" s="76"/>
      <c r="BX52" s="76"/>
      <c r="BY52" s="76"/>
      <c r="BZ52" s="76">
        <v>1</v>
      </c>
      <c r="CA52" s="76">
        <v>1</v>
      </c>
    </row>
    <row r="53" spans="1:79" ht="76.150000000000006" customHeight="1" x14ac:dyDescent="0.25">
      <c r="A53" s="84" t="s">
        <v>338</v>
      </c>
      <c r="B53" s="85" t="s">
        <v>204</v>
      </c>
      <c r="C53" s="86" t="s">
        <v>82</v>
      </c>
      <c r="D53" s="86" t="s">
        <v>205</v>
      </c>
      <c r="E53" s="47" t="s">
        <v>213</v>
      </c>
      <c r="F53" s="48"/>
      <c r="G53" s="85" t="s">
        <v>339</v>
      </c>
      <c r="H53" s="86"/>
      <c r="I53" s="86" t="s">
        <v>207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>
        <v>1</v>
      </c>
      <c r="BQ53" s="76">
        <v>1</v>
      </c>
      <c r="BR53" s="76"/>
      <c r="BS53" s="76"/>
      <c r="BT53" s="76"/>
      <c r="BU53" s="77"/>
      <c r="BV53" s="77"/>
      <c r="BW53" s="76">
        <v>1</v>
      </c>
      <c r="BX53" s="76">
        <v>1</v>
      </c>
      <c r="BY53" s="76"/>
      <c r="BZ53" s="76"/>
      <c r="CA53" s="76"/>
    </row>
    <row r="54" spans="1:79" ht="76.150000000000006" customHeight="1" x14ac:dyDescent="0.25">
      <c r="A54" s="84" t="s">
        <v>341</v>
      </c>
      <c r="B54" s="85" t="s">
        <v>204</v>
      </c>
      <c r="C54" s="86" t="s">
        <v>82</v>
      </c>
      <c r="D54" s="86" t="s">
        <v>205</v>
      </c>
      <c r="E54" s="47"/>
      <c r="F54" s="48"/>
      <c r="G54" s="82" t="s">
        <v>340</v>
      </c>
      <c r="H54" s="86"/>
      <c r="I54" s="86" t="s">
        <v>280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>
        <v>1</v>
      </c>
      <c r="BK54" s="76">
        <v>1</v>
      </c>
      <c r="BL54" s="76">
        <v>1</v>
      </c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ht="76.150000000000006" customHeight="1" x14ac:dyDescent="0.25">
      <c r="A55" s="84" t="s">
        <v>364</v>
      </c>
      <c r="B55" s="85" t="s">
        <v>204</v>
      </c>
      <c r="C55" s="86" t="s">
        <v>82</v>
      </c>
      <c r="D55" s="86" t="s">
        <v>205</v>
      </c>
      <c r="E55" s="47"/>
      <c r="F55" s="48"/>
      <c r="G55" s="85" t="s">
        <v>367</v>
      </c>
      <c r="H55" s="86"/>
      <c r="I55" s="86" t="s">
        <v>207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>
        <v>1</v>
      </c>
      <c r="BQ55" s="76">
        <v>1</v>
      </c>
      <c r="BR55" s="76">
        <v>1</v>
      </c>
      <c r="BS55" s="76">
        <v>1</v>
      </c>
      <c r="BT55" s="76">
        <v>1</v>
      </c>
      <c r="BU55" s="77"/>
      <c r="BV55" s="77"/>
      <c r="BW55" s="76">
        <v>1</v>
      </c>
      <c r="BX55" s="76">
        <v>1</v>
      </c>
      <c r="BY55" s="76">
        <v>1</v>
      </c>
      <c r="BZ55" s="76">
        <v>1</v>
      </c>
      <c r="CA55" s="76">
        <v>1</v>
      </c>
    </row>
    <row r="56" spans="1:79" ht="76.150000000000006" customHeight="1" x14ac:dyDescent="0.25">
      <c r="A56" s="84" t="s">
        <v>373</v>
      </c>
      <c r="B56" s="85" t="s">
        <v>204</v>
      </c>
      <c r="C56" s="86" t="s">
        <v>82</v>
      </c>
      <c r="D56" s="86" t="s">
        <v>205</v>
      </c>
      <c r="E56" s="47"/>
      <c r="F56" s="48"/>
      <c r="G56" s="82" t="s">
        <v>374</v>
      </c>
      <c r="H56" s="86"/>
      <c r="I56" s="86" t="s">
        <v>207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 t="s">
        <v>406</v>
      </c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/>
      <c r="AZ56" s="77"/>
      <c r="BA56" s="77"/>
      <c r="BB56" s="76">
        <v>2</v>
      </c>
      <c r="BC56" s="76">
        <v>2</v>
      </c>
      <c r="BD56" s="76">
        <v>2</v>
      </c>
      <c r="BE56" s="76">
        <v>1</v>
      </c>
      <c r="BF56" s="76">
        <v>1</v>
      </c>
      <c r="BG56" s="77"/>
      <c r="BH56" s="77"/>
      <c r="BI56" s="76">
        <v>1</v>
      </c>
      <c r="BJ56" s="76">
        <v>1</v>
      </c>
      <c r="BK56" s="76">
        <v>1</v>
      </c>
      <c r="BL56" s="76">
        <v>1</v>
      </c>
      <c r="BM56" s="76">
        <v>1</v>
      </c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ht="76.150000000000006" customHeight="1" x14ac:dyDescent="0.25">
      <c r="A57" s="84" t="s">
        <v>365</v>
      </c>
      <c r="B57" s="85" t="s">
        <v>204</v>
      </c>
      <c r="C57" s="86" t="s">
        <v>82</v>
      </c>
      <c r="D57" s="86" t="s">
        <v>205</v>
      </c>
      <c r="E57" s="47"/>
      <c r="F57" s="48"/>
      <c r="G57" s="85" t="s">
        <v>405</v>
      </c>
      <c r="H57" s="86"/>
      <c r="I57" s="86" t="s">
        <v>207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 t="s">
        <v>406</v>
      </c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>
        <v>1</v>
      </c>
      <c r="BQ57" s="76">
        <v>1</v>
      </c>
      <c r="BR57" s="76">
        <v>1</v>
      </c>
      <c r="BS57" s="76">
        <v>1</v>
      </c>
      <c r="BT57" s="76">
        <v>1</v>
      </c>
      <c r="BU57" s="77"/>
      <c r="BV57" s="77"/>
      <c r="BW57" s="76">
        <v>1</v>
      </c>
      <c r="BX57" s="76">
        <v>1</v>
      </c>
      <c r="BY57" s="76">
        <v>1</v>
      </c>
      <c r="BZ57" s="76">
        <v>1</v>
      </c>
      <c r="CA57" s="76">
        <v>1</v>
      </c>
    </row>
    <row r="58" spans="1:79" ht="76.150000000000006" customHeight="1" x14ac:dyDescent="0.25">
      <c r="A58" s="84" t="s">
        <v>315</v>
      </c>
      <c r="B58" s="85" t="s">
        <v>204</v>
      </c>
      <c r="C58" s="86" t="s">
        <v>125</v>
      </c>
      <c r="D58" s="86" t="s">
        <v>205</v>
      </c>
      <c r="E58" s="47"/>
      <c r="F58" s="48"/>
      <c r="G58" s="86" t="s">
        <v>314</v>
      </c>
      <c r="H58" s="86"/>
      <c r="I58" s="8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>
        <v>2</v>
      </c>
      <c r="AR58" s="76">
        <v>2</v>
      </c>
      <c r="AS58" s="77"/>
      <c r="AT58" s="77"/>
      <c r="AU58" s="76">
        <v>2</v>
      </c>
      <c r="AV58" s="76"/>
      <c r="AW58" s="76"/>
      <c r="AX58" s="76"/>
      <c r="AY58" s="76"/>
      <c r="AZ58" s="77"/>
      <c r="BA58" s="77"/>
      <c r="BB58" s="76">
        <v>2</v>
      </c>
      <c r="BC58" s="76">
        <v>2</v>
      </c>
      <c r="BD58" s="76">
        <v>2</v>
      </c>
      <c r="BE58" s="76">
        <v>2</v>
      </c>
      <c r="BF58" s="76">
        <v>2</v>
      </c>
      <c r="BG58" s="77"/>
      <c r="BH58" s="77"/>
      <c r="BI58" s="76"/>
      <c r="BJ58" s="76"/>
      <c r="BK58" s="76"/>
      <c r="BL58" s="76"/>
      <c r="BM58" s="76"/>
      <c r="BN58" s="77"/>
      <c r="BO58" s="77"/>
      <c r="BP58" s="76"/>
      <c r="BQ58" s="76"/>
      <c r="BR58" s="76"/>
      <c r="BS58" s="76"/>
      <c r="BT58" s="76"/>
      <c r="BU58" s="77"/>
      <c r="BV58" s="77"/>
      <c r="BW58" s="76"/>
      <c r="BX58" s="76"/>
      <c r="BY58" s="76"/>
      <c r="BZ58" s="76"/>
      <c r="CA58" s="76"/>
    </row>
    <row r="59" spans="1:79" ht="76.150000000000006" customHeight="1" x14ac:dyDescent="0.25">
      <c r="A59" s="84" t="s">
        <v>316</v>
      </c>
      <c r="B59" s="85" t="s">
        <v>204</v>
      </c>
      <c r="C59" s="86" t="s">
        <v>125</v>
      </c>
      <c r="D59" s="86" t="s">
        <v>205</v>
      </c>
      <c r="E59" s="47"/>
      <c r="F59" s="48"/>
      <c r="G59" s="86" t="s">
        <v>317</v>
      </c>
      <c r="H59" s="86"/>
      <c r="I59" s="8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 t="s">
        <v>382</v>
      </c>
      <c r="P59" s="55"/>
      <c r="Q59" s="55"/>
      <c r="R59" s="51"/>
      <c r="S59" s="76"/>
      <c r="T59" s="76"/>
      <c r="U59" s="76"/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/>
      <c r="AJ59" s="76"/>
      <c r="AK59" s="76"/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>
        <v>2</v>
      </c>
      <c r="AW59" s="76">
        <v>2</v>
      </c>
      <c r="AX59" s="76">
        <v>2</v>
      </c>
      <c r="AY59" s="76"/>
      <c r="AZ59" s="77"/>
      <c r="BA59" s="77"/>
      <c r="BB59" s="76">
        <v>2</v>
      </c>
      <c r="BC59" s="76">
        <v>2</v>
      </c>
      <c r="BD59" s="76">
        <v>2</v>
      </c>
      <c r="BE59" s="76">
        <v>1</v>
      </c>
      <c r="BF59" s="76">
        <v>1</v>
      </c>
      <c r="BG59" s="77"/>
      <c r="BH59" s="77"/>
      <c r="BI59" s="76"/>
      <c r="BJ59" s="76"/>
      <c r="BK59" s="76"/>
      <c r="BL59" s="76"/>
      <c r="BM59" s="76"/>
      <c r="BN59" s="77"/>
      <c r="BO59" s="77"/>
      <c r="BP59" s="76"/>
      <c r="BQ59" s="76"/>
      <c r="BR59" s="76"/>
      <c r="BS59" s="76"/>
      <c r="BT59" s="76"/>
      <c r="BU59" s="77"/>
      <c r="BV59" s="77"/>
      <c r="BW59" s="76"/>
      <c r="BX59" s="76"/>
      <c r="BY59" s="76"/>
      <c r="BZ59" s="76"/>
      <c r="CA59" s="76"/>
    </row>
    <row r="60" spans="1:79" ht="76.150000000000006" customHeight="1" x14ac:dyDescent="0.25">
      <c r="A60" s="84" t="s">
        <v>316</v>
      </c>
      <c r="B60" s="85" t="s">
        <v>204</v>
      </c>
      <c r="C60" s="86" t="s">
        <v>125</v>
      </c>
      <c r="D60" s="86" t="s">
        <v>205</v>
      </c>
      <c r="E60" s="47"/>
      <c r="F60" s="48"/>
      <c r="G60" s="86" t="s">
        <v>369</v>
      </c>
      <c r="H60" s="86"/>
      <c r="I60" s="86" t="s">
        <v>132</v>
      </c>
      <c r="J60" s="46"/>
      <c r="K60" s="49" t="s">
        <v>106</v>
      </c>
      <c r="L60" s="49" t="s">
        <v>106</v>
      </c>
      <c r="M60" s="50" t="s">
        <v>106</v>
      </c>
      <c r="N60" s="50" t="s">
        <v>106</v>
      </c>
      <c r="O60" s="55" t="s">
        <v>410</v>
      </c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>
        <v>0</v>
      </c>
      <c r="BC60" s="76">
        <v>0</v>
      </c>
      <c r="BD60" s="76">
        <v>0</v>
      </c>
      <c r="BE60" s="76"/>
      <c r="BF60" s="76"/>
      <c r="BG60" s="77"/>
      <c r="BH60" s="77"/>
      <c r="BI60" s="76"/>
      <c r="BJ60" s="76"/>
      <c r="BK60" s="76"/>
      <c r="BL60" s="76"/>
      <c r="BM60" s="76"/>
      <c r="BN60" s="77"/>
      <c r="BO60" s="77"/>
      <c r="BP60" s="76"/>
      <c r="BQ60" s="76"/>
      <c r="BR60" s="76"/>
      <c r="BS60" s="76"/>
      <c r="BT60" s="76"/>
      <c r="BU60" s="77"/>
      <c r="BV60" s="77"/>
      <c r="BW60" s="76"/>
      <c r="BX60" s="76"/>
      <c r="BY60" s="76"/>
      <c r="BZ60" s="76"/>
      <c r="CA60" s="76"/>
    </row>
    <row r="61" spans="1:79" ht="76.150000000000006" customHeight="1" x14ac:dyDescent="0.25">
      <c r="A61" s="84" t="s">
        <v>318</v>
      </c>
      <c r="B61" s="85" t="s">
        <v>204</v>
      </c>
      <c r="C61" s="86" t="s">
        <v>125</v>
      </c>
      <c r="D61" s="86" t="s">
        <v>205</v>
      </c>
      <c r="E61" s="47"/>
      <c r="F61" s="48"/>
      <c r="G61" s="79" t="s">
        <v>319</v>
      </c>
      <c r="H61" s="86"/>
      <c r="I61" s="8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76"/>
      <c r="U61" s="76"/>
      <c r="V61" s="76"/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/>
      <c r="AJ61" s="76"/>
      <c r="AK61" s="76"/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>
        <v>2</v>
      </c>
      <c r="AZ61" s="77"/>
      <c r="BA61" s="77"/>
      <c r="BB61" s="76"/>
      <c r="BC61" s="76"/>
      <c r="BD61" s="76"/>
      <c r="BE61" s="76"/>
      <c r="BF61" s="76"/>
      <c r="BG61" s="77"/>
      <c r="BH61" s="77"/>
      <c r="BI61" s="76"/>
      <c r="BJ61" s="76"/>
      <c r="BK61" s="76">
        <v>1</v>
      </c>
      <c r="BL61" s="76">
        <v>1</v>
      </c>
      <c r="BM61" s="76">
        <v>1</v>
      </c>
      <c r="BN61" s="77"/>
      <c r="BO61" s="77"/>
      <c r="BP61" s="76"/>
      <c r="BQ61" s="76"/>
      <c r="BR61" s="76"/>
      <c r="BS61" s="76"/>
      <c r="BT61" s="76"/>
      <c r="BU61" s="77"/>
      <c r="BV61" s="77"/>
      <c r="BW61" s="76"/>
      <c r="BX61" s="76"/>
      <c r="BY61" s="76"/>
      <c r="BZ61" s="76"/>
      <c r="CA61" s="76"/>
    </row>
    <row r="62" spans="1:79" ht="76.150000000000006" customHeight="1" x14ac:dyDescent="0.25">
      <c r="A62" s="84" t="s">
        <v>318</v>
      </c>
      <c r="B62" s="85" t="s">
        <v>357</v>
      </c>
      <c r="C62" s="86" t="s">
        <v>125</v>
      </c>
      <c r="D62" s="86" t="s">
        <v>205</v>
      </c>
      <c r="E62" s="47"/>
      <c r="F62" s="48"/>
      <c r="G62" s="82" t="s">
        <v>408</v>
      </c>
      <c r="H62" s="86"/>
      <c r="I62" s="86" t="s">
        <v>132</v>
      </c>
      <c r="J62" s="46"/>
      <c r="K62" s="49" t="s">
        <v>106</v>
      </c>
      <c r="L62" s="49" t="s">
        <v>106</v>
      </c>
      <c r="M62" s="50" t="s">
        <v>106</v>
      </c>
      <c r="N62" s="50" t="s">
        <v>106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  <c r="BG62" s="77"/>
      <c r="BH62" s="77"/>
      <c r="BI62" s="76">
        <v>1</v>
      </c>
      <c r="BJ62" s="76">
        <v>1</v>
      </c>
      <c r="BK62" s="76">
        <v>1</v>
      </c>
      <c r="BL62" s="76"/>
      <c r="BM62" s="76"/>
      <c r="BN62" s="77"/>
      <c r="BO62" s="77"/>
      <c r="BP62" s="76"/>
      <c r="BQ62" s="76"/>
      <c r="BR62" s="76"/>
      <c r="BS62" s="76"/>
      <c r="BT62" s="76"/>
      <c r="BU62" s="77"/>
      <c r="BV62" s="77"/>
      <c r="BW62" s="76"/>
      <c r="BX62" s="76"/>
      <c r="BY62" s="76"/>
      <c r="BZ62" s="76"/>
      <c r="CA62" s="76"/>
    </row>
    <row r="63" spans="1:79" ht="76.150000000000006" customHeight="1" x14ac:dyDescent="0.25">
      <c r="A63" s="84" t="s">
        <v>321</v>
      </c>
      <c r="B63" s="85" t="s">
        <v>204</v>
      </c>
      <c r="C63" s="86" t="s">
        <v>125</v>
      </c>
      <c r="D63" s="86" t="s">
        <v>205</v>
      </c>
      <c r="E63" s="47"/>
      <c r="F63" s="48"/>
      <c r="G63" s="86" t="s">
        <v>320</v>
      </c>
      <c r="H63" s="86"/>
      <c r="I63" s="8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76"/>
      <c r="V63" s="76"/>
      <c r="W63" s="76"/>
      <c r="X63" s="77"/>
      <c r="Y63" s="77"/>
      <c r="Z63" s="76"/>
      <c r="AA63" s="76"/>
      <c r="AB63" s="76"/>
      <c r="AC63" s="76"/>
      <c r="AD63" s="76"/>
      <c r="AE63" s="77"/>
      <c r="AF63" s="77"/>
      <c r="AG63" s="76"/>
      <c r="AH63" s="76"/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  <c r="BG63" s="77"/>
      <c r="BH63" s="77"/>
      <c r="BI63" s="76"/>
      <c r="BJ63" s="76"/>
      <c r="BK63" s="76"/>
      <c r="BL63" s="76"/>
      <c r="BM63" s="76"/>
      <c r="BN63" s="77"/>
      <c r="BO63" s="77"/>
      <c r="BP63" s="76"/>
      <c r="BQ63" s="76"/>
      <c r="BR63" s="76"/>
      <c r="BS63" s="76"/>
      <c r="BT63" s="76"/>
      <c r="BU63" s="77"/>
      <c r="BV63" s="77"/>
      <c r="BW63" s="76"/>
      <c r="BX63" s="76"/>
      <c r="BY63" s="76"/>
      <c r="BZ63" s="76"/>
      <c r="CA63" s="76"/>
    </row>
  </sheetData>
  <autoFilter ref="A4:CB63" xr:uid="{80FCB7C4-C5F8-4701-8B60-F2E508AEA9C7}"/>
  <mergeCells count="12">
    <mergeCell ref="R2:X2"/>
    <mergeCell ref="BQ1:BS1"/>
    <mergeCell ref="BU1:BW1"/>
    <mergeCell ref="BY1:CB1"/>
    <mergeCell ref="AT2:AZ2"/>
    <mergeCell ref="BA2:BG2"/>
    <mergeCell ref="BH2:BN2"/>
    <mergeCell ref="BO2:BU2"/>
    <mergeCell ref="BV2:CB2"/>
    <mergeCell ref="AM2:AS2"/>
    <mergeCell ref="AF2:AL2"/>
    <mergeCell ref="Y2:AE2"/>
  </mergeCells>
  <dataValidations count="1">
    <dataValidation type="whole" allowBlank="1" showInputMessage="1" showErrorMessage="1" sqref="BX1 BT1 BP1 R5:CB63" xr:uid="{4FD94455-7FEF-4A89-A2B9-A4DF810B5ACA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4" id="{E8105D55-4097-4D0A-81F2-C659FAF79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R5:R63</xm:sqref>
        </x14:conditionalFormatting>
        <x14:conditionalFormatting xmlns:xm="http://schemas.microsoft.com/office/excel/2006/main">
          <x14:cfRule type="iconSet" priority="175" id="{9089B622-B796-4B40-8A28-AF762C4D8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S5:S35</xm:sqref>
        </x14:conditionalFormatting>
        <x14:conditionalFormatting xmlns:xm="http://schemas.microsoft.com/office/excel/2006/main">
          <x14:cfRule type="iconSet" priority="70" id="{8C3D91C8-8AD1-4BF9-95F6-CC6B23552E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S36:S38</xm:sqref>
        </x14:conditionalFormatting>
        <x14:conditionalFormatting xmlns:xm="http://schemas.microsoft.com/office/excel/2006/main">
          <x14:cfRule type="iconSet" priority="120" id="{F6DAF938-0873-437C-8F96-65577154F9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S39:S63</xm:sqref>
        </x14:conditionalFormatting>
        <x14:conditionalFormatting xmlns:xm="http://schemas.microsoft.com/office/excel/2006/main">
          <x14:cfRule type="iconSet" priority="76" id="{3186C5E2-D324-44DF-8F73-AFC4D9B85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T36:T38</xm:sqref>
        </x14:conditionalFormatting>
        <x14:conditionalFormatting xmlns:xm="http://schemas.microsoft.com/office/excel/2006/main">
          <x14:cfRule type="iconSet" priority="78" id="{B98E4BF7-2D07-4FCA-9211-56DA343E7D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T39:U57</xm:sqref>
        </x14:conditionalFormatting>
        <x14:conditionalFormatting xmlns:xm="http://schemas.microsoft.com/office/excel/2006/main">
          <x14:cfRule type="iconSet" priority="103" id="{A630A589-9E2E-4966-965C-0ACDE7E916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T58:U63</xm:sqref>
        </x14:conditionalFormatting>
        <x14:conditionalFormatting xmlns:xm="http://schemas.microsoft.com/office/excel/2006/main">
          <x14:cfRule type="iconSet" priority="130" id="{B0D6BFBF-2FD8-44F4-AD21-3C0A6F06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T5:W34</xm:sqref>
        </x14:conditionalFormatting>
        <x14:conditionalFormatting xmlns:xm="http://schemas.microsoft.com/office/excel/2006/main">
          <x14:cfRule type="iconSet" priority="150" id="{7079F622-B71F-428F-923A-E7456168D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T35:W35</xm:sqref>
        </x14:conditionalFormatting>
        <x14:conditionalFormatting xmlns:xm="http://schemas.microsoft.com/office/excel/2006/main">
          <x14:cfRule type="iconSet" priority="71" id="{49728FE5-1CA5-4CFA-8D05-3BEC5AB224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U36:W38</xm:sqref>
        </x14:conditionalFormatting>
        <x14:conditionalFormatting xmlns:xm="http://schemas.microsoft.com/office/excel/2006/main">
          <x14:cfRule type="iconSet" priority="121" id="{2711BBC6-C716-451B-8743-493833D15A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V39:V63</xm:sqref>
        </x14:conditionalFormatting>
        <x14:conditionalFormatting xmlns:xm="http://schemas.microsoft.com/office/excel/2006/main">
          <x14:cfRule type="iconSet" priority="122" id="{D1925861-64D4-4E2C-A3F8-6776E3D31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W39:W63</xm:sqref>
        </x14:conditionalFormatting>
        <x14:conditionalFormatting xmlns:xm="http://schemas.microsoft.com/office/excel/2006/main">
          <x14:cfRule type="iconSet" priority="79" id="{EF609778-F834-42D1-BBBB-540314EF11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Z39:Z57</xm:sqref>
        </x14:conditionalFormatting>
        <x14:conditionalFormatting xmlns:xm="http://schemas.microsoft.com/office/excel/2006/main">
          <x14:cfRule type="iconSet" priority="104" id="{7F64E98D-CCCB-4CA4-90B4-E8349A873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Z58:AA63</xm:sqref>
        </x14:conditionalFormatting>
        <x14:conditionalFormatting xmlns:xm="http://schemas.microsoft.com/office/excel/2006/main">
          <x14:cfRule type="iconSet" priority="131" id="{55734D2B-7B1C-4659-B19B-CF45748CF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Z5:AD34</xm:sqref>
        </x14:conditionalFormatting>
        <x14:conditionalFormatting xmlns:xm="http://schemas.microsoft.com/office/excel/2006/main">
          <x14:cfRule type="iconSet" priority="151" id="{A22AC6C7-505F-433A-9113-20220D868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Z35:AD35</xm:sqref>
        </x14:conditionalFormatting>
        <x14:conditionalFormatting xmlns:xm="http://schemas.microsoft.com/office/excel/2006/main">
          <x14:cfRule type="iconSet" priority="94" id="{8473BDE7-3303-4790-817B-129F588FA2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Z36:AD38</xm:sqref>
        </x14:conditionalFormatting>
        <x14:conditionalFormatting xmlns:xm="http://schemas.microsoft.com/office/excel/2006/main">
          <x14:cfRule type="iconSet" priority="80" id="{5123CAD1-44DB-471B-95FF-BB122C6F0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AA39:AA57</xm:sqref>
        </x14:conditionalFormatting>
        <x14:conditionalFormatting xmlns:xm="http://schemas.microsoft.com/office/excel/2006/main">
          <x14:cfRule type="iconSet" priority="125" id="{595E3110-BEFA-482A-937A-169E262D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AB39:AB63</xm:sqref>
        </x14:conditionalFormatting>
        <x14:conditionalFormatting xmlns:xm="http://schemas.microsoft.com/office/excel/2006/main">
          <x14:cfRule type="iconSet" priority="81" id="{BEEAAC16-C038-4C68-A652-131E7188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AC39:AC57</xm:sqref>
        </x14:conditionalFormatting>
        <x14:conditionalFormatting xmlns:xm="http://schemas.microsoft.com/office/excel/2006/main">
          <x14:cfRule type="iconSet" priority="123" id="{189A7918-9E78-4A34-8306-8A76478F42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AC58:AC63</xm:sqref>
        </x14:conditionalFormatting>
        <x14:conditionalFormatting xmlns:xm="http://schemas.microsoft.com/office/excel/2006/main">
          <x14:cfRule type="iconSet" priority="82" id="{56CE02E6-5EB3-4C7E-9E18-F14BA784B2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AD39:AD57</xm:sqref>
        </x14:conditionalFormatting>
        <x14:conditionalFormatting xmlns:xm="http://schemas.microsoft.com/office/excel/2006/main">
          <x14:cfRule type="iconSet" priority="124" id="{B092A6E2-DA31-4DC0-B7E4-0D07D6DCB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AD58:AD63</xm:sqref>
        </x14:conditionalFormatting>
        <x14:conditionalFormatting xmlns:xm="http://schemas.microsoft.com/office/excel/2006/main">
          <x14:cfRule type="iconSet" priority="132" id="{69EE7C97-0383-470D-879D-C1119D8761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AE5:AF34 X5:Y34</xm:sqref>
        </x14:conditionalFormatting>
        <x14:conditionalFormatting xmlns:xm="http://schemas.microsoft.com/office/excel/2006/main">
          <x14:cfRule type="iconSet" priority="152" id="{EB68DAEF-3E60-4813-9C64-B813615961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95" id="{458F5492-F2B4-4FC3-9A41-DF702BFBB3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AE36:AF38 X36:Y38</xm:sqref>
        </x14:conditionalFormatting>
        <x14:conditionalFormatting xmlns:xm="http://schemas.microsoft.com/office/excel/2006/main">
          <x14:cfRule type="iconSet" priority="83" id="{99EF5038-93F6-4864-A0C2-E9A38616A3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AE39:AF57 X39:Y57</xm:sqref>
        </x14:conditionalFormatting>
        <x14:conditionalFormatting xmlns:xm="http://schemas.microsoft.com/office/excel/2006/main">
          <x14:cfRule type="iconSet" priority="105" id="{993505D1-BDE1-409D-80F8-6B947C47B5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AE58:AF63 X58:Y63</xm:sqref>
        </x14:conditionalFormatting>
        <x14:conditionalFormatting xmlns:xm="http://schemas.microsoft.com/office/excel/2006/main">
          <x14:cfRule type="iconSet" priority="176" id="{455279FA-8407-4445-A37C-B9FAA00A1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AG5:AG35</xm:sqref>
        </x14:conditionalFormatting>
        <x14:conditionalFormatting xmlns:xm="http://schemas.microsoft.com/office/excel/2006/main">
          <x14:cfRule type="iconSet" priority="126" id="{B912CA9B-D0A2-440F-A354-687B03CDE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AG39:AG63</xm:sqref>
        </x14:conditionalFormatting>
        <x14:conditionalFormatting xmlns:xm="http://schemas.microsoft.com/office/excel/2006/main">
          <x14:cfRule type="iconSet" priority="72" id="{33987626-30BB-42E5-BB61-20D8D6AF9A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AG36:AK38</xm:sqref>
        </x14:conditionalFormatting>
        <x14:conditionalFormatting xmlns:xm="http://schemas.microsoft.com/office/excel/2006/main">
          <x14:cfRule type="iconSet" priority="133" id="{77BDB2DE-26CA-4359-B1C1-C691C08453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AH5:AH34</xm:sqref>
        </x14:conditionalFormatting>
        <x14:conditionalFormatting xmlns:xm="http://schemas.microsoft.com/office/excel/2006/main">
          <x14:cfRule type="iconSet" priority="153" id="{2741B0FE-AC88-4499-8933-FB0388C80B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119" id="{FE1FC4E4-CA65-431B-8FB0-548A0692D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AH39:AH63</xm:sqref>
        </x14:conditionalFormatting>
        <x14:conditionalFormatting xmlns:xm="http://schemas.microsoft.com/office/excel/2006/main">
          <x14:cfRule type="iconSet" priority="134" id="{266431B4-0AF7-4491-82A7-D69F137247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AI5:AI34</xm:sqref>
        </x14:conditionalFormatting>
        <x14:conditionalFormatting xmlns:xm="http://schemas.microsoft.com/office/excel/2006/main">
          <x14:cfRule type="iconSet" priority="154" id="{4B828A47-2B7E-4A24-B5F2-253BB3E0E3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84" id="{21BC43BA-3874-4E92-A186-3822176B0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AI39:AK57</xm:sqref>
        </x14:conditionalFormatting>
        <x14:conditionalFormatting xmlns:xm="http://schemas.microsoft.com/office/excel/2006/main">
          <x14:cfRule type="iconSet" priority="106" id="{C6F51DCB-9C20-49AB-B9F0-FED5804246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AI58:AK63</xm:sqref>
        </x14:conditionalFormatting>
        <x14:conditionalFormatting xmlns:xm="http://schemas.microsoft.com/office/excel/2006/main">
          <x14:cfRule type="iconSet" priority="155" id="{EB2047DB-9683-4B8C-9FF6-E68215B071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135" id="{6B0CE35D-C5E8-4858-9F5D-A42AD40A2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AJ5:AK34</xm:sqref>
        </x14:conditionalFormatting>
        <x14:conditionalFormatting xmlns:xm="http://schemas.microsoft.com/office/excel/2006/main">
          <x14:cfRule type="iconSet" priority="156" id="{2821EE40-2ECC-42FA-BA47-523299F6D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85" id="{1856D92E-2448-4099-8C87-16BABC62A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AL39:AM57</xm:sqref>
        </x14:conditionalFormatting>
        <x14:conditionalFormatting xmlns:xm="http://schemas.microsoft.com/office/excel/2006/main">
          <x14:cfRule type="iconSet" priority="107" id="{E1001A4E-35C1-4490-AEF6-1DB1FA9F6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AL58:AM63</xm:sqref>
        </x14:conditionalFormatting>
        <x14:conditionalFormatting xmlns:xm="http://schemas.microsoft.com/office/excel/2006/main">
          <x14:cfRule type="iconSet" priority="136" id="{FE5B7FA0-42F2-4166-90D2-B5204CA5E1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AN5:AO34</xm:sqref>
        </x14:conditionalFormatting>
        <x14:conditionalFormatting xmlns:xm="http://schemas.microsoft.com/office/excel/2006/main">
          <x14:cfRule type="iconSet" priority="157" id="{96B80013-193C-4C2C-BE0C-947656D8B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AN35:AO35</xm:sqref>
        </x14:conditionalFormatting>
        <x14:conditionalFormatting xmlns:xm="http://schemas.microsoft.com/office/excel/2006/main">
          <x14:cfRule type="iconSet" priority="73" id="{7F4DCC33-FD73-4D96-AB0B-E58C743D6B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AN36:AO38</xm:sqref>
        </x14:conditionalFormatting>
        <x14:conditionalFormatting xmlns:xm="http://schemas.microsoft.com/office/excel/2006/main">
          <x14:cfRule type="iconSet" priority="86" id="{EEF2425D-47CC-4DE7-93B9-A9CBADB37E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AN39:AP57</xm:sqref>
        </x14:conditionalFormatting>
        <x14:conditionalFormatting xmlns:xm="http://schemas.microsoft.com/office/excel/2006/main">
          <x14:cfRule type="iconSet" priority="108" id="{282D5154-166A-40BE-BF78-76761B7AF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AN58:AP63</xm:sqref>
        </x14:conditionalFormatting>
        <x14:conditionalFormatting xmlns:xm="http://schemas.microsoft.com/office/excel/2006/main">
          <x14:cfRule type="iconSet" priority="177" id="{7625B416-4032-4F32-9BD7-BBD3EC237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AP5:AP38 AL5:AM38</xm:sqref>
        </x14:conditionalFormatting>
        <x14:conditionalFormatting xmlns:xm="http://schemas.microsoft.com/office/excel/2006/main">
          <x14:cfRule type="iconSet" priority="109" id="{4EBBA870-F0A4-4AA7-8A18-118E0F5E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AQ58:AQ63</xm:sqref>
        </x14:conditionalFormatting>
        <x14:conditionalFormatting xmlns:xm="http://schemas.microsoft.com/office/excel/2006/main">
          <x14:cfRule type="iconSet" priority="137" id="{171D12E0-DE76-4E0D-8676-C2D6E98326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AQ5:AR34</xm:sqref>
        </x14:conditionalFormatting>
        <x14:conditionalFormatting xmlns:xm="http://schemas.microsoft.com/office/excel/2006/main">
          <x14:cfRule type="iconSet" priority="158" id="{C83C758F-6D53-40A8-A11A-1CA5B4AE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AQ35:AR35</xm:sqref>
        </x14:conditionalFormatting>
        <x14:conditionalFormatting xmlns:xm="http://schemas.microsoft.com/office/excel/2006/main">
          <x14:cfRule type="iconSet" priority="77" id="{EA257F5B-32A5-4F74-86E1-113A83A62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AQ36:AR38</xm:sqref>
        </x14:conditionalFormatting>
        <x14:conditionalFormatting xmlns:xm="http://schemas.microsoft.com/office/excel/2006/main">
          <x14:cfRule type="iconSet" priority="87" id="{0FD6BB43-5208-464B-842C-77BEB5D9C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AQ39:AR57</xm:sqref>
        </x14:conditionalFormatting>
        <x14:conditionalFormatting xmlns:xm="http://schemas.microsoft.com/office/excel/2006/main">
          <x14:cfRule type="iconSet" priority="110" id="{42D47540-F09F-464A-A42A-D4DE093A6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AR58:AR63</xm:sqref>
        </x14:conditionalFormatting>
        <x14:conditionalFormatting xmlns:xm="http://schemas.microsoft.com/office/excel/2006/main">
          <x14:cfRule type="iconSet" priority="178" id="{EC69B330-E249-431F-9DB1-1398B3B600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AS5:AS35</xm:sqref>
        </x14:conditionalFormatting>
        <x14:conditionalFormatting xmlns:xm="http://schemas.microsoft.com/office/excel/2006/main">
          <x14:cfRule type="iconSet" priority="96" id="{F6C1D84F-1F8B-4B95-899E-4F29DB272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AS36:AS38</xm:sqref>
        </x14:conditionalFormatting>
        <x14:conditionalFormatting xmlns:xm="http://schemas.microsoft.com/office/excel/2006/main">
          <x14:cfRule type="iconSet" priority="127" id="{9527E040-8E33-43C3-A910-F4E08BD9A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AS39:AS63</xm:sqref>
        </x14:conditionalFormatting>
        <x14:conditionalFormatting xmlns:xm="http://schemas.microsoft.com/office/excel/2006/main">
          <x14:cfRule type="iconSet" priority="138" id="{17D18A74-992D-402A-B3DA-46BF42F05E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AT5:AT34</xm:sqref>
        </x14:conditionalFormatting>
        <x14:conditionalFormatting xmlns:xm="http://schemas.microsoft.com/office/excel/2006/main">
          <x14:cfRule type="iconSet" priority="159" id="{5E8CEB82-148C-4619-B53F-31009228F0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7" id="{77ED7B71-B665-4A25-B90C-C356842540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AT36:AT38</xm:sqref>
        </x14:conditionalFormatting>
        <x14:conditionalFormatting xmlns:xm="http://schemas.microsoft.com/office/excel/2006/main">
          <x14:cfRule type="iconSet" priority="88" id="{77AE20A0-E5CB-43FC-B826-198DF07FDC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AT39:AT57</xm:sqref>
        </x14:conditionalFormatting>
        <x14:conditionalFormatting xmlns:xm="http://schemas.microsoft.com/office/excel/2006/main">
          <x14:cfRule type="iconSet" priority="111" id="{F1DD6D82-67B8-407A-AFC8-7720DB461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AT58:AT63</xm:sqref>
        </x14:conditionalFormatting>
        <x14:conditionalFormatting xmlns:xm="http://schemas.microsoft.com/office/excel/2006/main">
          <x14:cfRule type="iconSet" priority="179" id="{875E1080-6296-4129-9783-9F03E8528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AU5:AU14 AU16:AU35</xm:sqref>
        </x14:conditionalFormatting>
        <x14:conditionalFormatting xmlns:xm="http://schemas.microsoft.com/office/excel/2006/main">
          <x14:cfRule type="iconSet" priority="54" id="{37B4E6AE-6146-446C-BEED-FA6BE7D97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AU15</xm:sqref>
        </x14:conditionalFormatting>
        <x14:conditionalFormatting xmlns:xm="http://schemas.microsoft.com/office/excel/2006/main">
          <x14:cfRule type="iconSet" priority="101" id="{8262F72E-8A8A-4DA4-AC25-40BE33E056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AU39:AU57</xm:sqref>
        </x14:conditionalFormatting>
        <x14:conditionalFormatting xmlns:xm="http://schemas.microsoft.com/office/excel/2006/main">
          <x14:cfRule type="iconSet" priority="112" id="{EA3AE848-619A-4308-875C-517B79E760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AU58:AU63</xm:sqref>
        </x14:conditionalFormatting>
        <x14:conditionalFormatting xmlns:xm="http://schemas.microsoft.com/office/excel/2006/main">
          <x14:cfRule type="iconSet" priority="74" id="{83478ED6-FE54-4D6E-9F69-3B8D9642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AU36:AY38</xm:sqref>
        </x14:conditionalFormatting>
        <x14:conditionalFormatting xmlns:xm="http://schemas.microsoft.com/office/excel/2006/main">
          <x14:cfRule type="iconSet" priority="139" id="{99419A6C-D7D4-4948-96D6-6A2CFBDE70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AV5:AV14 AV16:AV34</xm:sqref>
        </x14:conditionalFormatting>
        <x14:conditionalFormatting xmlns:xm="http://schemas.microsoft.com/office/excel/2006/main">
          <x14:cfRule type="iconSet" priority="53" id="{95A7E0FB-B98F-4FFB-8F5B-30140C01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60" id="{978342E0-8BA9-4170-B137-DF2761002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89" id="{878F7295-18DF-4DC2-B6EB-686F7207A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AV39:AV57</xm:sqref>
        </x14:conditionalFormatting>
        <x14:conditionalFormatting xmlns:xm="http://schemas.microsoft.com/office/excel/2006/main">
          <x14:cfRule type="iconSet" priority="113" id="{ABB574FB-44C9-4E19-BDB3-AA5E48209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AV58:AV63</xm:sqref>
        </x14:conditionalFormatting>
        <x14:conditionalFormatting xmlns:xm="http://schemas.microsoft.com/office/excel/2006/main">
          <x14:cfRule type="iconSet" priority="140" id="{B809C78F-1413-480B-A92E-882C0E71A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AW5:AW14 AW16:AW34</xm:sqref>
        </x14:conditionalFormatting>
        <x14:conditionalFormatting xmlns:xm="http://schemas.microsoft.com/office/excel/2006/main">
          <x14:cfRule type="iconSet" priority="56" id="{478BD90C-3FF2-4D96-A7DA-130FD32B19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61" id="{8066F6C1-9B27-4AEF-85B5-02708946B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90" id="{66CB4A57-EC4D-4C64-8583-B6478222D0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AW39:AY57</xm:sqref>
        </x14:conditionalFormatting>
        <x14:conditionalFormatting xmlns:xm="http://schemas.microsoft.com/office/excel/2006/main">
          <x14:cfRule type="iconSet" priority="114" id="{AB57EC3A-CA86-4289-B86E-C7353BC35C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AW58:AY63</xm:sqref>
        </x14:conditionalFormatting>
        <x14:conditionalFormatting xmlns:xm="http://schemas.microsoft.com/office/excel/2006/main">
          <x14:cfRule type="iconSet" priority="55" id="{D5C4E83E-AEC7-44F9-A359-B619A9ADE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62" id="{4C70BD5E-1E61-4EB2-9513-DFB6F8CDC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1" id="{73933EA5-7FE3-4ADB-B882-A2D9E8CDEF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AX5:AY14 AX16:AY34</xm:sqref>
        </x14:conditionalFormatting>
        <x14:conditionalFormatting xmlns:xm="http://schemas.microsoft.com/office/excel/2006/main">
          <x14:cfRule type="iconSet" priority="52" id="{54AEDC84-C32A-4EFB-952B-07AC03524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63" id="{B3B44A10-FE2C-42C8-B580-7D575E34EE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80" id="{BAF6F694-44C1-4A05-BFF6-E96F56BB8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AZ5:AZ35</xm:sqref>
        </x14:conditionalFormatting>
        <x14:conditionalFormatting xmlns:xm="http://schemas.microsoft.com/office/excel/2006/main">
          <x14:cfRule type="iconSet" priority="98" id="{FD83060F-4767-41E1-A0B9-D2D6C9513F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AZ36:AZ38</xm:sqref>
        </x14:conditionalFormatting>
        <x14:conditionalFormatting xmlns:xm="http://schemas.microsoft.com/office/excel/2006/main">
          <x14:cfRule type="iconSet" priority="128" id="{C0579CCB-FB73-4C85-ACCA-D9FF0F3D72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AZ39:AZ63</xm:sqref>
        </x14:conditionalFormatting>
        <x14:conditionalFormatting xmlns:xm="http://schemas.microsoft.com/office/excel/2006/main">
          <x14:cfRule type="iconSet" priority="142" id="{4D1A6556-BF20-421A-AB3D-5AA4F4596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BA5:BA34</xm:sqref>
        </x14:conditionalFormatting>
        <x14:conditionalFormatting xmlns:xm="http://schemas.microsoft.com/office/excel/2006/main">
          <x14:cfRule type="iconSet" priority="164" id="{CBB0D8D1-13E5-47AF-862D-0B09511A0D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99" id="{2285E4CC-ED0B-474A-B7DA-FFCA4FEF8F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BA36:BA38</xm:sqref>
        </x14:conditionalFormatting>
        <x14:conditionalFormatting xmlns:xm="http://schemas.microsoft.com/office/excel/2006/main">
          <x14:cfRule type="iconSet" priority="91" id="{689FB318-341D-471B-A2D9-5A2FA2F9FD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BA39:BA57</xm:sqref>
        </x14:conditionalFormatting>
        <x14:conditionalFormatting xmlns:xm="http://schemas.microsoft.com/office/excel/2006/main">
          <x14:cfRule type="iconSet" priority="115" id="{092C0C58-FFF4-4010-B941-F1FB9572F8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BA58:BA63</xm:sqref>
        </x14:conditionalFormatting>
        <x14:conditionalFormatting xmlns:xm="http://schemas.microsoft.com/office/excel/2006/main">
          <x14:cfRule type="iconSet" priority="181" id="{35DCFC78-944A-44E2-AE40-F0D6C15CAF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BB5:BB35</xm:sqref>
        </x14:conditionalFormatting>
        <x14:conditionalFormatting xmlns:xm="http://schemas.microsoft.com/office/excel/2006/main">
          <x14:cfRule type="iconSet" priority="102" id="{983585BD-3955-487D-86C7-4E47A4CF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BB39:BB57</xm:sqref>
        </x14:conditionalFormatting>
        <x14:conditionalFormatting xmlns:xm="http://schemas.microsoft.com/office/excel/2006/main">
          <x14:cfRule type="iconSet" priority="116" id="{8A72D523-EDDF-4761-B51E-20838A730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BB58:BB63</xm:sqref>
        </x14:conditionalFormatting>
        <x14:conditionalFormatting xmlns:xm="http://schemas.microsoft.com/office/excel/2006/main">
          <x14:cfRule type="iconSet" priority="75" id="{CE4A4D24-F686-443D-B0A5-DCE79C11B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BB36:BF38</xm:sqref>
        </x14:conditionalFormatting>
        <x14:conditionalFormatting xmlns:xm="http://schemas.microsoft.com/office/excel/2006/main">
          <x14:cfRule type="iconSet" priority="143" id="{1ECE7114-FFE0-4196-A992-34619094A7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BC5:BC34</xm:sqref>
        </x14:conditionalFormatting>
        <x14:conditionalFormatting xmlns:xm="http://schemas.microsoft.com/office/excel/2006/main">
          <x14:cfRule type="iconSet" priority="165" id="{BB295C25-1603-4B9B-B7DB-9926DD2831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92" id="{8B3BCECA-B47A-412D-8AC6-F98242D55B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BC39:BC57</xm:sqref>
        </x14:conditionalFormatting>
        <x14:conditionalFormatting xmlns:xm="http://schemas.microsoft.com/office/excel/2006/main">
          <x14:cfRule type="iconSet" priority="117" id="{AE164E9D-64DB-46C8-8742-E5A4C868BE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BC58:BC63</xm:sqref>
        </x14:conditionalFormatting>
        <x14:conditionalFormatting xmlns:xm="http://schemas.microsoft.com/office/excel/2006/main">
          <x14:cfRule type="iconSet" priority="144" id="{2A1A6A1B-016D-4C8A-9891-C67C2BBCC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BD5:BD34</xm:sqref>
        </x14:conditionalFormatting>
        <x14:conditionalFormatting xmlns:xm="http://schemas.microsoft.com/office/excel/2006/main">
          <x14:cfRule type="iconSet" priority="166" id="{660E61EF-2EAA-4ABC-98D6-F0D7FB999D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93" id="{F797259F-3344-4C4D-B0B6-8F3943263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BD39:BF57</xm:sqref>
        </x14:conditionalFormatting>
        <x14:conditionalFormatting xmlns:xm="http://schemas.microsoft.com/office/excel/2006/main">
          <x14:cfRule type="iconSet" priority="118" id="{5936568F-37CC-4591-96C0-CAA7AB927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BD58:BF63</xm:sqref>
        </x14:conditionalFormatting>
        <x14:conditionalFormatting xmlns:xm="http://schemas.microsoft.com/office/excel/2006/main">
          <x14:cfRule type="iconSet" priority="167" id="{8DD55F9E-3575-4631-948A-C019F4414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145" id="{99B57A5B-B802-4E8A-83FB-3CB467091B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BE5:BF34</xm:sqref>
        </x14:conditionalFormatting>
        <x14:conditionalFormatting xmlns:xm="http://schemas.microsoft.com/office/excel/2006/main">
          <x14:cfRule type="iconSet" priority="168" id="{614A1A34-69A3-4B22-8D76-26DB25DD30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82" id="{F38951CE-A469-4EF6-BE16-E982EA39FE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BG5:BG35</xm:sqref>
        </x14:conditionalFormatting>
        <x14:conditionalFormatting xmlns:xm="http://schemas.microsoft.com/office/excel/2006/main">
          <x14:cfRule type="iconSet" priority="100" id="{073D3850-0086-4C1C-A34D-75B4224805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BG36:BG38</xm:sqref>
        </x14:conditionalFormatting>
        <x14:conditionalFormatting xmlns:xm="http://schemas.microsoft.com/office/excel/2006/main">
          <x14:cfRule type="iconSet" priority="129" id="{0C83CEB6-687A-48DC-9AD5-E28E5A43DC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BG39:BG63</xm:sqref>
        </x14:conditionalFormatting>
        <x14:conditionalFormatting xmlns:xm="http://schemas.microsoft.com/office/excel/2006/main">
          <x14:cfRule type="iconSet" priority="146" id="{D3517D8A-0278-4054-8D58-AED4CE0CC6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BH5:BH34</xm:sqref>
        </x14:conditionalFormatting>
        <x14:conditionalFormatting xmlns:xm="http://schemas.microsoft.com/office/excel/2006/main">
          <x14:cfRule type="iconSet" priority="169" id="{0CBC7A93-1271-47D0-A095-0DE2E91E0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BH35</xm:sqref>
        </x14:conditionalFormatting>
        <x14:conditionalFormatting xmlns:xm="http://schemas.microsoft.com/office/excel/2006/main">
          <x14:cfRule type="iconSet" priority="62" id="{73092BE2-6C2B-4F51-B8DE-D21317C14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BH36:BH38</xm:sqref>
        </x14:conditionalFormatting>
        <x14:conditionalFormatting xmlns:xm="http://schemas.microsoft.com/office/excel/2006/main">
          <x14:cfRule type="iconSet" priority="59" id="{2F7AF3E7-1999-48F5-924B-9B87C26D2E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BH39:BH57</xm:sqref>
        </x14:conditionalFormatting>
        <x14:conditionalFormatting xmlns:xm="http://schemas.microsoft.com/office/excel/2006/main">
          <x14:cfRule type="iconSet" priority="65" id="{CB5B3823-956E-4B09-8AAD-F84852CBB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BH58:BH63</xm:sqref>
        </x14:conditionalFormatting>
        <x14:conditionalFormatting xmlns:xm="http://schemas.microsoft.com/office/excel/2006/main">
          <x14:cfRule type="iconSet" priority="183" id="{4C20B713-FDEE-4A2D-B494-8670EBF3C7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BI5:BI35</xm:sqref>
        </x14:conditionalFormatting>
        <x14:conditionalFormatting xmlns:xm="http://schemas.microsoft.com/office/excel/2006/main">
          <x14:cfRule type="iconSet" priority="64" id="{1D2FF845-B2A3-442D-8E7F-83742CEDFA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BI39:BI57</xm:sqref>
        </x14:conditionalFormatting>
        <x14:conditionalFormatting xmlns:xm="http://schemas.microsoft.com/office/excel/2006/main">
          <x14:cfRule type="iconSet" priority="66" id="{E58049F7-0F95-4919-9CF1-616C072A5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BI58:BI63</xm:sqref>
        </x14:conditionalFormatting>
        <x14:conditionalFormatting xmlns:xm="http://schemas.microsoft.com/office/excel/2006/main">
          <x14:cfRule type="iconSet" priority="58" id="{882A0780-7860-4162-9025-CA1FA4699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BI36:BM38</xm:sqref>
        </x14:conditionalFormatting>
        <x14:conditionalFormatting xmlns:xm="http://schemas.microsoft.com/office/excel/2006/main">
          <x14:cfRule type="iconSet" priority="147" id="{7DD8E44B-4FF4-441A-85E7-C0127164C1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BJ5:BJ34</xm:sqref>
        </x14:conditionalFormatting>
        <x14:conditionalFormatting xmlns:xm="http://schemas.microsoft.com/office/excel/2006/main">
          <x14:cfRule type="iconSet" priority="170" id="{0BA556D9-CB78-43D3-8A00-C142DE7C82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BJ35</xm:sqref>
        </x14:conditionalFormatting>
        <x14:conditionalFormatting xmlns:xm="http://schemas.microsoft.com/office/excel/2006/main">
          <x14:cfRule type="iconSet" priority="60" id="{077D8165-4DF3-4E8A-B178-A1AECDBB0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BJ39:BJ57</xm:sqref>
        </x14:conditionalFormatting>
        <x14:conditionalFormatting xmlns:xm="http://schemas.microsoft.com/office/excel/2006/main">
          <x14:cfRule type="iconSet" priority="67" id="{C57E0077-538B-4101-AA42-E14F59DAC9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BJ58:BJ63</xm:sqref>
        </x14:conditionalFormatting>
        <x14:conditionalFormatting xmlns:xm="http://schemas.microsoft.com/office/excel/2006/main">
          <x14:cfRule type="iconSet" priority="148" id="{F98BDB50-BB0F-434B-9E09-074E0BF529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BK5:BK34</xm:sqref>
        </x14:conditionalFormatting>
        <x14:conditionalFormatting xmlns:xm="http://schemas.microsoft.com/office/excel/2006/main">
          <x14:cfRule type="iconSet" priority="171" id="{7DC4CB08-46FD-4C13-B374-15E9186CEA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BK35</xm:sqref>
        </x14:conditionalFormatting>
        <x14:conditionalFormatting xmlns:xm="http://schemas.microsoft.com/office/excel/2006/main">
          <x14:cfRule type="iconSet" priority="61" id="{5238C9CE-0062-4F07-AFB5-26B0256A9D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BK39:BM57</xm:sqref>
        </x14:conditionalFormatting>
        <x14:conditionalFormatting xmlns:xm="http://schemas.microsoft.com/office/excel/2006/main">
          <x14:cfRule type="iconSet" priority="68" id="{6377BA03-6CD7-41A4-BE31-24528BBD37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BK58:BM63</xm:sqref>
        </x14:conditionalFormatting>
        <x14:conditionalFormatting xmlns:xm="http://schemas.microsoft.com/office/excel/2006/main">
          <x14:cfRule type="iconSet" priority="172" id="{446A88E9-C857-423B-9566-1DE80F8DF0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BL35</xm:sqref>
        </x14:conditionalFormatting>
        <x14:conditionalFormatting xmlns:xm="http://schemas.microsoft.com/office/excel/2006/main">
          <x14:cfRule type="iconSet" priority="149" id="{E1CAEC12-5241-493B-88A6-A3FED0057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BL5:BM34</xm:sqref>
        </x14:conditionalFormatting>
        <x14:conditionalFormatting xmlns:xm="http://schemas.microsoft.com/office/excel/2006/main">
          <x14:cfRule type="iconSet" priority="173" id="{F169981D-EDBE-4DD0-A3E1-D4A087F15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BM35</xm:sqref>
        </x14:conditionalFormatting>
        <x14:conditionalFormatting xmlns:xm="http://schemas.microsoft.com/office/excel/2006/main">
          <x14:cfRule type="iconSet" priority="184" id="{0F3EA61A-6144-4C05-9955-76B80BE48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BN5:BN35</xm:sqref>
        </x14:conditionalFormatting>
        <x14:conditionalFormatting xmlns:xm="http://schemas.microsoft.com/office/excel/2006/main">
          <x14:cfRule type="iconSet" priority="63" id="{BC073DC2-858B-4E3A-A01B-6353961E61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BN36:BN38</xm:sqref>
        </x14:conditionalFormatting>
        <x14:conditionalFormatting xmlns:xm="http://schemas.microsoft.com/office/excel/2006/main">
          <x14:cfRule type="iconSet" priority="69" id="{63AB3C91-D605-4A18-9D2A-7B96575EBE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BN39:BN63</xm:sqref>
        </x14:conditionalFormatting>
        <x14:conditionalFormatting xmlns:xm="http://schemas.microsoft.com/office/excel/2006/main">
          <x14:cfRule type="iconSet" priority="41" id="{99B691EA-A8DB-4C6C-8580-D9F8A6FD0C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BO5:BO34</xm:sqref>
        </x14:conditionalFormatting>
        <x14:conditionalFormatting xmlns:xm="http://schemas.microsoft.com/office/excel/2006/main">
          <x14:cfRule type="iconSet" priority="45" id="{0BFA3E36-40DF-4F77-860D-F20A64ADD6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BO35</xm:sqref>
        </x14:conditionalFormatting>
        <x14:conditionalFormatting xmlns:xm="http://schemas.microsoft.com/office/excel/2006/main">
          <x14:cfRule type="iconSet" priority="33" id="{21308F6A-DEEF-406E-B11E-53B1ACA21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BO36:BO38</xm:sqref>
        </x14:conditionalFormatting>
        <x14:conditionalFormatting xmlns:xm="http://schemas.microsoft.com/office/excel/2006/main">
          <x14:cfRule type="iconSet" priority="30" id="{3A77210D-5B29-425F-BC16-C7B47CD0C4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BO39:BO57</xm:sqref>
        </x14:conditionalFormatting>
        <x14:conditionalFormatting xmlns:xm="http://schemas.microsoft.com/office/excel/2006/main">
          <x14:cfRule type="iconSet" priority="36" id="{5734F65F-7477-4216-8BF1-CDA96A0ACF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BO58:BO63</xm:sqref>
        </x14:conditionalFormatting>
        <x14:conditionalFormatting xmlns:xm="http://schemas.microsoft.com/office/excel/2006/main">
          <x14:cfRule type="iconSet" priority="27" id="{2DC70565-D5FC-4B06-B5BA-B7906C7B7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BP1</xm:sqref>
        </x14:conditionalFormatting>
        <x14:conditionalFormatting xmlns:xm="http://schemas.microsoft.com/office/excel/2006/main">
          <x14:cfRule type="iconSet" priority="50" id="{C9352B0B-1B6C-4D7D-A525-62349CBC7E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BP5:BP35</xm:sqref>
        </x14:conditionalFormatting>
        <x14:conditionalFormatting xmlns:xm="http://schemas.microsoft.com/office/excel/2006/main">
          <x14:cfRule type="iconSet" priority="35" id="{CBDDA1DC-7D68-4F94-83AC-8481187A7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BP39:BP48 BP51:BP57</xm:sqref>
        </x14:conditionalFormatting>
        <x14:conditionalFormatting xmlns:xm="http://schemas.microsoft.com/office/excel/2006/main">
          <x14:cfRule type="iconSet" priority="3" id="{DCE41AE5-CF9E-4129-AA13-1933CE382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BP49</xm:sqref>
        </x14:conditionalFormatting>
        <x14:conditionalFormatting xmlns:xm="http://schemas.microsoft.com/office/excel/2006/main">
          <x14:cfRule type="iconSet" priority="2" id="{12C5B6CB-8147-4A94-BC4C-BCFD77FB37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</xm:sqref>
        </x14:conditionalFormatting>
        <x14:conditionalFormatting xmlns:xm="http://schemas.microsoft.com/office/excel/2006/main">
          <x14:cfRule type="iconSet" priority="37" id="{0EA6E45A-B5F7-4517-A394-9AD78BA06B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BP58:BP63</xm:sqref>
        </x14:conditionalFormatting>
        <x14:conditionalFormatting xmlns:xm="http://schemas.microsoft.com/office/excel/2006/main">
          <x14:cfRule type="iconSet" priority="29" id="{0AD9CA33-B917-4085-825F-023459B31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BP36:BT38</xm:sqref>
        </x14:conditionalFormatting>
        <x14:conditionalFormatting xmlns:xm="http://schemas.microsoft.com/office/excel/2006/main">
          <x14:cfRule type="iconSet" priority="42" id="{5C357B2C-E181-4921-8CDD-799B52B37F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BQ5:BQ34</xm:sqref>
        </x14:conditionalFormatting>
        <x14:conditionalFormatting xmlns:xm="http://schemas.microsoft.com/office/excel/2006/main">
          <x14:cfRule type="iconSet" priority="46" id="{9472DDE9-2788-4822-A99A-28D84CE514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BQ35</xm:sqref>
        </x14:conditionalFormatting>
        <x14:conditionalFormatting xmlns:xm="http://schemas.microsoft.com/office/excel/2006/main">
          <x14:cfRule type="iconSet" priority="31" id="{DD7B741F-D849-4B13-BCA4-E438FD121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BQ39:BQ49 BQ51:BQ57</xm:sqref>
        </x14:conditionalFormatting>
        <x14:conditionalFormatting xmlns:xm="http://schemas.microsoft.com/office/excel/2006/main">
          <x14:cfRule type="iconSet" priority="1" id="{32B70674-5F11-4F50-B449-B58BBA8EF9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</xm:sqref>
        </x14:conditionalFormatting>
        <x14:conditionalFormatting xmlns:xm="http://schemas.microsoft.com/office/excel/2006/main">
          <x14:cfRule type="iconSet" priority="38" id="{C86A619A-FCBE-43B0-8041-1177A6FBFE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BQ58:BQ63</xm:sqref>
        </x14:conditionalFormatting>
        <x14:conditionalFormatting xmlns:xm="http://schemas.microsoft.com/office/excel/2006/main">
          <x14:cfRule type="iconSet" priority="43" id="{C23FF6FA-C674-4BE1-A022-A6BC1F6E0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BR5:BR34</xm:sqref>
        </x14:conditionalFormatting>
        <x14:conditionalFormatting xmlns:xm="http://schemas.microsoft.com/office/excel/2006/main">
          <x14:cfRule type="iconSet" priority="47" id="{20C31DD5-A913-40DB-BEC0-2A6A8999BD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BR35</xm:sqref>
        </x14:conditionalFormatting>
        <x14:conditionalFormatting xmlns:xm="http://schemas.microsoft.com/office/excel/2006/main">
          <x14:cfRule type="iconSet" priority="32" id="{C3BCBCF5-5AA4-4372-9AF6-CE37CCDCF4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BR39:BT57</xm:sqref>
        </x14:conditionalFormatting>
        <x14:conditionalFormatting xmlns:xm="http://schemas.microsoft.com/office/excel/2006/main">
          <x14:cfRule type="iconSet" priority="39" id="{BCCDD0D4-77AB-4133-A918-EFB0DDC955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BR58:BT63</xm:sqref>
        </x14:conditionalFormatting>
        <x14:conditionalFormatting xmlns:xm="http://schemas.microsoft.com/office/excel/2006/main">
          <x14:cfRule type="iconSet" priority="48" id="{839B1A85-A0A7-4E0F-A864-26E4C2EFD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BS35</xm:sqref>
        </x14:conditionalFormatting>
        <x14:conditionalFormatting xmlns:xm="http://schemas.microsoft.com/office/excel/2006/main">
          <x14:cfRule type="iconSet" priority="44" id="{B8E308F6-64F6-42C7-B931-413C63B66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BS5:BT34</xm:sqref>
        </x14:conditionalFormatting>
        <x14:conditionalFormatting xmlns:xm="http://schemas.microsoft.com/office/excel/2006/main">
          <x14:cfRule type="iconSet" priority="28" id="{FE75A879-9C51-4185-91A6-8DF0A328DA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BT1</xm:sqref>
        </x14:conditionalFormatting>
        <x14:conditionalFormatting xmlns:xm="http://schemas.microsoft.com/office/excel/2006/main">
          <x14:cfRule type="iconSet" priority="49" id="{F1DD5384-D5A4-465A-B03B-F2E083A8A1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BT35</xm:sqref>
        </x14:conditionalFormatting>
        <x14:conditionalFormatting xmlns:xm="http://schemas.microsoft.com/office/excel/2006/main">
          <x14:cfRule type="iconSet" priority="51" id="{9D8B3885-8142-423E-BC83-EBED9D55D3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BU5:BU35</xm:sqref>
        </x14:conditionalFormatting>
        <x14:conditionalFormatting xmlns:xm="http://schemas.microsoft.com/office/excel/2006/main">
          <x14:cfRule type="iconSet" priority="34" id="{07A16CD1-47B6-4649-8F15-8EC4CBF63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BU36:BU38</xm:sqref>
        </x14:conditionalFormatting>
        <x14:conditionalFormatting xmlns:xm="http://schemas.microsoft.com/office/excel/2006/main">
          <x14:cfRule type="iconSet" priority="40" id="{9B9E8F4C-BBE6-4646-B7A5-189D759191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BU39:BU63</xm:sqref>
        </x14:conditionalFormatting>
        <x14:conditionalFormatting xmlns:xm="http://schemas.microsoft.com/office/excel/2006/main">
          <x14:cfRule type="iconSet" priority="16" id="{D737804B-6F24-471D-8434-ABEAF4342B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BV5:BV34</xm:sqref>
        </x14:conditionalFormatting>
        <x14:conditionalFormatting xmlns:xm="http://schemas.microsoft.com/office/excel/2006/main">
          <x14:cfRule type="iconSet" priority="20" id="{160F4279-0A80-40B6-833B-4A93181AD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BV35</xm:sqref>
        </x14:conditionalFormatting>
        <x14:conditionalFormatting xmlns:xm="http://schemas.microsoft.com/office/excel/2006/main">
          <x14:cfRule type="iconSet" priority="8" id="{751F3750-2F59-49DA-8B6C-378ED0BAC9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BV36:BV38</xm:sqref>
        </x14:conditionalFormatting>
        <x14:conditionalFormatting xmlns:xm="http://schemas.microsoft.com/office/excel/2006/main">
          <x14:cfRule type="iconSet" priority="5" id="{694C2B1E-639D-4FF5-B37D-EEC085974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BV39:BV57</xm:sqref>
        </x14:conditionalFormatting>
        <x14:conditionalFormatting xmlns:xm="http://schemas.microsoft.com/office/excel/2006/main">
          <x14:cfRule type="iconSet" priority="11" id="{CC4185B9-70EA-4AA5-8498-B67176908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BV58:BV63</xm:sqref>
        </x14:conditionalFormatting>
        <x14:conditionalFormatting xmlns:xm="http://schemas.microsoft.com/office/excel/2006/main">
          <x14:cfRule type="iconSet" priority="25" id="{F067D2C2-2FC8-4AC4-9142-3E1D14ED93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BW5:BW35</xm:sqref>
        </x14:conditionalFormatting>
        <x14:conditionalFormatting xmlns:xm="http://schemas.microsoft.com/office/excel/2006/main">
          <x14:cfRule type="iconSet" priority="10" id="{F8DF91BC-FE08-4907-A14A-83B45D2AB6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BW39:BW57</xm:sqref>
        </x14:conditionalFormatting>
        <x14:conditionalFormatting xmlns:xm="http://schemas.microsoft.com/office/excel/2006/main">
          <x14:cfRule type="iconSet" priority="12" id="{E0494D3A-7A99-4E29-A58C-7E191FB423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BW58:BW63</xm:sqref>
        </x14:conditionalFormatting>
        <x14:conditionalFormatting xmlns:xm="http://schemas.microsoft.com/office/excel/2006/main">
          <x14:cfRule type="iconSet" priority="4" id="{0585776E-20DB-4D81-ACF3-01339DC4C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BW36:CA38</xm:sqref>
        </x14:conditionalFormatting>
        <x14:conditionalFormatting xmlns:xm="http://schemas.microsoft.com/office/excel/2006/main">
          <x14:cfRule type="iconSet" priority="57" id="{149B1DB6-7DCB-4245-8702-E16D5078A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BX1</xm:sqref>
        </x14:conditionalFormatting>
        <x14:conditionalFormatting xmlns:xm="http://schemas.microsoft.com/office/excel/2006/main">
          <x14:cfRule type="iconSet" priority="17" id="{5551C322-A63F-4EF4-9C99-F65619E2DA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BX5:BX34</xm:sqref>
        </x14:conditionalFormatting>
        <x14:conditionalFormatting xmlns:xm="http://schemas.microsoft.com/office/excel/2006/main">
          <x14:cfRule type="iconSet" priority="21" id="{6BA58D62-3145-4821-8F63-8595BE15E8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BX35</xm:sqref>
        </x14:conditionalFormatting>
        <x14:conditionalFormatting xmlns:xm="http://schemas.microsoft.com/office/excel/2006/main">
          <x14:cfRule type="iconSet" priority="6" id="{18923A3F-7D55-42B4-B711-470E8FE187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BX39:BX57</xm:sqref>
        </x14:conditionalFormatting>
        <x14:conditionalFormatting xmlns:xm="http://schemas.microsoft.com/office/excel/2006/main">
          <x14:cfRule type="iconSet" priority="13" id="{52CAA94E-67EF-4DF1-9645-DAD2F4FE1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BX58:BX63</xm:sqref>
        </x14:conditionalFormatting>
        <x14:conditionalFormatting xmlns:xm="http://schemas.microsoft.com/office/excel/2006/main">
          <x14:cfRule type="iconSet" priority="18" id="{24D086BB-BDFB-4D47-8C57-2610A5877A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BY5:BY34</xm:sqref>
        </x14:conditionalFormatting>
        <x14:conditionalFormatting xmlns:xm="http://schemas.microsoft.com/office/excel/2006/main">
          <x14:cfRule type="iconSet" priority="22" id="{5EB4FFE4-9150-4E61-959F-BFDF7A80A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BY35</xm:sqref>
        </x14:conditionalFormatting>
        <x14:conditionalFormatting xmlns:xm="http://schemas.microsoft.com/office/excel/2006/main">
          <x14:cfRule type="iconSet" priority="7" id="{45768818-3A7B-4DA0-8350-169FF7309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BY39:CA57</xm:sqref>
        </x14:conditionalFormatting>
        <x14:conditionalFormatting xmlns:xm="http://schemas.microsoft.com/office/excel/2006/main">
          <x14:cfRule type="iconSet" priority="14" id="{2225A336-A953-4618-BF22-30EDD014B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BY58:CA63</xm:sqref>
        </x14:conditionalFormatting>
        <x14:conditionalFormatting xmlns:xm="http://schemas.microsoft.com/office/excel/2006/main">
          <x14:cfRule type="iconSet" priority="23" id="{47FB3E30-2E85-4A4A-8282-B2D42710CF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BZ35</xm:sqref>
        </x14:conditionalFormatting>
        <x14:conditionalFormatting xmlns:xm="http://schemas.microsoft.com/office/excel/2006/main">
          <x14:cfRule type="iconSet" priority="19" id="{3A934F69-BE7C-401B-9903-58BFCBED9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BZ5:CA34</xm:sqref>
        </x14:conditionalFormatting>
        <x14:conditionalFormatting xmlns:xm="http://schemas.microsoft.com/office/excel/2006/main">
          <x14:cfRule type="iconSet" priority="24" id="{854465F4-0532-46B7-A5AB-EFA44DB79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CA35</xm:sqref>
        </x14:conditionalFormatting>
        <x14:conditionalFormatting xmlns:xm="http://schemas.microsoft.com/office/excel/2006/main">
          <x14:cfRule type="iconSet" priority="26" id="{18A601A4-62EC-4C0D-9B3D-E8E8A0B032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CB5:CB35</xm:sqref>
        </x14:conditionalFormatting>
        <x14:conditionalFormatting xmlns:xm="http://schemas.microsoft.com/office/excel/2006/main">
          <x14:cfRule type="iconSet" priority="9" id="{2929ACB9-B50C-4897-BE90-3AC1892079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CB36:CB38</xm:sqref>
        </x14:conditionalFormatting>
        <x14:conditionalFormatting xmlns:xm="http://schemas.microsoft.com/office/excel/2006/main">
          <x14:cfRule type="iconSet" priority="15" id="{CCDD1D36-DF7C-4106-9060-89E0DF1310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CB39:CB63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CEA7-79DA-4F85-ABB6-1E35323102CF}">
  <dimension ref="B354:F1300"/>
  <sheetViews>
    <sheetView workbookViewId="0">
      <selection sqref="A1:G1300"/>
    </sheetView>
  </sheetViews>
  <sheetFormatPr defaultRowHeight="15" x14ac:dyDescent="0.25"/>
  <sheetData>
    <row r="354" spans="2:3" x14ac:dyDescent="0.25">
      <c r="B354">
        <v>2</v>
      </c>
      <c r="C354">
        <v>2</v>
      </c>
    </row>
    <row r="370" spans="2:6" x14ac:dyDescent="0.25">
      <c r="B370">
        <v>1</v>
      </c>
      <c r="C370">
        <v>1</v>
      </c>
      <c r="D370">
        <v>1</v>
      </c>
      <c r="E370">
        <v>1</v>
      </c>
      <c r="F370">
        <v>1</v>
      </c>
    </row>
    <row r="388" spans="3:6" x14ac:dyDescent="0.25">
      <c r="C388">
        <v>1</v>
      </c>
      <c r="D388">
        <v>1</v>
      </c>
      <c r="E388">
        <v>1</v>
      </c>
      <c r="F388">
        <v>1</v>
      </c>
    </row>
    <row r="402" spans="2:6" x14ac:dyDescent="0.25">
      <c r="C402">
        <v>1</v>
      </c>
      <c r="D402">
        <v>1</v>
      </c>
      <c r="E402">
        <v>1</v>
      </c>
      <c r="F402">
        <v>1</v>
      </c>
    </row>
    <row r="413" spans="2:6" x14ac:dyDescent="0.25">
      <c r="B413">
        <v>1</v>
      </c>
      <c r="C413">
        <v>1</v>
      </c>
      <c r="D413">
        <v>1</v>
      </c>
    </row>
    <row r="414" spans="2:6" x14ac:dyDescent="0.25">
      <c r="C414">
        <v>1</v>
      </c>
      <c r="D414">
        <v>1</v>
      </c>
      <c r="E414">
        <v>1</v>
      </c>
      <c r="F414">
        <v>1</v>
      </c>
    </row>
    <row r="653" spans="2:6" x14ac:dyDescent="0.25">
      <c r="B653">
        <v>1</v>
      </c>
      <c r="C653">
        <v>1</v>
      </c>
      <c r="D653">
        <v>1</v>
      </c>
    </row>
    <row r="654" spans="2:6" x14ac:dyDescent="0.25">
      <c r="B654">
        <v>1</v>
      </c>
      <c r="C654">
        <v>1</v>
      </c>
      <c r="D654">
        <v>1</v>
      </c>
      <c r="E654">
        <v>1</v>
      </c>
      <c r="F654">
        <v>1</v>
      </c>
    </row>
    <row r="655" spans="2:6" x14ac:dyDescent="0.25">
      <c r="B655">
        <v>1</v>
      </c>
      <c r="C655">
        <v>1</v>
      </c>
      <c r="D655">
        <v>1</v>
      </c>
      <c r="E655">
        <v>1</v>
      </c>
      <c r="F655">
        <v>1</v>
      </c>
    </row>
    <row r="661" spans="2:6" x14ac:dyDescent="0.25">
      <c r="B661">
        <v>1</v>
      </c>
      <c r="C661">
        <v>1</v>
      </c>
      <c r="D661">
        <v>1</v>
      </c>
      <c r="E661">
        <v>1</v>
      </c>
      <c r="F661">
        <v>1</v>
      </c>
    </row>
    <row r="725" spans="2:2" x14ac:dyDescent="0.25">
      <c r="B725">
        <v>1</v>
      </c>
    </row>
    <row r="765" spans="2:6" x14ac:dyDescent="0.25">
      <c r="B765">
        <v>1</v>
      </c>
      <c r="C765">
        <v>1</v>
      </c>
      <c r="D765">
        <v>1</v>
      </c>
      <c r="E765">
        <v>1</v>
      </c>
      <c r="F765">
        <v>1</v>
      </c>
    </row>
    <row r="809" spans="2:6" x14ac:dyDescent="0.25">
      <c r="B809">
        <v>1</v>
      </c>
      <c r="C809">
        <v>1</v>
      </c>
      <c r="D809">
        <v>1</v>
      </c>
      <c r="E809">
        <v>1</v>
      </c>
      <c r="F809">
        <v>1</v>
      </c>
    </row>
    <row r="810" spans="2:6" x14ac:dyDescent="0.25">
      <c r="B810">
        <v>1</v>
      </c>
      <c r="C810">
        <v>1</v>
      </c>
      <c r="D810">
        <v>1</v>
      </c>
      <c r="E810">
        <v>1</v>
      </c>
      <c r="F810">
        <v>1</v>
      </c>
    </row>
    <row r="925" spans="2:6" x14ac:dyDescent="0.25">
      <c r="B925">
        <v>1</v>
      </c>
      <c r="C925">
        <v>1</v>
      </c>
      <c r="D925">
        <v>1</v>
      </c>
      <c r="E925">
        <v>1</v>
      </c>
      <c r="F925">
        <v>1</v>
      </c>
    </row>
    <row r="1058" spans="2:6" x14ac:dyDescent="0.25">
      <c r="B1058">
        <v>1</v>
      </c>
      <c r="C1058">
        <v>1</v>
      </c>
      <c r="D1058">
        <v>1</v>
      </c>
      <c r="E1058">
        <v>1</v>
      </c>
      <c r="F1058">
        <v>1</v>
      </c>
    </row>
    <row r="1062" spans="2:6" x14ac:dyDescent="0.25">
      <c r="B1062">
        <v>1</v>
      </c>
      <c r="C1062">
        <v>1</v>
      </c>
      <c r="D1062">
        <v>1</v>
      </c>
      <c r="E1062">
        <v>1</v>
      </c>
      <c r="F1062">
        <v>1</v>
      </c>
    </row>
    <row r="1065" spans="2:6" x14ac:dyDescent="0.25">
      <c r="B1065">
        <v>1</v>
      </c>
      <c r="C1065">
        <v>1</v>
      </c>
      <c r="D1065">
        <v>1</v>
      </c>
      <c r="E1065">
        <v>1</v>
      </c>
      <c r="F1065">
        <v>1</v>
      </c>
    </row>
    <row r="1069" spans="2:6" x14ac:dyDescent="0.25">
      <c r="B1069">
        <v>1</v>
      </c>
      <c r="C1069">
        <v>1</v>
      </c>
      <c r="D1069">
        <v>1</v>
      </c>
      <c r="E1069">
        <v>1</v>
      </c>
      <c r="F1069">
        <v>1</v>
      </c>
    </row>
    <row r="1077" spans="2:6" x14ac:dyDescent="0.25">
      <c r="E1077">
        <v>1</v>
      </c>
      <c r="F1077">
        <v>1</v>
      </c>
    </row>
    <row r="1081" spans="2:6" x14ac:dyDescent="0.25">
      <c r="E1081">
        <v>1</v>
      </c>
      <c r="F1081">
        <v>1</v>
      </c>
    </row>
    <row r="1088" spans="2:6" x14ac:dyDescent="0.25">
      <c r="B1088">
        <v>1</v>
      </c>
      <c r="C1088">
        <v>1</v>
      </c>
      <c r="D1088">
        <v>1</v>
      </c>
      <c r="E1088">
        <v>1</v>
      </c>
      <c r="F1088">
        <v>1</v>
      </c>
    </row>
    <row r="1092" spans="2:6" x14ac:dyDescent="0.25">
      <c r="B1092">
        <v>1</v>
      </c>
      <c r="C1092">
        <v>1</v>
      </c>
      <c r="D1092">
        <v>1</v>
      </c>
      <c r="E1092">
        <v>1</v>
      </c>
      <c r="F1092">
        <v>1</v>
      </c>
    </row>
    <row r="1119" spans="6:6" x14ac:dyDescent="0.25">
      <c r="F1119">
        <v>1</v>
      </c>
    </row>
    <row r="1123" spans="2:6" x14ac:dyDescent="0.25">
      <c r="F1123">
        <v>1</v>
      </c>
    </row>
    <row r="1125" spans="2:6" x14ac:dyDescent="0.25">
      <c r="B1125">
        <v>1</v>
      </c>
      <c r="C1125">
        <v>1</v>
      </c>
      <c r="D1125">
        <v>1</v>
      </c>
    </row>
    <row r="1126" spans="2:6" x14ac:dyDescent="0.25">
      <c r="E1126">
        <v>1</v>
      </c>
      <c r="F1126">
        <v>1</v>
      </c>
    </row>
    <row r="1141" spans="2:6" x14ac:dyDescent="0.25">
      <c r="F1141">
        <v>1</v>
      </c>
    </row>
    <row r="1148" spans="2:6" x14ac:dyDescent="0.25">
      <c r="B1148">
        <v>1</v>
      </c>
      <c r="C1148">
        <v>1</v>
      </c>
      <c r="D1148">
        <v>1</v>
      </c>
      <c r="E1148">
        <v>1</v>
      </c>
      <c r="F1148">
        <v>1</v>
      </c>
    </row>
    <row r="1153" spans="2:6" x14ac:dyDescent="0.25">
      <c r="B1153">
        <v>1</v>
      </c>
      <c r="C1153">
        <v>1</v>
      </c>
      <c r="D1153">
        <v>1</v>
      </c>
      <c r="E1153">
        <v>1</v>
      </c>
      <c r="F1153">
        <v>1</v>
      </c>
    </row>
    <row r="1154" spans="2:6" x14ac:dyDescent="0.25">
      <c r="E1154">
        <v>1</v>
      </c>
    </row>
    <row r="1155" spans="2:6" x14ac:dyDescent="0.25">
      <c r="E1155">
        <v>1</v>
      </c>
    </row>
    <row r="1156" spans="2:6" x14ac:dyDescent="0.25">
      <c r="E1156">
        <v>1</v>
      </c>
    </row>
    <row r="1157" spans="2:6" x14ac:dyDescent="0.25">
      <c r="E1157">
        <v>1</v>
      </c>
    </row>
    <row r="1158" spans="2:6" x14ac:dyDescent="0.25">
      <c r="E1158">
        <v>1</v>
      </c>
    </row>
    <row r="1159" spans="2:6" x14ac:dyDescent="0.25">
      <c r="E1159">
        <v>1</v>
      </c>
    </row>
    <row r="1160" spans="2:6" x14ac:dyDescent="0.25">
      <c r="E1160">
        <v>1</v>
      </c>
    </row>
    <row r="1161" spans="2:6" x14ac:dyDescent="0.25">
      <c r="E1161">
        <v>1</v>
      </c>
    </row>
    <row r="1162" spans="2:6" x14ac:dyDescent="0.25">
      <c r="E1162">
        <v>1</v>
      </c>
    </row>
    <row r="1163" spans="2:6" x14ac:dyDescent="0.25">
      <c r="E1163">
        <v>1</v>
      </c>
    </row>
    <row r="1164" spans="2:6" x14ac:dyDescent="0.25">
      <c r="E1164">
        <v>1</v>
      </c>
    </row>
    <row r="1165" spans="2:6" x14ac:dyDescent="0.25">
      <c r="E1165">
        <v>1</v>
      </c>
    </row>
    <row r="1166" spans="2:6" x14ac:dyDescent="0.25">
      <c r="E1166">
        <v>1</v>
      </c>
    </row>
    <row r="1167" spans="2:6" x14ac:dyDescent="0.25">
      <c r="E1167">
        <v>1</v>
      </c>
    </row>
    <row r="1168" spans="2:6" x14ac:dyDescent="0.25">
      <c r="E1168">
        <v>1</v>
      </c>
    </row>
    <row r="1169" spans="5:5" x14ac:dyDescent="0.25">
      <c r="E1169">
        <v>1</v>
      </c>
    </row>
    <row r="1170" spans="5:5" x14ac:dyDescent="0.25">
      <c r="E1170">
        <v>1</v>
      </c>
    </row>
    <row r="1171" spans="5:5" x14ac:dyDescent="0.25">
      <c r="E1171">
        <v>1</v>
      </c>
    </row>
    <row r="1172" spans="5:5" x14ac:dyDescent="0.25">
      <c r="E1172">
        <v>1</v>
      </c>
    </row>
    <row r="1173" spans="5:5" x14ac:dyDescent="0.25">
      <c r="E1173">
        <v>1</v>
      </c>
    </row>
    <row r="1174" spans="5:5" x14ac:dyDescent="0.25">
      <c r="E1174">
        <v>1</v>
      </c>
    </row>
    <row r="1175" spans="5:5" x14ac:dyDescent="0.25">
      <c r="E1175">
        <v>1</v>
      </c>
    </row>
    <row r="1176" spans="5:5" x14ac:dyDescent="0.25">
      <c r="E1176">
        <v>1</v>
      </c>
    </row>
    <row r="1177" spans="5:5" x14ac:dyDescent="0.25">
      <c r="E1177">
        <v>1</v>
      </c>
    </row>
    <row r="1178" spans="5:5" x14ac:dyDescent="0.25">
      <c r="E1178">
        <v>1</v>
      </c>
    </row>
    <row r="1179" spans="5:5" x14ac:dyDescent="0.25">
      <c r="E1179">
        <v>1</v>
      </c>
    </row>
    <row r="1180" spans="5:5" x14ac:dyDescent="0.25">
      <c r="E1180">
        <v>1</v>
      </c>
    </row>
    <row r="1181" spans="5:5" x14ac:dyDescent="0.25">
      <c r="E1181">
        <v>1</v>
      </c>
    </row>
    <row r="1182" spans="5:5" x14ac:dyDescent="0.25">
      <c r="E1182">
        <v>1</v>
      </c>
    </row>
    <row r="1183" spans="5:5" x14ac:dyDescent="0.25">
      <c r="E1183">
        <v>1</v>
      </c>
    </row>
    <row r="1184" spans="5:5" x14ac:dyDescent="0.25">
      <c r="E1184">
        <v>1</v>
      </c>
    </row>
    <row r="1185" spans="5:5" x14ac:dyDescent="0.25">
      <c r="E1185">
        <v>1</v>
      </c>
    </row>
    <row r="1186" spans="5:5" x14ac:dyDescent="0.25">
      <c r="E1186">
        <v>1</v>
      </c>
    </row>
    <row r="1187" spans="5:5" x14ac:dyDescent="0.25">
      <c r="E1187">
        <v>1</v>
      </c>
    </row>
    <row r="1188" spans="5:5" x14ac:dyDescent="0.25">
      <c r="E1188">
        <v>1</v>
      </c>
    </row>
    <row r="1189" spans="5:5" x14ac:dyDescent="0.25">
      <c r="E1189">
        <v>1</v>
      </c>
    </row>
    <row r="1190" spans="5:5" x14ac:dyDescent="0.25">
      <c r="E1190">
        <v>1</v>
      </c>
    </row>
    <row r="1191" spans="5:5" x14ac:dyDescent="0.25">
      <c r="E1191">
        <v>1</v>
      </c>
    </row>
    <row r="1192" spans="5:5" x14ac:dyDescent="0.25">
      <c r="E1192">
        <v>1</v>
      </c>
    </row>
    <row r="1193" spans="5:5" x14ac:dyDescent="0.25">
      <c r="E1193">
        <v>1</v>
      </c>
    </row>
    <row r="1194" spans="5:5" x14ac:dyDescent="0.25">
      <c r="E1194">
        <v>1</v>
      </c>
    </row>
    <row r="1195" spans="5:5" x14ac:dyDescent="0.25">
      <c r="E1195">
        <v>1</v>
      </c>
    </row>
    <row r="1196" spans="5:5" x14ac:dyDescent="0.25">
      <c r="E1196">
        <v>1</v>
      </c>
    </row>
    <row r="1197" spans="5:5" x14ac:dyDescent="0.25">
      <c r="E1197">
        <v>1</v>
      </c>
    </row>
    <row r="1198" spans="5:5" x14ac:dyDescent="0.25">
      <c r="E1198">
        <v>1</v>
      </c>
    </row>
    <row r="1199" spans="5:5" x14ac:dyDescent="0.25">
      <c r="E1199">
        <v>1</v>
      </c>
    </row>
    <row r="1200" spans="5:5" x14ac:dyDescent="0.25">
      <c r="E1200">
        <v>1</v>
      </c>
    </row>
    <row r="1201" spans="5:5" x14ac:dyDescent="0.25">
      <c r="E1201">
        <v>1</v>
      </c>
    </row>
    <row r="1202" spans="5:5" x14ac:dyDescent="0.25">
      <c r="E1202">
        <v>1</v>
      </c>
    </row>
    <row r="1203" spans="5:5" x14ac:dyDescent="0.25">
      <c r="E1203">
        <v>1</v>
      </c>
    </row>
    <row r="1204" spans="5:5" x14ac:dyDescent="0.25">
      <c r="E1204">
        <v>1</v>
      </c>
    </row>
    <row r="1205" spans="5:5" x14ac:dyDescent="0.25">
      <c r="E1205">
        <v>1</v>
      </c>
    </row>
    <row r="1206" spans="5:5" x14ac:dyDescent="0.25">
      <c r="E1206">
        <v>1</v>
      </c>
    </row>
    <row r="1207" spans="5:5" x14ac:dyDescent="0.25">
      <c r="E1207">
        <v>1</v>
      </c>
    </row>
    <row r="1208" spans="5:5" x14ac:dyDescent="0.25">
      <c r="E1208">
        <v>1</v>
      </c>
    </row>
    <row r="1209" spans="5:5" x14ac:dyDescent="0.25">
      <c r="E1209">
        <v>1</v>
      </c>
    </row>
    <row r="1210" spans="5:5" x14ac:dyDescent="0.25">
      <c r="E1210">
        <v>1</v>
      </c>
    </row>
    <row r="1211" spans="5:5" x14ac:dyDescent="0.25">
      <c r="E1211">
        <v>1</v>
      </c>
    </row>
    <row r="1212" spans="5:5" x14ac:dyDescent="0.25">
      <c r="E1212">
        <v>1</v>
      </c>
    </row>
    <row r="1213" spans="5:5" x14ac:dyDescent="0.25">
      <c r="E1213">
        <v>1</v>
      </c>
    </row>
    <row r="1214" spans="5:5" x14ac:dyDescent="0.25">
      <c r="E1214">
        <v>1</v>
      </c>
    </row>
    <row r="1215" spans="5:5" x14ac:dyDescent="0.25">
      <c r="E1215">
        <v>1</v>
      </c>
    </row>
    <row r="1216" spans="5:5" x14ac:dyDescent="0.25">
      <c r="E1216">
        <v>1</v>
      </c>
    </row>
    <row r="1217" spans="5:5" x14ac:dyDescent="0.25">
      <c r="E1217">
        <v>1</v>
      </c>
    </row>
    <row r="1218" spans="5:5" x14ac:dyDescent="0.25">
      <c r="E1218">
        <v>1</v>
      </c>
    </row>
    <row r="1219" spans="5:5" x14ac:dyDescent="0.25">
      <c r="E1219">
        <v>1</v>
      </c>
    </row>
    <row r="1220" spans="5:5" x14ac:dyDescent="0.25">
      <c r="E1220">
        <v>1</v>
      </c>
    </row>
    <row r="1221" spans="5:5" x14ac:dyDescent="0.25">
      <c r="E1221">
        <v>1</v>
      </c>
    </row>
    <row r="1222" spans="5:5" x14ac:dyDescent="0.25">
      <c r="E1222">
        <v>1</v>
      </c>
    </row>
    <row r="1223" spans="5:5" x14ac:dyDescent="0.25">
      <c r="E1223">
        <v>1</v>
      </c>
    </row>
    <row r="1224" spans="5:5" x14ac:dyDescent="0.25">
      <c r="E1224">
        <v>1</v>
      </c>
    </row>
    <row r="1225" spans="5:5" x14ac:dyDescent="0.25">
      <c r="E1225">
        <v>1</v>
      </c>
    </row>
    <row r="1226" spans="5:5" x14ac:dyDescent="0.25">
      <c r="E1226">
        <v>1</v>
      </c>
    </row>
    <row r="1227" spans="5:5" x14ac:dyDescent="0.25">
      <c r="E1227">
        <v>1</v>
      </c>
    </row>
    <row r="1228" spans="5:5" x14ac:dyDescent="0.25">
      <c r="E1228">
        <v>1</v>
      </c>
    </row>
    <row r="1229" spans="5:5" x14ac:dyDescent="0.25">
      <c r="E1229">
        <v>1</v>
      </c>
    </row>
    <row r="1230" spans="5:5" x14ac:dyDescent="0.25">
      <c r="E1230">
        <v>1</v>
      </c>
    </row>
    <row r="1231" spans="5:5" x14ac:dyDescent="0.25">
      <c r="E1231">
        <v>1</v>
      </c>
    </row>
    <row r="1232" spans="5:5" x14ac:dyDescent="0.25">
      <c r="E1232">
        <v>1</v>
      </c>
    </row>
    <row r="1233" spans="5:5" x14ac:dyDescent="0.25">
      <c r="E1233">
        <v>1</v>
      </c>
    </row>
    <row r="1234" spans="5:5" x14ac:dyDescent="0.25">
      <c r="E1234">
        <v>1</v>
      </c>
    </row>
    <row r="1235" spans="5:5" x14ac:dyDescent="0.25">
      <c r="E1235">
        <v>1</v>
      </c>
    </row>
    <row r="1236" spans="5:5" x14ac:dyDescent="0.25">
      <c r="E1236">
        <v>1</v>
      </c>
    </row>
    <row r="1237" spans="5:5" x14ac:dyDescent="0.25">
      <c r="E1237">
        <v>1</v>
      </c>
    </row>
    <row r="1238" spans="5:5" x14ac:dyDescent="0.25">
      <c r="E1238">
        <v>1</v>
      </c>
    </row>
    <row r="1239" spans="5:5" x14ac:dyDescent="0.25">
      <c r="E1239">
        <v>1</v>
      </c>
    </row>
    <row r="1240" spans="5:5" x14ac:dyDescent="0.25">
      <c r="E1240">
        <v>1</v>
      </c>
    </row>
    <row r="1241" spans="5:5" x14ac:dyDescent="0.25">
      <c r="E1241">
        <v>1</v>
      </c>
    </row>
    <row r="1242" spans="5:5" x14ac:dyDescent="0.25">
      <c r="E1242">
        <v>1</v>
      </c>
    </row>
    <row r="1243" spans="5:5" x14ac:dyDescent="0.25">
      <c r="E1243">
        <v>1</v>
      </c>
    </row>
    <row r="1244" spans="5:5" x14ac:dyDescent="0.25">
      <c r="E1244">
        <v>1</v>
      </c>
    </row>
    <row r="1245" spans="5:5" x14ac:dyDescent="0.25">
      <c r="E1245">
        <v>1</v>
      </c>
    </row>
    <row r="1246" spans="5:5" x14ac:dyDescent="0.25">
      <c r="E1246">
        <v>1</v>
      </c>
    </row>
    <row r="1247" spans="5:5" x14ac:dyDescent="0.25">
      <c r="E1247">
        <v>1</v>
      </c>
    </row>
    <row r="1248" spans="5:5" x14ac:dyDescent="0.25">
      <c r="E1248">
        <v>1</v>
      </c>
    </row>
    <row r="1249" spans="5:5" x14ac:dyDescent="0.25">
      <c r="E1249">
        <v>1</v>
      </c>
    </row>
    <row r="1250" spans="5:5" x14ac:dyDescent="0.25">
      <c r="E1250">
        <v>1</v>
      </c>
    </row>
    <row r="1251" spans="5:5" x14ac:dyDescent="0.25">
      <c r="E1251">
        <v>1</v>
      </c>
    </row>
    <row r="1252" spans="5:5" x14ac:dyDescent="0.25">
      <c r="E1252">
        <v>1</v>
      </c>
    </row>
    <row r="1253" spans="5:5" x14ac:dyDescent="0.25">
      <c r="E1253">
        <v>1</v>
      </c>
    </row>
    <row r="1254" spans="5:5" x14ac:dyDescent="0.25">
      <c r="E1254">
        <v>1</v>
      </c>
    </row>
    <row r="1255" spans="5:5" x14ac:dyDescent="0.25">
      <c r="E1255">
        <v>1</v>
      </c>
    </row>
    <row r="1256" spans="5:5" x14ac:dyDescent="0.25">
      <c r="E1256">
        <v>1</v>
      </c>
    </row>
    <row r="1257" spans="5:5" x14ac:dyDescent="0.25">
      <c r="E1257">
        <v>1</v>
      </c>
    </row>
    <row r="1258" spans="5:5" x14ac:dyDescent="0.25">
      <c r="E1258">
        <v>1</v>
      </c>
    </row>
    <row r="1259" spans="5:5" x14ac:dyDescent="0.25">
      <c r="E1259">
        <v>1</v>
      </c>
    </row>
    <row r="1260" spans="5:5" x14ac:dyDescent="0.25">
      <c r="E1260">
        <v>1</v>
      </c>
    </row>
    <row r="1261" spans="5:5" x14ac:dyDescent="0.25">
      <c r="E1261">
        <v>1</v>
      </c>
    </row>
    <row r="1262" spans="5:5" x14ac:dyDescent="0.25">
      <c r="E1262">
        <v>1</v>
      </c>
    </row>
    <row r="1263" spans="5:5" x14ac:dyDescent="0.25">
      <c r="E1263">
        <v>1</v>
      </c>
    </row>
    <row r="1264" spans="5:5" x14ac:dyDescent="0.25">
      <c r="E1264">
        <v>1</v>
      </c>
    </row>
    <row r="1265" spans="5:5" x14ac:dyDescent="0.25">
      <c r="E1265">
        <v>1</v>
      </c>
    </row>
    <row r="1266" spans="5:5" x14ac:dyDescent="0.25">
      <c r="E1266">
        <v>1</v>
      </c>
    </row>
    <row r="1267" spans="5:5" x14ac:dyDescent="0.25">
      <c r="E1267">
        <v>1</v>
      </c>
    </row>
    <row r="1268" spans="5:5" x14ac:dyDescent="0.25">
      <c r="E1268">
        <v>1</v>
      </c>
    </row>
    <row r="1269" spans="5:5" x14ac:dyDescent="0.25">
      <c r="E1269">
        <v>1</v>
      </c>
    </row>
    <row r="1270" spans="5:5" x14ac:dyDescent="0.25">
      <c r="E1270">
        <v>1</v>
      </c>
    </row>
    <row r="1271" spans="5:5" x14ac:dyDescent="0.25">
      <c r="E1271">
        <v>1</v>
      </c>
    </row>
    <row r="1272" spans="5:5" x14ac:dyDescent="0.25">
      <c r="E1272">
        <v>1</v>
      </c>
    </row>
    <row r="1273" spans="5:5" x14ac:dyDescent="0.25">
      <c r="E1273">
        <v>1</v>
      </c>
    </row>
    <row r="1274" spans="5:5" x14ac:dyDescent="0.25">
      <c r="E1274">
        <v>1</v>
      </c>
    </row>
    <row r="1275" spans="5:5" x14ac:dyDescent="0.25">
      <c r="E1275">
        <v>1</v>
      </c>
    </row>
    <row r="1276" spans="5:5" x14ac:dyDescent="0.25">
      <c r="E1276">
        <v>1</v>
      </c>
    </row>
    <row r="1277" spans="5:5" x14ac:dyDescent="0.25">
      <c r="E1277">
        <v>1</v>
      </c>
    </row>
    <row r="1278" spans="5:5" x14ac:dyDescent="0.25">
      <c r="E1278">
        <v>1</v>
      </c>
    </row>
    <row r="1279" spans="5:5" x14ac:dyDescent="0.25">
      <c r="E1279">
        <v>1</v>
      </c>
    </row>
    <row r="1280" spans="5:5" x14ac:dyDescent="0.25">
      <c r="E1280">
        <v>1</v>
      </c>
    </row>
    <row r="1281" spans="5:5" x14ac:dyDescent="0.25">
      <c r="E1281">
        <v>1</v>
      </c>
    </row>
    <row r="1282" spans="5:5" x14ac:dyDescent="0.25">
      <c r="E1282">
        <v>1</v>
      </c>
    </row>
    <row r="1283" spans="5:5" x14ac:dyDescent="0.25">
      <c r="E1283">
        <v>1</v>
      </c>
    </row>
    <row r="1284" spans="5:5" x14ac:dyDescent="0.25">
      <c r="E1284">
        <v>1</v>
      </c>
    </row>
    <row r="1285" spans="5:5" x14ac:dyDescent="0.25">
      <c r="E1285">
        <v>1</v>
      </c>
    </row>
    <row r="1286" spans="5:5" x14ac:dyDescent="0.25">
      <c r="E1286">
        <v>1</v>
      </c>
    </row>
    <row r="1287" spans="5:5" x14ac:dyDescent="0.25">
      <c r="E1287">
        <v>1</v>
      </c>
    </row>
    <row r="1288" spans="5:5" x14ac:dyDescent="0.25">
      <c r="E1288">
        <v>1</v>
      </c>
    </row>
    <row r="1289" spans="5:5" x14ac:dyDescent="0.25">
      <c r="E1289">
        <v>1</v>
      </c>
    </row>
    <row r="1290" spans="5:5" x14ac:dyDescent="0.25">
      <c r="E1290">
        <v>1</v>
      </c>
    </row>
    <row r="1291" spans="5:5" x14ac:dyDescent="0.25">
      <c r="E1291">
        <v>1</v>
      </c>
    </row>
    <row r="1292" spans="5:5" x14ac:dyDescent="0.25">
      <c r="E1292">
        <v>1</v>
      </c>
    </row>
    <row r="1293" spans="5:5" x14ac:dyDescent="0.25">
      <c r="E1293">
        <v>1</v>
      </c>
    </row>
    <row r="1294" spans="5:5" x14ac:dyDescent="0.25">
      <c r="E1294">
        <v>1</v>
      </c>
    </row>
    <row r="1295" spans="5:5" x14ac:dyDescent="0.25">
      <c r="E1295">
        <v>1</v>
      </c>
    </row>
    <row r="1296" spans="5:5" x14ac:dyDescent="0.25">
      <c r="E1296">
        <v>1</v>
      </c>
    </row>
    <row r="1297" spans="5:5" x14ac:dyDescent="0.25">
      <c r="E1297">
        <v>1</v>
      </c>
    </row>
    <row r="1298" spans="5:5" x14ac:dyDescent="0.25">
      <c r="E1298">
        <v>1</v>
      </c>
    </row>
    <row r="1299" spans="5:5" x14ac:dyDescent="0.25">
      <c r="E1299">
        <v>1</v>
      </c>
    </row>
    <row r="1300" spans="5:5" x14ac:dyDescent="0.25">
      <c r="E1300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29BF-5BB4-40B1-8ADE-27803472AE7E}">
  <sheetPr filterMode="1">
    <pageSetUpPr fitToPage="1"/>
  </sheetPr>
  <dimension ref="A1:CE1303"/>
  <sheetViews>
    <sheetView showGridLines="0" tabSelected="1" view="pageBreakPreview" zoomScale="66" zoomScaleNormal="10" zoomScaleSheetLayoutView="66" workbookViewId="0">
      <selection activeCell="A4" sqref="A4"/>
    </sheetView>
  </sheetViews>
  <sheetFormatPr defaultColWidth="8.85546875" defaultRowHeight="18.75" x14ac:dyDescent="0.25"/>
  <cols>
    <col min="1" max="1" width="17.85546875" style="87" bestFit="1" customWidth="1"/>
    <col min="2" max="2" width="13.42578125" style="87" customWidth="1"/>
    <col min="3" max="3" width="16.28515625" style="87" customWidth="1"/>
    <col min="4" max="4" width="17.140625" style="87" customWidth="1"/>
    <col min="5" max="5" width="84" style="114" hidden="1" customWidth="1"/>
    <col min="6" max="6" width="60.28515625" style="114" hidden="1" customWidth="1"/>
    <col min="7" max="7" width="16.85546875" style="87" hidden="1" customWidth="1"/>
    <col min="8" max="8" width="27.42578125" style="87" hidden="1" customWidth="1"/>
    <col min="9" max="9" width="11.5703125" style="87" customWidth="1"/>
    <col min="10" max="10" width="97.7109375" style="87" customWidth="1"/>
    <col min="11" max="11" width="29.5703125" style="87" customWidth="1"/>
    <col min="12" max="12" width="16" style="87" customWidth="1"/>
    <col min="13" max="13" width="27.28515625" style="87" customWidth="1"/>
    <col min="14" max="14" width="74.7109375" style="87" customWidth="1"/>
    <col min="15" max="15" width="82" style="87" customWidth="1"/>
    <col min="16" max="17" width="17.7109375" style="87" customWidth="1"/>
    <col min="18" max="18" width="12.28515625" style="87" customWidth="1"/>
    <col min="19" max="19" width="23.28515625" style="87" customWidth="1"/>
    <col min="20" max="20" width="23.28515625" style="120" customWidth="1"/>
    <col min="21" max="27" width="16.28515625" style="87" hidden="1" customWidth="1"/>
    <col min="28" max="31" width="17.7109375" style="87" hidden="1" customWidth="1"/>
    <col min="32" max="32" width="18.28515625" style="87" hidden="1" customWidth="1"/>
    <col min="33" max="33" width="17.7109375" style="87" hidden="1" customWidth="1"/>
    <col min="34" max="69" width="18.28515625" style="87" hidden="1" customWidth="1"/>
    <col min="70" max="83" width="18.28515625" style="87" customWidth="1"/>
    <col min="84" max="16384" width="8.85546875" style="87"/>
  </cols>
  <sheetData>
    <row r="1" spans="1:83" ht="89.45" customHeight="1" x14ac:dyDescent="0.25">
      <c r="D1" s="140" t="s">
        <v>2687</v>
      </c>
      <c r="E1" s="141"/>
      <c r="F1" s="141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2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3"/>
    </row>
    <row r="2" spans="1:83" ht="37.35" customHeight="1" x14ac:dyDescent="0.25">
      <c r="D2" s="88"/>
      <c r="E2" s="112"/>
      <c r="F2" s="112"/>
      <c r="G2" s="89"/>
      <c r="H2" s="89"/>
      <c r="I2" s="90"/>
      <c r="J2" s="91"/>
      <c r="K2" s="91"/>
      <c r="L2" s="91"/>
      <c r="M2" s="92"/>
      <c r="N2" s="92"/>
      <c r="O2" s="92"/>
      <c r="P2" s="90"/>
      <c r="Q2" s="90"/>
      <c r="R2" s="90"/>
      <c r="S2" s="93"/>
      <c r="T2" s="116"/>
      <c r="U2" s="138" t="s">
        <v>411</v>
      </c>
      <c r="V2" s="139"/>
      <c r="W2" s="139"/>
      <c r="X2" s="139"/>
      <c r="Y2" s="139"/>
      <c r="Z2" s="139"/>
      <c r="AA2" s="144"/>
      <c r="AB2" s="138" t="s">
        <v>412</v>
      </c>
      <c r="AC2" s="139"/>
      <c r="AD2" s="139"/>
      <c r="AE2" s="139"/>
      <c r="AF2" s="139"/>
      <c r="AG2" s="139"/>
      <c r="AH2" s="144"/>
      <c r="AI2" s="138" t="s">
        <v>465</v>
      </c>
      <c r="AJ2" s="139"/>
      <c r="AK2" s="139"/>
      <c r="AL2" s="139"/>
      <c r="AM2" s="139"/>
      <c r="AN2" s="139"/>
      <c r="AO2" s="144"/>
      <c r="AP2" s="138" t="s">
        <v>1694</v>
      </c>
      <c r="AQ2" s="139"/>
      <c r="AR2" s="139"/>
      <c r="AS2" s="139"/>
      <c r="AT2" s="139"/>
      <c r="AU2" s="139"/>
      <c r="AV2" s="144"/>
      <c r="AW2" s="138" t="s">
        <v>2716</v>
      </c>
      <c r="AX2" s="139"/>
      <c r="AY2" s="139"/>
      <c r="AZ2" s="139"/>
      <c r="BA2" s="139"/>
      <c r="BB2" s="139"/>
      <c r="BC2" s="144"/>
      <c r="BD2" s="138" t="s">
        <v>2718</v>
      </c>
      <c r="BE2" s="139"/>
      <c r="BF2" s="139"/>
      <c r="BG2" s="139"/>
      <c r="BH2" s="139"/>
      <c r="BI2" s="139"/>
      <c r="BJ2" s="144"/>
      <c r="BK2" s="138" t="s">
        <v>2730</v>
      </c>
      <c r="BL2" s="139"/>
      <c r="BM2" s="139"/>
      <c r="BN2" s="139"/>
      <c r="BO2" s="139"/>
      <c r="BP2" s="139"/>
      <c r="BQ2" s="139"/>
      <c r="BR2" s="138" t="s">
        <v>2731</v>
      </c>
      <c r="BS2" s="139"/>
      <c r="BT2" s="139"/>
      <c r="BU2" s="139"/>
      <c r="BV2" s="139"/>
      <c r="BW2" s="139"/>
      <c r="BX2" s="139"/>
      <c r="BY2" s="138" t="s">
        <v>2737</v>
      </c>
      <c r="BZ2" s="139"/>
      <c r="CA2" s="139"/>
      <c r="CB2" s="139"/>
      <c r="CC2" s="139"/>
      <c r="CD2" s="139"/>
      <c r="CE2" s="139"/>
    </row>
    <row r="3" spans="1:83" x14ac:dyDescent="0.25">
      <c r="D3" s="88"/>
      <c r="E3" s="112"/>
      <c r="F3" s="112"/>
      <c r="G3" s="89"/>
      <c r="H3" s="89"/>
      <c r="I3" s="90"/>
      <c r="J3" s="91"/>
      <c r="K3" s="91"/>
      <c r="L3" s="91"/>
      <c r="M3" s="92"/>
      <c r="N3" s="92"/>
      <c r="O3" s="92"/>
      <c r="P3" s="90"/>
      <c r="Q3" s="90"/>
      <c r="R3" s="90"/>
      <c r="S3" s="90"/>
      <c r="T3" s="117"/>
      <c r="U3" s="108" t="s">
        <v>59</v>
      </c>
      <c r="V3" s="108" t="s">
        <v>60</v>
      </c>
      <c r="W3" s="108" t="s">
        <v>61</v>
      </c>
      <c r="X3" s="108" t="s">
        <v>62</v>
      </c>
      <c r="Y3" s="108" t="s">
        <v>63</v>
      </c>
      <c r="Z3" s="108" t="s">
        <v>64</v>
      </c>
      <c r="AA3" s="108" t="s">
        <v>65</v>
      </c>
      <c r="AB3" s="108" t="s">
        <v>59</v>
      </c>
      <c r="AC3" s="108" t="s">
        <v>60</v>
      </c>
      <c r="AD3" s="108" t="s">
        <v>61</v>
      </c>
      <c r="AE3" s="108" t="s">
        <v>62</v>
      </c>
      <c r="AF3" s="108" t="s">
        <v>63</v>
      </c>
      <c r="AG3" s="108" t="s">
        <v>64</v>
      </c>
      <c r="AH3" s="108" t="s">
        <v>65</v>
      </c>
      <c r="AI3" s="108" t="s">
        <v>59</v>
      </c>
      <c r="AJ3" s="108" t="s">
        <v>60</v>
      </c>
      <c r="AK3" s="108" t="s">
        <v>61</v>
      </c>
      <c r="AL3" s="108" t="s">
        <v>62</v>
      </c>
      <c r="AM3" s="108" t="s">
        <v>63</v>
      </c>
      <c r="AN3" s="108" t="s">
        <v>64</v>
      </c>
      <c r="AO3" s="108" t="s">
        <v>65</v>
      </c>
      <c r="AP3" s="108" t="s">
        <v>59</v>
      </c>
      <c r="AQ3" s="108" t="s">
        <v>60</v>
      </c>
      <c r="AR3" s="108" t="s">
        <v>61</v>
      </c>
      <c r="AS3" s="108" t="s">
        <v>62</v>
      </c>
      <c r="AT3" s="108" t="s">
        <v>63</v>
      </c>
      <c r="AU3" s="108" t="s">
        <v>64</v>
      </c>
      <c r="AV3" s="108" t="s">
        <v>65</v>
      </c>
      <c r="AW3" s="108" t="s">
        <v>59</v>
      </c>
      <c r="AX3" s="108" t="s">
        <v>60</v>
      </c>
      <c r="AY3" s="108" t="s">
        <v>61</v>
      </c>
      <c r="AZ3" s="108" t="s">
        <v>62</v>
      </c>
      <c r="BA3" s="108" t="s">
        <v>63</v>
      </c>
      <c r="BB3" s="108" t="s">
        <v>64</v>
      </c>
      <c r="BC3" s="108" t="s">
        <v>65</v>
      </c>
      <c r="BD3" s="108" t="s">
        <v>59</v>
      </c>
      <c r="BE3" s="108" t="s">
        <v>60</v>
      </c>
      <c r="BF3" s="108" t="s">
        <v>61</v>
      </c>
      <c r="BG3" s="108" t="s">
        <v>62</v>
      </c>
      <c r="BH3" s="108" t="s">
        <v>63</v>
      </c>
      <c r="BI3" s="108" t="s">
        <v>64</v>
      </c>
      <c r="BJ3" s="108" t="s">
        <v>65</v>
      </c>
      <c r="BK3" s="108" t="s">
        <v>59</v>
      </c>
      <c r="BL3" s="108" t="s">
        <v>60</v>
      </c>
      <c r="BM3" s="108" t="s">
        <v>61</v>
      </c>
      <c r="BN3" s="108" t="s">
        <v>62</v>
      </c>
      <c r="BO3" s="108" t="s">
        <v>63</v>
      </c>
      <c r="BP3" s="108" t="s">
        <v>64</v>
      </c>
      <c r="BQ3" s="108" t="s">
        <v>65</v>
      </c>
      <c r="BR3" s="108" t="s">
        <v>59</v>
      </c>
      <c r="BS3" s="108" t="s">
        <v>60</v>
      </c>
      <c r="BT3" s="108" t="s">
        <v>61</v>
      </c>
      <c r="BU3" s="108" t="s">
        <v>62</v>
      </c>
      <c r="BV3" s="108" t="s">
        <v>63</v>
      </c>
      <c r="BW3" s="108" t="s">
        <v>64</v>
      </c>
      <c r="BX3" s="108" t="s">
        <v>65</v>
      </c>
      <c r="BY3" s="108" t="s">
        <v>59</v>
      </c>
      <c r="BZ3" s="108" t="s">
        <v>60</v>
      </c>
      <c r="CA3" s="108" t="s">
        <v>61</v>
      </c>
      <c r="CB3" s="108" t="s">
        <v>62</v>
      </c>
      <c r="CC3" s="108" t="s">
        <v>63</v>
      </c>
      <c r="CD3" s="108" t="s">
        <v>64</v>
      </c>
      <c r="CE3" s="108" t="s">
        <v>65</v>
      </c>
    </row>
    <row r="4" spans="1:83" ht="39.6" customHeight="1" x14ac:dyDescent="0.25">
      <c r="A4" s="94" t="s">
        <v>2713</v>
      </c>
      <c r="B4" s="94" t="s">
        <v>2683</v>
      </c>
      <c r="C4" s="94" t="s">
        <v>167</v>
      </c>
      <c r="D4" s="94" t="s">
        <v>0</v>
      </c>
      <c r="E4" s="115" t="s">
        <v>432</v>
      </c>
      <c r="F4" s="113" t="s">
        <v>434</v>
      </c>
      <c r="G4" s="95" t="s">
        <v>431</v>
      </c>
      <c r="H4" s="95" t="s">
        <v>435</v>
      </c>
      <c r="I4" s="96" t="s">
        <v>436</v>
      </c>
      <c r="J4" s="96" t="s">
        <v>2738</v>
      </c>
      <c r="K4" s="96" t="s">
        <v>72</v>
      </c>
      <c r="L4" s="96" t="s">
        <v>442</v>
      </c>
      <c r="M4" s="96" t="s">
        <v>445</v>
      </c>
      <c r="N4" s="97" t="s">
        <v>437</v>
      </c>
      <c r="O4" s="96" t="s">
        <v>433</v>
      </c>
      <c r="P4" s="96" t="s">
        <v>438</v>
      </c>
      <c r="Q4" s="96" t="s">
        <v>439</v>
      </c>
      <c r="R4" s="97" t="s">
        <v>440</v>
      </c>
      <c r="S4" s="98" t="s">
        <v>441</v>
      </c>
      <c r="T4" s="118" t="s">
        <v>464</v>
      </c>
      <c r="U4" s="99">
        <v>45459</v>
      </c>
      <c r="V4" s="99">
        <v>45460</v>
      </c>
      <c r="W4" s="99">
        <v>45461</v>
      </c>
      <c r="X4" s="99">
        <v>45462</v>
      </c>
      <c r="Y4" s="99">
        <v>45463</v>
      </c>
      <c r="Z4" s="99">
        <v>45464</v>
      </c>
      <c r="AA4" s="99">
        <v>45465</v>
      </c>
      <c r="AB4" s="99">
        <v>45466</v>
      </c>
      <c r="AC4" s="99">
        <f t="shared" ref="AC4" si="0">AB4+1</f>
        <v>45467</v>
      </c>
      <c r="AD4" s="99">
        <f t="shared" ref="AD4" si="1">AC4+1</f>
        <v>45468</v>
      </c>
      <c r="AE4" s="99">
        <f t="shared" ref="AE4" si="2">AD4+1</f>
        <v>45469</v>
      </c>
      <c r="AF4" s="99">
        <f t="shared" ref="AF4" si="3">AE4+1</f>
        <v>45470</v>
      </c>
      <c r="AG4" s="99">
        <f t="shared" ref="AG4" si="4">AF4+1</f>
        <v>45471</v>
      </c>
      <c r="AH4" s="99">
        <f t="shared" ref="AH4" si="5">AG4+1</f>
        <v>45472</v>
      </c>
      <c r="AI4" s="99">
        <v>45473</v>
      </c>
      <c r="AJ4" s="99">
        <f>AI4+1</f>
        <v>45474</v>
      </c>
      <c r="AK4" s="99">
        <f t="shared" ref="AK4:AO4" si="6">AJ4+1</f>
        <v>45475</v>
      </c>
      <c r="AL4" s="99">
        <f t="shared" si="6"/>
        <v>45476</v>
      </c>
      <c r="AM4" s="99">
        <f t="shared" si="6"/>
        <v>45477</v>
      </c>
      <c r="AN4" s="99">
        <f t="shared" si="6"/>
        <v>45478</v>
      </c>
      <c r="AO4" s="99">
        <f t="shared" si="6"/>
        <v>45479</v>
      </c>
      <c r="AP4" s="99">
        <v>45487</v>
      </c>
      <c r="AQ4" s="99">
        <f>AP4+1</f>
        <v>45488</v>
      </c>
      <c r="AR4" s="99">
        <f>AQ4+1</f>
        <v>45489</v>
      </c>
      <c r="AS4" s="99">
        <f t="shared" ref="AS4:BD4" si="7">AR4+1</f>
        <v>45490</v>
      </c>
      <c r="AT4" s="99">
        <f t="shared" si="7"/>
        <v>45491</v>
      </c>
      <c r="AU4" s="99">
        <f t="shared" si="7"/>
        <v>45492</v>
      </c>
      <c r="AV4" s="99">
        <f t="shared" si="7"/>
        <v>45493</v>
      </c>
      <c r="AW4" s="99">
        <f t="shared" si="7"/>
        <v>45494</v>
      </c>
      <c r="AX4" s="99">
        <f t="shared" si="7"/>
        <v>45495</v>
      </c>
      <c r="AY4" s="99">
        <f t="shared" si="7"/>
        <v>45496</v>
      </c>
      <c r="AZ4" s="99">
        <f t="shared" si="7"/>
        <v>45497</v>
      </c>
      <c r="BA4" s="99">
        <f t="shared" si="7"/>
        <v>45498</v>
      </c>
      <c r="BB4" s="99">
        <f t="shared" si="7"/>
        <v>45499</v>
      </c>
      <c r="BC4" s="99">
        <f t="shared" si="7"/>
        <v>45500</v>
      </c>
      <c r="BD4" s="99">
        <f t="shared" si="7"/>
        <v>45501</v>
      </c>
      <c r="BE4" s="99">
        <f t="shared" ref="BE4" si="8">BD4+1</f>
        <v>45502</v>
      </c>
      <c r="BF4" s="99">
        <f t="shared" ref="BF4" si="9">BE4+1</f>
        <v>45503</v>
      </c>
      <c r="BG4" s="99">
        <f t="shared" ref="BG4" si="10">BF4+1</f>
        <v>45504</v>
      </c>
      <c r="BH4" s="99">
        <f t="shared" ref="BH4" si="11">BG4+1</f>
        <v>45505</v>
      </c>
      <c r="BI4" s="99">
        <f t="shared" ref="BI4" si="12">BH4+1</f>
        <v>45506</v>
      </c>
      <c r="BJ4" s="99">
        <f t="shared" ref="BJ4" si="13">BI4+1</f>
        <v>45507</v>
      </c>
      <c r="BK4" s="99">
        <f>BJ4+1</f>
        <v>45508</v>
      </c>
      <c r="BL4" s="99">
        <f>BK4+1</f>
        <v>45509</v>
      </c>
      <c r="BM4" s="99">
        <f t="shared" ref="BM4:BQ4" si="14">BL4+1</f>
        <v>45510</v>
      </c>
      <c r="BN4" s="99">
        <f t="shared" si="14"/>
        <v>45511</v>
      </c>
      <c r="BO4" s="99">
        <f t="shared" si="14"/>
        <v>45512</v>
      </c>
      <c r="BP4" s="99">
        <f t="shared" si="14"/>
        <v>45513</v>
      </c>
      <c r="BQ4" s="99">
        <f t="shared" si="14"/>
        <v>45514</v>
      </c>
      <c r="BR4" s="99">
        <f t="shared" ref="BR4:BW4" si="15">BQ4+1</f>
        <v>45515</v>
      </c>
      <c r="BS4" s="99">
        <f t="shared" si="15"/>
        <v>45516</v>
      </c>
      <c r="BT4" s="99">
        <f t="shared" si="15"/>
        <v>45517</v>
      </c>
      <c r="BU4" s="99">
        <f t="shared" si="15"/>
        <v>45518</v>
      </c>
      <c r="BV4" s="99">
        <f t="shared" si="15"/>
        <v>45519</v>
      </c>
      <c r="BW4" s="99">
        <f t="shared" si="15"/>
        <v>45520</v>
      </c>
      <c r="BX4" s="99">
        <f t="shared" ref="BX4" si="16">BW4+1</f>
        <v>45521</v>
      </c>
      <c r="BY4" s="99">
        <f t="shared" ref="BY4" si="17">BX4+1</f>
        <v>45522</v>
      </c>
      <c r="BZ4" s="99">
        <f t="shared" ref="BZ4" si="18">BY4+1</f>
        <v>45523</v>
      </c>
      <c r="CA4" s="99">
        <f t="shared" ref="CA4" si="19">BZ4+1</f>
        <v>45524</v>
      </c>
      <c r="CB4" s="99">
        <f t="shared" ref="CB4" si="20">CA4+1</f>
        <v>45525</v>
      </c>
      <c r="CC4" s="99">
        <f t="shared" ref="CC4" si="21">CB4+1</f>
        <v>45526</v>
      </c>
      <c r="CD4" s="99">
        <f t="shared" ref="CD4" si="22">CC4+1</f>
        <v>45527</v>
      </c>
      <c r="CE4" s="99">
        <f t="shared" ref="CE4" si="23">CD4+1</f>
        <v>45528</v>
      </c>
    </row>
    <row r="5" spans="1:83" s="109" customFormat="1" ht="19.899999999999999" hidden="1" customHeight="1" x14ac:dyDescent="0.25">
      <c r="B5" s="111" t="s">
        <v>2689</v>
      </c>
      <c r="C5" s="111">
        <v>4600011662</v>
      </c>
      <c r="D5" s="101" t="s">
        <v>2601</v>
      </c>
      <c r="E5" s="110" t="str">
        <f>IF(F5="","",CONCATENATE(TRIM(F5)," - ",TRIM(J5)))</f>
        <v/>
      </c>
      <c r="F5" s="102"/>
      <c r="G5" s="103"/>
      <c r="H5" s="103"/>
      <c r="I5" s="100"/>
      <c r="J5" s="122" t="s">
        <v>1952</v>
      </c>
      <c r="K5" s="103"/>
      <c r="L5" s="103"/>
      <c r="M5" s="103"/>
      <c r="N5" s="103"/>
      <c r="O5" s="106"/>
      <c r="P5" s="104"/>
      <c r="Q5" s="104"/>
      <c r="R5" s="104"/>
      <c r="S5" s="105" t="str">
        <f>IF(P5="","",Q5/P5)</f>
        <v/>
      </c>
      <c r="T5" s="119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7"/>
    </row>
    <row r="6" spans="1:83" s="109" customFormat="1" ht="19.899999999999999" hidden="1" customHeight="1" x14ac:dyDescent="0.25">
      <c r="B6" s="111" t="s">
        <v>2689</v>
      </c>
      <c r="C6" s="111">
        <v>4600011662</v>
      </c>
      <c r="D6" s="101" t="s">
        <v>413</v>
      </c>
      <c r="E6" s="110" t="str">
        <f t="shared" ref="E6:E69" si="24">IF(F6="","",CONCATENATE(TRIM(F6)," - ",TRIM(J6)))</f>
        <v/>
      </c>
      <c r="F6" s="102"/>
      <c r="G6" s="103"/>
      <c r="H6" s="103"/>
      <c r="I6" s="100"/>
      <c r="J6" s="122" t="s">
        <v>2001</v>
      </c>
      <c r="K6" s="103"/>
      <c r="L6" s="103"/>
      <c r="M6" s="103"/>
      <c r="N6" s="103"/>
      <c r="O6" s="106"/>
      <c r="P6" s="104"/>
      <c r="Q6" s="104"/>
      <c r="R6" s="104"/>
      <c r="S6" s="105" t="str">
        <f t="shared" ref="S6:S69" si="25">IF(P6="","",Q6/P6)</f>
        <v/>
      </c>
      <c r="T6" s="119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7"/>
      <c r="CD6" s="107"/>
      <c r="CE6" s="107"/>
    </row>
    <row r="7" spans="1:83" s="109" customFormat="1" ht="19.899999999999999" hidden="1" customHeight="1" x14ac:dyDescent="0.25">
      <c r="B7" s="111" t="s">
        <v>2689</v>
      </c>
      <c r="C7" s="111">
        <v>4600011662</v>
      </c>
      <c r="D7" s="101" t="s">
        <v>414</v>
      </c>
      <c r="E7" s="110" t="str">
        <f t="shared" si="24"/>
        <v/>
      </c>
      <c r="F7" s="102"/>
      <c r="G7" s="103"/>
      <c r="H7" s="103"/>
      <c r="I7" s="100"/>
      <c r="J7" s="122" t="s">
        <v>2002</v>
      </c>
      <c r="K7" s="103"/>
      <c r="L7" s="103"/>
      <c r="M7" s="103"/>
      <c r="N7" s="103"/>
      <c r="O7" s="106"/>
      <c r="P7" s="104"/>
      <c r="Q7" s="104"/>
      <c r="R7" s="104"/>
      <c r="S7" s="105" t="str">
        <f t="shared" si="25"/>
        <v/>
      </c>
      <c r="T7" s="119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7"/>
      <c r="CD7" s="107"/>
      <c r="CE7" s="107"/>
    </row>
    <row r="8" spans="1:83" s="109" customFormat="1" ht="19.899999999999999" hidden="1" customHeight="1" x14ac:dyDescent="0.25">
      <c r="B8" s="111" t="s">
        <v>2689</v>
      </c>
      <c r="C8" s="111">
        <v>4600011662</v>
      </c>
      <c r="D8" s="101" t="s">
        <v>415</v>
      </c>
      <c r="E8" s="110" t="str">
        <f t="shared" si="24"/>
        <v/>
      </c>
      <c r="F8" s="102"/>
      <c r="G8" s="103"/>
      <c r="H8" s="103"/>
      <c r="I8" s="100"/>
      <c r="J8" s="122" t="s">
        <v>2003</v>
      </c>
      <c r="K8" s="103"/>
      <c r="L8" s="103"/>
      <c r="M8" s="103"/>
      <c r="N8" s="103"/>
      <c r="O8" s="106"/>
      <c r="P8" s="104"/>
      <c r="Q8" s="104"/>
      <c r="R8" s="104"/>
      <c r="S8" s="105" t="str">
        <f t="shared" si="25"/>
        <v/>
      </c>
      <c r="T8" s="119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</row>
    <row r="9" spans="1:83" s="109" customFormat="1" ht="19.899999999999999" hidden="1" customHeight="1" x14ac:dyDescent="0.25">
      <c r="B9" s="111" t="s">
        <v>2689</v>
      </c>
      <c r="C9" s="111">
        <v>4600011662</v>
      </c>
      <c r="D9" s="101" t="s">
        <v>416</v>
      </c>
      <c r="E9" s="110" t="str">
        <f t="shared" si="24"/>
        <v/>
      </c>
      <c r="F9" s="102"/>
      <c r="G9" s="103"/>
      <c r="H9" s="103"/>
      <c r="I9" s="100"/>
      <c r="J9" s="122" t="s">
        <v>2004</v>
      </c>
      <c r="K9" s="103"/>
      <c r="L9" s="103"/>
      <c r="M9" s="103"/>
      <c r="N9" s="103"/>
      <c r="O9" s="106"/>
      <c r="P9" s="104"/>
      <c r="Q9" s="104"/>
      <c r="R9" s="104"/>
      <c r="S9" s="105" t="str">
        <f t="shared" si="25"/>
        <v/>
      </c>
      <c r="T9" s="119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</row>
    <row r="10" spans="1:83" s="109" customFormat="1" ht="19.899999999999999" hidden="1" customHeight="1" x14ac:dyDescent="0.25">
      <c r="B10" s="111" t="s">
        <v>2689</v>
      </c>
      <c r="C10" s="111">
        <v>4600011662</v>
      </c>
      <c r="D10" s="101" t="s">
        <v>417</v>
      </c>
      <c r="E10" s="110" t="str">
        <f t="shared" si="24"/>
        <v/>
      </c>
      <c r="F10" s="102"/>
      <c r="G10" s="103"/>
      <c r="H10" s="103"/>
      <c r="I10" s="100"/>
      <c r="J10" s="122" t="s">
        <v>2005</v>
      </c>
      <c r="K10" s="103"/>
      <c r="L10" s="103"/>
      <c r="M10" s="103"/>
      <c r="N10" s="103"/>
      <c r="O10" s="106"/>
      <c r="P10" s="104"/>
      <c r="Q10" s="104"/>
      <c r="R10" s="104"/>
      <c r="S10" s="105" t="str">
        <f t="shared" si="25"/>
        <v/>
      </c>
      <c r="T10" s="119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  <c r="BX10" s="107"/>
      <c r="BY10" s="107"/>
      <c r="BZ10" s="107"/>
      <c r="CA10" s="107"/>
      <c r="CB10" s="107"/>
      <c r="CC10" s="107"/>
      <c r="CD10" s="107"/>
      <c r="CE10" s="107"/>
    </row>
    <row r="11" spans="1:83" s="109" customFormat="1" ht="19.899999999999999" hidden="1" customHeight="1" x14ac:dyDescent="0.25">
      <c r="B11" s="111" t="s">
        <v>2689</v>
      </c>
      <c r="C11" s="111">
        <v>4600011662</v>
      </c>
      <c r="D11" s="101" t="s">
        <v>418</v>
      </c>
      <c r="E11" s="110" t="str">
        <f t="shared" si="24"/>
        <v/>
      </c>
      <c r="F11" s="102"/>
      <c r="G11" s="103"/>
      <c r="H11" s="103"/>
      <c r="I11" s="100"/>
      <c r="J11" s="122" t="s">
        <v>2006</v>
      </c>
      <c r="K11" s="103"/>
      <c r="L11" s="103"/>
      <c r="M11" s="103"/>
      <c r="N11" s="103"/>
      <c r="O11" s="106"/>
      <c r="P11" s="104"/>
      <c r="Q11" s="104"/>
      <c r="R11" s="104"/>
      <c r="S11" s="105" t="str">
        <f t="shared" si="25"/>
        <v/>
      </c>
      <c r="T11" s="119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</row>
    <row r="12" spans="1:83" s="109" customFormat="1" ht="19.899999999999999" hidden="1" customHeight="1" x14ac:dyDescent="0.25">
      <c r="B12" s="111" t="s">
        <v>2689</v>
      </c>
      <c r="C12" s="111">
        <v>4600011662</v>
      </c>
      <c r="D12" s="101" t="s">
        <v>466</v>
      </c>
      <c r="E12" s="110" t="str">
        <f t="shared" si="24"/>
        <v/>
      </c>
      <c r="F12" s="102"/>
      <c r="G12" s="103"/>
      <c r="H12" s="103"/>
      <c r="I12" s="100"/>
      <c r="J12" s="122" t="s">
        <v>2007</v>
      </c>
      <c r="K12" s="103"/>
      <c r="L12" s="103"/>
      <c r="M12" s="103"/>
      <c r="N12" s="103"/>
      <c r="O12" s="106"/>
      <c r="P12" s="104"/>
      <c r="Q12" s="104"/>
      <c r="R12" s="104"/>
      <c r="S12" s="105" t="str">
        <f t="shared" si="25"/>
        <v/>
      </c>
      <c r="T12" s="119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</row>
    <row r="13" spans="1:83" s="109" customFormat="1" ht="19.899999999999999" hidden="1" customHeight="1" x14ac:dyDescent="0.25">
      <c r="B13" s="111" t="s">
        <v>2689</v>
      </c>
      <c r="C13" s="111">
        <v>4600011662</v>
      </c>
      <c r="D13" s="101" t="s">
        <v>467</v>
      </c>
      <c r="E13" s="110" t="str">
        <f t="shared" si="24"/>
        <v/>
      </c>
      <c r="F13" s="102"/>
      <c r="G13" s="103"/>
      <c r="H13" s="103"/>
      <c r="I13" s="100"/>
      <c r="J13" s="122" t="s">
        <v>2008</v>
      </c>
      <c r="K13" s="103"/>
      <c r="L13" s="103"/>
      <c r="M13" s="103"/>
      <c r="N13" s="103"/>
      <c r="O13" s="106"/>
      <c r="P13" s="104"/>
      <c r="Q13" s="104"/>
      <c r="R13" s="104"/>
      <c r="S13" s="105" t="str">
        <f t="shared" si="25"/>
        <v/>
      </c>
      <c r="T13" s="119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</row>
    <row r="14" spans="1:83" s="109" customFormat="1" ht="19.899999999999999" hidden="1" customHeight="1" x14ac:dyDescent="0.25">
      <c r="B14" s="111" t="s">
        <v>2689</v>
      </c>
      <c r="C14" s="111">
        <v>4600011662</v>
      </c>
      <c r="D14" s="101" t="s">
        <v>468</v>
      </c>
      <c r="E14" s="110" t="str">
        <f t="shared" si="24"/>
        <v/>
      </c>
      <c r="F14" s="102"/>
      <c r="G14" s="103"/>
      <c r="H14" s="103"/>
      <c r="I14" s="100"/>
      <c r="J14" s="122" t="s">
        <v>2009</v>
      </c>
      <c r="K14" s="103"/>
      <c r="L14" s="103"/>
      <c r="M14" s="103"/>
      <c r="N14" s="103"/>
      <c r="O14" s="106"/>
      <c r="P14" s="104"/>
      <c r="Q14" s="104"/>
      <c r="R14" s="104"/>
      <c r="S14" s="105" t="str">
        <f t="shared" si="25"/>
        <v/>
      </c>
      <c r="T14" s="119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</row>
    <row r="15" spans="1:83" s="109" customFormat="1" ht="19.899999999999999" hidden="1" customHeight="1" x14ac:dyDescent="0.25">
      <c r="B15" s="111" t="s">
        <v>2689</v>
      </c>
      <c r="C15" s="111">
        <v>4600011662</v>
      </c>
      <c r="D15" s="101" t="s">
        <v>469</v>
      </c>
      <c r="E15" s="110" t="str">
        <f t="shared" si="24"/>
        <v/>
      </c>
      <c r="F15" s="102"/>
      <c r="G15" s="103"/>
      <c r="H15" s="103"/>
      <c r="I15" s="100"/>
      <c r="J15" s="122" t="s">
        <v>2010</v>
      </c>
      <c r="K15" s="103"/>
      <c r="L15" s="103"/>
      <c r="M15" s="103"/>
      <c r="N15" s="103"/>
      <c r="O15" s="106"/>
      <c r="P15" s="104"/>
      <c r="Q15" s="104"/>
      <c r="R15" s="104"/>
      <c r="S15" s="105" t="str">
        <f t="shared" si="25"/>
        <v/>
      </c>
      <c r="T15" s="119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</row>
    <row r="16" spans="1:83" s="109" customFormat="1" ht="19.899999999999999" hidden="1" customHeight="1" x14ac:dyDescent="0.25">
      <c r="B16" s="111" t="s">
        <v>2689</v>
      </c>
      <c r="C16" s="111">
        <v>4600011662</v>
      </c>
      <c r="D16" s="101" t="s">
        <v>470</v>
      </c>
      <c r="E16" s="110" t="str">
        <f t="shared" si="24"/>
        <v/>
      </c>
      <c r="F16" s="102"/>
      <c r="G16" s="103"/>
      <c r="H16" s="103"/>
      <c r="I16" s="100"/>
      <c r="J16" s="122" t="s">
        <v>2011</v>
      </c>
      <c r="K16" s="103"/>
      <c r="L16" s="103"/>
      <c r="M16" s="103"/>
      <c r="N16" s="103"/>
      <c r="O16" s="106"/>
      <c r="P16" s="104"/>
      <c r="Q16" s="104"/>
      <c r="R16" s="104"/>
      <c r="S16" s="105" t="str">
        <f t="shared" si="25"/>
        <v/>
      </c>
      <c r="T16" s="119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</row>
    <row r="17" spans="2:83" s="109" customFormat="1" ht="19.899999999999999" hidden="1" customHeight="1" x14ac:dyDescent="0.25">
      <c r="B17" s="111" t="s">
        <v>2689</v>
      </c>
      <c r="C17" s="111">
        <v>4600011662</v>
      </c>
      <c r="D17" s="101" t="s">
        <v>471</v>
      </c>
      <c r="E17" s="110" t="str">
        <f t="shared" si="24"/>
        <v/>
      </c>
      <c r="F17" s="102"/>
      <c r="G17" s="103"/>
      <c r="H17" s="103"/>
      <c r="I17" s="100"/>
      <c r="J17" s="122" t="s">
        <v>2008</v>
      </c>
      <c r="K17" s="103"/>
      <c r="L17" s="103"/>
      <c r="M17" s="103"/>
      <c r="N17" s="103"/>
      <c r="O17" s="106"/>
      <c r="P17" s="104"/>
      <c r="Q17" s="104"/>
      <c r="R17" s="104"/>
      <c r="S17" s="105" t="str">
        <f t="shared" si="25"/>
        <v/>
      </c>
      <c r="T17" s="119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7"/>
      <c r="CC17" s="107"/>
      <c r="CD17" s="107"/>
      <c r="CE17" s="107"/>
    </row>
    <row r="18" spans="2:83" s="109" customFormat="1" ht="19.899999999999999" hidden="1" customHeight="1" x14ac:dyDescent="0.25">
      <c r="B18" s="111" t="s">
        <v>2689</v>
      </c>
      <c r="C18" s="111">
        <v>4600011662</v>
      </c>
      <c r="D18" s="101" t="s">
        <v>472</v>
      </c>
      <c r="E18" s="110" t="str">
        <f t="shared" si="24"/>
        <v/>
      </c>
      <c r="F18" s="102"/>
      <c r="G18" s="103"/>
      <c r="H18" s="103"/>
      <c r="I18" s="100"/>
      <c r="J18" s="122" t="s">
        <v>2012</v>
      </c>
      <c r="K18" s="103"/>
      <c r="L18" s="103"/>
      <c r="M18" s="103"/>
      <c r="N18" s="103"/>
      <c r="O18" s="106"/>
      <c r="P18" s="104"/>
      <c r="Q18" s="104"/>
      <c r="R18" s="104"/>
      <c r="S18" s="105" t="str">
        <f t="shared" si="25"/>
        <v/>
      </c>
      <c r="T18" s="119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7"/>
      <c r="CE18" s="107"/>
    </row>
    <row r="19" spans="2:83" s="109" customFormat="1" ht="19.899999999999999" hidden="1" customHeight="1" x14ac:dyDescent="0.25">
      <c r="B19" s="111" t="s">
        <v>2689</v>
      </c>
      <c r="C19" s="111">
        <v>4600011662</v>
      </c>
      <c r="D19" s="101" t="s">
        <v>419</v>
      </c>
      <c r="E19" s="110" t="str">
        <f t="shared" si="24"/>
        <v/>
      </c>
      <c r="F19" s="102"/>
      <c r="G19" s="103"/>
      <c r="H19" s="103"/>
      <c r="I19" s="100"/>
      <c r="J19" s="122" t="s">
        <v>2013</v>
      </c>
      <c r="K19" s="103"/>
      <c r="L19" s="103"/>
      <c r="M19" s="103"/>
      <c r="N19" s="103"/>
      <c r="O19" s="106"/>
      <c r="P19" s="104"/>
      <c r="Q19" s="104"/>
      <c r="R19" s="104"/>
      <c r="S19" s="105" t="str">
        <f t="shared" si="25"/>
        <v/>
      </c>
      <c r="T19" s="119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7"/>
      <c r="CC19" s="107"/>
      <c r="CD19" s="107"/>
      <c r="CE19" s="107"/>
    </row>
    <row r="20" spans="2:83" s="109" customFormat="1" ht="19.899999999999999" hidden="1" customHeight="1" x14ac:dyDescent="0.25">
      <c r="B20" s="111" t="s">
        <v>2689</v>
      </c>
      <c r="C20" s="111">
        <v>4600011662</v>
      </c>
      <c r="D20" s="101" t="s">
        <v>420</v>
      </c>
      <c r="E20" s="110" t="str">
        <f t="shared" si="24"/>
        <v/>
      </c>
      <c r="F20" s="102"/>
      <c r="G20" s="103"/>
      <c r="H20" s="103"/>
      <c r="I20" s="100"/>
      <c r="J20" s="122" t="s">
        <v>2014</v>
      </c>
      <c r="K20" s="103"/>
      <c r="L20" s="103"/>
      <c r="M20" s="103"/>
      <c r="N20" s="103"/>
      <c r="O20" s="106"/>
      <c r="P20" s="104"/>
      <c r="Q20" s="104"/>
      <c r="R20" s="104"/>
      <c r="S20" s="105" t="str">
        <f t="shared" si="25"/>
        <v/>
      </c>
      <c r="T20" s="119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</row>
    <row r="21" spans="2:83" s="109" customFormat="1" ht="19.899999999999999" hidden="1" customHeight="1" x14ac:dyDescent="0.25">
      <c r="B21" s="111" t="s">
        <v>2689</v>
      </c>
      <c r="C21" s="111">
        <v>4600011662</v>
      </c>
      <c r="D21" s="101" t="s">
        <v>421</v>
      </c>
      <c r="E21" s="110" t="str">
        <f t="shared" si="24"/>
        <v/>
      </c>
      <c r="F21" s="102"/>
      <c r="G21" s="103"/>
      <c r="H21" s="103"/>
      <c r="I21" s="100"/>
      <c r="J21" s="122" t="s">
        <v>2015</v>
      </c>
      <c r="K21" s="103"/>
      <c r="L21" s="103"/>
      <c r="M21" s="103"/>
      <c r="N21" s="103"/>
      <c r="O21" s="106"/>
      <c r="P21" s="104"/>
      <c r="Q21" s="104"/>
      <c r="R21" s="104"/>
      <c r="S21" s="105" t="str">
        <f t="shared" si="25"/>
        <v/>
      </c>
      <c r="T21" s="119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07"/>
      <c r="CD21" s="107"/>
      <c r="CE21" s="107"/>
    </row>
    <row r="22" spans="2:83" s="109" customFormat="1" ht="19.899999999999999" hidden="1" customHeight="1" x14ac:dyDescent="0.25">
      <c r="B22" s="111" t="s">
        <v>2689</v>
      </c>
      <c r="C22" s="111">
        <v>4600011662</v>
      </c>
      <c r="D22" s="101" t="s">
        <v>422</v>
      </c>
      <c r="E22" s="110" t="str">
        <f t="shared" si="24"/>
        <v/>
      </c>
      <c r="F22" s="102"/>
      <c r="G22" s="103"/>
      <c r="H22" s="103"/>
      <c r="I22" s="100"/>
      <c r="J22" s="122" t="s">
        <v>2016</v>
      </c>
      <c r="K22" s="103"/>
      <c r="L22" s="103"/>
      <c r="M22" s="103"/>
      <c r="N22" s="103"/>
      <c r="O22" s="106"/>
      <c r="P22" s="104"/>
      <c r="Q22" s="104"/>
      <c r="R22" s="104"/>
      <c r="S22" s="105" t="str">
        <f t="shared" si="25"/>
        <v/>
      </c>
      <c r="T22" s="119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7"/>
      <c r="CC22" s="107"/>
      <c r="CD22" s="107"/>
      <c r="CE22" s="107"/>
    </row>
    <row r="23" spans="2:83" s="109" customFormat="1" ht="19.899999999999999" hidden="1" customHeight="1" x14ac:dyDescent="0.25">
      <c r="B23" s="111" t="s">
        <v>2689</v>
      </c>
      <c r="C23" s="111">
        <v>4600011662</v>
      </c>
      <c r="D23" s="101" t="s">
        <v>423</v>
      </c>
      <c r="E23" s="110" t="str">
        <f t="shared" si="24"/>
        <v/>
      </c>
      <c r="F23" s="102"/>
      <c r="G23" s="103"/>
      <c r="H23" s="103"/>
      <c r="I23" s="100"/>
      <c r="J23" s="122" t="s">
        <v>2017</v>
      </c>
      <c r="K23" s="103"/>
      <c r="L23" s="103"/>
      <c r="M23" s="103"/>
      <c r="N23" s="103"/>
      <c r="O23" s="106"/>
      <c r="P23" s="104"/>
      <c r="Q23" s="104"/>
      <c r="R23" s="104"/>
      <c r="S23" s="105" t="str">
        <f t="shared" si="25"/>
        <v/>
      </c>
      <c r="T23" s="119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7"/>
      <c r="CC23" s="107"/>
      <c r="CD23" s="107"/>
      <c r="CE23" s="107"/>
    </row>
    <row r="24" spans="2:83" s="109" customFormat="1" ht="19.899999999999999" hidden="1" customHeight="1" x14ac:dyDescent="0.25">
      <c r="B24" s="111" t="s">
        <v>2689</v>
      </c>
      <c r="C24" s="111">
        <v>4600011662</v>
      </c>
      <c r="D24" s="101" t="s">
        <v>424</v>
      </c>
      <c r="E24" s="110" t="str">
        <f t="shared" si="24"/>
        <v/>
      </c>
      <c r="F24" s="102"/>
      <c r="G24" s="103"/>
      <c r="H24" s="103"/>
      <c r="I24" s="100"/>
      <c r="J24" s="122" t="s">
        <v>2018</v>
      </c>
      <c r="K24" s="103"/>
      <c r="L24" s="103"/>
      <c r="M24" s="103"/>
      <c r="N24" s="103"/>
      <c r="O24" s="106"/>
      <c r="P24" s="104"/>
      <c r="Q24" s="104"/>
      <c r="R24" s="104"/>
      <c r="S24" s="105" t="str">
        <f t="shared" si="25"/>
        <v/>
      </c>
      <c r="T24" s="119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107"/>
      <c r="BZ24" s="107"/>
      <c r="CA24" s="107"/>
      <c r="CB24" s="107"/>
      <c r="CC24" s="107"/>
      <c r="CD24" s="107"/>
      <c r="CE24" s="107"/>
    </row>
    <row r="25" spans="2:83" s="109" customFormat="1" ht="19.899999999999999" hidden="1" customHeight="1" x14ac:dyDescent="0.25">
      <c r="B25" s="111" t="s">
        <v>2689</v>
      </c>
      <c r="C25" s="111">
        <v>4600011662</v>
      </c>
      <c r="D25" s="101" t="s">
        <v>425</v>
      </c>
      <c r="E25" s="110" t="str">
        <f t="shared" si="24"/>
        <v/>
      </c>
      <c r="F25" s="102"/>
      <c r="G25" s="103"/>
      <c r="H25" s="103"/>
      <c r="I25" s="100"/>
      <c r="J25" s="122" t="s">
        <v>2019</v>
      </c>
      <c r="K25" s="103"/>
      <c r="L25" s="103"/>
      <c r="M25" s="103"/>
      <c r="N25" s="103"/>
      <c r="O25" s="106"/>
      <c r="P25" s="104"/>
      <c r="Q25" s="104"/>
      <c r="R25" s="104"/>
      <c r="S25" s="105" t="str">
        <f t="shared" si="25"/>
        <v/>
      </c>
      <c r="T25" s="119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07"/>
      <c r="CA25" s="107"/>
      <c r="CB25" s="107"/>
      <c r="CC25" s="107"/>
      <c r="CD25" s="107"/>
      <c r="CE25" s="107"/>
    </row>
    <row r="26" spans="2:83" s="109" customFormat="1" ht="19.899999999999999" hidden="1" customHeight="1" x14ac:dyDescent="0.25">
      <c r="B26" s="111" t="s">
        <v>2689</v>
      </c>
      <c r="C26" s="111">
        <v>4600011662</v>
      </c>
      <c r="D26" s="101" t="s">
        <v>80</v>
      </c>
      <c r="E26" s="110" t="str">
        <f t="shared" si="24"/>
        <v/>
      </c>
      <c r="F26" s="102"/>
      <c r="G26" s="103"/>
      <c r="H26" s="103"/>
      <c r="I26" s="100"/>
      <c r="J26" s="122" t="s">
        <v>2020</v>
      </c>
      <c r="K26" s="103"/>
      <c r="L26" s="103"/>
      <c r="M26" s="103"/>
      <c r="N26" s="103"/>
      <c r="O26" s="106"/>
      <c r="P26" s="104"/>
      <c r="Q26" s="104"/>
      <c r="R26" s="104"/>
      <c r="S26" s="105" t="str">
        <f t="shared" si="25"/>
        <v/>
      </c>
      <c r="T26" s="119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</row>
    <row r="27" spans="2:83" s="109" customFormat="1" ht="19.899999999999999" hidden="1" customHeight="1" x14ac:dyDescent="0.25">
      <c r="B27" s="111" t="s">
        <v>2689</v>
      </c>
      <c r="C27" s="111">
        <v>4600011662</v>
      </c>
      <c r="D27" s="101" t="s">
        <v>116</v>
      </c>
      <c r="E27" s="110" t="str">
        <f t="shared" si="24"/>
        <v/>
      </c>
      <c r="F27" s="102"/>
      <c r="G27" s="103"/>
      <c r="H27" s="103"/>
      <c r="I27" s="100"/>
      <c r="J27" s="122" t="s">
        <v>2021</v>
      </c>
      <c r="K27" s="103"/>
      <c r="L27" s="103"/>
      <c r="M27" s="103"/>
      <c r="N27" s="103"/>
      <c r="O27" s="106"/>
      <c r="P27" s="104"/>
      <c r="Q27" s="104"/>
      <c r="R27" s="104"/>
      <c r="S27" s="105" t="str">
        <f t="shared" si="25"/>
        <v/>
      </c>
      <c r="T27" s="119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07"/>
      <c r="CA27" s="107"/>
      <c r="CB27" s="107"/>
      <c r="CC27" s="107"/>
      <c r="CD27" s="107"/>
      <c r="CE27" s="107"/>
    </row>
    <row r="28" spans="2:83" s="109" customFormat="1" ht="19.899999999999999" hidden="1" customHeight="1" x14ac:dyDescent="0.25">
      <c r="B28" s="111" t="s">
        <v>2689</v>
      </c>
      <c r="C28" s="111">
        <v>4600011662</v>
      </c>
      <c r="D28" s="101" t="s">
        <v>134</v>
      </c>
      <c r="E28" s="110" t="str">
        <f t="shared" si="24"/>
        <v/>
      </c>
      <c r="F28" s="102"/>
      <c r="G28" s="103"/>
      <c r="H28" s="103"/>
      <c r="I28" s="100"/>
      <c r="J28" s="122" t="s">
        <v>2022</v>
      </c>
      <c r="K28" s="103"/>
      <c r="L28" s="103"/>
      <c r="M28" s="103"/>
      <c r="N28" s="103"/>
      <c r="O28" s="106"/>
      <c r="P28" s="104"/>
      <c r="Q28" s="104"/>
      <c r="R28" s="104"/>
      <c r="S28" s="105" t="str">
        <f t="shared" si="25"/>
        <v/>
      </c>
      <c r="T28" s="119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7"/>
      <c r="BX28" s="107"/>
      <c r="BY28" s="107"/>
      <c r="BZ28" s="107"/>
      <c r="CA28" s="107"/>
      <c r="CB28" s="107"/>
      <c r="CC28" s="107"/>
      <c r="CD28" s="107"/>
      <c r="CE28" s="107"/>
    </row>
    <row r="29" spans="2:83" s="109" customFormat="1" ht="19.899999999999999" hidden="1" customHeight="1" x14ac:dyDescent="0.25">
      <c r="B29" s="111" t="s">
        <v>2689</v>
      </c>
      <c r="C29" s="111">
        <v>4600011662</v>
      </c>
      <c r="D29" s="101" t="s">
        <v>147</v>
      </c>
      <c r="E29" s="110" t="str">
        <f t="shared" si="24"/>
        <v/>
      </c>
      <c r="F29" s="102"/>
      <c r="G29" s="103"/>
      <c r="H29" s="103"/>
      <c r="I29" s="100"/>
      <c r="J29" s="122" t="s">
        <v>2020</v>
      </c>
      <c r="K29" s="103"/>
      <c r="L29" s="103"/>
      <c r="M29" s="103"/>
      <c r="N29" s="103"/>
      <c r="O29" s="106"/>
      <c r="P29" s="104"/>
      <c r="Q29" s="104"/>
      <c r="R29" s="104"/>
      <c r="S29" s="105" t="str">
        <f t="shared" si="25"/>
        <v/>
      </c>
      <c r="T29" s="119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7"/>
      <c r="CC29" s="107"/>
      <c r="CD29" s="107"/>
      <c r="CE29" s="107"/>
    </row>
    <row r="30" spans="2:83" s="109" customFormat="1" ht="19.899999999999999" hidden="1" customHeight="1" x14ac:dyDescent="0.25">
      <c r="B30" s="111" t="s">
        <v>2689</v>
      </c>
      <c r="C30" s="111">
        <v>4600011662</v>
      </c>
      <c r="D30" s="101" t="s">
        <v>473</v>
      </c>
      <c r="E30" s="110" t="str">
        <f t="shared" si="24"/>
        <v/>
      </c>
      <c r="F30" s="102"/>
      <c r="G30" s="103"/>
      <c r="H30" s="103"/>
      <c r="I30" s="100"/>
      <c r="J30" s="122" t="s">
        <v>2021</v>
      </c>
      <c r="K30" s="103"/>
      <c r="L30" s="103"/>
      <c r="M30" s="103"/>
      <c r="N30" s="103"/>
      <c r="O30" s="106"/>
      <c r="P30" s="104"/>
      <c r="Q30" s="104"/>
      <c r="R30" s="104"/>
      <c r="S30" s="105" t="str">
        <f t="shared" si="25"/>
        <v/>
      </c>
      <c r="T30" s="119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7"/>
      <c r="CC30" s="107"/>
      <c r="CD30" s="107"/>
      <c r="CE30" s="107"/>
    </row>
    <row r="31" spans="2:83" s="109" customFormat="1" ht="19.899999999999999" hidden="1" customHeight="1" x14ac:dyDescent="0.25">
      <c r="B31" s="111" t="s">
        <v>2689</v>
      </c>
      <c r="C31" s="111">
        <v>4600011662</v>
      </c>
      <c r="D31" s="101" t="s">
        <v>474</v>
      </c>
      <c r="E31" s="110" t="str">
        <f t="shared" si="24"/>
        <v/>
      </c>
      <c r="F31" s="102"/>
      <c r="G31" s="103"/>
      <c r="H31" s="103"/>
      <c r="I31" s="100"/>
      <c r="J31" s="122" t="s">
        <v>2023</v>
      </c>
      <c r="K31" s="103"/>
      <c r="L31" s="103"/>
      <c r="M31" s="103"/>
      <c r="N31" s="103"/>
      <c r="O31" s="106"/>
      <c r="P31" s="104"/>
      <c r="Q31" s="104"/>
      <c r="R31" s="104"/>
      <c r="S31" s="105" t="str">
        <f t="shared" si="25"/>
        <v/>
      </c>
      <c r="T31" s="119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7"/>
      <c r="CC31" s="107"/>
      <c r="CD31" s="107"/>
      <c r="CE31" s="107"/>
    </row>
    <row r="32" spans="2:83" s="109" customFormat="1" ht="19.899999999999999" hidden="1" customHeight="1" x14ac:dyDescent="0.25">
      <c r="B32" s="111" t="s">
        <v>2689</v>
      </c>
      <c r="C32" s="111">
        <v>4600011662</v>
      </c>
      <c r="D32" s="101" t="s">
        <v>475</v>
      </c>
      <c r="E32" s="110" t="str">
        <f t="shared" si="24"/>
        <v/>
      </c>
      <c r="F32" s="102"/>
      <c r="G32" s="103"/>
      <c r="H32" s="103"/>
      <c r="I32" s="100"/>
      <c r="J32" s="122" t="s">
        <v>2024</v>
      </c>
      <c r="K32" s="103"/>
      <c r="L32" s="103"/>
      <c r="M32" s="103"/>
      <c r="N32" s="103"/>
      <c r="O32" s="106"/>
      <c r="P32" s="104"/>
      <c r="Q32" s="104"/>
      <c r="R32" s="104"/>
      <c r="S32" s="105" t="str">
        <f t="shared" si="25"/>
        <v/>
      </c>
      <c r="T32" s="119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7"/>
      <c r="CC32" s="107"/>
      <c r="CD32" s="107"/>
      <c r="CE32" s="107"/>
    </row>
    <row r="33" spans="2:83" s="109" customFormat="1" ht="42" hidden="1" customHeight="1" x14ac:dyDescent="0.25">
      <c r="B33" s="111" t="s">
        <v>2689</v>
      </c>
      <c r="C33" s="111">
        <v>4600011662</v>
      </c>
      <c r="D33" s="101" t="s">
        <v>476</v>
      </c>
      <c r="E33" s="110" t="str">
        <f t="shared" si="24"/>
        <v/>
      </c>
      <c r="F33" s="102"/>
      <c r="G33" s="103"/>
      <c r="H33" s="103"/>
      <c r="I33" s="100"/>
      <c r="J33" s="122" t="s">
        <v>2025</v>
      </c>
      <c r="K33" s="103"/>
      <c r="L33" s="103"/>
      <c r="M33" s="103"/>
      <c r="N33" s="103"/>
      <c r="O33" s="106"/>
      <c r="P33" s="104"/>
      <c r="Q33" s="104"/>
      <c r="R33" s="104"/>
      <c r="S33" s="105" t="str">
        <f t="shared" si="25"/>
        <v/>
      </c>
      <c r="T33" s="119"/>
      <c r="U33" s="107"/>
      <c r="V33" s="107"/>
      <c r="W33" s="107"/>
      <c r="X33" s="107"/>
      <c r="Y33" s="107"/>
      <c r="Z33" s="107"/>
      <c r="AA33" s="107"/>
      <c r="AB33" s="107"/>
      <c r="AC33" s="107">
        <v>1</v>
      </c>
      <c r="AD33" s="107">
        <v>1</v>
      </c>
      <c r="AE33" s="107">
        <v>1</v>
      </c>
      <c r="AF33" s="107">
        <v>1</v>
      </c>
      <c r="AG33" s="107">
        <v>1</v>
      </c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</row>
    <row r="34" spans="2:83" s="109" customFormat="1" ht="19.899999999999999" hidden="1" customHeight="1" x14ac:dyDescent="0.25">
      <c r="B34" s="111" t="s">
        <v>2689</v>
      </c>
      <c r="C34" s="111">
        <v>4600011662</v>
      </c>
      <c r="D34" s="101" t="s">
        <v>477</v>
      </c>
      <c r="E34" s="110" t="str">
        <f t="shared" si="24"/>
        <v/>
      </c>
      <c r="F34" s="102"/>
      <c r="G34" s="103"/>
      <c r="H34" s="103"/>
      <c r="I34" s="100"/>
      <c r="J34" s="122" t="s">
        <v>2026</v>
      </c>
      <c r="K34" s="103"/>
      <c r="L34" s="103"/>
      <c r="M34" s="103"/>
      <c r="N34" s="103"/>
      <c r="O34" s="106"/>
      <c r="P34" s="104"/>
      <c r="Q34" s="104"/>
      <c r="R34" s="104"/>
      <c r="S34" s="105" t="str">
        <f t="shared" si="25"/>
        <v/>
      </c>
      <c r="T34" s="119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7"/>
      <c r="BX34" s="107"/>
      <c r="BY34" s="107"/>
      <c r="BZ34" s="107"/>
      <c r="CA34" s="107"/>
      <c r="CB34" s="107"/>
      <c r="CC34" s="107"/>
      <c r="CD34" s="107"/>
      <c r="CE34" s="107"/>
    </row>
    <row r="35" spans="2:83" s="109" customFormat="1" ht="19.899999999999999" hidden="1" customHeight="1" x14ac:dyDescent="0.25">
      <c r="B35" s="111" t="s">
        <v>2689</v>
      </c>
      <c r="C35" s="111">
        <v>4600011662</v>
      </c>
      <c r="D35" s="101" t="s">
        <v>478</v>
      </c>
      <c r="E35" s="110" t="str">
        <f t="shared" si="24"/>
        <v/>
      </c>
      <c r="F35" s="102"/>
      <c r="G35" s="103"/>
      <c r="H35" s="103"/>
      <c r="I35" s="100"/>
      <c r="J35" s="122" t="s">
        <v>2027</v>
      </c>
      <c r="K35" s="103"/>
      <c r="L35" s="103"/>
      <c r="M35" s="103"/>
      <c r="N35" s="103"/>
      <c r="O35" s="106"/>
      <c r="P35" s="104"/>
      <c r="Q35" s="104"/>
      <c r="R35" s="104"/>
      <c r="S35" s="105" t="str">
        <f t="shared" si="25"/>
        <v/>
      </c>
      <c r="T35" s="119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7"/>
      <c r="CC35" s="107"/>
      <c r="CD35" s="107"/>
      <c r="CE35" s="107"/>
    </row>
    <row r="36" spans="2:83" s="109" customFormat="1" ht="19.899999999999999" hidden="1" customHeight="1" x14ac:dyDescent="0.25">
      <c r="B36" s="111" t="s">
        <v>2689</v>
      </c>
      <c r="C36" s="111">
        <v>4600011662</v>
      </c>
      <c r="D36" s="101" t="s">
        <v>479</v>
      </c>
      <c r="E36" s="110" t="str">
        <f t="shared" si="24"/>
        <v/>
      </c>
      <c r="F36" s="102"/>
      <c r="G36" s="103"/>
      <c r="H36" s="103"/>
      <c r="I36" s="100"/>
      <c r="J36" s="122" t="s">
        <v>2028</v>
      </c>
      <c r="K36" s="103"/>
      <c r="L36" s="103"/>
      <c r="M36" s="103"/>
      <c r="N36" s="103"/>
      <c r="O36" s="106"/>
      <c r="P36" s="104"/>
      <c r="Q36" s="104"/>
      <c r="R36" s="104"/>
      <c r="S36" s="105" t="str">
        <f t="shared" si="25"/>
        <v/>
      </c>
      <c r="T36" s="119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7"/>
      <c r="CC36" s="107"/>
      <c r="CD36" s="107"/>
      <c r="CE36" s="107"/>
    </row>
    <row r="37" spans="2:83" s="109" customFormat="1" ht="19.899999999999999" hidden="1" customHeight="1" x14ac:dyDescent="0.25">
      <c r="B37" s="111" t="s">
        <v>2689</v>
      </c>
      <c r="C37" s="111">
        <v>4600011662</v>
      </c>
      <c r="D37" s="101" t="s">
        <v>480</v>
      </c>
      <c r="E37" s="110" t="str">
        <f t="shared" si="24"/>
        <v/>
      </c>
      <c r="F37" s="102"/>
      <c r="G37" s="103"/>
      <c r="H37" s="103"/>
      <c r="I37" s="100"/>
      <c r="J37" s="122" t="s">
        <v>2029</v>
      </c>
      <c r="K37" s="103"/>
      <c r="L37" s="103"/>
      <c r="M37" s="103"/>
      <c r="N37" s="103"/>
      <c r="O37" s="106"/>
      <c r="P37" s="104"/>
      <c r="Q37" s="104"/>
      <c r="R37" s="104"/>
      <c r="S37" s="105" t="str">
        <f t="shared" si="25"/>
        <v/>
      </c>
      <c r="T37" s="119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7"/>
      <c r="CC37" s="107"/>
      <c r="CD37" s="107"/>
      <c r="CE37" s="107"/>
    </row>
    <row r="38" spans="2:83" s="109" customFormat="1" ht="19.899999999999999" hidden="1" customHeight="1" x14ac:dyDescent="0.25">
      <c r="B38" s="111" t="s">
        <v>2689</v>
      </c>
      <c r="C38" s="111">
        <v>4600011662</v>
      </c>
      <c r="D38" s="101" t="s">
        <v>481</v>
      </c>
      <c r="E38" s="110" t="str">
        <f t="shared" si="24"/>
        <v/>
      </c>
      <c r="F38" s="102"/>
      <c r="G38" s="103"/>
      <c r="H38" s="103"/>
      <c r="I38" s="100"/>
      <c r="J38" s="122" t="s">
        <v>2030</v>
      </c>
      <c r="K38" s="103"/>
      <c r="L38" s="103"/>
      <c r="M38" s="103"/>
      <c r="N38" s="103"/>
      <c r="O38" s="106"/>
      <c r="P38" s="104"/>
      <c r="Q38" s="104"/>
      <c r="R38" s="104"/>
      <c r="S38" s="105" t="str">
        <f t="shared" si="25"/>
        <v/>
      </c>
      <c r="T38" s="119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7"/>
      <c r="CC38" s="107"/>
      <c r="CD38" s="107"/>
      <c r="CE38" s="107"/>
    </row>
    <row r="39" spans="2:83" s="109" customFormat="1" ht="19.899999999999999" hidden="1" customHeight="1" x14ac:dyDescent="0.25">
      <c r="B39" s="111" t="s">
        <v>2689</v>
      </c>
      <c r="C39" s="111">
        <v>4600011662</v>
      </c>
      <c r="D39" s="101" t="s">
        <v>482</v>
      </c>
      <c r="E39" s="110" t="str">
        <f t="shared" si="24"/>
        <v/>
      </c>
      <c r="F39" s="102"/>
      <c r="G39" s="103"/>
      <c r="H39" s="103"/>
      <c r="I39" s="100"/>
      <c r="J39" s="122" t="s">
        <v>2031</v>
      </c>
      <c r="K39" s="103"/>
      <c r="L39" s="103"/>
      <c r="M39" s="103"/>
      <c r="N39" s="103"/>
      <c r="O39" s="106"/>
      <c r="P39" s="104"/>
      <c r="Q39" s="104"/>
      <c r="R39" s="104"/>
      <c r="S39" s="105" t="str">
        <f t="shared" si="25"/>
        <v/>
      </c>
      <c r="T39" s="119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7"/>
      <c r="CC39" s="107"/>
      <c r="CD39" s="107"/>
      <c r="CE39" s="107"/>
    </row>
    <row r="40" spans="2:83" s="109" customFormat="1" ht="19.899999999999999" hidden="1" customHeight="1" x14ac:dyDescent="0.25">
      <c r="B40" s="111" t="s">
        <v>2689</v>
      </c>
      <c r="C40" s="111">
        <v>4600011662</v>
      </c>
      <c r="D40" s="101" t="s">
        <v>483</v>
      </c>
      <c r="E40" s="110" t="str">
        <f t="shared" si="24"/>
        <v/>
      </c>
      <c r="F40" s="102"/>
      <c r="G40" s="103"/>
      <c r="H40" s="103"/>
      <c r="I40" s="100"/>
      <c r="J40" s="122" t="s">
        <v>2032</v>
      </c>
      <c r="K40" s="103"/>
      <c r="L40" s="103"/>
      <c r="M40" s="103"/>
      <c r="N40" s="103"/>
      <c r="O40" s="106"/>
      <c r="P40" s="104"/>
      <c r="Q40" s="104"/>
      <c r="R40" s="104"/>
      <c r="S40" s="105" t="str">
        <f t="shared" si="25"/>
        <v/>
      </c>
      <c r="T40" s="119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</row>
    <row r="41" spans="2:83" s="109" customFormat="1" ht="19.899999999999999" hidden="1" customHeight="1" x14ac:dyDescent="0.25">
      <c r="B41" s="111" t="s">
        <v>2689</v>
      </c>
      <c r="C41" s="111">
        <v>4600011662</v>
      </c>
      <c r="D41" s="101" t="s">
        <v>484</v>
      </c>
      <c r="E41" s="110" t="str">
        <f t="shared" si="24"/>
        <v/>
      </c>
      <c r="F41" s="102"/>
      <c r="G41" s="103"/>
      <c r="H41" s="103"/>
      <c r="I41" s="100"/>
      <c r="J41" s="122" t="s">
        <v>2033</v>
      </c>
      <c r="K41" s="103"/>
      <c r="L41" s="103"/>
      <c r="M41" s="103"/>
      <c r="N41" s="103"/>
      <c r="O41" s="106"/>
      <c r="P41" s="104"/>
      <c r="Q41" s="104"/>
      <c r="R41" s="104"/>
      <c r="S41" s="105" t="str">
        <f t="shared" si="25"/>
        <v/>
      </c>
      <c r="T41" s="119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7"/>
      <c r="CC41" s="107"/>
      <c r="CD41" s="107"/>
      <c r="CE41" s="107"/>
    </row>
    <row r="42" spans="2:83" s="109" customFormat="1" ht="19.899999999999999" hidden="1" customHeight="1" x14ac:dyDescent="0.25">
      <c r="B42" s="111" t="s">
        <v>2689</v>
      </c>
      <c r="C42" s="111">
        <v>4600011662</v>
      </c>
      <c r="D42" s="101" t="s">
        <v>485</v>
      </c>
      <c r="E42" s="110" t="str">
        <f t="shared" si="24"/>
        <v/>
      </c>
      <c r="F42" s="102"/>
      <c r="G42" s="103"/>
      <c r="H42" s="103"/>
      <c r="I42" s="100"/>
      <c r="J42" s="122" t="s">
        <v>2029</v>
      </c>
      <c r="K42" s="103"/>
      <c r="L42" s="103"/>
      <c r="M42" s="103"/>
      <c r="N42" s="103"/>
      <c r="O42" s="106"/>
      <c r="P42" s="104"/>
      <c r="Q42" s="104"/>
      <c r="R42" s="104"/>
      <c r="S42" s="105" t="str">
        <f t="shared" si="25"/>
        <v/>
      </c>
      <c r="T42" s="119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7"/>
      <c r="CC42" s="107"/>
      <c r="CD42" s="107"/>
      <c r="CE42" s="107"/>
    </row>
    <row r="43" spans="2:83" s="109" customFormat="1" ht="19.899999999999999" hidden="1" customHeight="1" x14ac:dyDescent="0.25">
      <c r="B43" s="111" t="s">
        <v>2689</v>
      </c>
      <c r="C43" s="111">
        <v>4600011662</v>
      </c>
      <c r="D43" s="101" t="s">
        <v>486</v>
      </c>
      <c r="E43" s="110" t="str">
        <f t="shared" si="24"/>
        <v/>
      </c>
      <c r="F43" s="102"/>
      <c r="G43" s="103"/>
      <c r="H43" s="103"/>
      <c r="I43" s="100"/>
      <c r="J43" s="122" t="s">
        <v>2030</v>
      </c>
      <c r="K43" s="103"/>
      <c r="L43" s="103"/>
      <c r="M43" s="103"/>
      <c r="N43" s="103"/>
      <c r="O43" s="106"/>
      <c r="P43" s="104"/>
      <c r="Q43" s="104"/>
      <c r="R43" s="104"/>
      <c r="S43" s="105" t="str">
        <f t="shared" si="25"/>
        <v/>
      </c>
      <c r="T43" s="119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</row>
    <row r="44" spans="2:83" s="109" customFormat="1" ht="19.899999999999999" hidden="1" customHeight="1" x14ac:dyDescent="0.25">
      <c r="B44" s="111" t="s">
        <v>2689</v>
      </c>
      <c r="C44" s="111">
        <v>4600011662</v>
      </c>
      <c r="D44" s="101" t="s">
        <v>487</v>
      </c>
      <c r="E44" s="110" t="str">
        <f t="shared" si="24"/>
        <v/>
      </c>
      <c r="F44" s="102"/>
      <c r="G44" s="103"/>
      <c r="H44" s="103"/>
      <c r="I44" s="100"/>
      <c r="J44" s="122" t="s">
        <v>2031</v>
      </c>
      <c r="K44" s="103"/>
      <c r="L44" s="103"/>
      <c r="M44" s="103"/>
      <c r="N44" s="103"/>
      <c r="O44" s="106"/>
      <c r="P44" s="104"/>
      <c r="Q44" s="104"/>
      <c r="R44" s="104"/>
      <c r="S44" s="105" t="str">
        <f t="shared" si="25"/>
        <v/>
      </c>
      <c r="T44" s="119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7"/>
      <c r="CC44" s="107"/>
      <c r="CD44" s="107"/>
      <c r="CE44" s="107"/>
    </row>
    <row r="45" spans="2:83" s="109" customFormat="1" ht="19.899999999999999" hidden="1" customHeight="1" x14ac:dyDescent="0.25">
      <c r="B45" s="111" t="s">
        <v>2689</v>
      </c>
      <c r="C45" s="111">
        <v>4600011662</v>
      </c>
      <c r="D45" s="101" t="s">
        <v>488</v>
      </c>
      <c r="E45" s="110" t="str">
        <f t="shared" si="24"/>
        <v/>
      </c>
      <c r="F45" s="102"/>
      <c r="G45" s="103"/>
      <c r="H45" s="103"/>
      <c r="I45" s="100"/>
      <c r="J45" s="122" t="s">
        <v>2032</v>
      </c>
      <c r="K45" s="103"/>
      <c r="L45" s="103"/>
      <c r="M45" s="103"/>
      <c r="N45" s="103"/>
      <c r="O45" s="106"/>
      <c r="P45" s="104"/>
      <c r="Q45" s="104"/>
      <c r="R45" s="104"/>
      <c r="S45" s="105" t="str">
        <f t="shared" si="25"/>
        <v/>
      </c>
      <c r="T45" s="119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7"/>
      <c r="CC45" s="107"/>
      <c r="CD45" s="107"/>
      <c r="CE45" s="107"/>
    </row>
    <row r="46" spans="2:83" s="109" customFormat="1" ht="19.899999999999999" hidden="1" customHeight="1" x14ac:dyDescent="0.25">
      <c r="B46" s="111" t="s">
        <v>2689</v>
      </c>
      <c r="C46" s="111">
        <v>4600011662</v>
      </c>
      <c r="D46" s="101" t="s">
        <v>489</v>
      </c>
      <c r="E46" s="110" t="str">
        <f t="shared" si="24"/>
        <v/>
      </c>
      <c r="F46" s="102"/>
      <c r="G46" s="103"/>
      <c r="H46" s="103"/>
      <c r="I46" s="100"/>
      <c r="J46" s="122" t="s">
        <v>2034</v>
      </c>
      <c r="K46" s="103"/>
      <c r="L46" s="103"/>
      <c r="M46" s="103"/>
      <c r="N46" s="103"/>
      <c r="O46" s="106"/>
      <c r="P46" s="104"/>
      <c r="Q46" s="104"/>
      <c r="R46" s="104"/>
      <c r="S46" s="105" t="str">
        <f t="shared" si="25"/>
        <v/>
      </c>
      <c r="T46" s="119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7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</row>
    <row r="47" spans="2:83" s="109" customFormat="1" ht="19.899999999999999" hidden="1" customHeight="1" x14ac:dyDescent="0.25">
      <c r="B47" s="111" t="s">
        <v>2689</v>
      </c>
      <c r="C47" s="111">
        <v>4600011662</v>
      </c>
      <c r="D47" s="101" t="s">
        <v>490</v>
      </c>
      <c r="E47" s="110" t="str">
        <f t="shared" si="24"/>
        <v/>
      </c>
      <c r="F47" s="102"/>
      <c r="G47" s="103"/>
      <c r="H47" s="103"/>
      <c r="I47" s="100"/>
      <c r="J47" s="122" t="s">
        <v>2029</v>
      </c>
      <c r="K47" s="103"/>
      <c r="L47" s="103"/>
      <c r="M47" s="103"/>
      <c r="N47" s="103"/>
      <c r="O47" s="106"/>
      <c r="P47" s="104"/>
      <c r="Q47" s="104"/>
      <c r="R47" s="104"/>
      <c r="S47" s="105" t="str">
        <f t="shared" si="25"/>
        <v/>
      </c>
      <c r="T47" s="119"/>
      <c r="U47" s="107"/>
      <c r="V47" s="107">
        <v>2</v>
      </c>
      <c r="W47" s="107">
        <v>2</v>
      </c>
      <c r="X47" s="107">
        <v>2</v>
      </c>
      <c r="Y47" s="107">
        <v>2</v>
      </c>
      <c r="Z47" s="107">
        <v>2</v>
      </c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107"/>
      <c r="BN47" s="107"/>
      <c r="BO47" s="107"/>
      <c r="BP47" s="107"/>
      <c r="BQ47" s="107"/>
      <c r="BR47" s="107"/>
      <c r="BS47" s="107"/>
      <c r="BT47" s="107"/>
      <c r="BU47" s="107"/>
      <c r="BV47" s="107"/>
      <c r="BW47" s="107"/>
      <c r="BX47" s="107"/>
      <c r="BY47" s="107"/>
      <c r="BZ47" s="107"/>
      <c r="CA47" s="107"/>
      <c r="CB47" s="107"/>
      <c r="CC47" s="107"/>
      <c r="CD47" s="107"/>
      <c r="CE47" s="107"/>
    </row>
    <row r="48" spans="2:83" s="109" customFormat="1" ht="19.899999999999999" hidden="1" customHeight="1" x14ac:dyDescent="0.25">
      <c r="B48" s="111" t="s">
        <v>2689</v>
      </c>
      <c r="C48" s="111">
        <v>4600011662</v>
      </c>
      <c r="D48" s="101" t="s">
        <v>491</v>
      </c>
      <c r="E48" s="110" t="str">
        <f t="shared" si="24"/>
        <v/>
      </c>
      <c r="F48" s="102"/>
      <c r="G48" s="103"/>
      <c r="H48" s="103"/>
      <c r="I48" s="100"/>
      <c r="J48" s="122" t="s">
        <v>2030</v>
      </c>
      <c r="K48" s="103"/>
      <c r="L48" s="103"/>
      <c r="M48" s="103"/>
      <c r="N48" s="103"/>
      <c r="O48" s="106"/>
      <c r="P48" s="104"/>
      <c r="Q48" s="104"/>
      <c r="R48" s="104"/>
      <c r="S48" s="105" t="str">
        <f t="shared" si="25"/>
        <v/>
      </c>
      <c r="T48" s="119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</row>
    <row r="49" spans="2:83" s="109" customFormat="1" ht="19.899999999999999" hidden="1" customHeight="1" x14ac:dyDescent="0.25">
      <c r="B49" s="111" t="s">
        <v>2689</v>
      </c>
      <c r="C49" s="111">
        <v>4600011662</v>
      </c>
      <c r="D49" s="101" t="s">
        <v>492</v>
      </c>
      <c r="E49" s="110" t="str">
        <f t="shared" si="24"/>
        <v/>
      </c>
      <c r="F49" s="102"/>
      <c r="G49" s="103"/>
      <c r="H49" s="103"/>
      <c r="I49" s="100"/>
      <c r="J49" s="122" t="s">
        <v>2031</v>
      </c>
      <c r="K49" s="103"/>
      <c r="L49" s="103"/>
      <c r="M49" s="103"/>
      <c r="N49" s="103"/>
      <c r="O49" s="106"/>
      <c r="P49" s="104"/>
      <c r="Q49" s="104"/>
      <c r="R49" s="104"/>
      <c r="S49" s="105" t="str">
        <f t="shared" si="25"/>
        <v/>
      </c>
      <c r="T49" s="119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</row>
    <row r="50" spans="2:83" s="109" customFormat="1" ht="19.899999999999999" hidden="1" customHeight="1" x14ac:dyDescent="0.25">
      <c r="B50" s="111" t="s">
        <v>2689</v>
      </c>
      <c r="C50" s="111">
        <v>4600011662</v>
      </c>
      <c r="D50" s="101" t="s">
        <v>493</v>
      </c>
      <c r="E50" s="110" t="str">
        <f t="shared" si="24"/>
        <v/>
      </c>
      <c r="F50" s="102"/>
      <c r="G50" s="103"/>
      <c r="H50" s="103"/>
      <c r="I50" s="100"/>
      <c r="J50" s="122" t="s">
        <v>2032</v>
      </c>
      <c r="K50" s="103"/>
      <c r="L50" s="103"/>
      <c r="M50" s="103"/>
      <c r="N50" s="103"/>
      <c r="O50" s="106"/>
      <c r="P50" s="104"/>
      <c r="Q50" s="104"/>
      <c r="R50" s="104"/>
      <c r="S50" s="105" t="str">
        <f t="shared" si="25"/>
        <v/>
      </c>
      <c r="T50" s="119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7"/>
      <c r="BX50" s="107"/>
      <c r="BY50" s="107"/>
      <c r="BZ50" s="107"/>
      <c r="CA50" s="107"/>
      <c r="CB50" s="107"/>
      <c r="CC50" s="107"/>
      <c r="CD50" s="107"/>
      <c r="CE50" s="107"/>
    </row>
    <row r="51" spans="2:83" s="109" customFormat="1" ht="19.899999999999999" hidden="1" customHeight="1" x14ac:dyDescent="0.25">
      <c r="B51" s="111" t="s">
        <v>2689</v>
      </c>
      <c r="C51" s="111">
        <v>4600011662</v>
      </c>
      <c r="D51" s="101" t="s">
        <v>494</v>
      </c>
      <c r="E51" s="110" t="str">
        <f t="shared" si="24"/>
        <v/>
      </c>
      <c r="F51" s="102"/>
      <c r="G51" s="103"/>
      <c r="H51" s="103"/>
      <c r="I51" s="100"/>
      <c r="J51" s="122" t="s">
        <v>2035</v>
      </c>
      <c r="K51" s="103"/>
      <c r="L51" s="103"/>
      <c r="M51" s="103"/>
      <c r="N51" s="103"/>
      <c r="O51" s="106"/>
      <c r="P51" s="104"/>
      <c r="Q51" s="104"/>
      <c r="R51" s="104"/>
      <c r="S51" s="105" t="str">
        <f t="shared" si="25"/>
        <v/>
      </c>
      <c r="T51" s="119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7"/>
      <c r="BR51" s="107"/>
      <c r="BS51" s="107"/>
      <c r="BT51" s="107"/>
      <c r="BU51" s="107"/>
      <c r="BV51" s="107"/>
      <c r="BW51" s="107"/>
      <c r="BX51" s="107"/>
      <c r="BY51" s="107"/>
      <c r="BZ51" s="107"/>
      <c r="CA51" s="107"/>
      <c r="CB51" s="107"/>
      <c r="CC51" s="107"/>
      <c r="CD51" s="107"/>
      <c r="CE51" s="107"/>
    </row>
    <row r="52" spans="2:83" s="109" customFormat="1" ht="19.899999999999999" hidden="1" customHeight="1" x14ac:dyDescent="0.25">
      <c r="B52" s="111" t="s">
        <v>2689</v>
      </c>
      <c r="C52" s="111">
        <v>4600011662</v>
      </c>
      <c r="D52" s="101" t="s">
        <v>495</v>
      </c>
      <c r="E52" s="110" t="str">
        <f t="shared" si="24"/>
        <v/>
      </c>
      <c r="F52" s="102"/>
      <c r="G52" s="103"/>
      <c r="H52" s="103"/>
      <c r="I52" s="100"/>
      <c r="J52" s="122" t="s">
        <v>2029</v>
      </c>
      <c r="K52" s="103"/>
      <c r="L52" s="103"/>
      <c r="M52" s="103"/>
      <c r="N52" s="103"/>
      <c r="O52" s="106"/>
      <c r="P52" s="104"/>
      <c r="Q52" s="104"/>
      <c r="R52" s="104"/>
      <c r="S52" s="105" t="str">
        <f t="shared" si="25"/>
        <v/>
      </c>
      <c r="T52" s="119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</row>
    <row r="53" spans="2:83" s="109" customFormat="1" ht="19.899999999999999" hidden="1" customHeight="1" x14ac:dyDescent="0.25">
      <c r="B53" s="111" t="s">
        <v>2689</v>
      </c>
      <c r="C53" s="111">
        <v>4600011662</v>
      </c>
      <c r="D53" s="101" t="s">
        <v>496</v>
      </c>
      <c r="E53" s="110" t="str">
        <f t="shared" si="24"/>
        <v/>
      </c>
      <c r="F53" s="102"/>
      <c r="G53" s="103"/>
      <c r="H53" s="103"/>
      <c r="I53" s="100"/>
      <c r="J53" s="122" t="s">
        <v>2030</v>
      </c>
      <c r="K53" s="103"/>
      <c r="L53" s="103"/>
      <c r="M53" s="103"/>
      <c r="N53" s="103"/>
      <c r="O53" s="106"/>
      <c r="P53" s="104"/>
      <c r="Q53" s="104"/>
      <c r="R53" s="104"/>
      <c r="S53" s="105" t="str">
        <f t="shared" si="25"/>
        <v/>
      </c>
      <c r="T53" s="119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</row>
    <row r="54" spans="2:83" s="109" customFormat="1" ht="19.899999999999999" hidden="1" customHeight="1" x14ac:dyDescent="0.25">
      <c r="B54" s="111" t="s">
        <v>2689</v>
      </c>
      <c r="C54" s="111">
        <v>4600011662</v>
      </c>
      <c r="D54" s="101" t="s">
        <v>497</v>
      </c>
      <c r="E54" s="110" t="str">
        <f t="shared" si="24"/>
        <v/>
      </c>
      <c r="F54" s="102"/>
      <c r="G54" s="103"/>
      <c r="H54" s="103"/>
      <c r="I54" s="100"/>
      <c r="J54" s="122" t="s">
        <v>2031</v>
      </c>
      <c r="K54" s="103"/>
      <c r="L54" s="103"/>
      <c r="M54" s="103"/>
      <c r="N54" s="103"/>
      <c r="O54" s="106"/>
      <c r="P54" s="104"/>
      <c r="Q54" s="104"/>
      <c r="R54" s="104"/>
      <c r="S54" s="105" t="str">
        <f t="shared" si="25"/>
        <v/>
      </c>
      <c r="T54" s="119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07"/>
      <c r="CD54" s="107"/>
      <c r="CE54" s="107"/>
    </row>
    <row r="55" spans="2:83" s="109" customFormat="1" ht="19.899999999999999" hidden="1" customHeight="1" x14ac:dyDescent="0.25">
      <c r="B55" s="111" t="s">
        <v>2689</v>
      </c>
      <c r="C55" s="111">
        <v>4600011662</v>
      </c>
      <c r="D55" s="101" t="s">
        <v>498</v>
      </c>
      <c r="E55" s="110" t="str">
        <f t="shared" si="24"/>
        <v/>
      </c>
      <c r="F55" s="102"/>
      <c r="G55" s="103"/>
      <c r="H55" s="103"/>
      <c r="I55" s="100"/>
      <c r="J55" s="122" t="s">
        <v>2032</v>
      </c>
      <c r="K55" s="103"/>
      <c r="L55" s="103"/>
      <c r="M55" s="103"/>
      <c r="N55" s="103"/>
      <c r="O55" s="106"/>
      <c r="P55" s="104"/>
      <c r="Q55" s="104"/>
      <c r="R55" s="104"/>
      <c r="S55" s="105" t="str">
        <f t="shared" si="25"/>
        <v/>
      </c>
      <c r="T55" s="119"/>
      <c r="U55" s="107"/>
      <c r="V55" s="107">
        <v>2</v>
      </c>
      <c r="W55" s="107">
        <v>2</v>
      </c>
      <c r="X55" s="107">
        <v>2</v>
      </c>
      <c r="Y55" s="107">
        <v>2</v>
      </c>
      <c r="Z55" s="107">
        <v>2</v>
      </c>
      <c r="AA55" s="107"/>
      <c r="AB55" s="107"/>
      <c r="AC55" s="107">
        <v>1</v>
      </c>
      <c r="AD55" s="107">
        <v>1</v>
      </c>
      <c r="AE55" s="107">
        <v>1</v>
      </c>
      <c r="AF55" s="107">
        <v>1</v>
      </c>
      <c r="AG55" s="107">
        <v>1</v>
      </c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</row>
    <row r="56" spans="2:83" s="109" customFormat="1" ht="19.899999999999999" hidden="1" customHeight="1" x14ac:dyDescent="0.25">
      <c r="B56" s="111" t="s">
        <v>2689</v>
      </c>
      <c r="C56" s="111">
        <v>4600011662</v>
      </c>
      <c r="D56" s="101" t="s">
        <v>499</v>
      </c>
      <c r="E56" s="110" t="str">
        <f t="shared" si="24"/>
        <v/>
      </c>
      <c r="F56" s="102"/>
      <c r="G56" s="103"/>
      <c r="H56" s="103"/>
      <c r="I56" s="100"/>
      <c r="J56" s="122" t="s">
        <v>2036</v>
      </c>
      <c r="K56" s="103"/>
      <c r="L56" s="103"/>
      <c r="M56" s="103"/>
      <c r="N56" s="103"/>
      <c r="O56" s="106"/>
      <c r="P56" s="104"/>
      <c r="Q56" s="104"/>
      <c r="R56" s="104"/>
      <c r="S56" s="105" t="str">
        <f t="shared" si="25"/>
        <v/>
      </c>
      <c r="T56" s="119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07"/>
      <c r="CD56" s="107"/>
      <c r="CE56" s="107"/>
    </row>
    <row r="57" spans="2:83" s="109" customFormat="1" ht="19.899999999999999" hidden="1" customHeight="1" x14ac:dyDescent="0.25">
      <c r="B57" s="111" t="s">
        <v>2689</v>
      </c>
      <c r="C57" s="111">
        <v>4600011662</v>
      </c>
      <c r="D57" s="101" t="s">
        <v>500</v>
      </c>
      <c r="E57" s="110" t="str">
        <f t="shared" si="24"/>
        <v/>
      </c>
      <c r="F57" s="102"/>
      <c r="G57" s="103"/>
      <c r="H57" s="103"/>
      <c r="I57" s="100"/>
      <c r="J57" s="122" t="s">
        <v>2029</v>
      </c>
      <c r="K57" s="103"/>
      <c r="L57" s="103"/>
      <c r="M57" s="103"/>
      <c r="N57" s="103"/>
      <c r="O57" s="106"/>
      <c r="P57" s="104"/>
      <c r="Q57" s="104"/>
      <c r="R57" s="104"/>
      <c r="S57" s="105" t="str">
        <f t="shared" si="25"/>
        <v/>
      </c>
      <c r="T57" s="119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7"/>
      <c r="BR57" s="107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</row>
    <row r="58" spans="2:83" s="109" customFormat="1" ht="19.899999999999999" hidden="1" customHeight="1" x14ac:dyDescent="0.25">
      <c r="B58" s="111" t="s">
        <v>2689</v>
      </c>
      <c r="C58" s="111">
        <v>4600011662</v>
      </c>
      <c r="D58" s="101" t="s">
        <v>501</v>
      </c>
      <c r="E58" s="110" t="str">
        <f t="shared" si="24"/>
        <v/>
      </c>
      <c r="F58" s="102"/>
      <c r="G58" s="103"/>
      <c r="H58" s="103"/>
      <c r="I58" s="100"/>
      <c r="J58" s="122" t="s">
        <v>2030</v>
      </c>
      <c r="K58" s="103"/>
      <c r="L58" s="103"/>
      <c r="M58" s="103"/>
      <c r="N58" s="103"/>
      <c r="O58" s="106"/>
      <c r="P58" s="104"/>
      <c r="Q58" s="104"/>
      <c r="R58" s="104"/>
      <c r="S58" s="105" t="str">
        <f t="shared" si="25"/>
        <v/>
      </c>
      <c r="T58" s="119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7"/>
      <c r="BR58" s="107"/>
      <c r="BS58" s="107"/>
      <c r="BT58" s="107"/>
      <c r="BU58" s="107"/>
      <c r="BV58" s="107"/>
      <c r="BW58" s="107"/>
      <c r="BX58" s="107"/>
      <c r="BY58" s="107"/>
      <c r="BZ58" s="107"/>
      <c r="CA58" s="107"/>
      <c r="CB58" s="107"/>
      <c r="CC58" s="107"/>
      <c r="CD58" s="107"/>
      <c r="CE58" s="107"/>
    </row>
    <row r="59" spans="2:83" s="109" customFormat="1" ht="19.899999999999999" hidden="1" customHeight="1" x14ac:dyDescent="0.25">
      <c r="B59" s="111" t="s">
        <v>2689</v>
      </c>
      <c r="C59" s="111">
        <v>4600011662</v>
      </c>
      <c r="D59" s="101" t="s">
        <v>502</v>
      </c>
      <c r="E59" s="110" t="str">
        <f t="shared" si="24"/>
        <v/>
      </c>
      <c r="F59" s="102"/>
      <c r="G59" s="103"/>
      <c r="H59" s="103"/>
      <c r="I59" s="100"/>
      <c r="J59" s="122" t="s">
        <v>2031</v>
      </c>
      <c r="K59" s="103"/>
      <c r="L59" s="103"/>
      <c r="M59" s="103"/>
      <c r="N59" s="103"/>
      <c r="O59" s="106"/>
      <c r="P59" s="104"/>
      <c r="Q59" s="104"/>
      <c r="R59" s="104"/>
      <c r="S59" s="105" t="str">
        <f t="shared" si="25"/>
        <v/>
      </c>
      <c r="T59" s="119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  <c r="BW59" s="107"/>
      <c r="BX59" s="107"/>
      <c r="BY59" s="107"/>
      <c r="BZ59" s="107"/>
      <c r="CA59" s="107"/>
      <c r="CB59" s="107"/>
      <c r="CC59" s="107"/>
      <c r="CD59" s="107"/>
      <c r="CE59" s="107"/>
    </row>
    <row r="60" spans="2:83" s="109" customFormat="1" ht="19.899999999999999" hidden="1" customHeight="1" x14ac:dyDescent="0.25">
      <c r="B60" s="111" t="s">
        <v>2689</v>
      </c>
      <c r="C60" s="111">
        <v>4600011662</v>
      </c>
      <c r="D60" s="101" t="s">
        <v>503</v>
      </c>
      <c r="E60" s="110" t="str">
        <f t="shared" si="24"/>
        <v/>
      </c>
      <c r="F60" s="102"/>
      <c r="G60" s="103"/>
      <c r="H60" s="103"/>
      <c r="I60" s="100"/>
      <c r="J60" s="122" t="s">
        <v>2032</v>
      </c>
      <c r="K60" s="103"/>
      <c r="L60" s="103"/>
      <c r="M60" s="103"/>
      <c r="N60" s="103"/>
      <c r="O60" s="106"/>
      <c r="P60" s="104"/>
      <c r="Q60" s="104"/>
      <c r="R60" s="104"/>
      <c r="S60" s="105" t="str">
        <f t="shared" si="25"/>
        <v/>
      </c>
      <c r="T60" s="119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  <c r="BW60" s="107"/>
      <c r="BX60" s="107"/>
      <c r="BY60" s="107"/>
      <c r="BZ60" s="107"/>
      <c r="CA60" s="107"/>
      <c r="CB60" s="107"/>
      <c r="CC60" s="107"/>
      <c r="CD60" s="107"/>
      <c r="CE60" s="107"/>
    </row>
    <row r="61" spans="2:83" s="109" customFormat="1" ht="19.899999999999999" hidden="1" customHeight="1" x14ac:dyDescent="0.25">
      <c r="B61" s="111" t="s">
        <v>2689</v>
      </c>
      <c r="C61" s="111">
        <v>4600011662</v>
      </c>
      <c r="D61" s="101" t="s">
        <v>504</v>
      </c>
      <c r="E61" s="110" t="str">
        <f t="shared" si="24"/>
        <v/>
      </c>
      <c r="F61" s="102"/>
      <c r="G61" s="103"/>
      <c r="H61" s="103"/>
      <c r="I61" s="100"/>
      <c r="J61" s="122" t="s">
        <v>2037</v>
      </c>
      <c r="K61" s="103"/>
      <c r="L61" s="103"/>
      <c r="M61" s="103"/>
      <c r="N61" s="103"/>
      <c r="O61" s="106"/>
      <c r="P61" s="104"/>
      <c r="Q61" s="104"/>
      <c r="R61" s="104"/>
      <c r="S61" s="105" t="str">
        <f t="shared" si="25"/>
        <v/>
      </c>
      <c r="T61" s="119"/>
      <c r="U61" s="107"/>
      <c r="V61" s="107">
        <v>2</v>
      </c>
      <c r="W61" s="107">
        <v>2</v>
      </c>
      <c r="X61" s="107">
        <v>2</v>
      </c>
      <c r="Y61" s="107">
        <v>2</v>
      </c>
      <c r="Z61" s="107">
        <v>2</v>
      </c>
      <c r="AA61" s="107"/>
      <c r="AB61" s="107"/>
      <c r="AC61" s="107">
        <v>1</v>
      </c>
      <c r="AD61" s="107">
        <v>1</v>
      </c>
      <c r="AE61" s="107">
        <v>1</v>
      </c>
      <c r="AF61" s="107">
        <v>1</v>
      </c>
      <c r="AG61" s="107">
        <v>1</v>
      </c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107"/>
      <c r="BJ61" s="107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  <c r="BW61" s="107"/>
      <c r="BX61" s="107"/>
      <c r="BY61" s="107"/>
      <c r="BZ61" s="107"/>
      <c r="CA61" s="107"/>
      <c r="CB61" s="107"/>
      <c r="CC61" s="107"/>
      <c r="CD61" s="107"/>
      <c r="CE61" s="107"/>
    </row>
    <row r="62" spans="2:83" s="109" customFormat="1" ht="19.899999999999999" hidden="1" customHeight="1" x14ac:dyDescent="0.25">
      <c r="B62" s="111" t="s">
        <v>2689</v>
      </c>
      <c r="C62" s="111">
        <v>4600011662</v>
      </c>
      <c r="D62" s="101" t="s">
        <v>505</v>
      </c>
      <c r="E62" s="110" t="str">
        <f t="shared" si="24"/>
        <v/>
      </c>
      <c r="F62" s="102"/>
      <c r="G62" s="103"/>
      <c r="H62" s="103"/>
      <c r="I62" s="100"/>
      <c r="J62" s="122" t="s">
        <v>2029</v>
      </c>
      <c r="K62" s="103"/>
      <c r="L62" s="103"/>
      <c r="M62" s="103"/>
      <c r="N62" s="103"/>
      <c r="O62" s="106"/>
      <c r="P62" s="104"/>
      <c r="Q62" s="104"/>
      <c r="R62" s="104"/>
      <c r="S62" s="105" t="str">
        <f t="shared" si="25"/>
        <v/>
      </c>
      <c r="T62" s="119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107"/>
      <c r="BJ62" s="107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7"/>
      <c r="BX62" s="107"/>
      <c r="BY62" s="107"/>
      <c r="BZ62" s="107"/>
      <c r="CA62" s="107"/>
      <c r="CB62" s="107"/>
      <c r="CC62" s="107"/>
      <c r="CD62" s="107"/>
      <c r="CE62" s="107"/>
    </row>
    <row r="63" spans="2:83" s="109" customFormat="1" ht="19.899999999999999" hidden="1" customHeight="1" x14ac:dyDescent="0.25">
      <c r="B63" s="111" t="s">
        <v>2689</v>
      </c>
      <c r="C63" s="111">
        <v>4600011662</v>
      </c>
      <c r="D63" s="101" t="s">
        <v>506</v>
      </c>
      <c r="E63" s="110" t="str">
        <f t="shared" si="24"/>
        <v/>
      </c>
      <c r="F63" s="102"/>
      <c r="G63" s="103"/>
      <c r="H63" s="103"/>
      <c r="I63" s="100"/>
      <c r="J63" s="122" t="s">
        <v>2030</v>
      </c>
      <c r="K63" s="103"/>
      <c r="L63" s="103"/>
      <c r="M63" s="103"/>
      <c r="N63" s="103"/>
      <c r="O63" s="106"/>
      <c r="P63" s="104"/>
      <c r="Q63" s="104"/>
      <c r="R63" s="104"/>
      <c r="S63" s="105" t="str">
        <f t="shared" si="25"/>
        <v/>
      </c>
      <c r="T63" s="119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107"/>
      <c r="BJ63" s="107"/>
      <c r="BK63" s="107"/>
      <c r="BL63" s="107"/>
      <c r="BM63" s="107"/>
      <c r="BN63" s="107"/>
      <c r="BO63" s="107"/>
      <c r="BP63" s="107"/>
      <c r="BQ63" s="107"/>
      <c r="BR63" s="107"/>
      <c r="BS63" s="107"/>
      <c r="BT63" s="107"/>
      <c r="BU63" s="107"/>
      <c r="BV63" s="107"/>
      <c r="BW63" s="107"/>
      <c r="BX63" s="107"/>
      <c r="BY63" s="107"/>
      <c r="BZ63" s="107"/>
      <c r="CA63" s="107"/>
      <c r="CB63" s="107"/>
      <c r="CC63" s="107"/>
      <c r="CD63" s="107"/>
      <c r="CE63" s="107"/>
    </row>
    <row r="64" spans="2:83" s="109" customFormat="1" ht="19.899999999999999" hidden="1" customHeight="1" x14ac:dyDescent="0.25">
      <c r="B64" s="111" t="s">
        <v>2689</v>
      </c>
      <c r="C64" s="111">
        <v>4600011662</v>
      </c>
      <c r="D64" s="101" t="s">
        <v>507</v>
      </c>
      <c r="E64" s="110" t="str">
        <f t="shared" si="24"/>
        <v/>
      </c>
      <c r="F64" s="102"/>
      <c r="G64" s="103"/>
      <c r="H64" s="103"/>
      <c r="I64" s="100"/>
      <c r="J64" s="122" t="s">
        <v>2031</v>
      </c>
      <c r="K64" s="103"/>
      <c r="L64" s="103"/>
      <c r="M64" s="103"/>
      <c r="N64" s="103"/>
      <c r="O64" s="106"/>
      <c r="P64" s="104"/>
      <c r="Q64" s="104"/>
      <c r="R64" s="104"/>
      <c r="S64" s="105" t="str">
        <f t="shared" si="25"/>
        <v/>
      </c>
      <c r="T64" s="119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7"/>
      <c r="BR64" s="107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</row>
    <row r="65" spans="2:83" s="109" customFormat="1" ht="19.899999999999999" hidden="1" customHeight="1" x14ac:dyDescent="0.25">
      <c r="B65" s="111" t="s">
        <v>2689</v>
      </c>
      <c r="C65" s="111">
        <v>4600011662</v>
      </c>
      <c r="D65" s="101" t="s">
        <v>508</v>
      </c>
      <c r="E65" s="110" t="str">
        <f t="shared" si="24"/>
        <v/>
      </c>
      <c r="F65" s="102"/>
      <c r="G65" s="103"/>
      <c r="H65" s="103"/>
      <c r="I65" s="100"/>
      <c r="J65" s="122" t="s">
        <v>2032</v>
      </c>
      <c r="K65" s="103"/>
      <c r="L65" s="103"/>
      <c r="M65" s="103"/>
      <c r="N65" s="103"/>
      <c r="O65" s="106"/>
      <c r="P65" s="104"/>
      <c r="Q65" s="104"/>
      <c r="R65" s="104"/>
      <c r="S65" s="105" t="str">
        <f t="shared" si="25"/>
        <v/>
      </c>
      <c r="T65" s="119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107"/>
      <c r="BJ65" s="107"/>
      <c r="BK65" s="107"/>
      <c r="BL65" s="107"/>
      <c r="BM65" s="107"/>
      <c r="BN65" s="107"/>
      <c r="BO65" s="107"/>
      <c r="BP65" s="107"/>
      <c r="BQ65" s="107"/>
      <c r="BR65" s="107"/>
      <c r="BS65" s="107"/>
      <c r="BT65" s="107"/>
      <c r="BU65" s="107"/>
      <c r="BV65" s="107"/>
      <c r="BW65" s="107"/>
      <c r="BX65" s="107"/>
      <c r="BY65" s="107"/>
      <c r="BZ65" s="107"/>
      <c r="CA65" s="107"/>
      <c r="CB65" s="107"/>
      <c r="CC65" s="107"/>
      <c r="CD65" s="107"/>
      <c r="CE65" s="107"/>
    </row>
    <row r="66" spans="2:83" s="109" customFormat="1" ht="19.899999999999999" hidden="1" customHeight="1" x14ac:dyDescent="0.25">
      <c r="B66" s="111" t="s">
        <v>2689</v>
      </c>
      <c r="C66" s="111">
        <v>4600011662</v>
      </c>
      <c r="D66" s="101" t="s">
        <v>509</v>
      </c>
      <c r="E66" s="110" t="str">
        <f t="shared" si="24"/>
        <v/>
      </c>
      <c r="F66" s="102"/>
      <c r="G66" s="103"/>
      <c r="H66" s="103"/>
      <c r="I66" s="100"/>
      <c r="J66" s="122" t="s">
        <v>2038</v>
      </c>
      <c r="K66" s="103"/>
      <c r="L66" s="103"/>
      <c r="M66" s="103"/>
      <c r="N66" s="103"/>
      <c r="O66" s="106"/>
      <c r="P66" s="104"/>
      <c r="Q66" s="104"/>
      <c r="R66" s="104"/>
      <c r="S66" s="105" t="str">
        <f t="shared" si="25"/>
        <v/>
      </c>
      <c r="T66" s="119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107"/>
      <c r="BL66" s="107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07"/>
      <c r="CD66" s="107"/>
      <c r="CE66" s="107"/>
    </row>
    <row r="67" spans="2:83" s="109" customFormat="1" ht="19.899999999999999" hidden="1" customHeight="1" x14ac:dyDescent="0.25">
      <c r="B67" s="111" t="s">
        <v>2689</v>
      </c>
      <c r="C67" s="111">
        <v>4600011662</v>
      </c>
      <c r="D67" s="101" t="s">
        <v>510</v>
      </c>
      <c r="E67" s="110" t="str">
        <f t="shared" si="24"/>
        <v/>
      </c>
      <c r="F67" s="102"/>
      <c r="G67" s="103"/>
      <c r="H67" s="103"/>
      <c r="I67" s="100"/>
      <c r="J67" s="122" t="s">
        <v>2029</v>
      </c>
      <c r="K67" s="103"/>
      <c r="L67" s="103"/>
      <c r="M67" s="103"/>
      <c r="N67" s="103"/>
      <c r="O67" s="106"/>
      <c r="P67" s="104"/>
      <c r="Q67" s="104"/>
      <c r="R67" s="104"/>
      <c r="S67" s="105" t="str">
        <f t="shared" si="25"/>
        <v/>
      </c>
      <c r="T67" s="119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7"/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U67" s="107"/>
      <c r="BV67" s="107"/>
      <c r="BW67" s="107"/>
      <c r="BX67" s="107"/>
      <c r="BY67" s="107"/>
      <c r="BZ67" s="107"/>
      <c r="CA67" s="107"/>
      <c r="CB67" s="107"/>
      <c r="CC67" s="107"/>
      <c r="CD67" s="107"/>
      <c r="CE67" s="107"/>
    </row>
    <row r="68" spans="2:83" s="109" customFormat="1" ht="19.899999999999999" hidden="1" customHeight="1" x14ac:dyDescent="0.25">
      <c r="B68" s="111" t="s">
        <v>2689</v>
      </c>
      <c r="C68" s="111">
        <v>4600011662</v>
      </c>
      <c r="D68" s="101" t="s">
        <v>511</v>
      </c>
      <c r="E68" s="110" t="str">
        <f t="shared" si="24"/>
        <v/>
      </c>
      <c r="F68" s="102"/>
      <c r="G68" s="103"/>
      <c r="H68" s="103"/>
      <c r="I68" s="100"/>
      <c r="J68" s="122" t="s">
        <v>2030</v>
      </c>
      <c r="K68" s="103"/>
      <c r="L68" s="103"/>
      <c r="M68" s="103"/>
      <c r="N68" s="103"/>
      <c r="O68" s="106"/>
      <c r="P68" s="104"/>
      <c r="Q68" s="104"/>
      <c r="R68" s="104"/>
      <c r="S68" s="105" t="str">
        <f t="shared" si="25"/>
        <v/>
      </c>
      <c r="T68" s="119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07"/>
      <c r="BH68" s="107"/>
      <c r="BI68" s="107"/>
      <c r="BJ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  <c r="BW68" s="107"/>
      <c r="BX68" s="107"/>
      <c r="BY68" s="107"/>
      <c r="BZ68" s="107"/>
      <c r="CA68" s="107"/>
      <c r="CB68" s="107"/>
      <c r="CC68" s="107"/>
      <c r="CD68" s="107"/>
      <c r="CE68" s="107"/>
    </row>
    <row r="69" spans="2:83" s="109" customFormat="1" ht="19.899999999999999" hidden="1" customHeight="1" x14ac:dyDescent="0.25">
      <c r="B69" s="111" t="s">
        <v>2689</v>
      </c>
      <c r="C69" s="111">
        <v>4600011662</v>
      </c>
      <c r="D69" s="101" t="s">
        <v>512</v>
      </c>
      <c r="E69" s="110" t="str">
        <f t="shared" si="24"/>
        <v/>
      </c>
      <c r="F69" s="102"/>
      <c r="G69" s="103"/>
      <c r="H69" s="103"/>
      <c r="I69" s="100"/>
      <c r="J69" s="122" t="s">
        <v>2031</v>
      </c>
      <c r="K69" s="103"/>
      <c r="L69" s="103"/>
      <c r="M69" s="103"/>
      <c r="N69" s="103"/>
      <c r="O69" s="106"/>
      <c r="P69" s="104"/>
      <c r="Q69" s="104"/>
      <c r="R69" s="104"/>
      <c r="S69" s="105" t="str">
        <f t="shared" si="25"/>
        <v/>
      </c>
      <c r="T69" s="119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  <c r="BW69" s="107"/>
      <c r="BX69" s="107"/>
      <c r="BY69" s="107"/>
      <c r="BZ69" s="107"/>
      <c r="CA69" s="107"/>
      <c r="CB69" s="107"/>
      <c r="CC69" s="107"/>
      <c r="CD69" s="107"/>
      <c r="CE69" s="107"/>
    </row>
    <row r="70" spans="2:83" s="109" customFormat="1" ht="19.899999999999999" hidden="1" customHeight="1" x14ac:dyDescent="0.25">
      <c r="B70" s="111" t="s">
        <v>2689</v>
      </c>
      <c r="C70" s="111">
        <v>4600011662</v>
      </c>
      <c r="D70" s="101" t="s">
        <v>513</v>
      </c>
      <c r="E70" s="110" t="str">
        <f t="shared" ref="E70:E133" si="26">IF(F70="","",CONCATENATE(TRIM(F70)," - ",TRIM(J70)))</f>
        <v/>
      </c>
      <c r="F70" s="102"/>
      <c r="G70" s="103"/>
      <c r="H70" s="103"/>
      <c r="I70" s="100"/>
      <c r="J70" s="122" t="s">
        <v>2032</v>
      </c>
      <c r="K70" s="103"/>
      <c r="L70" s="103"/>
      <c r="M70" s="103"/>
      <c r="N70" s="103"/>
      <c r="O70" s="106"/>
      <c r="P70" s="104"/>
      <c r="Q70" s="104"/>
      <c r="R70" s="104"/>
      <c r="S70" s="105" t="str">
        <f t="shared" ref="S70:S133" si="27">IF(P70="","",Q70/P70)</f>
        <v/>
      </c>
      <c r="T70" s="119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07"/>
      <c r="BH70" s="107"/>
      <c r="BI70" s="107"/>
      <c r="BJ70" s="107"/>
      <c r="BK70" s="107"/>
      <c r="BL70" s="107"/>
      <c r="BM70" s="107"/>
      <c r="BN70" s="107"/>
      <c r="BO70" s="107"/>
      <c r="BP70" s="107"/>
      <c r="BQ70" s="107"/>
      <c r="BR70" s="107"/>
      <c r="BS70" s="107"/>
      <c r="BT70" s="107"/>
      <c r="BU70" s="107"/>
      <c r="BV70" s="107"/>
      <c r="BW70" s="107"/>
      <c r="BX70" s="107"/>
      <c r="BY70" s="107"/>
      <c r="BZ70" s="107"/>
      <c r="CA70" s="107"/>
      <c r="CB70" s="107"/>
      <c r="CC70" s="107"/>
      <c r="CD70" s="107"/>
      <c r="CE70" s="107"/>
    </row>
    <row r="71" spans="2:83" s="109" customFormat="1" ht="19.899999999999999" hidden="1" customHeight="1" x14ac:dyDescent="0.25">
      <c r="B71" s="111" t="s">
        <v>2689</v>
      </c>
      <c r="C71" s="111">
        <v>4600011662</v>
      </c>
      <c r="D71" s="101" t="s">
        <v>514</v>
      </c>
      <c r="E71" s="110" t="str">
        <f t="shared" si="26"/>
        <v/>
      </c>
      <c r="F71" s="102"/>
      <c r="G71" s="103"/>
      <c r="H71" s="103"/>
      <c r="I71" s="100"/>
      <c r="J71" s="122" t="s">
        <v>2039</v>
      </c>
      <c r="K71" s="103"/>
      <c r="L71" s="103"/>
      <c r="M71" s="103"/>
      <c r="N71" s="103"/>
      <c r="O71" s="106"/>
      <c r="P71" s="104"/>
      <c r="Q71" s="104"/>
      <c r="R71" s="104"/>
      <c r="S71" s="105" t="str">
        <f t="shared" si="27"/>
        <v/>
      </c>
      <c r="T71" s="119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  <c r="BW71" s="107"/>
      <c r="BX71" s="107"/>
      <c r="BY71" s="107"/>
      <c r="BZ71" s="107"/>
      <c r="CA71" s="107"/>
      <c r="CB71" s="107"/>
      <c r="CC71" s="107"/>
      <c r="CD71" s="107"/>
      <c r="CE71" s="107"/>
    </row>
    <row r="72" spans="2:83" s="109" customFormat="1" ht="19.899999999999999" hidden="1" customHeight="1" x14ac:dyDescent="0.25">
      <c r="B72" s="111" t="s">
        <v>2689</v>
      </c>
      <c r="C72" s="111">
        <v>4600011662</v>
      </c>
      <c r="D72" s="101" t="s">
        <v>515</v>
      </c>
      <c r="E72" s="110" t="str">
        <f t="shared" si="26"/>
        <v/>
      </c>
      <c r="F72" s="102"/>
      <c r="G72" s="103"/>
      <c r="H72" s="103"/>
      <c r="I72" s="100"/>
      <c r="J72" s="122" t="s">
        <v>2029</v>
      </c>
      <c r="K72" s="103"/>
      <c r="L72" s="103"/>
      <c r="M72" s="103"/>
      <c r="N72" s="103"/>
      <c r="O72" s="106"/>
      <c r="P72" s="104"/>
      <c r="Q72" s="104"/>
      <c r="R72" s="104"/>
      <c r="S72" s="105" t="str">
        <f t="shared" si="27"/>
        <v/>
      </c>
      <c r="T72" s="119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7"/>
      <c r="BR72" s="107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</row>
    <row r="73" spans="2:83" s="109" customFormat="1" ht="19.899999999999999" hidden="1" customHeight="1" x14ac:dyDescent="0.25">
      <c r="B73" s="111" t="s">
        <v>2689</v>
      </c>
      <c r="C73" s="111">
        <v>4600011662</v>
      </c>
      <c r="D73" s="101" t="s">
        <v>516</v>
      </c>
      <c r="E73" s="110" t="str">
        <f t="shared" si="26"/>
        <v/>
      </c>
      <c r="F73" s="102"/>
      <c r="G73" s="103"/>
      <c r="H73" s="103"/>
      <c r="I73" s="100"/>
      <c r="J73" s="122" t="s">
        <v>2030</v>
      </c>
      <c r="K73" s="103"/>
      <c r="L73" s="103"/>
      <c r="M73" s="103"/>
      <c r="N73" s="103"/>
      <c r="O73" s="106"/>
      <c r="P73" s="104"/>
      <c r="Q73" s="104"/>
      <c r="R73" s="104"/>
      <c r="S73" s="105" t="str">
        <f t="shared" si="27"/>
        <v/>
      </c>
      <c r="T73" s="119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  <c r="BW73" s="107"/>
      <c r="BX73" s="107"/>
      <c r="BY73" s="107"/>
      <c r="BZ73" s="107"/>
      <c r="CA73" s="107"/>
      <c r="CB73" s="107"/>
      <c r="CC73" s="107"/>
      <c r="CD73" s="107"/>
      <c r="CE73" s="107"/>
    </row>
    <row r="74" spans="2:83" s="109" customFormat="1" ht="19.899999999999999" hidden="1" customHeight="1" x14ac:dyDescent="0.25">
      <c r="B74" s="111" t="s">
        <v>2689</v>
      </c>
      <c r="C74" s="111">
        <v>4600011662</v>
      </c>
      <c r="D74" s="101" t="s">
        <v>517</v>
      </c>
      <c r="E74" s="110" t="str">
        <f t="shared" si="26"/>
        <v/>
      </c>
      <c r="F74" s="102"/>
      <c r="G74" s="103"/>
      <c r="H74" s="103"/>
      <c r="I74" s="100"/>
      <c r="J74" s="122" t="s">
        <v>2031</v>
      </c>
      <c r="K74" s="103"/>
      <c r="L74" s="103"/>
      <c r="M74" s="103"/>
      <c r="N74" s="103"/>
      <c r="O74" s="106"/>
      <c r="P74" s="104"/>
      <c r="Q74" s="104"/>
      <c r="R74" s="104"/>
      <c r="S74" s="105" t="str">
        <f t="shared" si="27"/>
        <v/>
      </c>
      <c r="T74" s="119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07"/>
      <c r="BH74" s="107"/>
      <c r="BI74" s="107"/>
      <c r="BJ74" s="107"/>
      <c r="BK74" s="107"/>
      <c r="BL74" s="107"/>
      <c r="BM74" s="107"/>
      <c r="BN74" s="107"/>
      <c r="BO74" s="107"/>
      <c r="BP74" s="107"/>
      <c r="BQ74" s="107"/>
      <c r="BR74" s="107"/>
      <c r="BS74" s="107"/>
      <c r="BT74" s="107"/>
      <c r="BU74" s="107"/>
      <c r="BV74" s="107"/>
      <c r="BW74" s="107"/>
      <c r="BX74" s="107"/>
      <c r="BY74" s="107"/>
      <c r="BZ74" s="107"/>
      <c r="CA74" s="107"/>
      <c r="CB74" s="107"/>
      <c r="CC74" s="107"/>
      <c r="CD74" s="107"/>
      <c r="CE74" s="107"/>
    </row>
    <row r="75" spans="2:83" s="109" customFormat="1" ht="19.899999999999999" hidden="1" customHeight="1" x14ac:dyDescent="0.25">
      <c r="B75" s="111" t="s">
        <v>2689</v>
      </c>
      <c r="C75" s="111">
        <v>4600011662</v>
      </c>
      <c r="D75" s="101" t="s">
        <v>518</v>
      </c>
      <c r="E75" s="110" t="str">
        <f t="shared" si="26"/>
        <v/>
      </c>
      <c r="F75" s="102"/>
      <c r="G75" s="103"/>
      <c r="H75" s="103"/>
      <c r="I75" s="100"/>
      <c r="J75" s="122" t="s">
        <v>2032</v>
      </c>
      <c r="K75" s="103"/>
      <c r="L75" s="103"/>
      <c r="M75" s="103"/>
      <c r="N75" s="103"/>
      <c r="O75" s="106"/>
      <c r="P75" s="104"/>
      <c r="Q75" s="104"/>
      <c r="R75" s="104"/>
      <c r="S75" s="105" t="str">
        <f t="shared" si="27"/>
        <v/>
      </c>
      <c r="T75" s="119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  <c r="BW75" s="107"/>
      <c r="BX75" s="107"/>
      <c r="BY75" s="107"/>
      <c r="BZ75" s="107"/>
      <c r="CA75" s="107"/>
      <c r="CB75" s="107"/>
      <c r="CC75" s="107"/>
      <c r="CD75" s="107"/>
      <c r="CE75" s="107"/>
    </row>
    <row r="76" spans="2:83" s="109" customFormat="1" ht="19.899999999999999" hidden="1" customHeight="1" x14ac:dyDescent="0.25">
      <c r="B76" s="111" t="s">
        <v>2689</v>
      </c>
      <c r="C76" s="111">
        <v>4600011662</v>
      </c>
      <c r="D76" s="101" t="s">
        <v>519</v>
      </c>
      <c r="E76" s="110" t="str">
        <f t="shared" si="26"/>
        <v/>
      </c>
      <c r="F76" s="102"/>
      <c r="G76" s="103"/>
      <c r="H76" s="103"/>
      <c r="I76" s="100"/>
      <c r="J76" s="122" t="s">
        <v>2040</v>
      </c>
      <c r="K76" s="103"/>
      <c r="L76" s="103"/>
      <c r="M76" s="103"/>
      <c r="N76" s="103"/>
      <c r="O76" s="106"/>
      <c r="P76" s="104"/>
      <c r="Q76" s="104"/>
      <c r="R76" s="104"/>
      <c r="S76" s="105" t="str">
        <f t="shared" si="27"/>
        <v/>
      </c>
      <c r="T76" s="119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7"/>
      <c r="BR76" s="107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</row>
    <row r="77" spans="2:83" s="109" customFormat="1" ht="19.899999999999999" hidden="1" customHeight="1" x14ac:dyDescent="0.25">
      <c r="B77" s="111" t="s">
        <v>2689</v>
      </c>
      <c r="C77" s="111">
        <v>4600011662</v>
      </c>
      <c r="D77" s="101" t="s">
        <v>520</v>
      </c>
      <c r="E77" s="110" t="str">
        <f t="shared" si="26"/>
        <v/>
      </c>
      <c r="F77" s="102"/>
      <c r="G77" s="103"/>
      <c r="H77" s="103"/>
      <c r="I77" s="100"/>
      <c r="J77" s="122" t="s">
        <v>2041</v>
      </c>
      <c r="K77" s="103"/>
      <c r="L77" s="103"/>
      <c r="M77" s="103"/>
      <c r="N77" s="103"/>
      <c r="O77" s="106"/>
      <c r="P77" s="104"/>
      <c r="Q77" s="104"/>
      <c r="R77" s="104"/>
      <c r="S77" s="105" t="str">
        <f t="shared" si="27"/>
        <v/>
      </c>
      <c r="T77" s="119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07"/>
      <c r="BH77" s="107"/>
      <c r="BI77" s="107"/>
      <c r="BJ77" s="107"/>
      <c r="BK77" s="107"/>
      <c r="BL77" s="107"/>
      <c r="BM77" s="107"/>
      <c r="BN77" s="107"/>
      <c r="BO77" s="107"/>
      <c r="BP77" s="107"/>
      <c r="BQ77" s="107"/>
      <c r="BR77" s="107"/>
      <c r="BS77" s="107"/>
      <c r="BT77" s="107"/>
      <c r="BU77" s="107"/>
      <c r="BV77" s="107"/>
      <c r="BW77" s="107"/>
      <c r="BX77" s="107"/>
      <c r="BY77" s="107"/>
      <c r="BZ77" s="107"/>
      <c r="CA77" s="107"/>
      <c r="CB77" s="107"/>
      <c r="CC77" s="107"/>
      <c r="CD77" s="107"/>
      <c r="CE77" s="107"/>
    </row>
    <row r="78" spans="2:83" s="109" customFormat="1" ht="19.899999999999999" hidden="1" customHeight="1" x14ac:dyDescent="0.25">
      <c r="B78" s="111" t="s">
        <v>2689</v>
      </c>
      <c r="C78" s="111">
        <v>4600011662</v>
      </c>
      <c r="D78" s="101" t="s">
        <v>521</v>
      </c>
      <c r="E78" s="110" t="str">
        <f t="shared" si="26"/>
        <v/>
      </c>
      <c r="F78" s="102"/>
      <c r="G78" s="103"/>
      <c r="H78" s="103"/>
      <c r="I78" s="100"/>
      <c r="J78" s="122" t="s">
        <v>2042</v>
      </c>
      <c r="K78" s="103"/>
      <c r="L78" s="103"/>
      <c r="M78" s="103"/>
      <c r="N78" s="103"/>
      <c r="O78" s="106"/>
      <c r="P78" s="104"/>
      <c r="Q78" s="104"/>
      <c r="R78" s="104"/>
      <c r="S78" s="105" t="str">
        <f t="shared" si="27"/>
        <v/>
      </c>
      <c r="T78" s="119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07"/>
      <c r="BH78" s="107"/>
      <c r="BI78" s="107"/>
      <c r="BJ78" s="107"/>
      <c r="BK78" s="107"/>
      <c r="BL78" s="107"/>
      <c r="BM78" s="107"/>
      <c r="BN78" s="107"/>
      <c r="BO78" s="107"/>
      <c r="BP78" s="107"/>
      <c r="BQ78" s="107"/>
      <c r="BR78" s="107"/>
      <c r="BS78" s="107"/>
      <c r="BT78" s="107"/>
      <c r="BU78" s="107"/>
      <c r="BV78" s="107"/>
      <c r="BW78" s="107"/>
      <c r="BX78" s="107"/>
      <c r="BY78" s="107"/>
      <c r="BZ78" s="107"/>
      <c r="CA78" s="107"/>
      <c r="CB78" s="107"/>
      <c r="CC78" s="107"/>
      <c r="CD78" s="107"/>
      <c r="CE78" s="107"/>
    </row>
    <row r="79" spans="2:83" s="109" customFormat="1" ht="19.899999999999999" hidden="1" customHeight="1" x14ac:dyDescent="0.25">
      <c r="B79" s="111" t="s">
        <v>2689</v>
      </c>
      <c r="C79" s="111">
        <v>4600011662</v>
      </c>
      <c r="D79" s="101" t="s">
        <v>522</v>
      </c>
      <c r="E79" s="110" t="str">
        <f t="shared" si="26"/>
        <v/>
      </c>
      <c r="F79" s="102"/>
      <c r="G79" s="103"/>
      <c r="H79" s="103"/>
      <c r="I79" s="100"/>
      <c r="J79" s="122" t="s">
        <v>2043</v>
      </c>
      <c r="K79" s="103"/>
      <c r="L79" s="103"/>
      <c r="M79" s="103"/>
      <c r="N79" s="103"/>
      <c r="O79" s="106"/>
      <c r="P79" s="104"/>
      <c r="Q79" s="104"/>
      <c r="R79" s="104"/>
      <c r="S79" s="105" t="str">
        <f t="shared" si="27"/>
        <v/>
      </c>
      <c r="T79" s="119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7"/>
      <c r="BR79" s="107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</row>
    <row r="80" spans="2:83" s="109" customFormat="1" ht="19.899999999999999" hidden="1" customHeight="1" x14ac:dyDescent="0.25">
      <c r="B80" s="111" t="s">
        <v>2689</v>
      </c>
      <c r="C80" s="111">
        <v>4600011662</v>
      </c>
      <c r="D80" s="101" t="s">
        <v>523</v>
      </c>
      <c r="E80" s="110" t="str">
        <f t="shared" si="26"/>
        <v/>
      </c>
      <c r="F80" s="102"/>
      <c r="G80" s="103"/>
      <c r="H80" s="103"/>
      <c r="I80" s="100"/>
      <c r="J80" s="122" t="s">
        <v>2044</v>
      </c>
      <c r="K80" s="103"/>
      <c r="L80" s="103"/>
      <c r="M80" s="103"/>
      <c r="N80" s="103"/>
      <c r="O80" s="106"/>
      <c r="P80" s="104"/>
      <c r="Q80" s="104"/>
      <c r="R80" s="104"/>
      <c r="S80" s="105" t="str">
        <f t="shared" si="27"/>
        <v/>
      </c>
      <c r="T80" s="119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07"/>
      <c r="BH80" s="107"/>
      <c r="BI80" s="107"/>
      <c r="BJ80" s="107"/>
      <c r="BK80" s="107"/>
      <c r="BL80" s="107"/>
      <c r="BM80" s="107"/>
      <c r="BN80" s="107"/>
      <c r="BO80" s="107"/>
      <c r="BP80" s="107"/>
      <c r="BQ80" s="107"/>
      <c r="BR80" s="107"/>
      <c r="BS80" s="107"/>
      <c r="BT80" s="107"/>
      <c r="BU80" s="107"/>
      <c r="BV80" s="107"/>
      <c r="BW80" s="107"/>
      <c r="BX80" s="107"/>
      <c r="BY80" s="107"/>
      <c r="BZ80" s="107"/>
      <c r="CA80" s="107"/>
      <c r="CB80" s="107"/>
      <c r="CC80" s="107"/>
      <c r="CD80" s="107"/>
      <c r="CE80" s="107"/>
    </row>
    <row r="81" spans="1:83" s="109" customFormat="1" ht="19.899999999999999" hidden="1" customHeight="1" x14ac:dyDescent="0.25">
      <c r="B81" s="111" t="s">
        <v>2689</v>
      </c>
      <c r="C81" s="111">
        <v>4600011662</v>
      </c>
      <c r="D81" s="101" t="s">
        <v>524</v>
      </c>
      <c r="E81" s="110" t="str">
        <f t="shared" si="26"/>
        <v/>
      </c>
      <c r="F81" s="102"/>
      <c r="G81" s="103"/>
      <c r="H81" s="103"/>
      <c r="I81" s="100"/>
      <c r="J81" s="122" t="s">
        <v>2045</v>
      </c>
      <c r="K81" s="103"/>
      <c r="L81" s="103"/>
      <c r="M81" s="103"/>
      <c r="N81" s="103"/>
      <c r="O81" s="106"/>
      <c r="P81" s="104"/>
      <c r="Q81" s="104"/>
      <c r="R81" s="104"/>
      <c r="S81" s="105" t="str">
        <f t="shared" si="27"/>
        <v/>
      </c>
      <c r="T81" s="119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07"/>
      <c r="BH81" s="107"/>
      <c r="BI81" s="107"/>
      <c r="BJ81" s="107"/>
      <c r="BK81" s="107"/>
      <c r="BL81" s="107"/>
      <c r="BM81" s="107"/>
      <c r="BN81" s="107"/>
      <c r="BO81" s="107"/>
      <c r="BP81" s="107"/>
      <c r="BQ81" s="107"/>
      <c r="BR81" s="107"/>
      <c r="BS81" s="107"/>
      <c r="BT81" s="107"/>
      <c r="BU81" s="107"/>
      <c r="BV81" s="107"/>
      <c r="BW81" s="107"/>
      <c r="BX81" s="107"/>
      <c r="BY81" s="107"/>
      <c r="BZ81" s="107"/>
      <c r="CA81" s="107"/>
      <c r="CB81" s="107"/>
      <c r="CC81" s="107"/>
      <c r="CD81" s="107"/>
      <c r="CE81" s="107"/>
    </row>
    <row r="82" spans="1:83" s="109" customFormat="1" ht="19.899999999999999" hidden="1" customHeight="1" x14ac:dyDescent="0.25">
      <c r="B82" s="111" t="s">
        <v>2689</v>
      </c>
      <c r="C82" s="111">
        <v>4600011662</v>
      </c>
      <c r="D82" s="101" t="s">
        <v>525</v>
      </c>
      <c r="E82" s="110" t="str">
        <f t="shared" si="26"/>
        <v/>
      </c>
      <c r="F82" s="102"/>
      <c r="G82" s="103"/>
      <c r="H82" s="103"/>
      <c r="I82" s="100"/>
      <c r="J82" s="122" t="s">
        <v>2046</v>
      </c>
      <c r="K82" s="103"/>
      <c r="L82" s="103"/>
      <c r="M82" s="103"/>
      <c r="N82" s="103"/>
      <c r="O82" s="106"/>
      <c r="P82" s="104"/>
      <c r="Q82" s="104"/>
      <c r="R82" s="104"/>
      <c r="S82" s="105" t="str">
        <f t="shared" si="27"/>
        <v/>
      </c>
      <c r="T82" s="119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7"/>
      <c r="BG82" s="107"/>
      <c r="BH82" s="107"/>
      <c r="BI82" s="107"/>
      <c r="BJ82" s="107"/>
      <c r="BK82" s="107"/>
      <c r="BL82" s="107"/>
      <c r="BM82" s="107"/>
      <c r="BN82" s="107"/>
      <c r="BO82" s="107"/>
      <c r="BP82" s="107"/>
      <c r="BQ82" s="107"/>
      <c r="BR82" s="107"/>
      <c r="BS82" s="107"/>
      <c r="BT82" s="107"/>
      <c r="BU82" s="107"/>
      <c r="BV82" s="107"/>
      <c r="BW82" s="107"/>
      <c r="BX82" s="107"/>
      <c r="BY82" s="107"/>
      <c r="BZ82" s="107"/>
      <c r="CA82" s="107"/>
      <c r="CB82" s="107"/>
      <c r="CC82" s="107"/>
      <c r="CD82" s="107"/>
      <c r="CE82" s="107"/>
    </row>
    <row r="83" spans="1:83" s="109" customFormat="1" ht="19.899999999999999" hidden="1" customHeight="1" x14ac:dyDescent="0.25">
      <c r="B83" s="111" t="s">
        <v>2689</v>
      </c>
      <c r="C83" s="111">
        <v>4600011662</v>
      </c>
      <c r="D83" s="101" t="s">
        <v>526</v>
      </c>
      <c r="E83" s="110" t="str">
        <f t="shared" si="26"/>
        <v/>
      </c>
      <c r="F83" s="102"/>
      <c r="G83" s="103"/>
      <c r="H83" s="103"/>
      <c r="I83" s="100"/>
      <c r="J83" s="122" t="s">
        <v>2047</v>
      </c>
      <c r="K83" s="103"/>
      <c r="L83" s="103"/>
      <c r="M83" s="103"/>
      <c r="N83" s="103"/>
      <c r="O83" s="106"/>
      <c r="P83" s="104"/>
      <c r="Q83" s="104"/>
      <c r="R83" s="104"/>
      <c r="S83" s="105" t="str">
        <f t="shared" si="27"/>
        <v/>
      </c>
      <c r="T83" s="119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</row>
    <row r="84" spans="1:83" s="109" customFormat="1" ht="19.899999999999999" hidden="1" customHeight="1" x14ac:dyDescent="0.25">
      <c r="B84" s="111" t="s">
        <v>2689</v>
      </c>
      <c r="C84" s="111">
        <v>4600011662</v>
      </c>
      <c r="D84" s="101" t="s">
        <v>527</v>
      </c>
      <c r="E84" s="110" t="str">
        <f t="shared" si="26"/>
        <v/>
      </c>
      <c r="F84" s="102"/>
      <c r="G84" s="103"/>
      <c r="H84" s="103"/>
      <c r="I84" s="100"/>
      <c r="J84" s="122" t="s">
        <v>2048</v>
      </c>
      <c r="K84" s="103"/>
      <c r="L84" s="103"/>
      <c r="M84" s="103"/>
      <c r="N84" s="103"/>
      <c r="O84" s="106"/>
      <c r="P84" s="104"/>
      <c r="Q84" s="104"/>
      <c r="R84" s="104"/>
      <c r="S84" s="105" t="str">
        <f t="shared" si="27"/>
        <v/>
      </c>
      <c r="T84" s="119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  <c r="BL84" s="107"/>
      <c r="BM84" s="107"/>
      <c r="BN84" s="107"/>
      <c r="BO84" s="107"/>
      <c r="BP84" s="107"/>
      <c r="BQ84" s="107"/>
      <c r="BR84" s="107"/>
      <c r="BS84" s="107"/>
      <c r="BT84" s="107"/>
      <c r="BU84" s="107"/>
      <c r="BV84" s="107"/>
      <c r="BW84" s="107"/>
      <c r="BX84" s="107"/>
      <c r="BY84" s="107"/>
      <c r="BZ84" s="107"/>
      <c r="CA84" s="107"/>
      <c r="CB84" s="107"/>
      <c r="CC84" s="107"/>
      <c r="CD84" s="107"/>
      <c r="CE84" s="107"/>
    </row>
    <row r="85" spans="1:83" s="109" customFormat="1" ht="19.899999999999999" hidden="1" customHeight="1" x14ac:dyDescent="0.25">
      <c r="B85" s="111" t="s">
        <v>2689</v>
      </c>
      <c r="C85" s="111">
        <v>4600011662</v>
      </c>
      <c r="D85" s="101" t="s">
        <v>528</v>
      </c>
      <c r="E85" s="110" t="str">
        <f t="shared" si="26"/>
        <v/>
      </c>
      <c r="F85" s="102"/>
      <c r="G85" s="103"/>
      <c r="H85" s="103"/>
      <c r="I85" s="100"/>
      <c r="J85" s="122" t="s">
        <v>2042</v>
      </c>
      <c r="K85" s="103"/>
      <c r="L85" s="103"/>
      <c r="M85" s="103"/>
      <c r="N85" s="103"/>
      <c r="O85" s="106"/>
      <c r="P85" s="104"/>
      <c r="Q85" s="104"/>
      <c r="R85" s="104"/>
      <c r="S85" s="105" t="str">
        <f t="shared" si="27"/>
        <v/>
      </c>
      <c r="T85" s="119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U85" s="107"/>
      <c r="BV85" s="107"/>
      <c r="BW85" s="107"/>
      <c r="BX85" s="107"/>
      <c r="BY85" s="107"/>
      <c r="BZ85" s="107"/>
      <c r="CA85" s="107"/>
      <c r="CB85" s="107"/>
      <c r="CC85" s="107"/>
      <c r="CD85" s="107"/>
      <c r="CE85" s="107"/>
    </row>
    <row r="86" spans="1:83" s="109" customFormat="1" ht="19.899999999999999" hidden="1" customHeight="1" x14ac:dyDescent="0.25">
      <c r="B86" s="111" t="s">
        <v>2689</v>
      </c>
      <c r="C86" s="111">
        <v>4600011662</v>
      </c>
      <c r="D86" s="101" t="s">
        <v>529</v>
      </c>
      <c r="E86" s="110" t="str">
        <f t="shared" si="26"/>
        <v/>
      </c>
      <c r="F86" s="102"/>
      <c r="G86" s="103"/>
      <c r="H86" s="103"/>
      <c r="I86" s="100"/>
      <c r="J86" s="122" t="s">
        <v>2043</v>
      </c>
      <c r="K86" s="103"/>
      <c r="L86" s="103"/>
      <c r="M86" s="103"/>
      <c r="N86" s="103"/>
      <c r="O86" s="106"/>
      <c r="P86" s="104"/>
      <c r="Q86" s="104"/>
      <c r="R86" s="104"/>
      <c r="S86" s="105" t="str">
        <f t="shared" si="27"/>
        <v/>
      </c>
      <c r="T86" s="119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  <c r="BL86" s="107"/>
      <c r="BM86" s="107"/>
      <c r="BN86" s="107"/>
      <c r="BO86" s="107"/>
      <c r="BP86" s="107"/>
      <c r="BQ86" s="107"/>
      <c r="BR86" s="107"/>
      <c r="BS86" s="107"/>
      <c r="BT86" s="107"/>
      <c r="BU86" s="107"/>
      <c r="BV86" s="107"/>
      <c r="BW86" s="107"/>
      <c r="BX86" s="107"/>
      <c r="BY86" s="107"/>
      <c r="BZ86" s="107"/>
      <c r="CA86" s="107"/>
      <c r="CB86" s="107"/>
      <c r="CC86" s="107"/>
      <c r="CD86" s="107"/>
      <c r="CE86" s="107"/>
    </row>
    <row r="87" spans="1:83" s="109" customFormat="1" ht="19.899999999999999" hidden="1" customHeight="1" x14ac:dyDescent="0.25">
      <c r="B87" s="111" t="s">
        <v>2689</v>
      </c>
      <c r="C87" s="111">
        <v>4600011662</v>
      </c>
      <c r="D87" s="101" t="s">
        <v>530</v>
      </c>
      <c r="E87" s="110" t="str">
        <f t="shared" si="26"/>
        <v/>
      </c>
      <c r="F87" s="102"/>
      <c r="G87" s="103"/>
      <c r="H87" s="103"/>
      <c r="I87" s="100"/>
      <c r="J87" s="122" t="s">
        <v>2044</v>
      </c>
      <c r="K87" s="103"/>
      <c r="L87" s="103"/>
      <c r="M87" s="103"/>
      <c r="N87" s="103"/>
      <c r="O87" s="106"/>
      <c r="P87" s="104"/>
      <c r="Q87" s="104"/>
      <c r="R87" s="104"/>
      <c r="S87" s="105" t="str">
        <f t="shared" si="27"/>
        <v/>
      </c>
      <c r="T87" s="119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  <c r="BW87" s="107"/>
      <c r="BX87" s="107"/>
      <c r="BY87" s="107"/>
      <c r="BZ87" s="107"/>
      <c r="CA87" s="107"/>
      <c r="CB87" s="107"/>
      <c r="CC87" s="107"/>
      <c r="CD87" s="107"/>
      <c r="CE87" s="107"/>
    </row>
    <row r="88" spans="1:83" s="109" customFormat="1" ht="19.899999999999999" hidden="1" customHeight="1" x14ac:dyDescent="0.25">
      <c r="B88" s="111" t="s">
        <v>2689</v>
      </c>
      <c r="C88" s="111">
        <v>4600011662</v>
      </c>
      <c r="D88" s="101" t="s">
        <v>531</v>
      </c>
      <c r="E88" s="110" t="str">
        <f t="shared" si="26"/>
        <v/>
      </c>
      <c r="F88" s="102"/>
      <c r="G88" s="103"/>
      <c r="H88" s="103"/>
      <c r="I88" s="100"/>
      <c r="J88" s="122" t="s">
        <v>2045</v>
      </c>
      <c r="K88" s="103"/>
      <c r="L88" s="103"/>
      <c r="M88" s="103"/>
      <c r="N88" s="103"/>
      <c r="O88" s="106"/>
      <c r="P88" s="104"/>
      <c r="Q88" s="104"/>
      <c r="R88" s="104"/>
      <c r="S88" s="105" t="str">
        <f t="shared" si="27"/>
        <v/>
      </c>
      <c r="T88" s="119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7"/>
      <c r="BX88" s="107"/>
      <c r="BY88" s="107"/>
      <c r="BZ88" s="107"/>
      <c r="CA88" s="107"/>
      <c r="CB88" s="107"/>
      <c r="CC88" s="107"/>
      <c r="CD88" s="107"/>
      <c r="CE88" s="107"/>
    </row>
    <row r="89" spans="1:83" s="109" customFormat="1" ht="19.899999999999999" hidden="1" customHeight="1" x14ac:dyDescent="0.25">
      <c r="B89" s="111" t="s">
        <v>2689</v>
      </c>
      <c r="C89" s="111">
        <v>4600011662</v>
      </c>
      <c r="D89" s="101" t="s">
        <v>532</v>
      </c>
      <c r="E89" s="110" t="str">
        <f t="shared" si="26"/>
        <v/>
      </c>
      <c r="F89" s="102"/>
      <c r="G89" s="103"/>
      <c r="H89" s="103"/>
      <c r="I89" s="100"/>
      <c r="J89" s="122" t="s">
        <v>2046</v>
      </c>
      <c r="K89" s="103"/>
      <c r="L89" s="103"/>
      <c r="M89" s="103"/>
      <c r="N89" s="103"/>
      <c r="O89" s="106"/>
      <c r="P89" s="104"/>
      <c r="Q89" s="104"/>
      <c r="R89" s="104"/>
      <c r="S89" s="105" t="str">
        <f t="shared" si="27"/>
        <v/>
      </c>
      <c r="T89" s="119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07"/>
      <c r="BH89" s="107"/>
      <c r="BI89" s="107"/>
      <c r="BJ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U89" s="107"/>
      <c r="BV89" s="107"/>
      <c r="BW89" s="107"/>
      <c r="BX89" s="107"/>
      <c r="BY89" s="107"/>
      <c r="BZ89" s="107"/>
      <c r="CA89" s="107"/>
      <c r="CB89" s="107"/>
      <c r="CC89" s="107"/>
      <c r="CD89" s="107"/>
      <c r="CE89" s="107"/>
    </row>
    <row r="90" spans="1:83" s="109" customFormat="1" ht="19.899999999999999" hidden="1" customHeight="1" x14ac:dyDescent="0.25">
      <c r="B90" s="111" t="s">
        <v>2689</v>
      </c>
      <c r="C90" s="111">
        <v>4600011662</v>
      </c>
      <c r="D90" s="101" t="s">
        <v>533</v>
      </c>
      <c r="E90" s="110" t="str">
        <f t="shared" si="26"/>
        <v/>
      </c>
      <c r="F90" s="102"/>
      <c r="G90" s="103"/>
      <c r="H90" s="103"/>
      <c r="I90" s="100"/>
      <c r="J90" s="122" t="s">
        <v>2049</v>
      </c>
      <c r="K90" s="103"/>
      <c r="L90" s="103"/>
      <c r="M90" s="103"/>
      <c r="N90" s="103"/>
      <c r="O90" s="106"/>
      <c r="P90" s="104"/>
      <c r="Q90" s="104"/>
      <c r="R90" s="104"/>
      <c r="S90" s="105" t="str">
        <f t="shared" si="27"/>
        <v/>
      </c>
      <c r="T90" s="119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U90" s="107"/>
      <c r="BV90" s="107"/>
      <c r="BW90" s="107"/>
      <c r="BX90" s="107"/>
      <c r="BY90" s="107"/>
      <c r="BZ90" s="107"/>
      <c r="CA90" s="107"/>
      <c r="CB90" s="107"/>
      <c r="CC90" s="107"/>
      <c r="CD90" s="107"/>
      <c r="CE90" s="107"/>
    </row>
    <row r="91" spans="1:83" s="109" customFormat="1" ht="19.899999999999999" hidden="1" customHeight="1" x14ac:dyDescent="0.25">
      <c r="A91" s="87" t="s">
        <v>2786</v>
      </c>
      <c r="B91" s="123">
        <v>99</v>
      </c>
      <c r="C91" s="111">
        <v>4600011662</v>
      </c>
      <c r="D91" s="101" t="s">
        <v>534</v>
      </c>
      <c r="E91" s="110" t="str">
        <f t="shared" si="26"/>
        <v>(PO) Sistema de Polimento e Tanque de Condensado - Linha 6"-S2-14E-5350-H</v>
      </c>
      <c r="F91" s="102" t="s">
        <v>453</v>
      </c>
      <c r="G91" s="103" t="s">
        <v>450</v>
      </c>
      <c r="H91" s="103" t="s">
        <v>1690</v>
      </c>
      <c r="I91" s="100">
        <v>14</v>
      </c>
      <c r="J91" s="122" t="s">
        <v>2050</v>
      </c>
      <c r="K91" s="103"/>
      <c r="L91" s="103" t="s">
        <v>462</v>
      </c>
      <c r="M91" s="103"/>
      <c r="N91" s="103"/>
      <c r="O91" s="106" t="s">
        <v>2772</v>
      </c>
      <c r="P91" s="104"/>
      <c r="Q91" s="104"/>
      <c r="R91" s="104"/>
      <c r="S91" s="105" t="str">
        <f t="shared" si="27"/>
        <v/>
      </c>
      <c r="T91" s="119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>
        <v>0</v>
      </c>
      <c r="AR91" s="107">
        <v>0</v>
      </c>
      <c r="AS91" s="107">
        <v>0</v>
      </c>
      <c r="AT91" s="107">
        <v>0</v>
      </c>
      <c r="AU91" s="107">
        <v>0</v>
      </c>
      <c r="AV91" s="107"/>
      <c r="AW91" s="107"/>
      <c r="AX91" s="107">
        <v>0</v>
      </c>
      <c r="AY91" s="107">
        <v>0</v>
      </c>
      <c r="AZ91" s="107">
        <v>0</v>
      </c>
      <c r="BA91" s="107">
        <v>0</v>
      </c>
      <c r="BB91" s="107">
        <v>0</v>
      </c>
      <c r="BC91" s="107"/>
      <c r="BD91" s="107"/>
      <c r="BE91" s="107">
        <v>0</v>
      </c>
      <c r="BF91" s="107">
        <v>0</v>
      </c>
      <c r="BG91" s="107">
        <v>0</v>
      </c>
      <c r="BH91" s="107">
        <v>0</v>
      </c>
      <c r="BI91" s="107">
        <v>0</v>
      </c>
      <c r="BJ91" s="107"/>
      <c r="BK91" s="107"/>
      <c r="BL91" s="107">
        <v>0</v>
      </c>
      <c r="BM91" s="107">
        <v>0</v>
      </c>
      <c r="BN91" s="107">
        <v>0</v>
      </c>
      <c r="BO91" s="107">
        <v>0</v>
      </c>
      <c r="BP91" s="107">
        <v>0</v>
      </c>
      <c r="BQ91" s="107"/>
      <c r="BR91" s="107"/>
      <c r="BS91" s="107"/>
      <c r="BT91" s="107"/>
      <c r="BU91" s="107"/>
      <c r="BV91" s="107"/>
      <c r="BW91" s="107"/>
      <c r="BX91" s="107"/>
      <c r="BY91" s="107"/>
      <c r="BZ91" s="107">
        <v>0</v>
      </c>
      <c r="CA91" s="107">
        <v>0</v>
      </c>
      <c r="CB91" s="107">
        <v>0</v>
      </c>
      <c r="CC91" s="107">
        <v>0</v>
      </c>
      <c r="CD91" s="107">
        <v>0</v>
      </c>
      <c r="CE91" s="107"/>
    </row>
    <row r="92" spans="1:83" s="109" customFormat="1" ht="19.899999999999999" hidden="1" customHeight="1" x14ac:dyDescent="0.25">
      <c r="A92" s="87" t="s">
        <v>2786</v>
      </c>
      <c r="B92" s="123">
        <v>99</v>
      </c>
      <c r="C92" s="111">
        <v>4600011662</v>
      </c>
      <c r="D92" s="101" t="s">
        <v>535</v>
      </c>
      <c r="E92" s="110" t="str">
        <f t="shared" si="26"/>
        <v>(PO) Sistema de Polimento e Tanque de Condensado - Linha 4"-S2-14E-5342-H</v>
      </c>
      <c r="F92" s="102" t="s">
        <v>453</v>
      </c>
      <c r="G92" s="103" t="s">
        <v>450</v>
      </c>
      <c r="H92" s="103" t="s">
        <v>1690</v>
      </c>
      <c r="I92" s="100">
        <v>14</v>
      </c>
      <c r="J92" s="122" t="s">
        <v>2051</v>
      </c>
      <c r="K92" s="103"/>
      <c r="L92" s="103" t="s">
        <v>462</v>
      </c>
      <c r="M92" s="103"/>
      <c r="N92" s="103"/>
      <c r="O92" s="106" t="s">
        <v>2773</v>
      </c>
      <c r="P92" s="104"/>
      <c r="Q92" s="104"/>
      <c r="R92" s="104"/>
      <c r="S92" s="105" t="str">
        <f t="shared" si="27"/>
        <v/>
      </c>
      <c r="T92" s="119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>
        <v>0</v>
      </c>
      <c r="AR92" s="107">
        <v>0</v>
      </c>
      <c r="AS92" s="107">
        <v>0</v>
      </c>
      <c r="AT92" s="107">
        <v>0</v>
      </c>
      <c r="AU92" s="107">
        <v>0</v>
      </c>
      <c r="AV92" s="107"/>
      <c r="AW92" s="107"/>
      <c r="AX92" s="107">
        <v>0</v>
      </c>
      <c r="AY92" s="107">
        <v>0</v>
      </c>
      <c r="AZ92" s="107">
        <v>0</v>
      </c>
      <c r="BA92" s="107">
        <v>0</v>
      </c>
      <c r="BB92" s="107">
        <v>0</v>
      </c>
      <c r="BC92" s="107"/>
      <c r="BD92" s="107"/>
      <c r="BE92" s="107">
        <v>0</v>
      </c>
      <c r="BF92" s="107">
        <v>0</v>
      </c>
      <c r="BG92" s="107">
        <v>0</v>
      </c>
      <c r="BH92" s="107">
        <v>0</v>
      </c>
      <c r="BI92" s="107">
        <v>0</v>
      </c>
      <c r="BJ92" s="107"/>
      <c r="BK92" s="107"/>
      <c r="BL92" s="107">
        <v>0</v>
      </c>
      <c r="BM92" s="107">
        <v>0</v>
      </c>
      <c r="BN92" s="107">
        <v>0</v>
      </c>
      <c r="BO92" s="107">
        <v>0</v>
      </c>
      <c r="BP92" s="107">
        <v>0</v>
      </c>
      <c r="BQ92" s="107"/>
      <c r="BR92" s="107"/>
      <c r="BS92" s="107"/>
      <c r="BT92" s="107"/>
      <c r="BU92" s="107"/>
      <c r="BV92" s="107"/>
      <c r="BW92" s="107"/>
      <c r="BX92" s="107"/>
      <c r="BY92" s="107"/>
      <c r="BZ92" s="107">
        <v>0</v>
      </c>
      <c r="CA92" s="107">
        <v>0</v>
      </c>
      <c r="CB92" s="107">
        <v>0</v>
      </c>
      <c r="CC92" s="107">
        <v>0</v>
      </c>
      <c r="CD92" s="107">
        <v>0</v>
      </c>
      <c r="CE92" s="107"/>
    </row>
    <row r="93" spans="1:83" s="109" customFormat="1" ht="19.899999999999999" hidden="1" customHeight="1" x14ac:dyDescent="0.25">
      <c r="A93" s="87" t="s">
        <v>2786</v>
      </c>
      <c r="B93" s="123">
        <v>99</v>
      </c>
      <c r="C93" s="111">
        <v>4600011662</v>
      </c>
      <c r="D93" s="101" t="s">
        <v>536</v>
      </c>
      <c r="E93" s="110" t="str">
        <f t="shared" si="26"/>
        <v>(PO) Sistema de Polimento e Tanque de Condensado - Linha 3''-S2-14E-5354-H</v>
      </c>
      <c r="F93" s="102" t="s">
        <v>453</v>
      </c>
      <c r="G93" s="103" t="s">
        <v>450</v>
      </c>
      <c r="H93" s="103" t="s">
        <v>1690</v>
      </c>
      <c r="I93" s="100">
        <v>14</v>
      </c>
      <c r="J93" s="122" t="s">
        <v>2052</v>
      </c>
      <c r="K93" s="103"/>
      <c r="L93" s="103" t="s">
        <v>462</v>
      </c>
      <c r="M93" s="103"/>
      <c r="N93" s="103"/>
      <c r="O93" s="106" t="s">
        <v>2774</v>
      </c>
      <c r="P93" s="104"/>
      <c r="Q93" s="104"/>
      <c r="R93" s="104"/>
      <c r="S93" s="105" t="str">
        <f t="shared" si="27"/>
        <v/>
      </c>
      <c r="T93" s="119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>
        <v>0</v>
      </c>
      <c r="AR93" s="107">
        <v>0</v>
      </c>
      <c r="AS93" s="107">
        <v>0</v>
      </c>
      <c r="AT93" s="107">
        <v>0</v>
      </c>
      <c r="AU93" s="107">
        <v>0</v>
      </c>
      <c r="AV93" s="107"/>
      <c r="AW93" s="107"/>
      <c r="AX93" s="107">
        <v>0</v>
      </c>
      <c r="AY93" s="107">
        <v>0</v>
      </c>
      <c r="AZ93" s="107">
        <v>0</v>
      </c>
      <c r="BA93" s="107">
        <v>0</v>
      </c>
      <c r="BB93" s="107">
        <v>0</v>
      </c>
      <c r="BC93" s="107"/>
      <c r="BD93" s="107"/>
      <c r="BE93" s="107">
        <v>0</v>
      </c>
      <c r="BF93" s="107">
        <v>0</v>
      </c>
      <c r="BG93" s="107">
        <v>0</v>
      </c>
      <c r="BH93" s="107">
        <v>0</v>
      </c>
      <c r="BI93" s="107">
        <v>0</v>
      </c>
      <c r="BJ93" s="107"/>
      <c r="BK93" s="107"/>
      <c r="BL93" s="107">
        <v>0</v>
      </c>
      <c r="BM93" s="107">
        <v>0</v>
      </c>
      <c r="BN93" s="107">
        <v>0</v>
      </c>
      <c r="BO93" s="107">
        <v>0</v>
      </c>
      <c r="BP93" s="107">
        <v>0</v>
      </c>
      <c r="BQ93" s="107"/>
      <c r="BR93" s="107"/>
      <c r="BS93" s="107"/>
      <c r="BT93" s="107"/>
      <c r="BU93" s="107"/>
      <c r="BV93" s="107"/>
      <c r="BW93" s="107"/>
      <c r="BX93" s="107"/>
      <c r="BY93" s="107"/>
      <c r="BZ93" s="107">
        <v>0</v>
      </c>
      <c r="CA93" s="107">
        <v>0</v>
      </c>
      <c r="CB93" s="107">
        <v>0</v>
      </c>
      <c r="CC93" s="107">
        <v>0</v>
      </c>
      <c r="CD93" s="107">
        <v>0</v>
      </c>
      <c r="CE93" s="107"/>
    </row>
    <row r="94" spans="1:83" s="109" customFormat="1" ht="19.899999999999999" hidden="1" customHeight="1" x14ac:dyDescent="0.25">
      <c r="A94" s="87" t="s">
        <v>2786</v>
      </c>
      <c r="B94" s="123">
        <v>99</v>
      </c>
      <c r="C94" s="111">
        <v>4600011662</v>
      </c>
      <c r="D94" s="101" t="s">
        <v>537</v>
      </c>
      <c r="E94" s="110" t="str">
        <f t="shared" si="26"/>
        <v>(PO) Sistema de Polimento e Tanque de Condensado - Linha 2"-S2-14E-5348-H</v>
      </c>
      <c r="F94" s="102" t="s">
        <v>453</v>
      </c>
      <c r="G94" s="103" t="s">
        <v>450</v>
      </c>
      <c r="H94" s="103" t="s">
        <v>1690</v>
      </c>
      <c r="I94" s="100">
        <v>14</v>
      </c>
      <c r="J94" s="122" t="s">
        <v>2053</v>
      </c>
      <c r="K94" s="103"/>
      <c r="L94" s="103" t="s">
        <v>462</v>
      </c>
      <c r="M94" s="103"/>
      <c r="N94" s="103"/>
      <c r="O94" s="106" t="s">
        <v>2693</v>
      </c>
      <c r="P94" s="104"/>
      <c r="Q94" s="104"/>
      <c r="R94" s="104"/>
      <c r="S94" s="105" t="str">
        <f t="shared" si="27"/>
        <v/>
      </c>
      <c r="T94" s="119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>
        <v>0</v>
      </c>
      <c r="AR94" s="107">
        <v>0</v>
      </c>
      <c r="AS94" s="107">
        <v>0</v>
      </c>
      <c r="AT94" s="107">
        <v>0</v>
      </c>
      <c r="AU94" s="107">
        <v>0</v>
      </c>
      <c r="AV94" s="107"/>
      <c r="AW94" s="107"/>
      <c r="AX94" s="107">
        <v>0</v>
      </c>
      <c r="AY94" s="107">
        <v>0</v>
      </c>
      <c r="AZ94" s="107">
        <v>0</v>
      </c>
      <c r="BA94" s="107">
        <v>0</v>
      </c>
      <c r="BB94" s="107">
        <v>0</v>
      </c>
      <c r="BC94" s="107"/>
      <c r="BD94" s="107"/>
      <c r="BE94" s="107">
        <v>0</v>
      </c>
      <c r="BF94" s="107">
        <v>0</v>
      </c>
      <c r="BG94" s="107">
        <v>0</v>
      </c>
      <c r="BH94" s="107">
        <v>0</v>
      </c>
      <c r="BI94" s="107">
        <v>0</v>
      </c>
      <c r="BJ94" s="107"/>
      <c r="BK94" s="107"/>
      <c r="BL94" s="107">
        <v>0</v>
      </c>
      <c r="BM94" s="107">
        <v>0</v>
      </c>
      <c r="BN94" s="107">
        <v>0</v>
      </c>
      <c r="BO94" s="107">
        <v>0</v>
      </c>
      <c r="BP94" s="107">
        <v>0</v>
      </c>
      <c r="BQ94" s="107"/>
      <c r="BR94" s="107"/>
      <c r="BS94" s="107"/>
      <c r="BT94" s="107"/>
      <c r="BU94" s="107"/>
      <c r="BV94" s="107"/>
      <c r="BW94" s="107"/>
      <c r="BX94" s="107"/>
      <c r="BY94" s="107"/>
      <c r="BZ94" s="107">
        <v>0</v>
      </c>
      <c r="CA94" s="107">
        <v>0</v>
      </c>
      <c r="CB94" s="107">
        <v>0</v>
      </c>
      <c r="CC94" s="107">
        <v>0</v>
      </c>
      <c r="CD94" s="107">
        <v>0</v>
      </c>
      <c r="CE94" s="107"/>
    </row>
    <row r="95" spans="1:83" s="109" customFormat="1" ht="19.899999999999999" hidden="1" customHeight="1" x14ac:dyDescent="0.25">
      <c r="A95" s="87" t="s">
        <v>2786</v>
      </c>
      <c r="B95" s="123">
        <v>99</v>
      </c>
      <c r="C95" s="111">
        <v>4600011662</v>
      </c>
      <c r="D95" s="101" t="s">
        <v>538</v>
      </c>
      <c r="E95" s="110" t="str">
        <f t="shared" si="26"/>
        <v>(PO) Sistema de Polimento e Tanque de Condensado - Linha 2"-S2-14E-5343-H</v>
      </c>
      <c r="F95" s="102" t="s">
        <v>453</v>
      </c>
      <c r="G95" s="103" t="s">
        <v>450</v>
      </c>
      <c r="H95" s="103" t="s">
        <v>1690</v>
      </c>
      <c r="I95" s="100">
        <v>14</v>
      </c>
      <c r="J95" s="122" t="s">
        <v>2054</v>
      </c>
      <c r="K95" s="103"/>
      <c r="L95" s="103" t="s">
        <v>462</v>
      </c>
      <c r="M95" s="103"/>
      <c r="N95" s="103"/>
      <c r="O95" s="106" t="s">
        <v>2693</v>
      </c>
      <c r="P95" s="104"/>
      <c r="Q95" s="104"/>
      <c r="R95" s="104"/>
      <c r="S95" s="105" t="str">
        <f t="shared" si="27"/>
        <v/>
      </c>
      <c r="T95" s="119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>
        <v>0</v>
      </c>
      <c r="AR95" s="107">
        <v>0</v>
      </c>
      <c r="AS95" s="107">
        <v>0</v>
      </c>
      <c r="AT95" s="107">
        <v>0</v>
      </c>
      <c r="AU95" s="107">
        <v>0</v>
      </c>
      <c r="AV95" s="107"/>
      <c r="AW95" s="107"/>
      <c r="AX95" s="107">
        <v>0</v>
      </c>
      <c r="AY95" s="107">
        <v>0</v>
      </c>
      <c r="AZ95" s="107">
        <v>0</v>
      </c>
      <c r="BA95" s="107">
        <v>0</v>
      </c>
      <c r="BB95" s="107">
        <v>0</v>
      </c>
      <c r="BC95" s="107"/>
      <c r="BD95" s="107"/>
      <c r="BE95" s="107">
        <v>0</v>
      </c>
      <c r="BF95" s="107">
        <v>0</v>
      </c>
      <c r="BG95" s="107">
        <v>0</v>
      </c>
      <c r="BH95" s="107">
        <v>0</v>
      </c>
      <c r="BI95" s="107">
        <v>0</v>
      </c>
      <c r="BJ95" s="107"/>
      <c r="BK95" s="107"/>
      <c r="BL95" s="107">
        <v>0</v>
      </c>
      <c r="BM95" s="107">
        <v>0</v>
      </c>
      <c r="BN95" s="107">
        <v>0</v>
      </c>
      <c r="BO95" s="107">
        <v>0</v>
      </c>
      <c r="BP95" s="107">
        <v>0</v>
      </c>
      <c r="BQ95" s="107"/>
      <c r="BR95" s="107"/>
      <c r="BS95" s="107"/>
      <c r="BT95" s="107"/>
      <c r="BU95" s="107"/>
      <c r="BV95" s="107"/>
      <c r="BW95" s="107"/>
      <c r="BX95" s="107"/>
      <c r="BY95" s="107"/>
      <c r="BZ95" s="107">
        <v>0</v>
      </c>
      <c r="CA95" s="107">
        <v>0</v>
      </c>
      <c r="CB95" s="107">
        <v>0</v>
      </c>
      <c r="CC95" s="107">
        <v>0</v>
      </c>
      <c r="CD95" s="107">
        <v>0</v>
      </c>
      <c r="CE95" s="107"/>
    </row>
    <row r="96" spans="1:83" s="109" customFormat="1" ht="19.899999999999999" hidden="1" customHeight="1" x14ac:dyDescent="0.25">
      <c r="A96" s="87" t="s">
        <v>2786</v>
      </c>
      <c r="B96" s="123">
        <v>99</v>
      </c>
      <c r="C96" s="111">
        <v>4600011662</v>
      </c>
      <c r="D96" s="101" t="s">
        <v>539</v>
      </c>
      <c r="E96" s="110" t="str">
        <f t="shared" si="26"/>
        <v>(PO) Sistema de Polimento e Tanque de Condensado - Linha 2"-S2-14E-5349-H</v>
      </c>
      <c r="F96" s="102" t="s">
        <v>453</v>
      </c>
      <c r="G96" s="103" t="s">
        <v>450</v>
      </c>
      <c r="H96" s="103" t="s">
        <v>1690</v>
      </c>
      <c r="I96" s="100">
        <v>14</v>
      </c>
      <c r="J96" s="122" t="s">
        <v>2055</v>
      </c>
      <c r="K96" s="103"/>
      <c r="L96" s="103" t="s">
        <v>462</v>
      </c>
      <c r="M96" s="103"/>
      <c r="N96" s="103"/>
      <c r="O96" s="106" t="s">
        <v>2775</v>
      </c>
      <c r="P96" s="104"/>
      <c r="Q96" s="104"/>
      <c r="R96" s="104"/>
      <c r="S96" s="105" t="str">
        <f t="shared" si="27"/>
        <v/>
      </c>
      <c r="T96" s="119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>
        <v>0</v>
      </c>
      <c r="AR96" s="107">
        <v>0</v>
      </c>
      <c r="AS96" s="107">
        <v>0</v>
      </c>
      <c r="AT96" s="107">
        <v>0</v>
      </c>
      <c r="AU96" s="107">
        <v>0</v>
      </c>
      <c r="AV96" s="107"/>
      <c r="AW96" s="107"/>
      <c r="AX96" s="107">
        <v>0</v>
      </c>
      <c r="AY96" s="107">
        <v>0</v>
      </c>
      <c r="AZ96" s="107">
        <v>0</v>
      </c>
      <c r="BA96" s="107">
        <v>0</v>
      </c>
      <c r="BB96" s="107">
        <v>0</v>
      </c>
      <c r="BC96" s="107"/>
      <c r="BD96" s="107"/>
      <c r="BE96" s="107">
        <v>0</v>
      </c>
      <c r="BF96" s="107">
        <v>0</v>
      </c>
      <c r="BG96" s="107">
        <v>0</v>
      </c>
      <c r="BH96" s="107">
        <v>0</v>
      </c>
      <c r="BI96" s="107">
        <v>0</v>
      </c>
      <c r="BJ96" s="107"/>
      <c r="BK96" s="107"/>
      <c r="BL96" s="107">
        <v>0</v>
      </c>
      <c r="BM96" s="107">
        <v>0</v>
      </c>
      <c r="BN96" s="107">
        <v>0</v>
      </c>
      <c r="BO96" s="107">
        <v>0</v>
      </c>
      <c r="BP96" s="107">
        <v>0</v>
      </c>
      <c r="BQ96" s="107"/>
      <c r="BR96" s="107"/>
      <c r="BS96" s="107"/>
      <c r="BT96" s="107"/>
      <c r="BU96" s="107"/>
      <c r="BV96" s="107"/>
      <c r="BW96" s="107"/>
      <c r="BX96" s="107"/>
      <c r="BY96" s="107"/>
      <c r="BZ96" s="107">
        <v>0</v>
      </c>
      <c r="CA96" s="107">
        <v>0</v>
      </c>
      <c r="CB96" s="107">
        <v>0</v>
      </c>
      <c r="CC96" s="107">
        <v>0</v>
      </c>
      <c r="CD96" s="107">
        <v>0</v>
      </c>
      <c r="CE96" s="107"/>
    </row>
    <row r="97" spans="1:83" s="109" customFormat="1" ht="19.899999999999999" hidden="1" customHeight="1" x14ac:dyDescent="0.25">
      <c r="B97" s="111" t="s">
        <v>2689</v>
      </c>
      <c r="C97" s="111">
        <v>4600011662</v>
      </c>
      <c r="D97" s="101" t="s">
        <v>540</v>
      </c>
      <c r="E97" s="110" t="str">
        <f t="shared" si="26"/>
        <v/>
      </c>
      <c r="F97" s="102"/>
      <c r="G97" s="103"/>
      <c r="H97" s="103"/>
      <c r="I97" s="100"/>
      <c r="J97" s="122" t="s">
        <v>2056</v>
      </c>
      <c r="K97" s="103"/>
      <c r="L97" s="103"/>
      <c r="M97" s="103"/>
      <c r="N97" s="103"/>
      <c r="O97" s="106"/>
      <c r="P97" s="104"/>
      <c r="Q97" s="104"/>
      <c r="R97" s="104"/>
      <c r="S97" s="105" t="str">
        <f t="shared" si="27"/>
        <v/>
      </c>
      <c r="T97" s="119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7"/>
      <c r="BX97" s="107"/>
      <c r="BY97" s="107"/>
      <c r="BZ97" s="107"/>
      <c r="CA97" s="107"/>
      <c r="CB97" s="107"/>
      <c r="CC97" s="107"/>
      <c r="CD97" s="107"/>
      <c r="CE97" s="107"/>
    </row>
    <row r="98" spans="1:83" s="109" customFormat="1" ht="19.899999999999999" hidden="1" customHeight="1" x14ac:dyDescent="0.25">
      <c r="B98" s="111" t="s">
        <v>2689</v>
      </c>
      <c r="C98" s="111">
        <v>4600011662</v>
      </c>
      <c r="D98" s="101" t="s">
        <v>541</v>
      </c>
      <c r="E98" s="110" t="str">
        <f t="shared" si="26"/>
        <v/>
      </c>
      <c r="F98" s="102"/>
      <c r="G98" s="103"/>
      <c r="H98" s="103"/>
      <c r="I98" s="100"/>
      <c r="J98" s="122" t="s">
        <v>2057</v>
      </c>
      <c r="K98" s="103"/>
      <c r="L98" s="103"/>
      <c r="M98" s="103"/>
      <c r="N98" s="103"/>
      <c r="O98" s="106"/>
      <c r="P98" s="104"/>
      <c r="Q98" s="104"/>
      <c r="R98" s="104"/>
      <c r="S98" s="105" t="str">
        <f t="shared" si="27"/>
        <v/>
      </c>
      <c r="T98" s="119"/>
      <c r="U98" s="107"/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  <c r="AX98" s="107"/>
      <c r="AY98" s="107"/>
      <c r="AZ98" s="107"/>
      <c r="BA98" s="107"/>
      <c r="BB98" s="107"/>
      <c r="BC98" s="107"/>
      <c r="BD98" s="107"/>
      <c r="BE98" s="107"/>
      <c r="BF98" s="107"/>
      <c r="BG98" s="107"/>
      <c r="BH98" s="107"/>
      <c r="BI98" s="107"/>
      <c r="BJ98" s="107"/>
      <c r="BK98" s="107"/>
      <c r="BL98" s="107"/>
      <c r="BM98" s="107"/>
      <c r="BN98" s="107"/>
      <c r="BO98" s="107"/>
      <c r="BP98" s="107"/>
      <c r="BQ98" s="107"/>
      <c r="BR98" s="107"/>
      <c r="BS98" s="107"/>
      <c r="BT98" s="107"/>
      <c r="BU98" s="107"/>
      <c r="BV98" s="107"/>
      <c r="BW98" s="107"/>
      <c r="BX98" s="107"/>
      <c r="BY98" s="107"/>
      <c r="BZ98" s="107"/>
      <c r="CA98" s="107"/>
      <c r="CB98" s="107"/>
      <c r="CC98" s="107"/>
      <c r="CD98" s="107"/>
      <c r="CE98" s="107"/>
    </row>
    <row r="99" spans="1:83" s="109" customFormat="1" ht="19.899999999999999" hidden="1" customHeight="1" x14ac:dyDescent="0.25">
      <c r="B99" s="111" t="s">
        <v>2689</v>
      </c>
      <c r="C99" s="111">
        <v>4600011662</v>
      </c>
      <c r="D99" s="101" t="s">
        <v>542</v>
      </c>
      <c r="E99" s="110" t="str">
        <f t="shared" si="26"/>
        <v/>
      </c>
      <c r="F99" s="102"/>
      <c r="G99" s="103"/>
      <c r="H99" s="103"/>
      <c r="I99" s="100"/>
      <c r="J99" s="122" t="s">
        <v>2058</v>
      </c>
      <c r="K99" s="103"/>
      <c r="L99" s="103"/>
      <c r="M99" s="103"/>
      <c r="N99" s="103"/>
      <c r="O99" s="106"/>
      <c r="P99" s="104"/>
      <c r="Q99" s="104"/>
      <c r="R99" s="104"/>
      <c r="S99" s="105" t="str">
        <f t="shared" si="27"/>
        <v/>
      </c>
      <c r="T99" s="119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7"/>
      <c r="BA99" s="107"/>
      <c r="BB99" s="107"/>
      <c r="BC99" s="107"/>
      <c r="BD99" s="107"/>
      <c r="BE99" s="107"/>
      <c r="BF99" s="107"/>
      <c r="BG99" s="107"/>
      <c r="BH99" s="107"/>
      <c r="BI99" s="107"/>
      <c r="BJ99" s="107"/>
      <c r="BK99" s="107"/>
      <c r="BL99" s="107"/>
      <c r="BM99" s="107"/>
      <c r="BN99" s="107"/>
      <c r="BO99" s="107"/>
      <c r="BP99" s="107"/>
      <c r="BQ99" s="107"/>
      <c r="BR99" s="107"/>
      <c r="BS99" s="107"/>
      <c r="BT99" s="107"/>
      <c r="BU99" s="107"/>
      <c r="BV99" s="107"/>
      <c r="BW99" s="107"/>
      <c r="BX99" s="107"/>
      <c r="BY99" s="107"/>
      <c r="BZ99" s="107"/>
      <c r="CA99" s="107"/>
      <c r="CB99" s="107"/>
      <c r="CC99" s="107"/>
      <c r="CD99" s="107"/>
      <c r="CE99" s="107"/>
    </row>
    <row r="100" spans="1:83" s="109" customFormat="1" ht="19.899999999999999" hidden="1" customHeight="1" x14ac:dyDescent="0.25">
      <c r="B100" s="111" t="s">
        <v>2689</v>
      </c>
      <c r="C100" s="111">
        <v>4600011662</v>
      </c>
      <c r="D100" s="101" t="s">
        <v>543</v>
      </c>
      <c r="E100" s="110" t="str">
        <f t="shared" si="26"/>
        <v/>
      </c>
      <c r="F100" s="102"/>
      <c r="G100" s="103"/>
      <c r="H100" s="103"/>
      <c r="I100" s="100"/>
      <c r="J100" s="122" t="s">
        <v>2059</v>
      </c>
      <c r="K100" s="103"/>
      <c r="L100" s="103"/>
      <c r="M100" s="103"/>
      <c r="N100" s="103"/>
      <c r="O100" s="106"/>
      <c r="P100" s="104"/>
      <c r="Q100" s="104"/>
      <c r="R100" s="104"/>
      <c r="S100" s="105" t="str">
        <f t="shared" si="27"/>
        <v/>
      </c>
      <c r="T100" s="119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7"/>
      <c r="BB100" s="107"/>
      <c r="BC100" s="107"/>
      <c r="BD100" s="107"/>
      <c r="BE100" s="107"/>
      <c r="BF100" s="107"/>
      <c r="BG100" s="107"/>
      <c r="BH100" s="107"/>
      <c r="BI100" s="107"/>
      <c r="BJ100" s="107"/>
      <c r="BK100" s="107"/>
      <c r="BL100" s="107"/>
      <c r="BM100" s="107"/>
      <c r="BN100" s="107"/>
      <c r="BO100" s="107"/>
      <c r="BP100" s="107"/>
      <c r="BQ100" s="107"/>
      <c r="BR100" s="107"/>
      <c r="BS100" s="107"/>
      <c r="BT100" s="107"/>
      <c r="BU100" s="107"/>
      <c r="BV100" s="107"/>
      <c r="BW100" s="107"/>
      <c r="BX100" s="107"/>
      <c r="BY100" s="107"/>
      <c r="BZ100" s="107"/>
      <c r="CA100" s="107"/>
      <c r="CB100" s="107"/>
      <c r="CC100" s="107"/>
      <c r="CD100" s="107"/>
      <c r="CE100" s="107"/>
    </row>
    <row r="101" spans="1:83" s="109" customFormat="1" ht="19.899999999999999" hidden="1" customHeight="1" x14ac:dyDescent="0.25">
      <c r="B101" s="111" t="s">
        <v>2689</v>
      </c>
      <c r="C101" s="111">
        <v>4600011662</v>
      </c>
      <c r="D101" s="101" t="s">
        <v>544</v>
      </c>
      <c r="E101" s="110" t="str">
        <f t="shared" si="26"/>
        <v/>
      </c>
      <c r="F101" s="102"/>
      <c r="G101" s="103"/>
      <c r="H101" s="103"/>
      <c r="I101" s="100"/>
      <c r="J101" s="122" t="s">
        <v>2060</v>
      </c>
      <c r="K101" s="103"/>
      <c r="L101" s="103"/>
      <c r="M101" s="103"/>
      <c r="N101" s="103"/>
      <c r="O101" s="106"/>
      <c r="P101" s="104"/>
      <c r="Q101" s="104"/>
      <c r="R101" s="104"/>
      <c r="S101" s="105" t="str">
        <f t="shared" si="27"/>
        <v/>
      </c>
      <c r="T101" s="119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7"/>
      <c r="AZ101" s="107"/>
      <c r="BA101" s="107"/>
      <c r="BB101" s="107"/>
      <c r="BC101" s="107"/>
      <c r="BD101" s="107"/>
      <c r="BE101" s="107"/>
      <c r="BF101" s="107"/>
      <c r="BG101" s="107"/>
      <c r="BH101" s="107"/>
      <c r="BI101" s="107"/>
      <c r="BJ101" s="107"/>
      <c r="BK101" s="107"/>
      <c r="BL101" s="107"/>
      <c r="BM101" s="107"/>
      <c r="BN101" s="107"/>
      <c r="BO101" s="107"/>
      <c r="BP101" s="107"/>
      <c r="BQ101" s="107"/>
      <c r="BR101" s="107"/>
      <c r="BS101" s="107"/>
      <c r="BT101" s="107"/>
      <c r="BU101" s="107"/>
      <c r="BV101" s="107"/>
      <c r="BW101" s="107"/>
      <c r="BX101" s="107"/>
      <c r="BY101" s="107"/>
      <c r="BZ101" s="107"/>
      <c r="CA101" s="107"/>
      <c r="CB101" s="107"/>
      <c r="CC101" s="107"/>
      <c r="CD101" s="107"/>
      <c r="CE101" s="107"/>
    </row>
    <row r="102" spans="1:83" s="109" customFormat="1" ht="19.899999999999999" hidden="1" customHeight="1" x14ac:dyDescent="0.25">
      <c r="B102" s="111" t="s">
        <v>2689</v>
      </c>
      <c r="C102" s="111">
        <v>4600011662</v>
      </c>
      <c r="D102" s="101" t="s">
        <v>545</v>
      </c>
      <c r="E102" s="110" t="str">
        <f t="shared" si="26"/>
        <v/>
      </c>
      <c r="F102" s="102"/>
      <c r="G102" s="103"/>
      <c r="H102" s="103"/>
      <c r="I102" s="100"/>
      <c r="J102" s="122" t="s">
        <v>2061</v>
      </c>
      <c r="K102" s="103"/>
      <c r="L102" s="103"/>
      <c r="M102" s="103"/>
      <c r="N102" s="103"/>
      <c r="O102" s="106"/>
      <c r="P102" s="104"/>
      <c r="Q102" s="104"/>
      <c r="R102" s="104"/>
      <c r="S102" s="105" t="str">
        <f t="shared" si="27"/>
        <v/>
      </c>
      <c r="T102" s="119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  <c r="AV102" s="107"/>
      <c r="AW102" s="107"/>
      <c r="AX102" s="107"/>
      <c r="AY102" s="107"/>
      <c r="AZ102" s="107"/>
      <c r="BA102" s="107"/>
      <c r="BB102" s="107"/>
      <c r="BC102" s="107"/>
      <c r="BD102" s="107"/>
      <c r="BE102" s="107"/>
      <c r="BF102" s="107"/>
      <c r="BG102" s="107"/>
      <c r="BH102" s="107"/>
      <c r="BI102" s="107"/>
      <c r="BJ102" s="107"/>
      <c r="BK102" s="107"/>
      <c r="BL102" s="107"/>
      <c r="BM102" s="107"/>
      <c r="BN102" s="107"/>
      <c r="BO102" s="107"/>
      <c r="BP102" s="107"/>
      <c r="BQ102" s="107"/>
      <c r="BR102" s="107"/>
      <c r="BS102" s="107"/>
      <c r="BT102" s="107"/>
      <c r="BU102" s="107"/>
      <c r="BV102" s="107"/>
      <c r="BW102" s="107"/>
      <c r="BX102" s="107"/>
      <c r="BY102" s="107"/>
      <c r="BZ102" s="107"/>
      <c r="CA102" s="107"/>
      <c r="CB102" s="107"/>
      <c r="CC102" s="107"/>
      <c r="CD102" s="107"/>
      <c r="CE102" s="107"/>
    </row>
    <row r="103" spans="1:83" s="109" customFormat="1" ht="19.899999999999999" hidden="1" customHeight="1" x14ac:dyDescent="0.25">
      <c r="A103" s="87" t="s">
        <v>2786</v>
      </c>
      <c r="B103" s="123">
        <v>99</v>
      </c>
      <c r="C103" s="111">
        <v>4600011662</v>
      </c>
      <c r="D103" s="101" t="s">
        <v>546</v>
      </c>
      <c r="E103" s="110" t="str">
        <f t="shared" si="26"/>
        <v>(PO) Sistema de Polimento e Tanque de Condensado - TIE-IN_136</v>
      </c>
      <c r="F103" s="102" t="s">
        <v>453</v>
      </c>
      <c r="G103" s="103" t="s">
        <v>450</v>
      </c>
      <c r="H103" s="103" t="s">
        <v>1690</v>
      </c>
      <c r="I103" s="100">
        <v>14</v>
      </c>
      <c r="J103" s="122" t="s">
        <v>2062</v>
      </c>
      <c r="K103" s="103"/>
      <c r="L103" s="103" t="s">
        <v>462</v>
      </c>
      <c r="M103" s="103"/>
      <c r="N103" s="103"/>
      <c r="O103" s="106" t="s">
        <v>2694</v>
      </c>
      <c r="P103" s="104"/>
      <c r="Q103" s="104"/>
      <c r="R103" s="104"/>
      <c r="S103" s="105" t="str">
        <f t="shared" si="27"/>
        <v/>
      </c>
      <c r="T103" s="119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>
        <v>0</v>
      </c>
      <c r="AR103" s="107">
        <v>0</v>
      </c>
      <c r="AS103" s="107">
        <v>0</v>
      </c>
      <c r="AT103" s="107">
        <v>0</v>
      </c>
      <c r="AU103" s="107">
        <v>0</v>
      </c>
      <c r="AV103" s="107"/>
      <c r="AW103" s="107"/>
      <c r="AX103" s="107">
        <v>0</v>
      </c>
      <c r="AY103" s="107">
        <v>0</v>
      </c>
      <c r="AZ103" s="107">
        <v>0</v>
      </c>
      <c r="BA103" s="107">
        <v>0</v>
      </c>
      <c r="BB103" s="107">
        <v>0</v>
      </c>
      <c r="BC103" s="107"/>
      <c r="BD103" s="107"/>
      <c r="BE103" s="107">
        <v>0</v>
      </c>
      <c r="BF103" s="107">
        <v>0</v>
      </c>
      <c r="BG103" s="107">
        <v>0</v>
      </c>
      <c r="BH103" s="107">
        <v>0</v>
      </c>
      <c r="BI103" s="107">
        <v>0</v>
      </c>
      <c r="BJ103" s="107"/>
      <c r="BK103" s="107"/>
      <c r="BL103" s="107">
        <v>0</v>
      </c>
      <c r="BM103" s="107">
        <v>0</v>
      </c>
      <c r="BN103" s="107">
        <v>0</v>
      </c>
      <c r="BO103" s="107">
        <v>0</v>
      </c>
      <c r="BP103" s="107">
        <v>0</v>
      </c>
      <c r="BQ103" s="107"/>
      <c r="BR103" s="107"/>
      <c r="BS103" s="107"/>
      <c r="BT103" s="107"/>
      <c r="BU103" s="107"/>
      <c r="BV103" s="107"/>
      <c r="BW103" s="107"/>
      <c r="BX103" s="107"/>
      <c r="BY103" s="107"/>
      <c r="BZ103" s="107">
        <v>0</v>
      </c>
      <c r="CA103" s="107">
        <v>0</v>
      </c>
      <c r="CB103" s="107">
        <v>0</v>
      </c>
      <c r="CC103" s="107">
        <v>0</v>
      </c>
      <c r="CD103" s="107">
        <v>0</v>
      </c>
      <c r="CE103" s="107"/>
    </row>
    <row r="104" spans="1:83" s="109" customFormat="1" ht="19.899999999999999" hidden="1" customHeight="1" x14ac:dyDescent="0.25">
      <c r="A104" s="87" t="s">
        <v>2786</v>
      </c>
      <c r="B104" s="123">
        <v>99</v>
      </c>
      <c r="C104" s="111">
        <v>4600011662</v>
      </c>
      <c r="D104" s="101" t="s">
        <v>547</v>
      </c>
      <c r="E104" s="110" t="str">
        <f t="shared" si="26"/>
        <v>(PO) Sistema de Polimento e Tanque de Condensado - TIE-IN_131</v>
      </c>
      <c r="F104" s="102" t="s">
        <v>453</v>
      </c>
      <c r="G104" s="103" t="s">
        <v>450</v>
      </c>
      <c r="H104" s="103" t="s">
        <v>1690</v>
      </c>
      <c r="I104" s="100">
        <v>14</v>
      </c>
      <c r="J104" s="122" t="s">
        <v>2063</v>
      </c>
      <c r="K104" s="103"/>
      <c r="L104" s="103" t="s">
        <v>462</v>
      </c>
      <c r="M104" s="103"/>
      <c r="N104" s="103"/>
      <c r="O104" s="106" t="s">
        <v>2695</v>
      </c>
      <c r="P104" s="104"/>
      <c r="Q104" s="104"/>
      <c r="R104" s="104"/>
      <c r="S104" s="105" t="str">
        <f t="shared" si="27"/>
        <v/>
      </c>
      <c r="T104" s="119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>
        <v>0</v>
      </c>
      <c r="AR104" s="107">
        <v>0</v>
      </c>
      <c r="AS104" s="107">
        <v>0</v>
      </c>
      <c r="AT104" s="107">
        <v>0</v>
      </c>
      <c r="AU104" s="107">
        <v>0</v>
      </c>
      <c r="AV104" s="107"/>
      <c r="AW104" s="107"/>
      <c r="AX104" s="107">
        <v>0</v>
      </c>
      <c r="AY104" s="107">
        <v>0</v>
      </c>
      <c r="AZ104" s="107">
        <v>0</v>
      </c>
      <c r="BA104" s="107">
        <v>0</v>
      </c>
      <c r="BB104" s="107">
        <v>0</v>
      </c>
      <c r="BC104" s="107"/>
      <c r="BD104" s="107"/>
      <c r="BE104" s="107">
        <v>0</v>
      </c>
      <c r="BF104" s="107">
        <v>0</v>
      </c>
      <c r="BG104" s="107">
        <v>0</v>
      </c>
      <c r="BH104" s="107">
        <v>0</v>
      </c>
      <c r="BI104" s="107">
        <v>0</v>
      </c>
      <c r="BJ104" s="107"/>
      <c r="BK104" s="107"/>
      <c r="BL104" s="107">
        <v>0</v>
      </c>
      <c r="BM104" s="107">
        <v>0</v>
      </c>
      <c r="BN104" s="107">
        <v>0</v>
      </c>
      <c r="BO104" s="107">
        <v>0</v>
      </c>
      <c r="BP104" s="107">
        <v>0</v>
      </c>
      <c r="BQ104" s="107"/>
      <c r="BR104" s="107"/>
      <c r="BS104" s="107"/>
      <c r="BT104" s="107"/>
      <c r="BU104" s="107"/>
      <c r="BV104" s="107"/>
      <c r="BW104" s="107"/>
      <c r="BX104" s="107"/>
      <c r="BY104" s="107"/>
      <c r="BZ104" s="107">
        <v>0</v>
      </c>
      <c r="CA104" s="107">
        <v>0</v>
      </c>
      <c r="CB104" s="107">
        <v>0</v>
      </c>
      <c r="CC104" s="107">
        <v>0</v>
      </c>
      <c r="CD104" s="107">
        <v>0</v>
      </c>
      <c r="CE104" s="107"/>
    </row>
    <row r="105" spans="1:83" s="109" customFormat="1" ht="19.899999999999999" hidden="1" customHeight="1" x14ac:dyDescent="0.25">
      <c r="A105" s="87" t="s">
        <v>2786</v>
      </c>
      <c r="B105" s="123">
        <v>99</v>
      </c>
      <c r="C105" s="111">
        <v>4600011662</v>
      </c>
      <c r="D105" s="101" t="s">
        <v>548</v>
      </c>
      <c r="E105" s="110" t="str">
        <f t="shared" si="26"/>
        <v>(PO) Sistema de Polimento e Tanque de Condensado - TIE-IN_137</v>
      </c>
      <c r="F105" s="102" t="s">
        <v>453</v>
      </c>
      <c r="G105" s="103" t="s">
        <v>450</v>
      </c>
      <c r="H105" s="103" t="s">
        <v>1690</v>
      </c>
      <c r="I105" s="100">
        <v>14</v>
      </c>
      <c r="J105" s="122" t="s">
        <v>2064</v>
      </c>
      <c r="K105" s="103"/>
      <c r="L105" s="103" t="s">
        <v>462</v>
      </c>
      <c r="M105" s="103"/>
      <c r="N105" s="103"/>
      <c r="O105" s="106" t="s">
        <v>2696</v>
      </c>
      <c r="P105" s="104"/>
      <c r="Q105" s="104"/>
      <c r="R105" s="104"/>
      <c r="S105" s="105" t="str">
        <f t="shared" si="27"/>
        <v/>
      </c>
      <c r="T105" s="119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>
        <v>0</v>
      </c>
      <c r="AR105" s="107">
        <v>0</v>
      </c>
      <c r="AS105" s="107">
        <v>0</v>
      </c>
      <c r="AT105" s="107">
        <v>0</v>
      </c>
      <c r="AU105" s="107">
        <v>0</v>
      </c>
      <c r="AV105" s="107"/>
      <c r="AW105" s="107"/>
      <c r="AX105" s="107">
        <v>0</v>
      </c>
      <c r="AY105" s="107">
        <v>0</v>
      </c>
      <c r="AZ105" s="107">
        <v>0</v>
      </c>
      <c r="BA105" s="107">
        <v>0</v>
      </c>
      <c r="BB105" s="107">
        <v>0</v>
      </c>
      <c r="BC105" s="107"/>
      <c r="BD105" s="107"/>
      <c r="BE105" s="107">
        <v>0</v>
      </c>
      <c r="BF105" s="107">
        <v>0</v>
      </c>
      <c r="BG105" s="107">
        <v>0</v>
      </c>
      <c r="BH105" s="107">
        <v>0</v>
      </c>
      <c r="BI105" s="107">
        <v>0</v>
      </c>
      <c r="BJ105" s="107"/>
      <c r="BK105" s="107"/>
      <c r="BL105" s="107">
        <v>0</v>
      </c>
      <c r="BM105" s="107">
        <v>0</v>
      </c>
      <c r="BN105" s="107">
        <v>0</v>
      </c>
      <c r="BO105" s="107">
        <v>0</v>
      </c>
      <c r="BP105" s="107">
        <v>0</v>
      </c>
      <c r="BQ105" s="107"/>
      <c r="BR105" s="107"/>
      <c r="BS105" s="107"/>
      <c r="BT105" s="107"/>
      <c r="BU105" s="107"/>
      <c r="BV105" s="107"/>
      <c r="BW105" s="107"/>
      <c r="BX105" s="107"/>
      <c r="BY105" s="107"/>
      <c r="BZ105" s="107">
        <v>0</v>
      </c>
      <c r="CA105" s="107">
        <v>0</v>
      </c>
      <c r="CB105" s="107">
        <v>0</v>
      </c>
      <c r="CC105" s="107">
        <v>0</v>
      </c>
      <c r="CD105" s="107">
        <v>0</v>
      </c>
      <c r="CE105" s="107"/>
    </row>
    <row r="106" spans="1:83" s="109" customFormat="1" ht="19.899999999999999" hidden="1" customHeight="1" x14ac:dyDescent="0.25">
      <c r="B106" s="111" t="s">
        <v>2689</v>
      </c>
      <c r="C106" s="111">
        <v>4600011662</v>
      </c>
      <c r="D106" s="101" t="s">
        <v>549</v>
      </c>
      <c r="E106" s="110" t="str">
        <f t="shared" si="26"/>
        <v/>
      </c>
      <c r="F106" s="102"/>
      <c r="G106" s="103"/>
      <c r="H106" s="103"/>
      <c r="I106" s="100"/>
      <c r="J106" s="122" t="s">
        <v>1981</v>
      </c>
      <c r="K106" s="103"/>
      <c r="L106" s="103"/>
      <c r="M106" s="103"/>
      <c r="N106" s="103"/>
      <c r="O106" s="106"/>
      <c r="P106" s="104"/>
      <c r="Q106" s="104"/>
      <c r="R106" s="104"/>
      <c r="S106" s="105" t="str">
        <f t="shared" si="27"/>
        <v/>
      </c>
      <c r="T106" s="119"/>
      <c r="U106" s="107"/>
      <c r="V106" s="107">
        <v>2</v>
      </c>
      <c r="W106" s="107">
        <v>2</v>
      </c>
      <c r="X106" s="107">
        <v>2</v>
      </c>
      <c r="Y106" s="107">
        <v>2</v>
      </c>
      <c r="Z106" s="107">
        <v>2</v>
      </c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  <c r="AX106" s="107"/>
      <c r="AY106" s="107"/>
      <c r="AZ106" s="107"/>
      <c r="BA106" s="107"/>
      <c r="BB106" s="107"/>
      <c r="BC106" s="107"/>
      <c r="BD106" s="107"/>
      <c r="BE106" s="107"/>
      <c r="BF106" s="107"/>
      <c r="BG106" s="107"/>
      <c r="BH106" s="107"/>
      <c r="BI106" s="107"/>
      <c r="BJ106" s="107"/>
      <c r="BK106" s="107"/>
      <c r="BL106" s="107"/>
      <c r="BM106" s="107"/>
      <c r="BN106" s="107"/>
      <c r="BO106" s="107"/>
      <c r="BP106" s="107"/>
      <c r="BQ106" s="107"/>
      <c r="BR106" s="107"/>
      <c r="BS106" s="107"/>
      <c r="BT106" s="107"/>
      <c r="BU106" s="107"/>
      <c r="BV106" s="107"/>
      <c r="BW106" s="107"/>
      <c r="BX106" s="107"/>
      <c r="BY106" s="107"/>
      <c r="BZ106" s="107"/>
      <c r="CA106" s="107"/>
      <c r="CB106" s="107"/>
      <c r="CC106" s="107"/>
      <c r="CD106" s="107"/>
      <c r="CE106" s="107"/>
    </row>
    <row r="107" spans="1:83" s="109" customFormat="1" ht="19.899999999999999" hidden="1" customHeight="1" x14ac:dyDescent="0.25">
      <c r="B107" s="111" t="s">
        <v>2689</v>
      </c>
      <c r="C107" s="111">
        <v>4600011662</v>
      </c>
      <c r="D107" s="101" t="s">
        <v>550</v>
      </c>
      <c r="E107" s="110" t="str">
        <f t="shared" si="26"/>
        <v/>
      </c>
      <c r="F107" s="102"/>
      <c r="G107" s="103"/>
      <c r="H107" s="103"/>
      <c r="I107" s="100"/>
      <c r="J107" s="122" t="s">
        <v>2065</v>
      </c>
      <c r="K107" s="103"/>
      <c r="L107" s="103"/>
      <c r="M107" s="103"/>
      <c r="N107" s="103"/>
      <c r="O107" s="106"/>
      <c r="P107" s="104"/>
      <c r="Q107" s="104"/>
      <c r="R107" s="104"/>
      <c r="S107" s="105" t="str">
        <f t="shared" si="27"/>
        <v/>
      </c>
      <c r="T107" s="119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  <c r="AY107" s="107"/>
      <c r="AZ107" s="107"/>
      <c r="BA107" s="107"/>
      <c r="BB107" s="107"/>
      <c r="BC107" s="107"/>
      <c r="BD107" s="107"/>
      <c r="BE107" s="107"/>
      <c r="BF107" s="107"/>
      <c r="BG107" s="107"/>
      <c r="BH107" s="107"/>
      <c r="BI107" s="107"/>
      <c r="BJ107" s="107"/>
      <c r="BK107" s="107"/>
      <c r="BL107" s="107"/>
      <c r="BM107" s="107"/>
      <c r="BN107" s="107"/>
      <c r="BO107" s="107"/>
      <c r="BP107" s="107"/>
      <c r="BQ107" s="107"/>
      <c r="BR107" s="107"/>
      <c r="BS107" s="107"/>
      <c r="BT107" s="107"/>
      <c r="BU107" s="107"/>
      <c r="BV107" s="107"/>
      <c r="BW107" s="107"/>
      <c r="BX107" s="107"/>
      <c r="BY107" s="107"/>
      <c r="BZ107" s="107"/>
      <c r="CA107" s="107"/>
      <c r="CB107" s="107"/>
      <c r="CC107" s="107"/>
      <c r="CD107" s="107"/>
      <c r="CE107" s="107"/>
    </row>
    <row r="108" spans="1:83" s="109" customFormat="1" ht="19.899999999999999" hidden="1" customHeight="1" x14ac:dyDescent="0.25">
      <c r="B108" s="111" t="s">
        <v>2689</v>
      </c>
      <c r="C108" s="111">
        <v>4600011662</v>
      </c>
      <c r="D108" s="101" t="s">
        <v>551</v>
      </c>
      <c r="E108" s="110" t="str">
        <f t="shared" si="26"/>
        <v/>
      </c>
      <c r="F108" s="102"/>
      <c r="G108" s="103"/>
      <c r="H108" s="103"/>
      <c r="I108" s="100"/>
      <c r="J108" s="122" t="s">
        <v>2066</v>
      </c>
      <c r="K108" s="103"/>
      <c r="L108" s="103"/>
      <c r="M108" s="103"/>
      <c r="N108" s="103"/>
      <c r="O108" s="106"/>
      <c r="P108" s="104"/>
      <c r="Q108" s="104"/>
      <c r="R108" s="104"/>
      <c r="S108" s="105" t="str">
        <f t="shared" si="27"/>
        <v/>
      </c>
      <c r="T108" s="119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  <c r="BQ108" s="107"/>
      <c r="BR108" s="107"/>
      <c r="BS108" s="107"/>
      <c r="BT108" s="107"/>
      <c r="BU108" s="107"/>
      <c r="BV108" s="107"/>
      <c r="BW108" s="107"/>
      <c r="BX108" s="107"/>
      <c r="BY108" s="107"/>
      <c r="BZ108" s="107"/>
      <c r="CA108" s="107"/>
      <c r="CB108" s="107"/>
      <c r="CC108" s="107"/>
      <c r="CD108" s="107"/>
      <c r="CE108" s="107"/>
    </row>
    <row r="109" spans="1:83" s="109" customFormat="1" ht="19.899999999999999" hidden="1" customHeight="1" x14ac:dyDescent="0.25">
      <c r="B109" s="111" t="s">
        <v>2689</v>
      </c>
      <c r="C109" s="111">
        <v>4600011662</v>
      </c>
      <c r="D109" s="101" t="s">
        <v>552</v>
      </c>
      <c r="E109" s="110" t="str">
        <f t="shared" si="26"/>
        <v/>
      </c>
      <c r="F109" s="102"/>
      <c r="G109" s="103"/>
      <c r="H109" s="103"/>
      <c r="I109" s="100"/>
      <c r="J109" s="122" t="s">
        <v>2067</v>
      </c>
      <c r="K109" s="103"/>
      <c r="L109" s="103"/>
      <c r="M109" s="103"/>
      <c r="N109" s="103"/>
      <c r="O109" s="106"/>
      <c r="P109" s="104"/>
      <c r="Q109" s="104"/>
      <c r="R109" s="104"/>
      <c r="S109" s="105" t="str">
        <f t="shared" si="27"/>
        <v/>
      </c>
      <c r="T109" s="119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07"/>
      <c r="BS109" s="107"/>
      <c r="BT109" s="107"/>
      <c r="BU109" s="107"/>
      <c r="BV109" s="107"/>
      <c r="BW109" s="107"/>
      <c r="BX109" s="107"/>
      <c r="BY109" s="107"/>
      <c r="BZ109" s="107"/>
      <c r="CA109" s="107"/>
      <c r="CB109" s="107"/>
      <c r="CC109" s="107"/>
      <c r="CD109" s="107"/>
      <c r="CE109" s="107"/>
    </row>
    <row r="110" spans="1:83" s="109" customFormat="1" ht="19.899999999999999" hidden="1" customHeight="1" x14ac:dyDescent="0.25">
      <c r="B110" s="111" t="s">
        <v>2689</v>
      </c>
      <c r="C110" s="111">
        <v>4600011662</v>
      </c>
      <c r="D110" s="101" t="s">
        <v>553</v>
      </c>
      <c r="E110" s="110" t="str">
        <f t="shared" si="26"/>
        <v/>
      </c>
      <c r="F110" s="102"/>
      <c r="G110" s="103"/>
      <c r="H110" s="103"/>
      <c r="I110" s="100"/>
      <c r="J110" s="122" t="s">
        <v>2043</v>
      </c>
      <c r="K110" s="103"/>
      <c r="L110" s="103"/>
      <c r="M110" s="103"/>
      <c r="N110" s="103"/>
      <c r="O110" s="106"/>
      <c r="P110" s="104"/>
      <c r="Q110" s="104"/>
      <c r="R110" s="104"/>
      <c r="S110" s="105" t="str">
        <f t="shared" si="27"/>
        <v/>
      </c>
      <c r="T110" s="119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  <c r="AY110" s="107"/>
      <c r="AZ110" s="107"/>
      <c r="BA110" s="107"/>
      <c r="BB110" s="107"/>
      <c r="BC110" s="107"/>
      <c r="BD110" s="107"/>
      <c r="BE110" s="107"/>
      <c r="BF110" s="107"/>
      <c r="BG110" s="107"/>
      <c r="BH110" s="107"/>
      <c r="BI110" s="107"/>
      <c r="BJ110" s="107"/>
      <c r="BK110" s="107"/>
      <c r="BL110" s="107"/>
      <c r="BM110" s="107"/>
      <c r="BN110" s="107"/>
      <c r="BO110" s="107"/>
      <c r="BP110" s="107"/>
      <c r="BQ110" s="107"/>
      <c r="BR110" s="107"/>
      <c r="BS110" s="107"/>
      <c r="BT110" s="107"/>
      <c r="BU110" s="107"/>
      <c r="BV110" s="107"/>
      <c r="BW110" s="107"/>
      <c r="BX110" s="107"/>
      <c r="BY110" s="107"/>
      <c r="BZ110" s="107"/>
      <c r="CA110" s="107"/>
      <c r="CB110" s="107"/>
      <c r="CC110" s="107"/>
      <c r="CD110" s="107"/>
      <c r="CE110" s="107"/>
    </row>
    <row r="111" spans="1:83" s="109" customFormat="1" ht="19.899999999999999" hidden="1" customHeight="1" x14ac:dyDescent="0.25">
      <c r="B111" s="111" t="s">
        <v>2689</v>
      </c>
      <c r="C111" s="111">
        <v>4600011662</v>
      </c>
      <c r="D111" s="101" t="s">
        <v>554</v>
      </c>
      <c r="E111" s="110" t="str">
        <f t="shared" si="26"/>
        <v/>
      </c>
      <c r="F111" s="102"/>
      <c r="G111" s="103"/>
      <c r="H111" s="103"/>
      <c r="I111" s="100"/>
      <c r="J111" s="122" t="s">
        <v>2044</v>
      </c>
      <c r="K111" s="103"/>
      <c r="L111" s="103"/>
      <c r="M111" s="103"/>
      <c r="N111" s="103"/>
      <c r="O111" s="106"/>
      <c r="P111" s="104"/>
      <c r="Q111" s="104"/>
      <c r="R111" s="104"/>
      <c r="S111" s="105" t="str">
        <f t="shared" si="27"/>
        <v/>
      </c>
      <c r="T111" s="119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7"/>
      <c r="BM111" s="107"/>
      <c r="BN111" s="107"/>
      <c r="BO111" s="107"/>
      <c r="BP111" s="107"/>
      <c r="BQ111" s="107"/>
      <c r="BR111" s="107"/>
      <c r="BS111" s="107"/>
      <c r="BT111" s="107"/>
      <c r="BU111" s="107"/>
      <c r="BV111" s="107"/>
      <c r="BW111" s="107"/>
      <c r="BX111" s="107"/>
      <c r="BY111" s="107"/>
      <c r="BZ111" s="107"/>
      <c r="CA111" s="107"/>
      <c r="CB111" s="107"/>
      <c r="CC111" s="107"/>
      <c r="CD111" s="107"/>
      <c r="CE111" s="107"/>
    </row>
    <row r="112" spans="1:83" s="109" customFormat="1" ht="19.899999999999999" hidden="1" customHeight="1" x14ac:dyDescent="0.25">
      <c r="B112" s="111" t="s">
        <v>2689</v>
      </c>
      <c r="C112" s="111">
        <v>4600011662</v>
      </c>
      <c r="D112" s="101" t="s">
        <v>555</v>
      </c>
      <c r="E112" s="110" t="str">
        <f t="shared" si="26"/>
        <v/>
      </c>
      <c r="F112" s="102"/>
      <c r="G112" s="103"/>
      <c r="H112" s="103"/>
      <c r="I112" s="100"/>
      <c r="J112" s="122" t="s">
        <v>2068</v>
      </c>
      <c r="K112" s="103"/>
      <c r="L112" s="103"/>
      <c r="M112" s="103"/>
      <c r="N112" s="103"/>
      <c r="O112" s="106"/>
      <c r="P112" s="104"/>
      <c r="Q112" s="104"/>
      <c r="R112" s="104"/>
      <c r="S112" s="105" t="str">
        <f t="shared" si="27"/>
        <v/>
      </c>
      <c r="T112" s="119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  <c r="AX112" s="107"/>
      <c r="AY112" s="107"/>
      <c r="AZ112" s="107"/>
      <c r="BA112" s="107"/>
      <c r="BB112" s="107"/>
      <c r="BC112" s="107"/>
      <c r="BD112" s="107"/>
      <c r="BE112" s="107"/>
      <c r="BF112" s="107"/>
      <c r="BG112" s="107"/>
      <c r="BH112" s="107"/>
      <c r="BI112" s="107"/>
      <c r="BJ112" s="107"/>
      <c r="BK112" s="107"/>
      <c r="BL112" s="107"/>
      <c r="BM112" s="107"/>
      <c r="BN112" s="107"/>
      <c r="BO112" s="107"/>
      <c r="BP112" s="107"/>
      <c r="BQ112" s="107"/>
      <c r="BR112" s="107"/>
      <c r="BS112" s="107"/>
      <c r="BT112" s="107"/>
      <c r="BU112" s="107"/>
      <c r="BV112" s="107"/>
      <c r="BW112" s="107"/>
      <c r="BX112" s="107"/>
      <c r="BY112" s="107"/>
      <c r="BZ112" s="107"/>
      <c r="CA112" s="107"/>
      <c r="CB112" s="107"/>
      <c r="CC112" s="107"/>
      <c r="CD112" s="107"/>
      <c r="CE112" s="107"/>
    </row>
    <row r="113" spans="2:83" s="109" customFormat="1" ht="19.899999999999999" hidden="1" customHeight="1" x14ac:dyDescent="0.25">
      <c r="B113" s="111" t="s">
        <v>2689</v>
      </c>
      <c r="C113" s="111">
        <v>4600011662</v>
      </c>
      <c r="D113" s="101" t="s">
        <v>556</v>
      </c>
      <c r="E113" s="110" t="str">
        <f t="shared" si="26"/>
        <v/>
      </c>
      <c r="F113" s="102"/>
      <c r="G113" s="103"/>
      <c r="H113" s="103"/>
      <c r="I113" s="100"/>
      <c r="J113" s="122" t="s">
        <v>2046</v>
      </c>
      <c r="K113" s="103"/>
      <c r="L113" s="103"/>
      <c r="M113" s="103"/>
      <c r="N113" s="103"/>
      <c r="O113" s="106"/>
      <c r="P113" s="104"/>
      <c r="Q113" s="104"/>
      <c r="R113" s="104"/>
      <c r="S113" s="105" t="str">
        <f t="shared" si="27"/>
        <v/>
      </c>
      <c r="T113" s="119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  <c r="AV113" s="107"/>
      <c r="AW113" s="107"/>
      <c r="AX113" s="107"/>
      <c r="AY113" s="107"/>
      <c r="AZ113" s="107"/>
      <c r="BA113" s="107"/>
      <c r="BB113" s="107"/>
      <c r="BC113" s="107"/>
      <c r="BD113" s="107"/>
      <c r="BE113" s="107"/>
      <c r="BF113" s="107"/>
      <c r="BG113" s="107"/>
      <c r="BH113" s="107"/>
      <c r="BI113" s="107"/>
      <c r="BJ113" s="107"/>
      <c r="BK113" s="107"/>
      <c r="BL113" s="107"/>
      <c r="BM113" s="107"/>
      <c r="BN113" s="107"/>
      <c r="BO113" s="107"/>
      <c r="BP113" s="107"/>
      <c r="BQ113" s="107"/>
      <c r="BR113" s="107"/>
      <c r="BS113" s="107"/>
      <c r="BT113" s="107"/>
      <c r="BU113" s="107"/>
      <c r="BV113" s="107"/>
      <c r="BW113" s="107"/>
      <c r="BX113" s="107"/>
      <c r="BY113" s="107"/>
      <c r="BZ113" s="107"/>
      <c r="CA113" s="107"/>
      <c r="CB113" s="107"/>
      <c r="CC113" s="107"/>
      <c r="CD113" s="107"/>
      <c r="CE113" s="107"/>
    </row>
    <row r="114" spans="2:83" s="109" customFormat="1" ht="19.899999999999999" hidden="1" customHeight="1" x14ac:dyDescent="0.25">
      <c r="B114" s="111" t="s">
        <v>2689</v>
      </c>
      <c r="C114" s="111">
        <v>4600011662</v>
      </c>
      <c r="D114" s="101" t="s">
        <v>557</v>
      </c>
      <c r="E114" s="110" t="str">
        <f t="shared" si="26"/>
        <v/>
      </c>
      <c r="F114" s="102"/>
      <c r="G114" s="103"/>
      <c r="H114" s="103"/>
      <c r="I114" s="100"/>
      <c r="J114" s="122" t="s">
        <v>2069</v>
      </c>
      <c r="K114" s="103"/>
      <c r="L114" s="103"/>
      <c r="M114" s="103"/>
      <c r="N114" s="103"/>
      <c r="O114" s="106"/>
      <c r="P114" s="104"/>
      <c r="Q114" s="104"/>
      <c r="R114" s="104"/>
      <c r="S114" s="105" t="str">
        <f t="shared" si="27"/>
        <v/>
      </c>
      <c r="T114" s="119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  <c r="AV114" s="107"/>
      <c r="AW114" s="107"/>
      <c r="AX114" s="107"/>
      <c r="AY114" s="107"/>
      <c r="AZ114" s="107"/>
      <c r="BA114" s="107"/>
      <c r="BB114" s="107"/>
      <c r="BC114" s="107"/>
      <c r="BD114" s="107"/>
      <c r="BE114" s="107"/>
      <c r="BF114" s="107"/>
      <c r="BG114" s="107"/>
      <c r="BH114" s="107"/>
      <c r="BI114" s="107"/>
      <c r="BJ114" s="107"/>
      <c r="BK114" s="107"/>
      <c r="BL114" s="107"/>
      <c r="BM114" s="107"/>
      <c r="BN114" s="107"/>
      <c r="BO114" s="107"/>
      <c r="BP114" s="107"/>
      <c r="BQ114" s="107"/>
      <c r="BR114" s="107"/>
      <c r="BS114" s="107"/>
      <c r="BT114" s="107"/>
      <c r="BU114" s="107"/>
      <c r="BV114" s="107"/>
      <c r="BW114" s="107"/>
      <c r="BX114" s="107"/>
      <c r="BY114" s="107"/>
      <c r="BZ114" s="107"/>
      <c r="CA114" s="107"/>
      <c r="CB114" s="107"/>
      <c r="CC114" s="107"/>
      <c r="CD114" s="107"/>
      <c r="CE114" s="107"/>
    </row>
    <row r="115" spans="2:83" s="109" customFormat="1" ht="19.899999999999999" hidden="1" customHeight="1" x14ac:dyDescent="0.25">
      <c r="B115" s="111" t="s">
        <v>2689</v>
      </c>
      <c r="C115" s="111">
        <v>4600011662</v>
      </c>
      <c r="D115" s="101" t="s">
        <v>558</v>
      </c>
      <c r="E115" s="110" t="str">
        <f t="shared" si="26"/>
        <v/>
      </c>
      <c r="F115" s="102"/>
      <c r="G115" s="103"/>
      <c r="H115" s="103"/>
      <c r="I115" s="100"/>
      <c r="J115" s="122" t="s">
        <v>2070</v>
      </c>
      <c r="K115" s="103"/>
      <c r="L115" s="103"/>
      <c r="M115" s="103"/>
      <c r="N115" s="103"/>
      <c r="O115" s="106"/>
      <c r="P115" s="104"/>
      <c r="Q115" s="104"/>
      <c r="R115" s="104"/>
      <c r="S115" s="105" t="str">
        <f t="shared" si="27"/>
        <v/>
      </c>
      <c r="T115" s="119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107"/>
      <c r="AV115" s="107"/>
      <c r="AW115" s="107"/>
      <c r="AX115" s="107"/>
      <c r="AY115" s="107"/>
      <c r="AZ115" s="107"/>
      <c r="BA115" s="107"/>
      <c r="BB115" s="107"/>
      <c r="BC115" s="107"/>
      <c r="BD115" s="107"/>
      <c r="BE115" s="107"/>
      <c r="BF115" s="107"/>
      <c r="BG115" s="107"/>
      <c r="BH115" s="107"/>
      <c r="BI115" s="107"/>
      <c r="BJ115" s="107"/>
      <c r="BK115" s="107"/>
      <c r="BL115" s="107"/>
      <c r="BM115" s="107"/>
      <c r="BN115" s="107"/>
      <c r="BO115" s="107"/>
      <c r="BP115" s="107"/>
      <c r="BQ115" s="107"/>
      <c r="BR115" s="107"/>
      <c r="BS115" s="107"/>
      <c r="BT115" s="107"/>
      <c r="BU115" s="107"/>
      <c r="BV115" s="107"/>
      <c r="BW115" s="107"/>
      <c r="BX115" s="107"/>
      <c r="BY115" s="107"/>
      <c r="BZ115" s="107"/>
      <c r="CA115" s="107"/>
      <c r="CB115" s="107"/>
      <c r="CC115" s="107"/>
      <c r="CD115" s="107"/>
      <c r="CE115" s="107"/>
    </row>
    <row r="116" spans="2:83" s="109" customFormat="1" ht="19.899999999999999" hidden="1" customHeight="1" x14ac:dyDescent="0.25">
      <c r="B116" s="111" t="s">
        <v>2689</v>
      </c>
      <c r="C116" s="111">
        <v>4600011662</v>
      </c>
      <c r="D116" s="101" t="s">
        <v>559</v>
      </c>
      <c r="E116" s="110" t="str">
        <f t="shared" si="26"/>
        <v/>
      </c>
      <c r="F116" s="102"/>
      <c r="G116" s="103"/>
      <c r="H116" s="103"/>
      <c r="I116" s="100"/>
      <c r="J116" s="122" t="s">
        <v>2071</v>
      </c>
      <c r="K116" s="103"/>
      <c r="L116" s="103"/>
      <c r="M116" s="103"/>
      <c r="N116" s="103"/>
      <c r="O116" s="106"/>
      <c r="P116" s="104"/>
      <c r="Q116" s="104"/>
      <c r="R116" s="104"/>
      <c r="S116" s="105" t="str">
        <f t="shared" si="27"/>
        <v/>
      </c>
      <c r="T116" s="119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107"/>
      <c r="AV116" s="107"/>
      <c r="AW116" s="107"/>
      <c r="AX116" s="107"/>
      <c r="AY116" s="107"/>
      <c r="AZ116" s="107"/>
      <c r="BA116" s="107"/>
      <c r="BB116" s="107"/>
      <c r="BC116" s="107"/>
      <c r="BD116" s="107"/>
      <c r="BE116" s="107"/>
      <c r="BF116" s="107"/>
      <c r="BG116" s="107"/>
      <c r="BH116" s="107"/>
      <c r="BI116" s="107"/>
      <c r="BJ116" s="107"/>
      <c r="BK116" s="107"/>
      <c r="BL116" s="107"/>
      <c r="BM116" s="107"/>
      <c r="BN116" s="107"/>
      <c r="BO116" s="107"/>
      <c r="BP116" s="107"/>
      <c r="BQ116" s="107"/>
      <c r="BR116" s="107"/>
      <c r="BS116" s="107"/>
      <c r="BT116" s="107"/>
      <c r="BU116" s="107"/>
      <c r="BV116" s="107"/>
      <c r="BW116" s="107"/>
      <c r="BX116" s="107"/>
      <c r="BY116" s="107"/>
      <c r="BZ116" s="107"/>
      <c r="CA116" s="107"/>
      <c r="CB116" s="107"/>
      <c r="CC116" s="107"/>
      <c r="CD116" s="107"/>
      <c r="CE116" s="107"/>
    </row>
    <row r="117" spans="2:83" s="109" customFormat="1" ht="19.899999999999999" hidden="1" customHeight="1" x14ac:dyDescent="0.25">
      <c r="B117" s="111" t="s">
        <v>2689</v>
      </c>
      <c r="C117" s="111">
        <v>4600011662</v>
      </c>
      <c r="D117" s="101" t="s">
        <v>560</v>
      </c>
      <c r="E117" s="110" t="str">
        <f t="shared" si="26"/>
        <v/>
      </c>
      <c r="F117" s="102"/>
      <c r="G117" s="103"/>
      <c r="H117" s="103"/>
      <c r="I117" s="100"/>
      <c r="J117" s="122" t="s">
        <v>2072</v>
      </c>
      <c r="K117" s="103"/>
      <c r="L117" s="103"/>
      <c r="M117" s="103"/>
      <c r="N117" s="103"/>
      <c r="O117" s="106"/>
      <c r="P117" s="104"/>
      <c r="Q117" s="104"/>
      <c r="R117" s="104"/>
      <c r="S117" s="105" t="str">
        <f t="shared" si="27"/>
        <v/>
      </c>
      <c r="T117" s="119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  <c r="AY117" s="107"/>
      <c r="AZ117" s="107"/>
      <c r="BA117" s="107"/>
      <c r="BB117" s="107"/>
      <c r="BC117" s="107"/>
      <c r="BD117" s="107"/>
      <c r="BE117" s="107"/>
      <c r="BF117" s="107"/>
      <c r="BG117" s="107"/>
      <c r="BH117" s="107"/>
      <c r="BI117" s="107"/>
      <c r="BJ117" s="107"/>
      <c r="BK117" s="107"/>
      <c r="BL117" s="107"/>
      <c r="BM117" s="107"/>
      <c r="BN117" s="107"/>
      <c r="BO117" s="107"/>
      <c r="BP117" s="107"/>
      <c r="BQ117" s="107"/>
      <c r="BR117" s="107"/>
      <c r="BS117" s="107"/>
      <c r="BT117" s="107"/>
      <c r="BU117" s="107"/>
      <c r="BV117" s="107"/>
      <c r="BW117" s="107"/>
      <c r="BX117" s="107"/>
      <c r="BY117" s="107"/>
      <c r="BZ117" s="107"/>
      <c r="CA117" s="107"/>
      <c r="CB117" s="107"/>
      <c r="CC117" s="107"/>
      <c r="CD117" s="107"/>
      <c r="CE117" s="107"/>
    </row>
    <row r="118" spans="2:83" s="109" customFormat="1" ht="19.899999999999999" hidden="1" customHeight="1" x14ac:dyDescent="0.25">
      <c r="B118" s="111" t="s">
        <v>2689</v>
      </c>
      <c r="C118" s="111">
        <v>4600011662</v>
      </c>
      <c r="D118" s="101" t="s">
        <v>561</v>
      </c>
      <c r="E118" s="110" t="str">
        <f t="shared" si="26"/>
        <v/>
      </c>
      <c r="F118" s="102"/>
      <c r="G118" s="103"/>
      <c r="H118" s="103"/>
      <c r="I118" s="100"/>
      <c r="J118" s="122" t="s">
        <v>2073</v>
      </c>
      <c r="K118" s="103"/>
      <c r="L118" s="103"/>
      <c r="M118" s="103"/>
      <c r="N118" s="103"/>
      <c r="O118" s="106"/>
      <c r="P118" s="104"/>
      <c r="Q118" s="104"/>
      <c r="R118" s="104"/>
      <c r="S118" s="105" t="str">
        <f t="shared" si="27"/>
        <v/>
      </c>
      <c r="T118" s="119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  <c r="AV118" s="107"/>
      <c r="AW118" s="107"/>
      <c r="AX118" s="107"/>
      <c r="AY118" s="107"/>
      <c r="AZ118" s="107"/>
      <c r="BA118" s="107"/>
      <c r="BB118" s="107"/>
      <c r="BC118" s="107"/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</row>
    <row r="119" spans="2:83" s="109" customFormat="1" ht="19.899999999999999" hidden="1" customHeight="1" x14ac:dyDescent="0.25">
      <c r="B119" s="111" t="s">
        <v>2689</v>
      </c>
      <c r="C119" s="111">
        <v>4600011662</v>
      </c>
      <c r="D119" s="101" t="s">
        <v>562</v>
      </c>
      <c r="E119" s="110" t="str">
        <f t="shared" si="26"/>
        <v/>
      </c>
      <c r="F119" s="102"/>
      <c r="G119" s="103"/>
      <c r="H119" s="103"/>
      <c r="I119" s="100"/>
      <c r="J119" s="122" t="s">
        <v>2074</v>
      </c>
      <c r="K119" s="103"/>
      <c r="L119" s="103"/>
      <c r="M119" s="103"/>
      <c r="N119" s="103"/>
      <c r="O119" s="106"/>
      <c r="P119" s="104"/>
      <c r="Q119" s="104"/>
      <c r="R119" s="104"/>
      <c r="S119" s="105" t="str">
        <f t="shared" si="27"/>
        <v/>
      </c>
      <c r="T119" s="119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  <c r="AX119" s="107"/>
      <c r="AY119" s="107"/>
      <c r="AZ119" s="107"/>
      <c r="BA119" s="107"/>
      <c r="BB119" s="107"/>
      <c r="BC119" s="107"/>
      <c r="BD119" s="107"/>
      <c r="BE119" s="107"/>
      <c r="BF119" s="107"/>
      <c r="BG119" s="107"/>
      <c r="BH119" s="107"/>
      <c r="BI119" s="107"/>
      <c r="BJ119" s="107"/>
      <c r="BK119" s="107"/>
      <c r="BL119" s="107"/>
      <c r="BM119" s="107"/>
      <c r="BN119" s="107"/>
      <c r="BO119" s="107"/>
      <c r="BP119" s="107"/>
      <c r="BQ119" s="107"/>
      <c r="BR119" s="107"/>
      <c r="BS119" s="107"/>
      <c r="BT119" s="107"/>
      <c r="BU119" s="107"/>
      <c r="BV119" s="107"/>
      <c r="BW119" s="107"/>
      <c r="BX119" s="107"/>
      <c r="BY119" s="107"/>
      <c r="BZ119" s="107"/>
      <c r="CA119" s="107"/>
      <c r="CB119" s="107"/>
      <c r="CC119" s="107"/>
      <c r="CD119" s="107"/>
      <c r="CE119" s="107"/>
    </row>
    <row r="120" spans="2:83" s="109" customFormat="1" ht="19.899999999999999" hidden="1" customHeight="1" x14ac:dyDescent="0.25">
      <c r="B120" s="111" t="s">
        <v>2689</v>
      </c>
      <c r="C120" s="111">
        <v>4600011662</v>
      </c>
      <c r="D120" s="101" t="s">
        <v>563</v>
      </c>
      <c r="E120" s="110" t="str">
        <f t="shared" si="26"/>
        <v/>
      </c>
      <c r="F120" s="102"/>
      <c r="G120" s="103"/>
      <c r="H120" s="103"/>
      <c r="I120" s="100"/>
      <c r="J120" s="122" t="s">
        <v>2075</v>
      </c>
      <c r="K120" s="103"/>
      <c r="L120" s="103"/>
      <c r="M120" s="103"/>
      <c r="N120" s="103"/>
      <c r="O120" s="106"/>
      <c r="P120" s="104"/>
      <c r="Q120" s="104"/>
      <c r="R120" s="104"/>
      <c r="S120" s="105" t="str">
        <f t="shared" si="27"/>
        <v/>
      </c>
      <c r="T120" s="119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7"/>
      <c r="AT120" s="107"/>
      <c r="AU120" s="107"/>
      <c r="AV120" s="107"/>
      <c r="AW120" s="107"/>
      <c r="AX120" s="107"/>
      <c r="AY120" s="107"/>
      <c r="AZ120" s="107"/>
      <c r="BA120" s="107"/>
      <c r="BB120" s="107"/>
      <c r="BC120" s="107"/>
      <c r="BD120" s="107"/>
      <c r="BE120" s="107"/>
      <c r="BF120" s="107"/>
      <c r="BG120" s="107"/>
      <c r="BH120" s="107"/>
      <c r="BI120" s="107"/>
      <c r="BJ120" s="107"/>
      <c r="BK120" s="107"/>
      <c r="BL120" s="107"/>
      <c r="BM120" s="107"/>
      <c r="BN120" s="107"/>
      <c r="BO120" s="107"/>
      <c r="BP120" s="107"/>
      <c r="BQ120" s="107"/>
      <c r="BR120" s="107"/>
      <c r="BS120" s="107"/>
      <c r="BT120" s="107"/>
      <c r="BU120" s="107"/>
      <c r="BV120" s="107"/>
      <c r="BW120" s="107"/>
      <c r="BX120" s="107"/>
      <c r="BY120" s="107"/>
      <c r="BZ120" s="107"/>
      <c r="CA120" s="107"/>
      <c r="CB120" s="107"/>
      <c r="CC120" s="107"/>
      <c r="CD120" s="107"/>
      <c r="CE120" s="107"/>
    </row>
    <row r="121" spans="2:83" s="109" customFormat="1" ht="19.899999999999999" hidden="1" customHeight="1" x14ac:dyDescent="0.25">
      <c r="B121" s="111" t="s">
        <v>2689</v>
      </c>
      <c r="C121" s="111">
        <v>4600011662</v>
      </c>
      <c r="D121" s="101" t="s">
        <v>564</v>
      </c>
      <c r="E121" s="110" t="str">
        <f t="shared" si="26"/>
        <v/>
      </c>
      <c r="F121" s="102"/>
      <c r="G121" s="103"/>
      <c r="H121" s="103"/>
      <c r="I121" s="100"/>
      <c r="J121" s="122" t="s">
        <v>2076</v>
      </c>
      <c r="K121" s="103"/>
      <c r="L121" s="103"/>
      <c r="M121" s="103"/>
      <c r="N121" s="103"/>
      <c r="O121" s="106"/>
      <c r="P121" s="104"/>
      <c r="Q121" s="104"/>
      <c r="R121" s="104"/>
      <c r="S121" s="105" t="str">
        <f t="shared" si="27"/>
        <v/>
      </c>
      <c r="T121" s="119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  <c r="AY121" s="107"/>
      <c r="AZ121" s="107"/>
      <c r="BA121" s="107"/>
      <c r="BB121" s="107"/>
      <c r="BC121" s="107"/>
      <c r="BD121" s="107"/>
      <c r="BE121" s="107"/>
      <c r="BF121" s="107"/>
      <c r="BG121" s="107"/>
      <c r="BH121" s="107"/>
      <c r="BI121" s="107"/>
      <c r="BJ121" s="107"/>
      <c r="BK121" s="107"/>
      <c r="BL121" s="107"/>
      <c r="BM121" s="107"/>
      <c r="BN121" s="107"/>
      <c r="BO121" s="107"/>
      <c r="BP121" s="107"/>
      <c r="BQ121" s="107"/>
      <c r="BR121" s="107"/>
      <c r="BS121" s="107"/>
      <c r="BT121" s="107"/>
      <c r="BU121" s="107"/>
      <c r="BV121" s="107"/>
      <c r="BW121" s="107"/>
      <c r="BX121" s="107"/>
      <c r="BY121" s="107"/>
      <c r="BZ121" s="107"/>
      <c r="CA121" s="107"/>
      <c r="CB121" s="107"/>
      <c r="CC121" s="107"/>
      <c r="CD121" s="107"/>
      <c r="CE121" s="107"/>
    </row>
    <row r="122" spans="2:83" s="109" customFormat="1" ht="19.899999999999999" hidden="1" customHeight="1" x14ac:dyDescent="0.25">
      <c r="B122" s="111" t="s">
        <v>2689</v>
      </c>
      <c r="C122" s="111">
        <v>4600011662</v>
      </c>
      <c r="D122" s="101" t="s">
        <v>565</v>
      </c>
      <c r="E122" s="110" t="str">
        <f t="shared" si="26"/>
        <v/>
      </c>
      <c r="F122" s="102"/>
      <c r="G122" s="103"/>
      <c r="H122" s="103"/>
      <c r="I122" s="100"/>
      <c r="J122" s="122" t="s">
        <v>2077</v>
      </c>
      <c r="K122" s="103"/>
      <c r="L122" s="103"/>
      <c r="M122" s="103"/>
      <c r="N122" s="103"/>
      <c r="O122" s="106"/>
      <c r="P122" s="104"/>
      <c r="Q122" s="104"/>
      <c r="R122" s="104"/>
      <c r="S122" s="105" t="str">
        <f t="shared" si="27"/>
        <v/>
      </c>
      <c r="T122" s="119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  <c r="AV122" s="107"/>
      <c r="AW122" s="107"/>
      <c r="AX122" s="107"/>
      <c r="AY122" s="107"/>
      <c r="AZ122" s="107"/>
      <c r="BA122" s="107"/>
      <c r="BB122" s="107"/>
      <c r="BC122" s="107"/>
      <c r="BD122" s="107"/>
      <c r="BE122" s="107"/>
      <c r="BF122" s="107"/>
      <c r="BG122" s="107"/>
      <c r="BH122" s="107"/>
      <c r="BI122" s="107"/>
      <c r="BJ122" s="107"/>
      <c r="BK122" s="107"/>
      <c r="BL122" s="107"/>
      <c r="BM122" s="107"/>
      <c r="BN122" s="107"/>
      <c r="BO122" s="107"/>
      <c r="BP122" s="107"/>
      <c r="BQ122" s="107"/>
      <c r="BR122" s="107"/>
      <c r="BS122" s="107"/>
      <c r="BT122" s="107"/>
      <c r="BU122" s="107"/>
      <c r="BV122" s="107"/>
      <c r="BW122" s="107"/>
      <c r="BX122" s="107"/>
      <c r="BY122" s="107"/>
      <c r="BZ122" s="107"/>
      <c r="CA122" s="107"/>
      <c r="CB122" s="107"/>
      <c r="CC122" s="107"/>
      <c r="CD122" s="107"/>
      <c r="CE122" s="107"/>
    </row>
    <row r="123" spans="2:83" s="109" customFormat="1" ht="19.899999999999999" hidden="1" customHeight="1" x14ac:dyDescent="0.25">
      <c r="B123" s="111" t="s">
        <v>2689</v>
      </c>
      <c r="C123" s="111">
        <v>4600011662</v>
      </c>
      <c r="D123" s="101" t="s">
        <v>566</v>
      </c>
      <c r="E123" s="110" t="str">
        <f t="shared" si="26"/>
        <v/>
      </c>
      <c r="F123" s="102"/>
      <c r="G123" s="103"/>
      <c r="H123" s="103"/>
      <c r="I123" s="100"/>
      <c r="J123" s="122" t="s">
        <v>2071</v>
      </c>
      <c r="K123" s="103"/>
      <c r="L123" s="103"/>
      <c r="M123" s="103"/>
      <c r="N123" s="103"/>
      <c r="O123" s="106"/>
      <c r="P123" s="104"/>
      <c r="Q123" s="104"/>
      <c r="R123" s="104"/>
      <c r="S123" s="105" t="str">
        <f t="shared" si="27"/>
        <v/>
      </c>
      <c r="T123" s="119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  <c r="AV123" s="107"/>
      <c r="AW123" s="107"/>
      <c r="AX123" s="107"/>
      <c r="AY123" s="107"/>
      <c r="AZ123" s="107"/>
      <c r="BA123" s="107"/>
      <c r="BB123" s="107"/>
      <c r="BC123" s="107"/>
      <c r="BD123" s="107"/>
      <c r="BE123" s="107"/>
      <c r="BF123" s="107"/>
      <c r="BG123" s="107"/>
      <c r="BH123" s="107"/>
      <c r="BI123" s="107"/>
      <c r="BJ123" s="107"/>
      <c r="BK123" s="107"/>
      <c r="BL123" s="107"/>
      <c r="BM123" s="107"/>
      <c r="BN123" s="107"/>
      <c r="BO123" s="107"/>
      <c r="BP123" s="107"/>
      <c r="BQ123" s="107"/>
      <c r="BR123" s="107"/>
      <c r="BS123" s="107"/>
      <c r="BT123" s="107"/>
      <c r="BU123" s="107"/>
      <c r="BV123" s="107"/>
      <c r="BW123" s="107"/>
      <c r="BX123" s="107"/>
      <c r="BY123" s="107"/>
      <c r="BZ123" s="107"/>
      <c r="CA123" s="107"/>
      <c r="CB123" s="107"/>
      <c r="CC123" s="107"/>
      <c r="CD123" s="107"/>
      <c r="CE123" s="107"/>
    </row>
    <row r="124" spans="2:83" s="109" customFormat="1" ht="19.899999999999999" hidden="1" customHeight="1" x14ac:dyDescent="0.25">
      <c r="B124" s="111" t="s">
        <v>2689</v>
      </c>
      <c r="C124" s="111">
        <v>4600011662</v>
      </c>
      <c r="D124" s="101" t="s">
        <v>567</v>
      </c>
      <c r="E124" s="110" t="str">
        <f t="shared" si="26"/>
        <v/>
      </c>
      <c r="F124" s="102"/>
      <c r="G124" s="103"/>
      <c r="H124" s="103"/>
      <c r="I124" s="100"/>
      <c r="J124" s="122" t="s">
        <v>2072</v>
      </c>
      <c r="K124" s="103"/>
      <c r="L124" s="103"/>
      <c r="M124" s="103"/>
      <c r="N124" s="103"/>
      <c r="O124" s="106"/>
      <c r="P124" s="104"/>
      <c r="Q124" s="104"/>
      <c r="R124" s="104"/>
      <c r="S124" s="105" t="str">
        <f t="shared" si="27"/>
        <v/>
      </c>
      <c r="T124" s="119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7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07"/>
      <c r="BH124" s="107"/>
      <c r="BI124" s="107"/>
      <c r="BJ124" s="107"/>
      <c r="BK124" s="107"/>
      <c r="BL124" s="107"/>
      <c r="BM124" s="107"/>
      <c r="BN124" s="107"/>
      <c r="BO124" s="107"/>
      <c r="BP124" s="107"/>
      <c r="BQ124" s="107"/>
      <c r="BR124" s="107"/>
      <c r="BS124" s="107"/>
      <c r="BT124" s="107"/>
      <c r="BU124" s="107"/>
      <c r="BV124" s="107"/>
      <c r="BW124" s="107"/>
      <c r="BX124" s="107"/>
      <c r="BY124" s="107"/>
      <c r="BZ124" s="107"/>
      <c r="CA124" s="107"/>
      <c r="CB124" s="107"/>
      <c r="CC124" s="107"/>
      <c r="CD124" s="107"/>
      <c r="CE124" s="107"/>
    </row>
    <row r="125" spans="2:83" s="109" customFormat="1" ht="19.899999999999999" hidden="1" customHeight="1" x14ac:dyDescent="0.25">
      <c r="B125" s="111" t="s">
        <v>2689</v>
      </c>
      <c r="C125" s="111">
        <v>4600011662</v>
      </c>
      <c r="D125" s="101" t="s">
        <v>568</v>
      </c>
      <c r="E125" s="110" t="str">
        <f t="shared" si="26"/>
        <v/>
      </c>
      <c r="F125" s="102"/>
      <c r="G125" s="103"/>
      <c r="H125" s="103"/>
      <c r="I125" s="100"/>
      <c r="J125" s="122" t="s">
        <v>2073</v>
      </c>
      <c r="K125" s="103"/>
      <c r="L125" s="103"/>
      <c r="M125" s="103"/>
      <c r="N125" s="103"/>
      <c r="O125" s="106"/>
      <c r="P125" s="104"/>
      <c r="Q125" s="104"/>
      <c r="R125" s="104"/>
      <c r="S125" s="105" t="str">
        <f t="shared" si="27"/>
        <v/>
      </c>
      <c r="T125" s="119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7"/>
      <c r="AO125" s="107"/>
      <c r="AP125" s="107"/>
      <c r="AQ125" s="107"/>
      <c r="AR125" s="107"/>
      <c r="AS125" s="107"/>
      <c r="AT125" s="107"/>
      <c r="AU125" s="107"/>
      <c r="AV125" s="107"/>
      <c r="AW125" s="107"/>
      <c r="AX125" s="107"/>
      <c r="AY125" s="107"/>
      <c r="AZ125" s="107"/>
      <c r="BA125" s="107"/>
      <c r="BB125" s="107"/>
      <c r="BC125" s="107"/>
      <c r="BD125" s="107"/>
      <c r="BE125" s="107"/>
      <c r="BF125" s="107"/>
      <c r="BG125" s="107"/>
      <c r="BH125" s="107"/>
      <c r="BI125" s="107"/>
      <c r="BJ125" s="107"/>
      <c r="BK125" s="107"/>
      <c r="BL125" s="107"/>
      <c r="BM125" s="107"/>
      <c r="BN125" s="107"/>
      <c r="BO125" s="107"/>
      <c r="BP125" s="107"/>
      <c r="BQ125" s="107"/>
      <c r="BR125" s="107"/>
      <c r="BS125" s="107"/>
      <c r="BT125" s="107"/>
      <c r="BU125" s="107"/>
      <c r="BV125" s="107"/>
      <c r="BW125" s="107"/>
      <c r="BX125" s="107"/>
      <c r="BY125" s="107"/>
      <c r="BZ125" s="107"/>
      <c r="CA125" s="107"/>
      <c r="CB125" s="107"/>
      <c r="CC125" s="107"/>
      <c r="CD125" s="107"/>
      <c r="CE125" s="107"/>
    </row>
    <row r="126" spans="2:83" s="109" customFormat="1" ht="19.899999999999999" hidden="1" customHeight="1" x14ac:dyDescent="0.25">
      <c r="B126" s="111" t="s">
        <v>2689</v>
      </c>
      <c r="C126" s="111">
        <v>4600011662</v>
      </c>
      <c r="D126" s="101" t="s">
        <v>569</v>
      </c>
      <c r="E126" s="110" t="str">
        <f t="shared" si="26"/>
        <v/>
      </c>
      <c r="F126" s="102"/>
      <c r="G126" s="103"/>
      <c r="H126" s="103"/>
      <c r="I126" s="100"/>
      <c r="J126" s="122" t="s">
        <v>2074</v>
      </c>
      <c r="K126" s="103"/>
      <c r="L126" s="103"/>
      <c r="M126" s="103"/>
      <c r="N126" s="103"/>
      <c r="O126" s="106"/>
      <c r="P126" s="104"/>
      <c r="Q126" s="104"/>
      <c r="R126" s="104"/>
      <c r="S126" s="105" t="str">
        <f t="shared" si="27"/>
        <v/>
      </c>
      <c r="T126" s="119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  <c r="AX126" s="107"/>
      <c r="AY126" s="107"/>
      <c r="AZ126" s="107"/>
      <c r="BA126" s="107"/>
      <c r="BB126" s="107"/>
      <c r="BC126" s="107"/>
      <c r="BD126" s="107"/>
      <c r="BE126" s="107"/>
      <c r="BF126" s="107"/>
      <c r="BG126" s="107"/>
      <c r="BH126" s="107"/>
      <c r="BI126" s="107"/>
      <c r="BJ126" s="107"/>
      <c r="BK126" s="107"/>
      <c r="BL126" s="107"/>
      <c r="BM126" s="107"/>
      <c r="BN126" s="107"/>
      <c r="BO126" s="107"/>
      <c r="BP126" s="107"/>
      <c r="BQ126" s="107"/>
      <c r="BR126" s="107"/>
      <c r="BS126" s="107"/>
      <c r="BT126" s="107"/>
      <c r="BU126" s="107"/>
      <c r="BV126" s="107"/>
      <c r="BW126" s="107"/>
      <c r="BX126" s="107"/>
      <c r="BY126" s="107"/>
      <c r="BZ126" s="107"/>
      <c r="CA126" s="107"/>
      <c r="CB126" s="107"/>
      <c r="CC126" s="107"/>
      <c r="CD126" s="107"/>
      <c r="CE126" s="107"/>
    </row>
    <row r="127" spans="2:83" s="109" customFormat="1" ht="19.899999999999999" hidden="1" customHeight="1" x14ac:dyDescent="0.25">
      <c r="B127" s="111" t="s">
        <v>2689</v>
      </c>
      <c r="C127" s="111">
        <v>4600011662</v>
      </c>
      <c r="D127" s="101" t="s">
        <v>570</v>
      </c>
      <c r="E127" s="110" t="str">
        <f t="shared" si="26"/>
        <v/>
      </c>
      <c r="F127" s="102"/>
      <c r="G127" s="103"/>
      <c r="H127" s="103"/>
      <c r="I127" s="100"/>
      <c r="J127" s="122" t="s">
        <v>2075</v>
      </c>
      <c r="K127" s="103"/>
      <c r="L127" s="103"/>
      <c r="M127" s="103"/>
      <c r="N127" s="103"/>
      <c r="O127" s="106"/>
      <c r="P127" s="104"/>
      <c r="Q127" s="104"/>
      <c r="R127" s="104"/>
      <c r="S127" s="105" t="str">
        <f t="shared" si="27"/>
        <v/>
      </c>
      <c r="T127" s="119"/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  <c r="AV127" s="107"/>
      <c r="AW127" s="107"/>
      <c r="AX127" s="107"/>
      <c r="AY127" s="107"/>
      <c r="AZ127" s="107"/>
      <c r="BA127" s="107"/>
      <c r="BB127" s="107"/>
      <c r="BC127" s="107"/>
      <c r="BD127" s="107"/>
      <c r="BE127" s="107"/>
      <c r="BF127" s="107"/>
      <c r="BG127" s="107"/>
      <c r="BH127" s="107"/>
      <c r="BI127" s="107"/>
      <c r="BJ127" s="107"/>
      <c r="BK127" s="107"/>
      <c r="BL127" s="107"/>
      <c r="BM127" s="107"/>
      <c r="BN127" s="107"/>
      <c r="BO127" s="107"/>
      <c r="BP127" s="107"/>
      <c r="BQ127" s="107"/>
      <c r="BR127" s="107"/>
      <c r="BS127" s="107"/>
      <c r="BT127" s="107"/>
      <c r="BU127" s="107"/>
      <c r="BV127" s="107"/>
      <c r="BW127" s="107"/>
      <c r="BX127" s="107"/>
      <c r="BY127" s="107"/>
      <c r="BZ127" s="107"/>
      <c r="CA127" s="107"/>
      <c r="CB127" s="107"/>
      <c r="CC127" s="107"/>
      <c r="CD127" s="107"/>
      <c r="CE127" s="107"/>
    </row>
    <row r="128" spans="2:83" s="109" customFormat="1" ht="19.899999999999999" hidden="1" customHeight="1" x14ac:dyDescent="0.25">
      <c r="B128" s="111" t="s">
        <v>2689</v>
      </c>
      <c r="C128" s="111">
        <v>4600011662</v>
      </c>
      <c r="D128" s="101" t="s">
        <v>571</v>
      </c>
      <c r="E128" s="110" t="str">
        <f t="shared" si="26"/>
        <v/>
      </c>
      <c r="F128" s="102"/>
      <c r="G128" s="103"/>
      <c r="H128" s="103"/>
      <c r="I128" s="100"/>
      <c r="J128" s="122" t="s">
        <v>2076</v>
      </c>
      <c r="K128" s="103"/>
      <c r="L128" s="103"/>
      <c r="M128" s="103"/>
      <c r="N128" s="103"/>
      <c r="O128" s="106"/>
      <c r="P128" s="104"/>
      <c r="Q128" s="104"/>
      <c r="R128" s="104"/>
      <c r="S128" s="105" t="str">
        <f t="shared" si="27"/>
        <v/>
      </c>
      <c r="T128" s="119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07"/>
      <c r="BH128" s="107"/>
      <c r="BI128" s="107"/>
      <c r="BJ128" s="107"/>
      <c r="BK128" s="107"/>
      <c r="BL128" s="107"/>
      <c r="BM128" s="107"/>
      <c r="BN128" s="107"/>
      <c r="BO128" s="107"/>
      <c r="BP128" s="107"/>
      <c r="BQ128" s="107"/>
      <c r="BR128" s="107"/>
      <c r="BS128" s="107"/>
      <c r="BT128" s="107"/>
      <c r="BU128" s="107"/>
      <c r="BV128" s="107"/>
      <c r="BW128" s="107"/>
      <c r="BX128" s="107"/>
      <c r="BY128" s="107"/>
      <c r="BZ128" s="107"/>
      <c r="CA128" s="107"/>
      <c r="CB128" s="107"/>
      <c r="CC128" s="107"/>
      <c r="CD128" s="107"/>
      <c r="CE128" s="107"/>
    </row>
    <row r="129" spans="2:83" s="109" customFormat="1" ht="19.899999999999999" hidden="1" customHeight="1" x14ac:dyDescent="0.25">
      <c r="B129" s="111" t="s">
        <v>2689</v>
      </c>
      <c r="C129" s="111">
        <v>4600011662</v>
      </c>
      <c r="D129" s="101" t="s">
        <v>572</v>
      </c>
      <c r="E129" s="110" t="str">
        <f t="shared" si="26"/>
        <v/>
      </c>
      <c r="F129" s="102"/>
      <c r="G129" s="103"/>
      <c r="H129" s="103"/>
      <c r="I129" s="100"/>
      <c r="J129" s="122" t="s">
        <v>1963</v>
      </c>
      <c r="K129" s="103"/>
      <c r="L129" s="103"/>
      <c r="M129" s="103"/>
      <c r="N129" s="103"/>
      <c r="O129" s="106"/>
      <c r="P129" s="104"/>
      <c r="Q129" s="104"/>
      <c r="R129" s="104"/>
      <c r="S129" s="105" t="str">
        <f t="shared" si="27"/>
        <v/>
      </c>
      <c r="T129" s="119"/>
      <c r="U129" s="107"/>
      <c r="V129" s="107"/>
      <c r="W129" s="107"/>
      <c r="X129" s="107"/>
      <c r="Y129" s="107"/>
      <c r="Z129" s="107"/>
      <c r="AA129" s="107"/>
      <c r="AB129" s="107"/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  <c r="AV129" s="107"/>
      <c r="AW129" s="107"/>
      <c r="AX129" s="107"/>
      <c r="AY129" s="107"/>
      <c r="AZ129" s="107"/>
      <c r="BA129" s="107"/>
      <c r="BB129" s="107"/>
      <c r="BC129" s="107"/>
      <c r="BD129" s="107"/>
      <c r="BE129" s="107"/>
      <c r="BF129" s="107"/>
      <c r="BG129" s="107"/>
      <c r="BH129" s="107"/>
      <c r="BI129" s="107"/>
      <c r="BJ129" s="107"/>
      <c r="BK129" s="107"/>
      <c r="BL129" s="107"/>
      <c r="BM129" s="107"/>
      <c r="BN129" s="107"/>
      <c r="BO129" s="107"/>
      <c r="BP129" s="107"/>
      <c r="BQ129" s="107"/>
      <c r="BR129" s="107"/>
      <c r="BS129" s="107"/>
      <c r="BT129" s="107"/>
      <c r="BU129" s="107"/>
      <c r="BV129" s="107"/>
      <c r="BW129" s="107"/>
      <c r="BX129" s="107"/>
      <c r="BY129" s="107"/>
      <c r="BZ129" s="107"/>
      <c r="CA129" s="107"/>
      <c r="CB129" s="107"/>
      <c r="CC129" s="107"/>
      <c r="CD129" s="107"/>
      <c r="CE129" s="107"/>
    </row>
    <row r="130" spans="2:83" s="109" customFormat="1" ht="19.899999999999999" hidden="1" customHeight="1" x14ac:dyDescent="0.25">
      <c r="B130" s="111" t="s">
        <v>2689</v>
      </c>
      <c r="C130" s="111">
        <v>4600011662</v>
      </c>
      <c r="D130" s="101" t="s">
        <v>573</v>
      </c>
      <c r="E130" s="110" t="str">
        <f t="shared" si="26"/>
        <v/>
      </c>
      <c r="F130" s="102"/>
      <c r="G130" s="103"/>
      <c r="H130" s="103"/>
      <c r="I130" s="100"/>
      <c r="J130" s="122" t="s">
        <v>2078</v>
      </c>
      <c r="K130" s="103"/>
      <c r="L130" s="103"/>
      <c r="M130" s="103"/>
      <c r="N130" s="103"/>
      <c r="O130" s="106"/>
      <c r="P130" s="104"/>
      <c r="Q130" s="104"/>
      <c r="R130" s="104"/>
      <c r="S130" s="105" t="str">
        <f t="shared" si="27"/>
        <v/>
      </c>
      <c r="T130" s="119"/>
      <c r="U130" s="107"/>
      <c r="V130" s="107"/>
      <c r="W130" s="107"/>
      <c r="X130" s="107"/>
      <c r="Y130" s="107"/>
      <c r="Z130" s="107"/>
      <c r="AA130" s="107"/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7"/>
      <c r="AT130" s="107"/>
      <c r="AU130" s="107"/>
      <c r="AV130" s="107"/>
      <c r="AW130" s="107"/>
      <c r="AX130" s="107"/>
      <c r="AY130" s="107"/>
      <c r="AZ130" s="107"/>
      <c r="BA130" s="107"/>
      <c r="BB130" s="107"/>
      <c r="BC130" s="107"/>
      <c r="BD130" s="107"/>
      <c r="BE130" s="107"/>
      <c r="BF130" s="107"/>
      <c r="BG130" s="107"/>
      <c r="BH130" s="107"/>
      <c r="BI130" s="107"/>
      <c r="BJ130" s="107"/>
      <c r="BK130" s="107"/>
      <c r="BL130" s="107"/>
      <c r="BM130" s="107"/>
      <c r="BN130" s="107"/>
      <c r="BO130" s="107"/>
      <c r="BP130" s="107"/>
      <c r="BQ130" s="107"/>
      <c r="BR130" s="107"/>
      <c r="BS130" s="107"/>
      <c r="BT130" s="107"/>
      <c r="BU130" s="107"/>
      <c r="BV130" s="107"/>
      <c r="BW130" s="107"/>
      <c r="BX130" s="107"/>
      <c r="BY130" s="107"/>
      <c r="BZ130" s="107"/>
      <c r="CA130" s="107"/>
      <c r="CB130" s="107"/>
      <c r="CC130" s="107"/>
      <c r="CD130" s="107"/>
      <c r="CE130" s="107"/>
    </row>
    <row r="131" spans="2:83" s="109" customFormat="1" ht="19.899999999999999" hidden="1" customHeight="1" x14ac:dyDescent="0.25">
      <c r="B131" s="111" t="s">
        <v>2689</v>
      </c>
      <c r="C131" s="111">
        <v>4600011662</v>
      </c>
      <c r="D131" s="101" t="s">
        <v>574</v>
      </c>
      <c r="E131" s="110" t="str">
        <f t="shared" si="26"/>
        <v/>
      </c>
      <c r="F131" s="102"/>
      <c r="G131" s="103"/>
      <c r="H131" s="103"/>
      <c r="I131" s="100"/>
      <c r="J131" s="122" t="s">
        <v>2079</v>
      </c>
      <c r="K131" s="103"/>
      <c r="L131" s="103"/>
      <c r="M131" s="103"/>
      <c r="N131" s="103"/>
      <c r="O131" s="106"/>
      <c r="P131" s="104"/>
      <c r="Q131" s="104"/>
      <c r="R131" s="104"/>
      <c r="S131" s="105" t="str">
        <f t="shared" si="27"/>
        <v/>
      </c>
      <c r="T131" s="119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7"/>
      <c r="AT131" s="107"/>
      <c r="AU131" s="107"/>
      <c r="AV131" s="107"/>
      <c r="AW131" s="107"/>
      <c r="AX131" s="107"/>
      <c r="AY131" s="107"/>
      <c r="AZ131" s="107"/>
      <c r="BA131" s="107"/>
      <c r="BB131" s="107"/>
      <c r="BC131" s="107"/>
      <c r="BD131" s="107"/>
      <c r="BE131" s="107"/>
      <c r="BF131" s="107"/>
      <c r="BG131" s="107"/>
      <c r="BH131" s="107"/>
      <c r="BI131" s="107"/>
      <c r="BJ131" s="107"/>
      <c r="BK131" s="107"/>
      <c r="BL131" s="107"/>
      <c r="BM131" s="107"/>
      <c r="BN131" s="107"/>
      <c r="BO131" s="107"/>
      <c r="BP131" s="107"/>
      <c r="BQ131" s="107"/>
      <c r="BR131" s="107"/>
      <c r="BS131" s="107"/>
      <c r="BT131" s="107"/>
      <c r="BU131" s="107"/>
      <c r="BV131" s="107"/>
      <c r="BW131" s="107"/>
      <c r="BX131" s="107"/>
      <c r="BY131" s="107"/>
      <c r="BZ131" s="107"/>
      <c r="CA131" s="107"/>
      <c r="CB131" s="107"/>
      <c r="CC131" s="107"/>
      <c r="CD131" s="107"/>
      <c r="CE131" s="107"/>
    </row>
    <row r="132" spans="2:83" s="109" customFormat="1" ht="19.899999999999999" hidden="1" customHeight="1" x14ac:dyDescent="0.25">
      <c r="B132" s="111" t="s">
        <v>2689</v>
      </c>
      <c r="C132" s="111">
        <v>4600011662</v>
      </c>
      <c r="D132" s="101" t="s">
        <v>575</v>
      </c>
      <c r="E132" s="110" t="str">
        <f t="shared" si="26"/>
        <v/>
      </c>
      <c r="F132" s="102"/>
      <c r="G132" s="103"/>
      <c r="H132" s="103"/>
      <c r="I132" s="100"/>
      <c r="J132" s="122" t="s">
        <v>2080</v>
      </c>
      <c r="K132" s="103"/>
      <c r="L132" s="103"/>
      <c r="M132" s="103"/>
      <c r="N132" s="103"/>
      <c r="O132" s="106"/>
      <c r="P132" s="104"/>
      <c r="Q132" s="104"/>
      <c r="R132" s="104"/>
      <c r="S132" s="105" t="str">
        <f t="shared" si="27"/>
        <v/>
      </c>
      <c r="T132" s="119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  <c r="BO132" s="107"/>
      <c r="BP132" s="107"/>
      <c r="BQ132" s="107"/>
      <c r="BR132" s="107"/>
      <c r="BS132" s="107"/>
      <c r="BT132" s="107"/>
      <c r="BU132" s="107"/>
      <c r="BV132" s="107"/>
      <c r="BW132" s="107"/>
      <c r="BX132" s="107"/>
      <c r="BY132" s="107"/>
      <c r="BZ132" s="107"/>
      <c r="CA132" s="107"/>
      <c r="CB132" s="107"/>
      <c r="CC132" s="107"/>
      <c r="CD132" s="107"/>
      <c r="CE132" s="107"/>
    </row>
    <row r="133" spans="2:83" s="109" customFormat="1" ht="19.899999999999999" hidden="1" customHeight="1" x14ac:dyDescent="0.25">
      <c r="B133" s="111" t="s">
        <v>2689</v>
      </c>
      <c r="C133" s="111">
        <v>4600011662</v>
      </c>
      <c r="D133" s="101" t="s">
        <v>576</v>
      </c>
      <c r="E133" s="110" t="str">
        <f t="shared" si="26"/>
        <v/>
      </c>
      <c r="F133" s="102"/>
      <c r="G133" s="103"/>
      <c r="H133" s="103"/>
      <c r="I133" s="100"/>
      <c r="J133" s="122" t="s">
        <v>2081</v>
      </c>
      <c r="K133" s="103"/>
      <c r="L133" s="103"/>
      <c r="M133" s="103"/>
      <c r="N133" s="103"/>
      <c r="O133" s="106"/>
      <c r="P133" s="104"/>
      <c r="Q133" s="104"/>
      <c r="R133" s="104"/>
      <c r="S133" s="105" t="str">
        <f t="shared" si="27"/>
        <v/>
      </c>
      <c r="T133" s="119"/>
      <c r="U133" s="107"/>
      <c r="V133" s="107"/>
      <c r="W133" s="107"/>
      <c r="X133" s="107"/>
      <c r="Y133" s="107"/>
      <c r="Z133" s="107"/>
      <c r="AA133" s="107"/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  <c r="AV133" s="107"/>
      <c r="AW133" s="107"/>
      <c r="AX133" s="107"/>
      <c r="AY133" s="107"/>
      <c r="AZ133" s="107"/>
      <c r="BA133" s="107"/>
      <c r="BB133" s="107"/>
      <c r="BC133" s="107"/>
      <c r="BD133" s="107"/>
      <c r="BE133" s="107"/>
      <c r="BF133" s="107"/>
      <c r="BG133" s="107"/>
      <c r="BH133" s="107"/>
      <c r="BI133" s="107"/>
      <c r="BJ133" s="107"/>
      <c r="BK133" s="107"/>
      <c r="BL133" s="107"/>
      <c r="BM133" s="107"/>
      <c r="BN133" s="107"/>
      <c r="BO133" s="107"/>
      <c r="BP133" s="107"/>
      <c r="BQ133" s="107"/>
      <c r="BR133" s="107"/>
      <c r="BS133" s="107"/>
      <c r="BT133" s="107"/>
      <c r="BU133" s="107"/>
      <c r="BV133" s="107"/>
      <c r="BW133" s="107"/>
      <c r="BX133" s="107"/>
      <c r="BY133" s="107"/>
      <c r="BZ133" s="107"/>
      <c r="CA133" s="107"/>
      <c r="CB133" s="107"/>
      <c r="CC133" s="107"/>
      <c r="CD133" s="107"/>
      <c r="CE133" s="107"/>
    </row>
    <row r="134" spans="2:83" s="109" customFormat="1" ht="19.899999999999999" hidden="1" customHeight="1" x14ac:dyDescent="0.25">
      <c r="B134" s="111" t="s">
        <v>2689</v>
      </c>
      <c r="C134" s="111">
        <v>4600011662</v>
      </c>
      <c r="D134" s="101" t="s">
        <v>577</v>
      </c>
      <c r="E134" s="110" t="str">
        <f t="shared" ref="E134:E197" si="28">IF(F134="","",CONCATENATE(TRIM(F134)," - ",TRIM(J134)))</f>
        <v/>
      </c>
      <c r="F134" s="102"/>
      <c r="G134" s="103"/>
      <c r="H134" s="103"/>
      <c r="I134" s="100"/>
      <c r="J134" s="122" t="s">
        <v>2082</v>
      </c>
      <c r="K134" s="103"/>
      <c r="L134" s="103"/>
      <c r="M134" s="103"/>
      <c r="N134" s="103"/>
      <c r="O134" s="106"/>
      <c r="P134" s="104"/>
      <c r="Q134" s="104"/>
      <c r="R134" s="104"/>
      <c r="S134" s="105" t="str">
        <f t="shared" ref="S134:S197" si="29">IF(P134="","",Q134/P134)</f>
        <v/>
      </c>
      <c r="T134" s="119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  <c r="CA134" s="107"/>
      <c r="CB134" s="107"/>
      <c r="CC134" s="107"/>
      <c r="CD134" s="107"/>
      <c r="CE134" s="107"/>
    </row>
    <row r="135" spans="2:83" s="109" customFormat="1" ht="19.899999999999999" hidden="1" customHeight="1" x14ac:dyDescent="0.25">
      <c r="B135" s="111" t="s">
        <v>2689</v>
      </c>
      <c r="C135" s="111">
        <v>4600011662</v>
      </c>
      <c r="D135" s="101" t="s">
        <v>578</v>
      </c>
      <c r="E135" s="110" t="str">
        <f t="shared" si="28"/>
        <v/>
      </c>
      <c r="F135" s="102"/>
      <c r="G135" s="103"/>
      <c r="H135" s="103"/>
      <c r="I135" s="100"/>
      <c r="J135" s="122" t="s">
        <v>2083</v>
      </c>
      <c r="K135" s="103"/>
      <c r="L135" s="103"/>
      <c r="M135" s="103"/>
      <c r="N135" s="103"/>
      <c r="O135" s="106"/>
      <c r="P135" s="104"/>
      <c r="Q135" s="104"/>
      <c r="R135" s="104"/>
      <c r="S135" s="105" t="str">
        <f t="shared" si="29"/>
        <v/>
      </c>
      <c r="T135" s="119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7"/>
      <c r="AY135" s="107"/>
      <c r="AZ135" s="107"/>
      <c r="BA135" s="107"/>
      <c r="BB135" s="107"/>
      <c r="BC135" s="107"/>
      <c r="BD135" s="107"/>
      <c r="BE135" s="107"/>
      <c r="BF135" s="107"/>
      <c r="BG135" s="107"/>
      <c r="BH135" s="107"/>
      <c r="BI135" s="107"/>
      <c r="BJ135" s="107"/>
      <c r="BK135" s="107"/>
      <c r="BL135" s="107"/>
      <c r="BM135" s="107"/>
      <c r="BN135" s="107"/>
      <c r="BO135" s="107"/>
      <c r="BP135" s="107"/>
      <c r="BQ135" s="107"/>
      <c r="BR135" s="107"/>
      <c r="BS135" s="107"/>
      <c r="BT135" s="107"/>
      <c r="BU135" s="107"/>
      <c r="BV135" s="107"/>
      <c r="BW135" s="107"/>
      <c r="BX135" s="107"/>
      <c r="BY135" s="107"/>
      <c r="BZ135" s="107"/>
      <c r="CA135" s="107"/>
      <c r="CB135" s="107"/>
      <c r="CC135" s="107"/>
      <c r="CD135" s="107"/>
      <c r="CE135" s="107"/>
    </row>
    <row r="136" spans="2:83" s="109" customFormat="1" ht="19.899999999999999" hidden="1" customHeight="1" x14ac:dyDescent="0.25">
      <c r="B136" s="111" t="s">
        <v>2689</v>
      </c>
      <c r="C136" s="111">
        <v>4600011662</v>
      </c>
      <c r="D136" s="101" t="s">
        <v>579</v>
      </c>
      <c r="E136" s="110" t="str">
        <f t="shared" si="28"/>
        <v/>
      </c>
      <c r="F136" s="102"/>
      <c r="G136" s="103"/>
      <c r="H136" s="103"/>
      <c r="I136" s="100"/>
      <c r="J136" s="122" t="s">
        <v>2084</v>
      </c>
      <c r="K136" s="103"/>
      <c r="L136" s="103"/>
      <c r="M136" s="103"/>
      <c r="N136" s="103"/>
      <c r="O136" s="106"/>
      <c r="P136" s="104"/>
      <c r="Q136" s="104"/>
      <c r="R136" s="104"/>
      <c r="S136" s="105" t="str">
        <f t="shared" si="29"/>
        <v/>
      </c>
      <c r="T136" s="119"/>
      <c r="U136" s="107"/>
      <c r="V136" s="107"/>
      <c r="W136" s="107"/>
      <c r="X136" s="107"/>
      <c r="Y136" s="107">
        <v>2</v>
      </c>
      <c r="Z136" s="107">
        <v>2</v>
      </c>
      <c r="AA136" s="107"/>
      <c r="AB136" s="107"/>
      <c r="AC136" s="107"/>
      <c r="AD136" s="107"/>
      <c r="AE136" s="107"/>
      <c r="AF136" s="107"/>
      <c r="AG136" s="107"/>
      <c r="AH136" s="107"/>
      <c r="AI136" s="107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7"/>
      <c r="AT136" s="107"/>
      <c r="AU136" s="107"/>
      <c r="AV136" s="107"/>
      <c r="AW136" s="107"/>
      <c r="AX136" s="107"/>
      <c r="AY136" s="107"/>
      <c r="AZ136" s="107"/>
      <c r="BA136" s="107"/>
      <c r="BB136" s="107"/>
      <c r="BC136" s="107"/>
      <c r="BD136" s="107"/>
      <c r="BE136" s="107"/>
      <c r="BF136" s="107"/>
      <c r="BG136" s="107"/>
      <c r="BH136" s="107"/>
      <c r="BI136" s="107"/>
      <c r="BJ136" s="107"/>
      <c r="BK136" s="107"/>
      <c r="BL136" s="107"/>
      <c r="BM136" s="107"/>
      <c r="BN136" s="107"/>
      <c r="BO136" s="107"/>
      <c r="BP136" s="107"/>
      <c r="BQ136" s="107"/>
      <c r="BR136" s="107"/>
      <c r="BS136" s="107"/>
      <c r="BT136" s="107"/>
      <c r="BU136" s="107"/>
      <c r="BV136" s="107"/>
      <c r="BW136" s="107"/>
      <c r="BX136" s="107"/>
      <c r="BY136" s="107"/>
      <c r="BZ136" s="107"/>
      <c r="CA136" s="107"/>
      <c r="CB136" s="107"/>
      <c r="CC136" s="107"/>
      <c r="CD136" s="107"/>
      <c r="CE136" s="107"/>
    </row>
    <row r="137" spans="2:83" s="109" customFormat="1" ht="19.899999999999999" hidden="1" customHeight="1" x14ac:dyDescent="0.25">
      <c r="B137" s="111" t="s">
        <v>2689</v>
      </c>
      <c r="C137" s="111">
        <v>4600011662</v>
      </c>
      <c r="D137" s="101" t="s">
        <v>580</v>
      </c>
      <c r="E137" s="110" t="str">
        <f t="shared" si="28"/>
        <v/>
      </c>
      <c r="F137" s="102"/>
      <c r="G137" s="103"/>
      <c r="H137" s="103"/>
      <c r="I137" s="100"/>
      <c r="J137" s="122" t="s">
        <v>2085</v>
      </c>
      <c r="K137" s="103"/>
      <c r="L137" s="103"/>
      <c r="M137" s="103"/>
      <c r="N137" s="103"/>
      <c r="O137" s="106"/>
      <c r="P137" s="104"/>
      <c r="Q137" s="104"/>
      <c r="R137" s="104"/>
      <c r="S137" s="105" t="str">
        <f t="shared" si="29"/>
        <v/>
      </c>
      <c r="T137" s="119"/>
      <c r="U137" s="107"/>
      <c r="V137" s="107"/>
      <c r="W137" s="107"/>
      <c r="X137" s="107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  <c r="AV137" s="107"/>
      <c r="AW137" s="107"/>
      <c r="AX137" s="107"/>
      <c r="AY137" s="107"/>
      <c r="AZ137" s="107"/>
      <c r="BA137" s="107"/>
      <c r="BB137" s="107"/>
      <c r="BC137" s="107"/>
      <c r="BD137" s="107"/>
      <c r="BE137" s="107"/>
      <c r="BF137" s="107"/>
      <c r="BG137" s="107"/>
      <c r="BH137" s="107"/>
      <c r="BI137" s="107"/>
      <c r="BJ137" s="107"/>
      <c r="BK137" s="107"/>
      <c r="BL137" s="107"/>
      <c r="BM137" s="107"/>
      <c r="BN137" s="107"/>
      <c r="BO137" s="107"/>
      <c r="BP137" s="107"/>
      <c r="BQ137" s="107"/>
      <c r="BR137" s="107"/>
      <c r="BS137" s="107"/>
      <c r="BT137" s="107"/>
      <c r="BU137" s="107"/>
      <c r="BV137" s="107"/>
      <c r="BW137" s="107"/>
      <c r="BX137" s="107"/>
      <c r="BY137" s="107"/>
      <c r="BZ137" s="107"/>
      <c r="CA137" s="107"/>
      <c r="CB137" s="107"/>
      <c r="CC137" s="107"/>
      <c r="CD137" s="107"/>
      <c r="CE137" s="107"/>
    </row>
    <row r="138" spans="2:83" s="109" customFormat="1" ht="19.899999999999999" hidden="1" customHeight="1" x14ac:dyDescent="0.25">
      <c r="B138" s="111" t="s">
        <v>2689</v>
      </c>
      <c r="C138" s="111">
        <v>4600011662</v>
      </c>
      <c r="D138" s="101" t="s">
        <v>581</v>
      </c>
      <c r="E138" s="110" t="str">
        <f t="shared" si="28"/>
        <v/>
      </c>
      <c r="F138" s="102"/>
      <c r="G138" s="103"/>
      <c r="H138" s="103"/>
      <c r="I138" s="100"/>
      <c r="J138" s="122" t="s">
        <v>2056</v>
      </c>
      <c r="K138" s="103"/>
      <c r="L138" s="103"/>
      <c r="M138" s="103"/>
      <c r="N138" s="103"/>
      <c r="O138" s="106"/>
      <c r="P138" s="104"/>
      <c r="Q138" s="104"/>
      <c r="R138" s="104"/>
      <c r="S138" s="105" t="str">
        <f t="shared" si="29"/>
        <v/>
      </c>
      <c r="T138" s="119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7"/>
      <c r="AT138" s="107"/>
      <c r="AU138" s="107"/>
      <c r="AV138" s="107"/>
      <c r="AW138" s="107"/>
      <c r="AX138" s="107"/>
      <c r="AY138" s="107"/>
      <c r="AZ138" s="107"/>
      <c r="BA138" s="107"/>
      <c r="BB138" s="107"/>
      <c r="BC138" s="107"/>
      <c r="BD138" s="107"/>
      <c r="BE138" s="107"/>
      <c r="BF138" s="107"/>
      <c r="BG138" s="107"/>
      <c r="BH138" s="107"/>
      <c r="BI138" s="107"/>
      <c r="BJ138" s="107"/>
      <c r="BK138" s="107"/>
      <c r="BL138" s="107"/>
      <c r="BM138" s="107"/>
      <c r="BN138" s="107"/>
      <c r="BO138" s="107"/>
      <c r="BP138" s="107"/>
      <c r="BQ138" s="107"/>
      <c r="BR138" s="107"/>
      <c r="BS138" s="107"/>
      <c r="BT138" s="107"/>
      <c r="BU138" s="107"/>
      <c r="BV138" s="107"/>
      <c r="BW138" s="107"/>
      <c r="BX138" s="107"/>
      <c r="BY138" s="107"/>
      <c r="BZ138" s="107"/>
      <c r="CA138" s="107"/>
      <c r="CB138" s="107"/>
      <c r="CC138" s="107"/>
      <c r="CD138" s="107"/>
      <c r="CE138" s="107"/>
    </row>
    <row r="139" spans="2:83" s="109" customFormat="1" ht="19.899999999999999" hidden="1" customHeight="1" x14ac:dyDescent="0.25">
      <c r="B139" s="111" t="s">
        <v>2689</v>
      </c>
      <c r="C139" s="111">
        <v>4600011662</v>
      </c>
      <c r="D139" s="101" t="s">
        <v>582</v>
      </c>
      <c r="E139" s="110" t="str">
        <f t="shared" si="28"/>
        <v/>
      </c>
      <c r="F139" s="102"/>
      <c r="G139" s="103"/>
      <c r="H139" s="103"/>
      <c r="I139" s="100"/>
      <c r="J139" s="122" t="s">
        <v>2086</v>
      </c>
      <c r="K139" s="103"/>
      <c r="L139" s="103"/>
      <c r="M139" s="103"/>
      <c r="N139" s="103"/>
      <c r="O139" s="106"/>
      <c r="P139" s="104"/>
      <c r="Q139" s="104"/>
      <c r="R139" s="104"/>
      <c r="S139" s="105" t="str">
        <f t="shared" si="29"/>
        <v/>
      </c>
      <c r="T139" s="119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07"/>
      <c r="AG139" s="107"/>
      <c r="AH139" s="107"/>
      <c r="AI139" s="107"/>
      <c r="AJ139" s="107"/>
      <c r="AK139" s="107"/>
      <c r="AL139" s="107"/>
      <c r="AM139" s="107"/>
      <c r="AN139" s="107"/>
      <c r="AO139" s="107"/>
      <c r="AP139" s="107"/>
      <c r="AQ139" s="107"/>
      <c r="AR139" s="107"/>
      <c r="AS139" s="107"/>
      <c r="AT139" s="107"/>
      <c r="AU139" s="107"/>
      <c r="AV139" s="107"/>
      <c r="AW139" s="107"/>
      <c r="AX139" s="107"/>
      <c r="AY139" s="107"/>
      <c r="AZ139" s="107"/>
      <c r="BA139" s="107"/>
      <c r="BB139" s="107"/>
      <c r="BC139" s="107"/>
      <c r="BD139" s="107"/>
      <c r="BE139" s="107"/>
      <c r="BF139" s="107"/>
      <c r="BG139" s="107"/>
      <c r="BH139" s="107"/>
      <c r="BI139" s="107"/>
      <c r="BJ139" s="107"/>
      <c r="BK139" s="107"/>
      <c r="BL139" s="107"/>
      <c r="BM139" s="107"/>
      <c r="BN139" s="107"/>
      <c r="BO139" s="107"/>
      <c r="BP139" s="107"/>
      <c r="BQ139" s="107"/>
      <c r="BR139" s="107"/>
      <c r="BS139" s="107"/>
      <c r="BT139" s="107"/>
      <c r="BU139" s="107"/>
      <c r="BV139" s="107"/>
      <c r="BW139" s="107"/>
      <c r="BX139" s="107"/>
      <c r="BY139" s="107"/>
      <c r="BZ139" s="107"/>
      <c r="CA139" s="107"/>
      <c r="CB139" s="107"/>
      <c r="CC139" s="107"/>
      <c r="CD139" s="107"/>
      <c r="CE139" s="107"/>
    </row>
    <row r="140" spans="2:83" s="109" customFormat="1" ht="19.899999999999999" hidden="1" customHeight="1" x14ac:dyDescent="0.25">
      <c r="B140" s="111" t="s">
        <v>2689</v>
      </c>
      <c r="C140" s="111">
        <v>4600011662</v>
      </c>
      <c r="D140" s="101" t="s">
        <v>583</v>
      </c>
      <c r="E140" s="110" t="str">
        <f t="shared" si="28"/>
        <v/>
      </c>
      <c r="F140" s="102"/>
      <c r="G140" s="103"/>
      <c r="H140" s="103"/>
      <c r="I140" s="100"/>
      <c r="J140" s="122" t="s">
        <v>2087</v>
      </c>
      <c r="K140" s="103"/>
      <c r="L140" s="103"/>
      <c r="M140" s="103"/>
      <c r="N140" s="103"/>
      <c r="O140" s="106"/>
      <c r="P140" s="104"/>
      <c r="Q140" s="104"/>
      <c r="R140" s="104"/>
      <c r="S140" s="105" t="str">
        <f t="shared" si="29"/>
        <v/>
      </c>
      <c r="T140" s="119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7"/>
      <c r="AE140" s="107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107"/>
      <c r="AW140" s="107"/>
      <c r="AX140" s="107"/>
      <c r="AY140" s="107"/>
      <c r="AZ140" s="107"/>
      <c r="BA140" s="107"/>
      <c r="BB140" s="107"/>
      <c r="BC140" s="107"/>
      <c r="BD140" s="107"/>
      <c r="BE140" s="107"/>
      <c r="BF140" s="107"/>
      <c r="BG140" s="107"/>
      <c r="BH140" s="107"/>
      <c r="BI140" s="107"/>
      <c r="BJ140" s="107"/>
      <c r="BK140" s="107"/>
      <c r="BL140" s="107"/>
      <c r="BM140" s="107"/>
      <c r="BN140" s="107"/>
      <c r="BO140" s="107"/>
      <c r="BP140" s="107"/>
      <c r="BQ140" s="107"/>
      <c r="BR140" s="107"/>
      <c r="BS140" s="107"/>
      <c r="BT140" s="107"/>
      <c r="BU140" s="107"/>
      <c r="BV140" s="107"/>
      <c r="BW140" s="107"/>
      <c r="BX140" s="107"/>
      <c r="BY140" s="107"/>
      <c r="BZ140" s="107"/>
      <c r="CA140" s="107"/>
      <c r="CB140" s="107"/>
      <c r="CC140" s="107"/>
      <c r="CD140" s="107"/>
      <c r="CE140" s="107"/>
    </row>
    <row r="141" spans="2:83" s="109" customFormat="1" ht="19.899999999999999" hidden="1" customHeight="1" x14ac:dyDescent="0.25">
      <c r="B141" s="111" t="s">
        <v>2689</v>
      </c>
      <c r="C141" s="111">
        <v>4600011662</v>
      </c>
      <c r="D141" s="101" t="s">
        <v>584</v>
      </c>
      <c r="E141" s="110" t="str">
        <f t="shared" si="28"/>
        <v/>
      </c>
      <c r="F141" s="102"/>
      <c r="G141" s="103"/>
      <c r="H141" s="103"/>
      <c r="I141" s="100"/>
      <c r="J141" s="122" t="s">
        <v>2088</v>
      </c>
      <c r="K141" s="103"/>
      <c r="L141" s="103"/>
      <c r="M141" s="103"/>
      <c r="N141" s="103"/>
      <c r="O141" s="106"/>
      <c r="P141" s="104"/>
      <c r="Q141" s="104"/>
      <c r="R141" s="104"/>
      <c r="S141" s="105" t="str">
        <f t="shared" si="29"/>
        <v/>
      </c>
      <c r="T141" s="119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7"/>
      <c r="AT141" s="107"/>
      <c r="AU141" s="107"/>
      <c r="AV141" s="107"/>
      <c r="AW141" s="107"/>
      <c r="AX141" s="107"/>
      <c r="AY141" s="107"/>
      <c r="AZ141" s="107"/>
      <c r="BA141" s="107"/>
      <c r="BB141" s="107"/>
      <c r="BC141" s="107"/>
      <c r="BD141" s="107"/>
      <c r="BE141" s="107"/>
      <c r="BF141" s="107"/>
      <c r="BG141" s="107"/>
      <c r="BH141" s="107"/>
      <c r="BI141" s="107"/>
      <c r="BJ141" s="107"/>
      <c r="BK141" s="107"/>
      <c r="BL141" s="107"/>
      <c r="BM141" s="107"/>
      <c r="BN141" s="107"/>
      <c r="BO141" s="107"/>
      <c r="BP141" s="107"/>
      <c r="BQ141" s="107"/>
      <c r="BR141" s="107"/>
      <c r="BS141" s="107"/>
      <c r="BT141" s="107"/>
      <c r="BU141" s="107"/>
      <c r="BV141" s="107"/>
      <c r="BW141" s="107"/>
      <c r="BX141" s="107"/>
      <c r="BY141" s="107"/>
      <c r="BZ141" s="107"/>
      <c r="CA141" s="107"/>
      <c r="CB141" s="107"/>
      <c r="CC141" s="107"/>
      <c r="CD141" s="107"/>
      <c r="CE141" s="107"/>
    </row>
    <row r="142" spans="2:83" s="109" customFormat="1" ht="19.899999999999999" hidden="1" customHeight="1" x14ac:dyDescent="0.25">
      <c r="B142" s="111" t="s">
        <v>2689</v>
      </c>
      <c r="C142" s="111">
        <v>4600011662</v>
      </c>
      <c r="D142" s="101" t="s">
        <v>585</v>
      </c>
      <c r="E142" s="110" t="str">
        <f t="shared" si="28"/>
        <v/>
      </c>
      <c r="F142" s="102"/>
      <c r="G142" s="103"/>
      <c r="H142" s="103"/>
      <c r="I142" s="100"/>
      <c r="J142" s="122" t="s">
        <v>2089</v>
      </c>
      <c r="K142" s="103"/>
      <c r="L142" s="103"/>
      <c r="M142" s="103"/>
      <c r="N142" s="103"/>
      <c r="O142" s="106"/>
      <c r="P142" s="104"/>
      <c r="Q142" s="104"/>
      <c r="R142" s="104"/>
      <c r="S142" s="105" t="str">
        <f t="shared" si="29"/>
        <v/>
      </c>
      <c r="T142" s="119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  <c r="AL142" s="107"/>
      <c r="AM142" s="107"/>
      <c r="AN142" s="107"/>
      <c r="AO142" s="107"/>
      <c r="AP142" s="107"/>
      <c r="AQ142" s="107"/>
      <c r="AR142" s="107"/>
      <c r="AS142" s="107"/>
      <c r="AT142" s="107"/>
      <c r="AU142" s="107"/>
      <c r="AV142" s="107"/>
      <c r="AW142" s="107"/>
      <c r="AX142" s="107"/>
      <c r="AY142" s="107"/>
      <c r="AZ142" s="107"/>
      <c r="BA142" s="107"/>
      <c r="BB142" s="107"/>
      <c r="BC142" s="107"/>
      <c r="BD142" s="107"/>
      <c r="BE142" s="107"/>
      <c r="BF142" s="107"/>
      <c r="BG142" s="107"/>
      <c r="BH142" s="107"/>
      <c r="BI142" s="107"/>
      <c r="BJ142" s="107"/>
      <c r="BK142" s="107"/>
      <c r="BL142" s="107"/>
      <c r="BM142" s="107"/>
      <c r="BN142" s="107"/>
      <c r="BO142" s="107"/>
      <c r="BP142" s="107"/>
      <c r="BQ142" s="107"/>
      <c r="BR142" s="107"/>
      <c r="BS142" s="107"/>
      <c r="BT142" s="107"/>
      <c r="BU142" s="107"/>
      <c r="BV142" s="107"/>
      <c r="BW142" s="107"/>
      <c r="BX142" s="107"/>
      <c r="BY142" s="107"/>
      <c r="BZ142" s="107"/>
      <c r="CA142" s="107"/>
      <c r="CB142" s="107"/>
      <c r="CC142" s="107"/>
      <c r="CD142" s="107"/>
      <c r="CE142" s="107"/>
    </row>
    <row r="143" spans="2:83" s="109" customFormat="1" ht="19.899999999999999" hidden="1" customHeight="1" x14ac:dyDescent="0.25">
      <c r="B143" s="111" t="s">
        <v>2689</v>
      </c>
      <c r="C143" s="111">
        <v>4600011662</v>
      </c>
      <c r="D143" s="101" t="s">
        <v>586</v>
      </c>
      <c r="E143" s="110" t="str">
        <f t="shared" si="28"/>
        <v/>
      </c>
      <c r="F143" s="102"/>
      <c r="G143" s="103"/>
      <c r="H143" s="103"/>
      <c r="I143" s="100"/>
      <c r="J143" s="122" t="s">
        <v>2090</v>
      </c>
      <c r="K143" s="103"/>
      <c r="L143" s="103"/>
      <c r="M143" s="103"/>
      <c r="N143" s="103"/>
      <c r="O143" s="106"/>
      <c r="P143" s="104"/>
      <c r="Q143" s="104"/>
      <c r="R143" s="104"/>
      <c r="S143" s="105" t="str">
        <f t="shared" si="29"/>
        <v/>
      </c>
      <c r="T143" s="119"/>
      <c r="U143" s="107"/>
      <c r="V143" s="107"/>
      <c r="W143" s="107"/>
      <c r="X143" s="107"/>
      <c r="Y143" s="107"/>
      <c r="Z143" s="107"/>
      <c r="AA143" s="107"/>
      <c r="AB143" s="107"/>
      <c r="AC143" s="107"/>
      <c r="AD143" s="107"/>
      <c r="AE143" s="107"/>
      <c r="AF143" s="107"/>
      <c r="AG143" s="107"/>
      <c r="AH143" s="107"/>
      <c r="AI143" s="107"/>
      <c r="AJ143" s="107"/>
      <c r="AK143" s="107"/>
      <c r="AL143" s="107"/>
      <c r="AM143" s="107"/>
      <c r="AN143" s="107"/>
      <c r="AO143" s="107"/>
      <c r="AP143" s="107"/>
      <c r="AQ143" s="107"/>
      <c r="AR143" s="107"/>
      <c r="AS143" s="107"/>
      <c r="AT143" s="107"/>
      <c r="AU143" s="107"/>
      <c r="AV143" s="107"/>
      <c r="AW143" s="107"/>
      <c r="AX143" s="107"/>
      <c r="AY143" s="107"/>
      <c r="AZ143" s="107"/>
      <c r="BA143" s="107"/>
      <c r="BB143" s="107"/>
      <c r="BC143" s="107"/>
      <c r="BD143" s="107"/>
      <c r="BE143" s="107"/>
      <c r="BF143" s="107"/>
      <c r="BG143" s="107"/>
      <c r="BH143" s="107"/>
      <c r="BI143" s="107"/>
      <c r="BJ143" s="107"/>
      <c r="BK143" s="107"/>
      <c r="BL143" s="107"/>
      <c r="BM143" s="107"/>
      <c r="BN143" s="107"/>
      <c r="BO143" s="107"/>
      <c r="BP143" s="107"/>
      <c r="BQ143" s="107"/>
      <c r="BR143" s="107"/>
      <c r="BS143" s="107"/>
      <c r="BT143" s="107"/>
      <c r="BU143" s="107"/>
      <c r="BV143" s="107"/>
      <c r="BW143" s="107"/>
      <c r="BX143" s="107"/>
      <c r="BY143" s="107"/>
      <c r="BZ143" s="107"/>
      <c r="CA143" s="107"/>
      <c r="CB143" s="107"/>
      <c r="CC143" s="107"/>
      <c r="CD143" s="107"/>
      <c r="CE143" s="107"/>
    </row>
    <row r="144" spans="2:83" s="109" customFormat="1" ht="19.899999999999999" hidden="1" customHeight="1" x14ac:dyDescent="0.25">
      <c r="B144" s="111" t="s">
        <v>2689</v>
      </c>
      <c r="C144" s="111">
        <v>4600011662</v>
      </c>
      <c r="D144" s="101" t="s">
        <v>587</v>
      </c>
      <c r="E144" s="110" t="str">
        <f t="shared" si="28"/>
        <v/>
      </c>
      <c r="F144" s="102"/>
      <c r="G144" s="103"/>
      <c r="H144" s="103"/>
      <c r="I144" s="100"/>
      <c r="J144" s="122" t="s">
        <v>2091</v>
      </c>
      <c r="K144" s="103"/>
      <c r="L144" s="103"/>
      <c r="M144" s="103"/>
      <c r="N144" s="103"/>
      <c r="O144" s="106"/>
      <c r="P144" s="104"/>
      <c r="Q144" s="104"/>
      <c r="R144" s="104"/>
      <c r="S144" s="105" t="str">
        <f t="shared" si="29"/>
        <v/>
      </c>
      <c r="T144" s="119"/>
      <c r="U144" s="107"/>
      <c r="V144" s="107"/>
      <c r="W144" s="107"/>
      <c r="X144" s="107"/>
      <c r="Y144" s="107"/>
      <c r="Z144" s="107"/>
      <c r="AA144" s="107"/>
      <c r="AB144" s="107"/>
      <c r="AC144" s="107"/>
      <c r="AD144" s="107"/>
      <c r="AE144" s="107"/>
      <c r="AF144" s="107"/>
      <c r="AG144" s="107"/>
      <c r="AH144" s="107"/>
      <c r="AI144" s="107"/>
      <c r="AJ144" s="107"/>
      <c r="AK144" s="107"/>
      <c r="AL144" s="107"/>
      <c r="AM144" s="107"/>
      <c r="AN144" s="107"/>
      <c r="AO144" s="107"/>
      <c r="AP144" s="107"/>
      <c r="AQ144" s="107"/>
      <c r="AR144" s="107"/>
      <c r="AS144" s="107"/>
      <c r="AT144" s="107"/>
      <c r="AU144" s="107"/>
      <c r="AV144" s="107"/>
      <c r="AW144" s="107"/>
      <c r="AX144" s="107"/>
      <c r="AY144" s="107"/>
      <c r="AZ144" s="107"/>
      <c r="BA144" s="107"/>
      <c r="BB144" s="107"/>
      <c r="BC144" s="107"/>
      <c r="BD144" s="107"/>
      <c r="BE144" s="107"/>
      <c r="BF144" s="107"/>
      <c r="BG144" s="107"/>
      <c r="BH144" s="107"/>
      <c r="BI144" s="107"/>
      <c r="BJ144" s="107"/>
      <c r="BK144" s="107"/>
      <c r="BL144" s="107"/>
      <c r="BM144" s="107"/>
      <c r="BN144" s="107"/>
      <c r="BO144" s="107"/>
      <c r="BP144" s="107"/>
      <c r="BQ144" s="107"/>
      <c r="BR144" s="107"/>
      <c r="BS144" s="107"/>
      <c r="BT144" s="107"/>
      <c r="BU144" s="107"/>
      <c r="BV144" s="107"/>
      <c r="BW144" s="107"/>
      <c r="BX144" s="107"/>
      <c r="BY144" s="107"/>
      <c r="BZ144" s="107"/>
      <c r="CA144" s="107"/>
      <c r="CB144" s="107"/>
      <c r="CC144" s="107"/>
      <c r="CD144" s="107"/>
      <c r="CE144" s="107"/>
    </row>
    <row r="145" spans="1:83" s="109" customFormat="1" ht="19.899999999999999" hidden="1" customHeight="1" x14ac:dyDescent="0.25">
      <c r="A145" s="109" t="s">
        <v>2729</v>
      </c>
      <c r="B145" s="111">
        <v>30</v>
      </c>
      <c r="C145" s="111">
        <v>4600011662</v>
      </c>
      <c r="D145" s="101" t="s">
        <v>588</v>
      </c>
      <c r="E145" s="110" t="str">
        <f t="shared" si="28"/>
        <v/>
      </c>
      <c r="F145" s="102"/>
      <c r="G145" s="103"/>
      <c r="H145" s="103"/>
      <c r="I145" s="100"/>
      <c r="J145" s="122" t="s">
        <v>2092</v>
      </c>
      <c r="K145" s="103"/>
      <c r="L145" s="103" t="s">
        <v>462</v>
      </c>
      <c r="M145" s="103"/>
      <c r="N145" s="103"/>
      <c r="O145" s="106"/>
      <c r="P145" s="104"/>
      <c r="Q145" s="104"/>
      <c r="R145" s="104"/>
      <c r="S145" s="105" t="str">
        <f t="shared" si="29"/>
        <v/>
      </c>
      <c r="T145" s="119"/>
      <c r="U145" s="107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7"/>
      <c r="AJ145" s="107"/>
      <c r="AK145" s="107"/>
      <c r="AL145" s="107"/>
      <c r="AM145" s="107"/>
      <c r="AN145" s="107"/>
      <c r="AO145" s="107"/>
      <c r="AP145" s="107"/>
      <c r="AQ145" s="107"/>
      <c r="AR145" s="107"/>
      <c r="AS145" s="107"/>
      <c r="AT145" s="107"/>
      <c r="AU145" s="107"/>
      <c r="AV145" s="107"/>
      <c r="AW145" s="107"/>
      <c r="AX145" s="107"/>
      <c r="AY145" s="107">
        <v>2</v>
      </c>
      <c r="AZ145" s="107">
        <v>2</v>
      </c>
      <c r="BA145" s="107"/>
      <c r="BB145" s="107"/>
      <c r="BC145" s="107"/>
      <c r="BD145" s="107"/>
      <c r="BE145" s="107"/>
      <c r="BF145" s="107"/>
      <c r="BG145" s="107"/>
      <c r="BH145" s="107"/>
      <c r="BI145" s="107"/>
      <c r="BJ145" s="107"/>
      <c r="BK145" s="107"/>
      <c r="BL145" s="107"/>
      <c r="BM145" s="107"/>
      <c r="BN145" s="107"/>
      <c r="BO145" s="107"/>
      <c r="BP145" s="107"/>
      <c r="BQ145" s="107"/>
      <c r="BR145" s="107"/>
      <c r="BS145" s="107"/>
      <c r="BT145" s="107"/>
      <c r="BU145" s="107"/>
      <c r="BV145" s="107"/>
      <c r="BW145" s="107"/>
      <c r="BX145" s="107"/>
      <c r="BY145" s="107"/>
      <c r="BZ145" s="107"/>
      <c r="CA145" s="107"/>
      <c r="CB145" s="107"/>
      <c r="CC145" s="107"/>
      <c r="CD145" s="107"/>
      <c r="CE145" s="107"/>
    </row>
    <row r="146" spans="1:83" s="109" customFormat="1" ht="19.899999999999999" hidden="1" customHeight="1" x14ac:dyDescent="0.25">
      <c r="B146" s="111" t="s">
        <v>2689</v>
      </c>
      <c r="C146" s="111">
        <v>4600011662</v>
      </c>
      <c r="D146" s="101" t="s">
        <v>589</v>
      </c>
      <c r="E146" s="110" t="str">
        <f t="shared" si="28"/>
        <v/>
      </c>
      <c r="F146" s="102"/>
      <c r="G146" s="103"/>
      <c r="H146" s="103"/>
      <c r="I146" s="100"/>
      <c r="J146" s="122" t="s">
        <v>2093</v>
      </c>
      <c r="K146" s="103"/>
      <c r="L146" s="103"/>
      <c r="M146" s="103"/>
      <c r="N146" s="103"/>
      <c r="O146" s="106"/>
      <c r="P146" s="104"/>
      <c r="Q146" s="104"/>
      <c r="R146" s="104"/>
      <c r="S146" s="105" t="str">
        <f t="shared" si="29"/>
        <v/>
      </c>
      <c r="T146" s="119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7"/>
      <c r="AE146" s="107"/>
      <c r="AF146" s="107"/>
      <c r="AG146" s="107"/>
      <c r="AH146" s="107"/>
      <c r="AI146" s="107"/>
      <c r="AJ146" s="107"/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7"/>
      <c r="AV146" s="107"/>
      <c r="AW146" s="107"/>
      <c r="AX146" s="107"/>
      <c r="AY146" s="107"/>
      <c r="AZ146" s="107"/>
      <c r="BA146" s="107"/>
      <c r="BB146" s="107"/>
      <c r="BC146" s="107"/>
      <c r="BD146" s="107"/>
      <c r="BE146" s="107"/>
      <c r="BF146" s="107"/>
      <c r="BG146" s="107"/>
      <c r="BH146" s="107"/>
      <c r="BI146" s="107"/>
      <c r="BJ146" s="107"/>
      <c r="BK146" s="107"/>
      <c r="BL146" s="107"/>
      <c r="BM146" s="107"/>
      <c r="BN146" s="107"/>
      <c r="BO146" s="107"/>
      <c r="BP146" s="107"/>
      <c r="BQ146" s="107"/>
      <c r="BR146" s="107"/>
      <c r="BS146" s="107"/>
      <c r="BT146" s="107"/>
      <c r="BU146" s="107"/>
      <c r="BV146" s="107"/>
      <c r="BW146" s="107"/>
      <c r="BX146" s="107"/>
      <c r="BY146" s="107"/>
      <c r="BZ146" s="107"/>
      <c r="CA146" s="107"/>
      <c r="CB146" s="107"/>
      <c r="CC146" s="107"/>
      <c r="CD146" s="107"/>
      <c r="CE146" s="107"/>
    </row>
    <row r="147" spans="1:83" s="109" customFormat="1" ht="19.899999999999999" hidden="1" customHeight="1" x14ac:dyDescent="0.25">
      <c r="B147" s="111" t="s">
        <v>2689</v>
      </c>
      <c r="C147" s="111">
        <v>4600011662</v>
      </c>
      <c r="D147" s="101" t="s">
        <v>590</v>
      </c>
      <c r="E147" s="110" t="str">
        <f t="shared" si="28"/>
        <v/>
      </c>
      <c r="F147" s="102"/>
      <c r="G147" s="103"/>
      <c r="H147" s="103"/>
      <c r="I147" s="100"/>
      <c r="J147" s="122" t="s">
        <v>2094</v>
      </c>
      <c r="K147" s="103"/>
      <c r="L147" s="103"/>
      <c r="M147" s="103"/>
      <c r="N147" s="103"/>
      <c r="O147" s="106"/>
      <c r="P147" s="104"/>
      <c r="Q147" s="104"/>
      <c r="R147" s="104"/>
      <c r="S147" s="105" t="str">
        <f t="shared" si="29"/>
        <v/>
      </c>
      <c r="T147" s="119"/>
      <c r="U147" s="107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7"/>
      <c r="AT147" s="107"/>
      <c r="AU147" s="107"/>
      <c r="AV147" s="107"/>
      <c r="AW147" s="107"/>
      <c r="AX147" s="107"/>
      <c r="AY147" s="107"/>
      <c r="AZ147" s="107"/>
      <c r="BA147" s="107"/>
      <c r="BB147" s="107"/>
      <c r="BC147" s="107"/>
      <c r="BD147" s="107"/>
      <c r="BE147" s="107"/>
      <c r="BF147" s="107"/>
      <c r="BG147" s="107"/>
      <c r="BH147" s="107"/>
      <c r="BI147" s="107"/>
      <c r="BJ147" s="107"/>
      <c r="BK147" s="107"/>
      <c r="BL147" s="107"/>
      <c r="BM147" s="107"/>
      <c r="BN147" s="107"/>
      <c r="BO147" s="107"/>
      <c r="BP147" s="107"/>
      <c r="BQ147" s="107"/>
      <c r="BR147" s="107"/>
      <c r="BS147" s="107"/>
      <c r="BT147" s="107"/>
      <c r="BU147" s="107"/>
      <c r="BV147" s="107"/>
      <c r="BW147" s="107"/>
      <c r="BX147" s="107"/>
      <c r="BY147" s="107"/>
      <c r="BZ147" s="107"/>
      <c r="CA147" s="107"/>
      <c r="CB147" s="107"/>
      <c r="CC147" s="107"/>
      <c r="CD147" s="107"/>
      <c r="CE147" s="107"/>
    </row>
    <row r="148" spans="1:83" s="109" customFormat="1" ht="19.899999999999999" hidden="1" customHeight="1" x14ac:dyDescent="0.25">
      <c r="B148" s="111" t="s">
        <v>2689</v>
      </c>
      <c r="C148" s="111">
        <v>4600011662</v>
      </c>
      <c r="D148" s="101" t="s">
        <v>591</v>
      </c>
      <c r="E148" s="110" t="str">
        <f t="shared" si="28"/>
        <v/>
      </c>
      <c r="F148" s="102"/>
      <c r="G148" s="103"/>
      <c r="H148" s="103"/>
      <c r="I148" s="100"/>
      <c r="J148" s="122" t="s">
        <v>1961</v>
      </c>
      <c r="K148" s="103"/>
      <c r="L148" s="103"/>
      <c r="M148" s="103"/>
      <c r="N148" s="103"/>
      <c r="O148" s="106"/>
      <c r="P148" s="104"/>
      <c r="Q148" s="104"/>
      <c r="R148" s="104"/>
      <c r="S148" s="105" t="str">
        <f t="shared" si="29"/>
        <v/>
      </c>
      <c r="T148" s="119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7"/>
      <c r="AE148" s="107"/>
      <c r="AF148" s="107"/>
      <c r="AG148" s="107"/>
      <c r="AH148" s="107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7"/>
      <c r="AT148" s="107"/>
      <c r="AU148" s="107"/>
      <c r="AV148" s="107"/>
      <c r="AW148" s="107"/>
      <c r="AX148" s="107"/>
      <c r="AY148" s="107"/>
      <c r="AZ148" s="107"/>
      <c r="BA148" s="107"/>
      <c r="BB148" s="107"/>
      <c r="BC148" s="107"/>
      <c r="BD148" s="107"/>
      <c r="BE148" s="107"/>
      <c r="BF148" s="107"/>
      <c r="BG148" s="107"/>
      <c r="BH148" s="107"/>
      <c r="BI148" s="107"/>
      <c r="BJ148" s="107"/>
      <c r="BK148" s="107"/>
      <c r="BL148" s="107"/>
      <c r="BM148" s="107"/>
      <c r="BN148" s="107"/>
      <c r="BO148" s="107"/>
      <c r="BP148" s="107"/>
      <c r="BQ148" s="107"/>
      <c r="BR148" s="107"/>
      <c r="BS148" s="107"/>
      <c r="BT148" s="107"/>
      <c r="BU148" s="107"/>
      <c r="BV148" s="107"/>
      <c r="BW148" s="107"/>
      <c r="BX148" s="107"/>
      <c r="BY148" s="107"/>
      <c r="BZ148" s="107"/>
      <c r="CA148" s="107"/>
      <c r="CB148" s="107"/>
      <c r="CC148" s="107"/>
      <c r="CD148" s="107"/>
      <c r="CE148" s="107"/>
    </row>
    <row r="149" spans="1:83" s="109" customFormat="1" ht="19.899999999999999" hidden="1" customHeight="1" x14ac:dyDescent="0.25">
      <c r="B149" s="111" t="s">
        <v>2689</v>
      </c>
      <c r="C149" s="111">
        <v>4600011662</v>
      </c>
      <c r="D149" s="101" t="s">
        <v>592</v>
      </c>
      <c r="E149" s="110" t="str">
        <f t="shared" si="28"/>
        <v/>
      </c>
      <c r="F149" s="102"/>
      <c r="G149" s="103"/>
      <c r="H149" s="103"/>
      <c r="I149" s="100"/>
      <c r="J149" s="122" t="s">
        <v>2095</v>
      </c>
      <c r="K149" s="103"/>
      <c r="L149" s="103"/>
      <c r="M149" s="103"/>
      <c r="N149" s="103"/>
      <c r="O149" s="106"/>
      <c r="P149" s="104"/>
      <c r="Q149" s="104"/>
      <c r="R149" s="104"/>
      <c r="S149" s="105" t="str">
        <f t="shared" si="29"/>
        <v/>
      </c>
      <c r="T149" s="119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  <c r="BH149" s="107"/>
      <c r="BI149" s="107"/>
      <c r="BJ149" s="107"/>
      <c r="BK149" s="107"/>
      <c r="BL149" s="107"/>
      <c r="BM149" s="107"/>
      <c r="BN149" s="107"/>
      <c r="BO149" s="107"/>
      <c r="BP149" s="107"/>
      <c r="BQ149" s="107"/>
      <c r="BR149" s="107"/>
      <c r="BS149" s="107"/>
      <c r="BT149" s="107"/>
      <c r="BU149" s="107"/>
      <c r="BV149" s="107"/>
      <c r="BW149" s="107"/>
      <c r="BX149" s="107"/>
      <c r="BY149" s="107"/>
      <c r="BZ149" s="107"/>
      <c r="CA149" s="107"/>
      <c r="CB149" s="107"/>
      <c r="CC149" s="107"/>
      <c r="CD149" s="107"/>
      <c r="CE149" s="107"/>
    </row>
    <row r="150" spans="1:83" s="109" customFormat="1" ht="19.899999999999999" hidden="1" customHeight="1" x14ac:dyDescent="0.25">
      <c r="B150" s="111" t="s">
        <v>2689</v>
      </c>
      <c r="C150" s="111">
        <v>4600011662</v>
      </c>
      <c r="D150" s="101" t="s">
        <v>593</v>
      </c>
      <c r="E150" s="110" t="str">
        <f t="shared" si="28"/>
        <v/>
      </c>
      <c r="F150" s="102"/>
      <c r="G150" s="103"/>
      <c r="H150" s="103"/>
      <c r="I150" s="100"/>
      <c r="J150" s="122" t="s">
        <v>2096</v>
      </c>
      <c r="K150" s="103"/>
      <c r="L150" s="103"/>
      <c r="M150" s="103"/>
      <c r="N150" s="103"/>
      <c r="O150" s="106"/>
      <c r="P150" s="104"/>
      <c r="Q150" s="104"/>
      <c r="R150" s="104"/>
      <c r="S150" s="105" t="str">
        <f t="shared" si="29"/>
        <v/>
      </c>
      <c r="T150" s="119"/>
      <c r="U150" s="107"/>
      <c r="V150" s="107"/>
      <c r="W150" s="107"/>
      <c r="X150" s="107"/>
      <c r="Y150" s="107"/>
      <c r="Z150" s="107"/>
      <c r="AA150" s="107"/>
      <c r="AB150" s="107"/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  <c r="AX150" s="107"/>
      <c r="AY150" s="107"/>
      <c r="AZ150" s="107"/>
      <c r="BA150" s="107"/>
      <c r="BB150" s="107"/>
      <c r="BC150" s="107"/>
      <c r="BD150" s="107"/>
      <c r="BE150" s="107"/>
      <c r="BF150" s="107"/>
      <c r="BG150" s="107"/>
      <c r="BH150" s="107"/>
      <c r="BI150" s="107"/>
      <c r="BJ150" s="107"/>
      <c r="BK150" s="107"/>
      <c r="BL150" s="107"/>
      <c r="BM150" s="107"/>
      <c r="BN150" s="107"/>
      <c r="BO150" s="107"/>
      <c r="BP150" s="107"/>
      <c r="BQ150" s="107"/>
      <c r="BR150" s="107"/>
      <c r="BS150" s="107"/>
      <c r="BT150" s="107"/>
      <c r="BU150" s="107"/>
      <c r="BV150" s="107"/>
      <c r="BW150" s="107"/>
      <c r="BX150" s="107"/>
      <c r="BY150" s="107"/>
      <c r="BZ150" s="107"/>
      <c r="CA150" s="107"/>
      <c r="CB150" s="107"/>
      <c r="CC150" s="107"/>
      <c r="CD150" s="107"/>
      <c r="CE150" s="107"/>
    </row>
    <row r="151" spans="1:83" s="109" customFormat="1" ht="19.899999999999999" hidden="1" customHeight="1" x14ac:dyDescent="0.25">
      <c r="B151" s="111" t="s">
        <v>2689</v>
      </c>
      <c r="C151" s="111">
        <v>4600011662</v>
      </c>
      <c r="D151" s="101" t="s">
        <v>594</v>
      </c>
      <c r="E151" s="110" t="str">
        <f t="shared" si="28"/>
        <v/>
      </c>
      <c r="F151" s="102"/>
      <c r="G151" s="103"/>
      <c r="H151" s="103"/>
      <c r="I151" s="100"/>
      <c r="J151" s="122" t="s">
        <v>2097</v>
      </c>
      <c r="K151" s="103"/>
      <c r="L151" s="103"/>
      <c r="M151" s="103"/>
      <c r="N151" s="103"/>
      <c r="O151" s="106"/>
      <c r="P151" s="104"/>
      <c r="Q151" s="104"/>
      <c r="R151" s="104"/>
      <c r="S151" s="105" t="str">
        <f t="shared" si="29"/>
        <v/>
      </c>
      <c r="T151" s="119"/>
      <c r="U151" s="107"/>
      <c r="V151" s="107"/>
      <c r="W151" s="107"/>
      <c r="X151" s="107"/>
      <c r="Y151" s="107"/>
      <c r="Z151" s="107"/>
      <c r="AA151" s="107"/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07"/>
      <c r="AW151" s="107"/>
      <c r="AX151" s="107"/>
      <c r="AY151" s="107"/>
      <c r="AZ151" s="107"/>
      <c r="BA151" s="107"/>
      <c r="BB151" s="107"/>
      <c r="BC151" s="107"/>
      <c r="BD151" s="107"/>
      <c r="BE151" s="107"/>
      <c r="BF151" s="107"/>
      <c r="BG151" s="107"/>
      <c r="BH151" s="107"/>
      <c r="BI151" s="107"/>
      <c r="BJ151" s="107"/>
      <c r="BK151" s="107"/>
      <c r="BL151" s="107"/>
      <c r="BM151" s="107"/>
      <c r="BN151" s="107"/>
      <c r="BO151" s="107"/>
      <c r="BP151" s="107"/>
      <c r="BQ151" s="107"/>
      <c r="BR151" s="107"/>
      <c r="BS151" s="107"/>
      <c r="BT151" s="107"/>
      <c r="BU151" s="107"/>
      <c r="BV151" s="107"/>
      <c r="BW151" s="107"/>
      <c r="BX151" s="107"/>
      <c r="BY151" s="107"/>
      <c r="BZ151" s="107"/>
      <c r="CA151" s="107"/>
      <c r="CB151" s="107"/>
      <c r="CC151" s="107"/>
      <c r="CD151" s="107"/>
      <c r="CE151" s="107"/>
    </row>
    <row r="152" spans="1:83" s="109" customFormat="1" ht="19.899999999999999" hidden="1" customHeight="1" x14ac:dyDescent="0.25">
      <c r="B152" s="111" t="s">
        <v>2689</v>
      </c>
      <c r="C152" s="111">
        <v>4600011662</v>
      </c>
      <c r="D152" s="101" t="s">
        <v>595</v>
      </c>
      <c r="E152" s="110" t="str">
        <f t="shared" si="28"/>
        <v/>
      </c>
      <c r="F152" s="102"/>
      <c r="G152" s="103"/>
      <c r="H152" s="103"/>
      <c r="I152" s="100"/>
      <c r="J152" s="122" t="s">
        <v>2098</v>
      </c>
      <c r="K152" s="103"/>
      <c r="L152" s="103"/>
      <c r="M152" s="103"/>
      <c r="N152" s="103"/>
      <c r="O152" s="106"/>
      <c r="P152" s="104"/>
      <c r="Q152" s="104"/>
      <c r="R152" s="104"/>
      <c r="S152" s="105" t="str">
        <f t="shared" si="29"/>
        <v/>
      </c>
      <c r="T152" s="119"/>
      <c r="U152" s="107"/>
      <c r="V152" s="107"/>
      <c r="W152" s="107"/>
      <c r="X152" s="107"/>
      <c r="Y152" s="107"/>
      <c r="Z152" s="107"/>
      <c r="AA152" s="107"/>
      <c r="AB152" s="107"/>
      <c r="AC152" s="107"/>
      <c r="AD152" s="107"/>
      <c r="AE152" s="107"/>
      <c r="AF152" s="107"/>
      <c r="AG152" s="107"/>
      <c r="AH152" s="107"/>
      <c r="AI152" s="107"/>
      <c r="AJ152" s="107"/>
      <c r="AK152" s="107"/>
      <c r="AL152" s="107"/>
      <c r="AM152" s="107"/>
      <c r="AN152" s="107"/>
      <c r="AO152" s="107"/>
      <c r="AP152" s="107"/>
      <c r="AQ152" s="107"/>
      <c r="AR152" s="107"/>
      <c r="AS152" s="107"/>
      <c r="AT152" s="107"/>
      <c r="AU152" s="107"/>
      <c r="AV152" s="107"/>
      <c r="AW152" s="107"/>
      <c r="AX152" s="107"/>
      <c r="AY152" s="107"/>
      <c r="AZ152" s="107"/>
      <c r="BA152" s="107"/>
      <c r="BB152" s="107"/>
      <c r="BC152" s="107"/>
      <c r="BD152" s="107"/>
      <c r="BE152" s="107"/>
      <c r="BF152" s="107"/>
      <c r="BG152" s="107"/>
      <c r="BH152" s="107"/>
      <c r="BI152" s="107"/>
      <c r="BJ152" s="107"/>
      <c r="BK152" s="107"/>
      <c r="BL152" s="107"/>
      <c r="BM152" s="107"/>
      <c r="BN152" s="107"/>
      <c r="BO152" s="107"/>
      <c r="BP152" s="107"/>
      <c r="BQ152" s="107"/>
      <c r="BR152" s="107"/>
      <c r="BS152" s="107"/>
      <c r="BT152" s="107"/>
      <c r="BU152" s="107"/>
      <c r="BV152" s="107"/>
      <c r="BW152" s="107"/>
      <c r="BX152" s="107"/>
      <c r="BY152" s="107"/>
      <c r="BZ152" s="107"/>
      <c r="CA152" s="107"/>
      <c r="CB152" s="107"/>
      <c r="CC152" s="107"/>
      <c r="CD152" s="107"/>
      <c r="CE152" s="107"/>
    </row>
    <row r="153" spans="1:83" s="109" customFormat="1" ht="19.899999999999999" hidden="1" customHeight="1" x14ac:dyDescent="0.25">
      <c r="B153" s="111" t="s">
        <v>2689</v>
      </c>
      <c r="C153" s="111">
        <v>4600011662</v>
      </c>
      <c r="D153" s="101" t="s">
        <v>596</v>
      </c>
      <c r="E153" s="110" t="str">
        <f t="shared" si="28"/>
        <v/>
      </c>
      <c r="F153" s="102"/>
      <c r="G153" s="103"/>
      <c r="H153" s="103"/>
      <c r="I153" s="100"/>
      <c r="J153" s="122" t="s">
        <v>2099</v>
      </c>
      <c r="K153" s="103"/>
      <c r="L153" s="103"/>
      <c r="M153" s="103"/>
      <c r="N153" s="103"/>
      <c r="O153" s="106"/>
      <c r="P153" s="104"/>
      <c r="Q153" s="104"/>
      <c r="R153" s="104"/>
      <c r="S153" s="105" t="str">
        <f t="shared" si="29"/>
        <v/>
      </c>
      <c r="T153" s="119"/>
      <c r="U153" s="107"/>
      <c r="V153" s="107"/>
      <c r="W153" s="107"/>
      <c r="X153" s="107"/>
      <c r="Y153" s="107"/>
      <c r="Z153" s="107"/>
      <c r="AA153" s="107"/>
      <c r="AB153" s="107"/>
      <c r="AC153" s="107"/>
      <c r="AD153" s="107"/>
      <c r="AE153" s="107"/>
      <c r="AF153" s="107"/>
      <c r="AG153" s="107"/>
      <c r="AH153" s="107"/>
      <c r="AI153" s="107"/>
      <c r="AJ153" s="107"/>
      <c r="AK153" s="107"/>
      <c r="AL153" s="107"/>
      <c r="AM153" s="107"/>
      <c r="AN153" s="107"/>
      <c r="AO153" s="107"/>
      <c r="AP153" s="107"/>
      <c r="AQ153" s="107"/>
      <c r="AR153" s="107"/>
      <c r="AS153" s="107"/>
      <c r="AT153" s="107"/>
      <c r="AU153" s="107"/>
      <c r="AV153" s="107"/>
      <c r="AW153" s="107"/>
      <c r="AX153" s="107"/>
      <c r="AY153" s="107"/>
      <c r="AZ153" s="107"/>
      <c r="BA153" s="107"/>
      <c r="BB153" s="107"/>
      <c r="BC153" s="107"/>
      <c r="BD153" s="107"/>
      <c r="BE153" s="107"/>
      <c r="BF153" s="107"/>
      <c r="BG153" s="107"/>
      <c r="BH153" s="107"/>
      <c r="BI153" s="107"/>
      <c r="BJ153" s="107"/>
      <c r="BK153" s="107"/>
      <c r="BL153" s="107"/>
      <c r="BM153" s="107"/>
      <c r="BN153" s="107"/>
      <c r="BO153" s="107"/>
      <c r="BP153" s="107"/>
      <c r="BQ153" s="107"/>
      <c r="BR153" s="107"/>
      <c r="BS153" s="107"/>
      <c r="BT153" s="107"/>
      <c r="BU153" s="107"/>
      <c r="BV153" s="107"/>
      <c r="BW153" s="107"/>
      <c r="BX153" s="107"/>
      <c r="BY153" s="107"/>
      <c r="BZ153" s="107"/>
      <c r="CA153" s="107"/>
      <c r="CB153" s="107"/>
      <c r="CC153" s="107"/>
      <c r="CD153" s="107"/>
      <c r="CE153" s="107"/>
    </row>
    <row r="154" spans="1:83" s="109" customFormat="1" ht="19.899999999999999" hidden="1" customHeight="1" x14ac:dyDescent="0.25">
      <c r="B154" s="111" t="s">
        <v>2689</v>
      </c>
      <c r="C154" s="111">
        <v>4600011662</v>
      </c>
      <c r="D154" s="101" t="s">
        <v>597</v>
      </c>
      <c r="E154" s="110" t="str">
        <f t="shared" si="28"/>
        <v/>
      </c>
      <c r="F154" s="102"/>
      <c r="G154" s="103"/>
      <c r="H154" s="103"/>
      <c r="I154" s="100"/>
      <c r="J154" s="122" t="s">
        <v>2100</v>
      </c>
      <c r="K154" s="103"/>
      <c r="L154" s="103"/>
      <c r="M154" s="103"/>
      <c r="N154" s="103"/>
      <c r="O154" s="106"/>
      <c r="P154" s="104"/>
      <c r="Q154" s="104"/>
      <c r="R154" s="104"/>
      <c r="S154" s="105" t="str">
        <f t="shared" si="29"/>
        <v/>
      </c>
      <c r="T154" s="119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7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107"/>
      <c r="AW154" s="107"/>
      <c r="AX154" s="107"/>
      <c r="AY154" s="107"/>
      <c r="AZ154" s="107"/>
      <c r="BA154" s="107"/>
      <c r="BB154" s="107"/>
      <c r="BC154" s="107"/>
      <c r="BD154" s="107"/>
      <c r="BE154" s="107"/>
      <c r="BF154" s="107"/>
      <c r="BG154" s="107"/>
      <c r="BH154" s="107"/>
      <c r="BI154" s="107"/>
      <c r="BJ154" s="107"/>
      <c r="BK154" s="107"/>
      <c r="BL154" s="107"/>
      <c r="BM154" s="107"/>
      <c r="BN154" s="107"/>
      <c r="BO154" s="107"/>
      <c r="BP154" s="107"/>
      <c r="BQ154" s="107"/>
      <c r="BR154" s="107"/>
      <c r="BS154" s="107"/>
      <c r="BT154" s="107"/>
      <c r="BU154" s="107"/>
      <c r="BV154" s="107"/>
      <c r="BW154" s="107"/>
      <c r="BX154" s="107"/>
      <c r="BY154" s="107"/>
      <c r="BZ154" s="107"/>
      <c r="CA154" s="107"/>
      <c r="CB154" s="107"/>
      <c r="CC154" s="107"/>
      <c r="CD154" s="107"/>
      <c r="CE154" s="107"/>
    </row>
    <row r="155" spans="1:83" s="109" customFormat="1" ht="19.899999999999999" hidden="1" customHeight="1" x14ac:dyDescent="0.25">
      <c r="B155" s="111" t="s">
        <v>2689</v>
      </c>
      <c r="C155" s="111">
        <v>4600011662</v>
      </c>
      <c r="D155" s="101" t="s">
        <v>598</v>
      </c>
      <c r="E155" s="110" t="str">
        <f t="shared" si="28"/>
        <v/>
      </c>
      <c r="F155" s="102"/>
      <c r="G155" s="103"/>
      <c r="H155" s="103"/>
      <c r="I155" s="100"/>
      <c r="J155" s="122" t="s">
        <v>2101</v>
      </c>
      <c r="K155" s="103"/>
      <c r="L155" s="103"/>
      <c r="M155" s="103"/>
      <c r="N155" s="103"/>
      <c r="O155" s="106"/>
      <c r="P155" s="104"/>
      <c r="Q155" s="104"/>
      <c r="R155" s="104"/>
      <c r="S155" s="105" t="str">
        <f t="shared" si="29"/>
        <v/>
      </c>
      <c r="T155" s="119"/>
      <c r="U155" s="107"/>
      <c r="V155" s="107"/>
      <c r="W155" s="107"/>
      <c r="X155" s="107"/>
      <c r="Y155" s="107"/>
      <c r="Z155" s="107"/>
      <c r="AA155" s="107"/>
      <c r="AB155" s="107"/>
      <c r="AC155" s="107"/>
      <c r="AD155" s="107"/>
      <c r="AE155" s="107"/>
      <c r="AF155" s="107"/>
      <c r="AG155" s="107"/>
      <c r="AH155" s="107"/>
      <c r="AI155" s="107"/>
      <c r="AJ155" s="107"/>
      <c r="AK155" s="107"/>
      <c r="AL155" s="107"/>
      <c r="AM155" s="107"/>
      <c r="AN155" s="107"/>
      <c r="AO155" s="107"/>
      <c r="AP155" s="107"/>
      <c r="AQ155" s="107"/>
      <c r="AR155" s="107"/>
      <c r="AS155" s="107"/>
      <c r="AT155" s="107"/>
      <c r="AU155" s="107"/>
      <c r="AV155" s="107"/>
      <c r="AW155" s="107"/>
      <c r="AX155" s="107"/>
      <c r="AY155" s="107"/>
      <c r="AZ155" s="107"/>
      <c r="BA155" s="107"/>
      <c r="BB155" s="107"/>
      <c r="BC155" s="107"/>
      <c r="BD155" s="107"/>
      <c r="BE155" s="107"/>
      <c r="BF155" s="107"/>
      <c r="BG155" s="107"/>
      <c r="BH155" s="107"/>
      <c r="BI155" s="107"/>
      <c r="BJ155" s="107"/>
      <c r="BK155" s="107"/>
      <c r="BL155" s="107"/>
      <c r="BM155" s="107"/>
      <c r="BN155" s="107"/>
      <c r="BO155" s="107"/>
      <c r="BP155" s="107"/>
      <c r="BQ155" s="107"/>
      <c r="BR155" s="107"/>
      <c r="BS155" s="107"/>
      <c r="BT155" s="107"/>
      <c r="BU155" s="107"/>
      <c r="BV155" s="107"/>
      <c r="BW155" s="107"/>
      <c r="BX155" s="107"/>
      <c r="BY155" s="107"/>
      <c r="BZ155" s="107"/>
      <c r="CA155" s="107"/>
      <c r="CB155" s="107"/>
      <c r="CC155" s="107"/>
      <c r="CD155" s="107"/>
      <c r="CE155" s="107"/>
    </row>
    <row r="156" spans="1:83" s="109" customFormat="1" ht="19.899999999999999" hidden="1" customHeight="1" x14ac:dyDescent="0.25">
      <c r="B156" s="111" t="s">
        <v>2689</v>
      </c>
      <c r="C156" s="111">
        <v>4600011662</v>
      </c>
      <c r="D156" s="101" t="s">
        <v>599</v>
      </c>
      <c r="E156" s="110" t="str">
        <f t="shared" si="28"/>
        <v/>
      </c>
      <c r="F156" s="102"/>
      <c r="G156" s="103"/>
      <c r="H156" s="103"/>
      <c r="I156" s="100"/>
      <c r="J156" s="122" t="s">
        <v>2102</v>
      </c>
      <c r="K156" s="103"/>
      <c r="L156" s="103"/>
      <c r="M156" s="103"/>
      <c r="N156" s="103"/>
      <c r="O156" s="106"/>
      <c r="P156" s="104"/>
      <c r="Q156" s="104"/>
      <c r="R156" s="104"/>
      <c r="S156" s="105" t="str">
        <f t="shared" si="29"/>
        <v/>
      </c>
      <c r="T156" s="119"/>
      <c r="U156" s="107"/>
      <c r="V156" s="107"/>
      <c r="W156" s="107"/>
      <c r="X156" s="107"/>
      <c r="Y156" s="107"/>
      <c r="Z156" s="107"/>
      <c r="AA156" s="107"/>
      <c r="AB156" s="107"/>
      <c r="AC156" s="107"/>
      <c r="AD156" s="107"/>
      <c r="AE156" s="107"/>
      <c r="AF156" s="107"/>
      <c r="AG156" s="107"/>
      <c r="AH156" s="107"/>
      <c r="AI156" s="107"/>
      <c r="AJ156" s="107"/>
      <c r="AK156" s="107"/>
      <c r="AL156" s="107"/>
      <c r="AM156" s="107"/>
      <c r="AN156" s="107"/>
      <c r="AO156" s="107"/>
      <c r="AP156" s="107"/>
      <c r="AQ156" s="107"/>
      <c r="AR156" s="107"/>
      <c r="AS156" s="107"/>
      <c r="AT156" s="107"/>
      <c r="AU156" s="107"/>
      <c r="AV156" s="107"/>
      <c r="AW156" s="107"/>
      <c r="AX156" s="107"/>
      <c r="AY156" s="107"/>
      <c r="AZ156" s="107"/>
      <c r="BA156" s="107"/>
      <c r="BB156" s="107"/>
      <c r="BC156" s="107"/>
      <c r="BD156" s="107"/>
      <c r="BE156" s="107"/>
      <c r="BF156" s="107"/>
      <c r="BG156" s="107"/>
      <c r="BH156" s="107"/>
      <c r="BI156" s="107"/>
      <c r="BJ156" s="107"/>
      <c r="BK156" s="107"/>
      <c r="BL156" s="107"/>
      <c r="BM156" s="107"/>
      <c r="BN156" s="107"/>
      <c r="BO156" s="107"/>
      <c r="BP156" s="107"/>
      <c r="BQ156" s="107"/>
      <c r="BR156" s="107"/>
      <c r="BS156" s="107"/>
      <c r="BT156" s="107"/>
      <c r="BU156" s="107"/>
      <c r="BV156" s="107"/>
      <c r="BW156" s="107"/>
      <c r="BX156" s="107"/>
      <c r="BY156" s="107"/>
      <c r="BZ156" s="107"/>
      <c r="CA156" s="107"/>
      <c r="CB156" s="107"/>
      <c r="CC156" s="107"/>
      <c r="CD156" s="107"/>
      <c r="CE156" s="107"/>
    </row>
    <row r="157" spans="1:83" s="109" customFormat="1" ht="19.899999999999999" hidden="1" customHeight="1" x14ac:dyDescent="0.25">
      <c r="B157" s="111" t="s">
        <v>2689</v>
      </c>
      <c r="C157" s="111">
        <v>4600011662</v>
      </c>
      <c r="D157" s="101" t="s">
        <v>600</v>
      </c>
      <c r="E157" s="110" t="str">
        <f t="shared" si="28"/>
        <v/>
      </c>
      <c r="F157" s="102"/>
      <c r="G157" s="103"/>
      <c r="H157" s="103"/>
      <c r="I157" s="100"/>
      <c r="J157" s="122" t="s">
        <v>2103</v>
      </c>
      <c r="K157" s="103"/>
      <c r="L157" s="103"/>
      <c r="M157" s="103"/>
      <c r="N157" s="103"/>
      <c r="O157" s="106"/>
      <c r="P157" s="104"/>
      <c r="Q157" s="104"/>
      <c r="R157" s="104"/>
      <c r="S157" s="105" t="str">
        <f t="shared" si="29"/>
        <v/>
      </c>
      <c r="T157" s="119"/>
      <c r="U157" s="107"/>
      <c r="V157" s="107"/>
      <c r="W157" s="107"/>
      <c r="X157" s="107"/>
      <c r="Y157" s="107"/>
      <c r="Z157" s="107"/>
      <c r="AA157" s="107"/>
      <c r="AB157" s="107"/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  <c r="AN157" s="107"/>
      <c r="AO157" s="107"/>
      <c r="AP157" s="107"/>
      <c r="AQ157" s="107"/>
      <c r="AR157" s="107"/>
      <c r="AS157" s="107"/>
      <c r="AT157" s="107"/>
      <c r="AU157" s="107"/>
      <c r="AV157" s="107"/>
      <c r="AW157" s="107"/>
      <c r="AX157" s="107"/>
      <c r="AY157" s="107"/>
      <c r="AZ157" s="107"/>
      <c r="BA157" s="107"/>
      <c r="BB157" s="107"/>
      <c r="BC157" s="107"/>
      <c r="BD157" s="107"/>
      <c r="BE157" s="107"/>
      <c r="BF157" s="107"/>
      <c r="BG157" s="107"/>
      <c r="BH157" s="107"/>
      <c r="BI157" s="107"/>
      <c r="BJ157" s="107"/>
      <c r="BK157" s="107"/>
      <c r="BL157" s="107"/>
      <c r="BM157" s="107"/>
      <c r="BN157" s="107"/>
      <c r="BO157" s="107"/>
      <c r="BP157" s="107"/>
      <c r="BQ157" s="107"/>
      <c r="BR157" s="107"/>
      <c r="BS157" s="107"/>
      <c r="BT157" s="107"/>
      <c r="BU157" s="107"/>
      <c r="BV157" s="107"/>
      <c r="BW157" s="107"/>
      <c r="BX157" s="107"/>
      <c r="BY157" s="107"/>
      <c r="BZ157" s="107"/>
      <c r="CA157" s="107"/>
      <c r="CB157" s="107"/>
      <c r="CC157" s="107"/>
      <c r="CD157" s="107"/>
      <c r="CE157" s="107"/>
    </row>
    <row r="158" spans="1:83" s="109" customFormat="1" ht="19.899999999999999" hidden="1" customHeight="1" x14ac:dyDescent="0.25">
      <c r="B158" s="111" t="s">
        <v>2689</v>
      </c>
      <c r="C158" s="111">
        <v>4600011662</v>
      </c>
      <c r="D158" s="101" t="s">
        <v>601</v>
      </c>
      <c r="E158" s="110" t="str">
        <f t="shared" si="28"/>
        <v/>
      </c>
      <c r="F158" s="102"/>
      <c r="G158" s="103"/>
      <c r="H158" s="103"/>
      <c r="I158" s="100"/>
      <c r="J158" s="122" t="s">
        <v>2104</v>
      </c>
      <c r="K158" s="103"/>
      <c r="L158" s="103"/>
      <c r="M158" s="103"/>
      <c r="N158" s="103"/>
      <c r="O158" s="106"/>
      <c r="P158" s="104"/>
      <c r="Q158" s="104"/>
      <c r="R158" s="104"/>
      <c r="S158" s="105" t="str">
        <f t="shared" si="29"/>
        <v/>
      </c>
      <c r="T158" s="119"/>
      <c r="U158" s="107"/>
      <c r="V158" s="107"/>
      <c r="W158" s="107"/>
      <c r="X158" s="107"/>
      <c r="Y158" s="107"/>
      <c r="Z158" s="107"/>
      <c r="AA158" s="107"/>
      <c r="AB158" s="107"/>
      <c r="AC158" s="107"/>
      <c r="AD158" s="107"/>
      <c r="AE158" s="107"/>
      <c r="AF158" s="107"/>
      <c r="AG158" s="107"/>
      <c r="AH158" s="107"/>
      <c r="AI158" s="107"/>
      <c r="AJ158" s="107"/>
      <c r="AK158" s="107"/>
      <c r="AL158" s="107"/>
      <c r="AM158" s="107"/>
      <c r="AN158" s="107"/>
      <c r="AO158" s="107"/>
      <c r="AP158" s="107"/>
      <c r="AQ158" s="107"/>
      <c r="AR158" s="107"/>
      <c r="AS158" s="107"/>
      <c r="AT158" s="107"/>
      <c r="AU158" s="107"/>
      <c r="AV158" s="107"/>
      <c r="AW158" s="107"/>
      <c r="AX158" s="107"/>
      <c r="AY158" s="107"/>
      <c r="AZ158" s="107"/>
      <c r="BA158" s="107"/>
      <c r="BB158" s="107"/>
      <c r="BC158" s="107"/>
      <c r="BD158" s="107"/>
      <c r="BE158" s="107"/>
      <c r="BF158" s="107"/>
      <c r="BG158" s="107"/>
      <c r="BH158" s="107"/>
      <c r="BI158" s="107"/>
      <c r="BJ158" s="107"/>
      <c r="BK158" s="107"/>
      <c r="BL158" s="107"/>
      <c r="BM158" s="107"/>
      <c r="BN158" s="107"/>
      <c r="BO158" s="107"/>
      <c r="BP158" s="107"/>
      <c r="BQ158" s="107"/>
      <c r="BR158" s="107"/>
      <c r="BS158" s="107"/>
      <c r="BT158" s="107"/>
      <c r="BU158" s="107"/>
      <c r="BV158" s="107"/>
      <c r="BW158" s="107"/>
      <c r="BX158" s="107"/>
      <c r="BY158" s="107"/>
      <c r="BZ158" s="107"/>
      <c r="CA158" s="107"/>
      <c r="CB158" s="107"/>
      <c r="CC158" s="107"/>
      <c r="CD158" s="107"/>
      <c r="CE158" s="107"/>
    </row>
    <row r="159" spans="1:83" s="109" customFormat="1" ht="19.899999999999999" hidden="1" customHeight="1" x14ac:dyDescent="0.25">
      <c r="B159" s="111" t="s">
        <v>2689</v>
      </c>
      <c r="C159" s="111">
        <v>4600011662</v>
      </c>
      <c r="D159" s="101" t="s">
        <v>602</v>
      </c>
      <c r="E159" s="110" t="str">
        <f t="shared" si="28"/>
        <v/>
      </c>
      <c r="F159" s="102"/>
      <c r="G159" s="103"/>
      <c r="H159" s="103"/>
      <c r="I159" s="100"/>
      <c r="J159" s="122" t="s">
        <v>2105</v>
      </c>
      <c r="K159" s="103"/>
      <c r="L159" s="103"/>
      <c r="M159" s="103"/>
      <c r="N159" s="103"/>
      <c r="O159" s="106"/>
      <c r="P159" s="104"/>
      <c r="Q159" s="104"/>
      <c r="R159" s="104"/>
      <c r="S159" s="105" t="str">
        <f t="shared" si="29"/>
        <v/>
      </c>
      <c r="T159" s="119"/>
      <c r="U159" s="107"/>
      <c r="V159" s="107"/>
      <c r="W159" s="107"/>
      <c r="X159" s="107"/>
      <c r="Y159" s="107"/>
      <c r="Z159" s="107"/>
      <c r="AA159" s="107"/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  <c r="AX159" s="107"/>
      <c r="AY159" s="107"/>
      <c r="AZ159" s="107"/>
      <c r="BA159" s="107"/>
      <c r="BB159" s="107"/>
      <c r="BC159" s="107"/>
      <c r="BD159" s="107"/>
      <c r="BE159" s="107"/>
      <c r="BF159" s="107"/>
      <c r="BG159" s="107"/>
      <c r="BH159" s="107"/>
      <c r="BI159" s="107"/>
      <c r="BJ159" s="107"/>
      <c r="BK159" s="107"/>
      <c r="BL159" s="107"/>
      <c r="BM159" s="107"/>
      <c r="BN159" s="107"/>
      <c r="BO159" s="107"/>
      <c r="BP159" s="107"/>
      <c r="BQ159" s="107"/>
      <c r="BR159" s="107"/>
      <c r="BS159" s="107"/>
      <c r="BT159" s="107"/>
      <c r="BU159" s="107"/>
      <c r="BV159" s="107"/>
      <c r="BW159" s="107"/>
      <c r="BX159" s="107"/>
      <c r="BY159" s="107"/>
      <c r="BZ159" s="107"/>
      <c r="CA159" s="107"/>
      <c r="CB159" s="107"/>
      <c r="CC159" s="107"/>
      <c r="CD159" s="107"/>
      <c r="CE159" s="107"/>
    </row>
    <row r="160" spans="1:83" s="109" customFormat="1" ht="19.899999999999999" hidden="1" customHeight="1" x14ac:dyDescent="0.25">
      <c r="B160" s="111" t="s">
        <v>2689</v>
      </c>
      <c r="C160" s="111">
        <v>4600011662</v>
      </c>
      <c r="D160" s="101" t="s">
        <v>603</v>
      </c>
      <c r="E160" s="110" t="str">
        <f t="shared" si="28"/>
        <v/>
      </c>
      <c r="F160" s="102"/>
      <c r="G160" s="103"/>
      <c r="H160" s="103"/>
      <c r="I160" s="100"/>
      <c r="J160" s="122" t="s">
        <v>1971</v>
      </c>
      <c r="K160" s="103"/>
      <c r="L160" s="103"/>
      <c r="M160" s="103"/>
      <c r="N160" s="103"/>
      <c r="O160" s="106"/>
      <c r="P160" s="104"/>
      <c r="Q160" s="104"/>
      <c r="R160" s="104"/>
      <c r="S160" s="105" t="str">
        <f t="shared" si="29"/>
        <v/>
      </c>
      <c r="T160" s="119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7"/>
      <c r="AO160" s="107"/>
      <c r="AP160" s="107"/>
      <c r="AQ160" s="107"/>
      <c r="AR160" s="107"/>
      <c r="AS160" s="107"/>
      <c r="AT160" s="107"/>
      <c r="AU160" s="107"/>
      <c r="AV160" s="107"/>
      <c r="AW160" s="107"/>
      <c r="AX160" s="107"/>
      <c r="AY160" s="107"/>
      <c r="AZ160" s="107"/>
      <c r="BA160" s="107"/>
      <c r="BB160" s="107"/>
      <c r="BC160" s="107"/>
      <c r="BD160" s="107"/>
      <c r="BE160" s="107"/>
      <c r="BF160" s="107"/>
      <c r="BG160" s="107"/>
      <c r="BH160" s="107"/>
      <c r="BI160" s="107"/>
      <c r="BJ160" s="107"/>
      <c r="BK160" s="107"/>
      <c r="BL160" s="107"/>
      <c r="BM160" s="107"/>
      <c r="BN160" s="107"/>
      <c r="BO160" s="107"/>
      <c r="BP160" s="107"/>
      <c r="BQ160" s="107"/>
      <c r="BR160" s="107"/>
      <c r="BS160" s="107"/>
      <c r="BT160" s="107"/>
      <c r="BU160" s="107"/>
      <c r="BV160" s="107"/>
      <c r="BW160" s="107"/>
      <c r="BX160" s="107"/>
      <c r="BY160" s="107"/>
      <c r="BZ160" s="107"/>
      <c r="CA160" s="107"/>
      <c r="CB160" s="107"/>
      <c r="CC160" s="107"/>
      <c r="CD160" s="107"/>
      <c r="CE160" s="107"/>
    </row>
    <row r="161" spans="2:83" s="109" customFormat="1" ht="19.899999999999999" hidden="1" customHeight="1" x14ac:dyDescent="0.25">
      <c r="B161" s="111" t="s">
        <v>2689</v>
      </c>
      <c r="C161" s="111">
        <v>4600011662</v>
      </c>
      <c r="D161" s="101" t="s">
        <v>604</v>
      </c>
      <c r="E161" s="110" t="str">
        <f t="shared" si="28"/>
        <v/>
      </c>
      <c r="F161" s="102"/>
      <c r="G161" s="103"/>
      <c r="H161" s="103"/>
      <c r="I161" s="100"/>
      <c r="J161" s="122" t="s">
        <v>2106</v>
      </c>
      <c r="K161" s="103"/>
      <c r="L161" s="103"/>
      <c r="M161" s="103"/>
      <c r="N161" s="103"/>
      <c r="O161" s="106"/>
      <c r="P161" s="104"/>
      <c r="Q161" s="104"/>
      <c r="R161" s="104"/>
      <c r="S161" s="105" t="str">
        <f t="shared" si="29"/>
        <v/>
      </c>
      <c r="T161" s="119"/>
      <c r="U161" s="107"/>
      <c r="V161" s="107"/>
      <c r="W161" s="107"/>
      <c r="X161" s="107"/>
      <c r="Y161" s="107"/>
      <c r="Z161" s="107"/>
      <c r="AA161" s="107"/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  <c r="AY161" s="107"/>
      <c r="AZ161" s="107"/>
      <c r="BA161" s="107"/>
      <c r="BB161" s="107"/>
      <c r="BC161" s="107"/>
      <c r="BD161" s="107"/>
      <c r="BE161" s="107"/>
      <c r="BF161" s="107"/>
      <c r="BG161" s="107"/>
      <c r="BH161" s="107"/>
      <c r="BI161" s="107"/>
      <c r="BJ161" s="107"/>
      <c r="BK161" s="107"/>
      <c r="BL161" s="107"/>
      <c r="BM161" s="107"/>
      <c r="BN161" s="107"/>
      <c r="BO161" s="107"/>
      <c r="BP161" s="107"/>
      <c r="BQ161" s="107"/>
      <c r="BR161" s="107"/>
      <c r="BS161" s="107"/>
      <c r="BT161" s="107"/>
      <c r="BU161" s="107"/>
      <c r="BV161" s="107"/>
      <c r="BW161" s="107"/>
      <c r="BX161" s="107"/>
      <c r="BY161" s="107"/>
      <c r="BZ161" s="107"/>
      <c r="CA161" s="107"/>
      <c r="CB161" s="107"/>
      <c r="CC161" s="107"/>
      <c r="CD161" s="107"/>
      <c r="CE161" s="107"/>
    </row>
    <row r="162" spans="2:83" s="109" customFormat="1" ht="19.899999999999999" hidden="1" customHeight="1" x14ac:dyDescent="0.25">
      <c r="B162" s="111" t="s">
        <v>2689</v>
      </c>
      <c r="C162" s="111">
        <v>4600011662</v>
      </c>
      <c r="D162" s="101" t="s">
        <v>605</v>
      </c>
      <c r="E162" s="110" t="str">
        <f t="shared" si="28"/>
        <v/>
      </c>
      <c r="F162" s="102"/>
      <c r="G162" s="103"/>
      <c r="H162" s="103"/>
      <c r="I162" s="100"/>
      <c r="J162" s="122" t="s">
        <v>2107</v>
      </c>
      <c r="K162" s="103"/>
      <c r="L162" s="103"/>
      <c r="M162" s="103"/>
      <c r="N162" s="103"/>
      <c r="O162" s="106"/>
      <c r="P162" s="104"/>
      <c r="Q162" s="104"/>
      <c r="R162" s="104"/>
      <c r="S162" s="105" t="str">
        <f t="shared" si="29"/>
        <v/>
      </c>
      <c r="T162" s="119"/>
      <c r="U162" s="107"/>
      <c r="V162" s="107"/>
      <c r="W162" s="107"/>
      <c r="X162" s="107"/>
      <c r="Y162" s="107"/>
      <c r="Z162" s="107"/>
      <c r="AA162" s="107"/>
      <c r="AB162" s="107"/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7"/>
      <c r="BB162" s="107"/>
      <c r="BC162" s="107"/>
      <c r="BD162" s="107"/>
      <c r="BE162" s="107"/>
      <c r="BF162" s="107"/>
      <c r="BG162" s="107"/>
      <c r="BH162" s="107"/>
      <c r="BI162" s="107"/>
      <c r="BJ162" s="107"/>
      <c r="BK162" s="107"/>
      <c r="BL162" s="107"/>
      <c r="BM162" s="107"/>
      <c r="BN162" s="107"/>
      <c r="BO162" s="107"/>
      <c r="BP162" s="107"/>
      <c r="BQ162" s="107"/>
      <c r="BR162" s="107"/>
      <c r="BS162" s="107"/>
      <c r="BT162" s="107"/>
      <c r="BU162" s="107"/>
      <c r="BV162" s="107"/>
      <c r="BW162" s="107"/>
      <c r="BX162" s="107"/>
      <c r="BY162" s="107"/>
      <c r="BZ162" s="107"/>
      <c r="CA162" s="107"/>
      <c r="CB162" s="107"/>
      <c r="CC162" s="107"/>
      <c r="CD162" s="107"/>
      <c r="CE162" s="107"/>
    </row>
    <row r="163" spans="2:83" s="109" customFormat="1" ht="19.899999999999999" hidden="1" customHeight="1" x14ac:dyDescent="0.25">
      <c r="B163" s="111" t="s">
        <v>2689</v>
      </c>
      <c r="C163" s="111">
        <v>4600011662</v>
      </c>
      <c r="D163" s="101" t="s">
        <v>606</v>
      </c>
      <c r="E163" s="110" t="str">
        <f t="shared" si="28"/>
        <v/>
      </c>
      <c r="F163" s="102"/>
      <c r="G163" s="103"/>
      <c r="H163" s="103"/>
      <c r="I163" s="100"/>
      <c r="J163" s="122" t="s">
        <v>1973</v>
      </c>
      <c r="K163" s="103"/>
      <c r="L163" s="103"/>
      <c r="M163" s="103"/>
      <c r="N163" s="103"/>
      <c r="O163" s="106"/>
      <c r="P163" s="104"/>
      <c r="Q163" s="104"/>
      <c r="R163" s="104"/>
      <c r="S163" s="105" t="str">
        <f t="shared" si="29"/>
        <v/>
      </c>
      <c r="T163" s="119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  <c r="AY163" s="107"/>
      <c r="AZ163" s="107"/>
      <c r="BA163" s="107"/>
      <c r="BB163" s="107"/>
      <c r="BC163" s="107"/>
      <c r="BD163" s="107"/>
      <c r="BE163" s="107"/>
      <c r="BF163" s="107"/>
      <c r="BG163" s="107"/>
      <c r="BH163" s="107"/>
      <c r="BI163" s="107"/>
      <c r="BJ163" s="107"/>
      <c r="BK163" s="107"/>
      <c r="BL163" s="107"/>
      <c r="BM163" s="107"/>
      <c r="BN163" s="107"/>
      <c r="BO163" s="107"/>
      <c r="BP163" s="107"/>
      <c r="BQ163" s="107"/>
      <c r="BR163" s="107"/>
      <c r="BS163" s="107"/>
      <c r="BT163" s="107"/>
      <c r="BU163" s="107"/>
      <c r="BV163" s="107"/>
      <c r="BW163" s="107"/>
      <c r="BX163" s="107"/>
      <c r="BY163" s="107"/>
      <c r="BZ163" s="107"/>
      <c r="CA163" s="107"/>
      <c r="CB163" s="107"/>
      <c r="CC163" s="107"/>
      <c r="CD163" s="107"/>
      <c r="CE163" s="107"/>
    </row>
    <row r="164" spans="2:83" s="109" customFormat="1" ht="19.899999999999999" hidden="1" customHeight="1" x14ac:dyDescent="0.25">
      <c r="B164" s="111" t="s">
        <v>2689</v>
      </c>
      <c r="C164" s="111">
        <v>4600011662</v>
      </c>
      <c r="D164" s="101" t="s">
        <v>607</v>
      </c>
      <c r="E164" s="110" t="str">
        <f t="shared" si="28"/>
        <v/>
      </c>
      <c r="F164" s="102"/>
      <c r="G164" s="103"/>
      <c r="H164" s="103"/>
      <c r="I164" s="100"/>
      <c r="J164" s="122" t="s">
        <v>2108</v>
      </c>
      <c r="K164" s="103"/>
      <c r="L164" s="103"/>
      <c r="M164" s="103"/>
      <c r="N164" s="103"/>
      <c r="O164" s="106"/>
      <c r="P164" s="104"/>
      <c r="Q164" s="104"/>
      <c r="R164" s="104"/>
      <c r="S164" s="105" t="str">
        <f t="shared" si="29"/>
        <v/>
      </c>
      <c r="T164" s="119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7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107"/>
      <c r="AW164" s="107"/>
      <c r="AX164" s="107"/>
      <c r="AY164" s="107"/>
      <c r="AZ164" s="107"/>
      <c r="BA164" s="107"/>
      <c r="BB164" s="107"/>
      <c r="BC164" s="107"/>
      <c r="BD164" s="107"/>
      <c r="BE164" s="107"/>
      <c r="BF164" s="107"/>
      <c r="BG164" s="107"/>
      <c r="BH164" s="107"/>
      <c r="BI164" s="107"/>
      <c r="BJ164" s="107"/>
      <c r="BK164" s="107"/>
      <c r="BL164" s="107"/>
      <c r="BM164" s="107"/>
      <c r="BN164" s="107"/>
      <c r="BO164" s="107"/>
      <c r="BP164" s="107"/>
      <c r="BQ164" s="107"/>
      <c r="BR164" s="107"/>
      <c r="BS164" s="107"/>
      <c r="BT164" s="107"/>
      <c r="BU164" s="107"/>
      <c r="BV164" s="107"/>
      <c r="BW164" s="107"/>
      <c r="BX164" s="107"/>
      <c r="BY164" s="107"/>
      <c r="BZ164" s="107"/>
      <c r="CA164" s="107"/>
      <c r="CB164" s="107"/>
      <c r="CC164" s="107"/>
      <c r="CD164" s="107"/>
      <c r="CE164" s="107"/>
    </row>
    <row r="165" spans="2:83" s="109" customFormat="1" ht="19.899999999999999" hidden="1" customHeight="1" x14ac:dyDescent="0.25">
      <c r="B165" s="111" t="s">
        <v>2689</v>
      </c>
      <c r="C165" s="111">
        <v>4600011662</v>
      </c>
      <c r="D165" s="101" t="s">
        <v>608</v>
      </c>
      <c r="E165" s="110" t="str">
        <f t="shared" si="28"/>
        <v/>
      </c>
      <c r="F165" s="102"/>
      <c r="G165" s="103"/>
      <c r="H165" s="103"/>
      <c r="I165" s="100"/>
      <c r="J165" s="122" t="s">
        <v>2109</v>
      </c>
      <c r="K165" s="103"/>
      <c r="L165" s="103"/>
      <c r="M165" s="103"/>
      <c r="N165" s="103"/>
      <c r="O165" s="106"/>
      <c r="P165" s="104"/>
      <c r="Q165" s="104"/>
      <c r="R165" s="104"/>
      <c r="S165" s="105" t="str">
        <f t="shared" si="29"/>
        <v/>
      </c>
      <c r="T165" s="119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107"/>
      <c r="AW165" s="107"/>
      <c r="AX165" s="107"/>
      <c r="AY165" s="107"/>
      <c r="AZ165" s="107"/>
      <c r="BA165" s="107"/>
      <c r="BB165" s="107"/>
      <c r="BC165" s="107"/>
      <c r="BD165" s="107"/>
      <c r="BE165" s="107"/>
      <c r="BF165" s="107"/>
      <c r="BG165" s="107"/>
      <c r="BH165" s="107"/>
      <c r="BI165" s="107"/>
      <c r="BJ165" s="107"/>
      <c r="BK165" s="107"/>
      <c r="BL165" s="107"/>
      <c r="BM165" s="107"/>
      <c r="BN165" s="107"/>
      <c r="BO165" s="107"/>
      <c r="BP165" s="107"/>
      <c r="BQ165" s="107"/>
      <c r="BR165" s="107"/>
      <c r="BS165" s="107"/>
      <c r="BT165" s="107"/>
      <c r="BU165" s="107"/>
      <c r="BV165" s="107"/>
      <c r="BW165" s="107"/>
      <c r="BX165" s="107"/>
      <c r="BY165" s="107"/>
      <c r="BZ165" s="107"/>
      <c r="CA165" s="107"/>
      <c r="CB165" s="107"/>
      <c r="CC165" s="107"/>
      <c r="CD165" s="107"/>
      <c r="CE165" s="107"/>
    </row>
    <row r="166" spans="2:83" s="109" customFormat="1" ht="19.899999999999999" hidden="1" customHeight="1" x14ac:dyDescent="0.25">
      <c r="B166" s="111" t="s">
        <v>2689</v>
      </c>
      <c r="C166" s="111">
        <v>4600011662</v>
      </c>
      <c r="D166" s="101" t="s">
        <v>609</v>
      </c>
      <c r="E166" s="110" t="str">
        <f t="shared" si="28"/>
        <v/>
      </c>
      <c r="F166" s="102"/>
      <c r="G166" s="103"/>
      <c r="H166" s="103"/>
      <c r="I166" s="100"/>
      <c r="J166" s="122" t="s">
        <v>1974</v>
      </c>
      <c r="K166" s="103"/>
      <c r="L166" s="103"/>
      <c r="M166" s="103"/>
      <c r="N166" s="103"/>
      <c r="O166" s="106"/>
      <c r="P166" s="104"/>
      <c r="Q166" s="104"/>
      <c r="R166" s="104"/>
      <c r="S166" s="105" t="str">
        <f t="shared" si="29"/>
        <v/>
      </c>
      <c r="T166" s="119"/>
      <c r="U166" s="107"/>
      <c r="V166" s="107"/>
      <c r="W166" s="107"/>
      <c r="X166" s="107"/>
      <c r="Y166" s="107"/>
      <c r="Z166" s="107"/>
      <c r="AA166" s="107"/>
      <c r="AB166" s="107"/>
      <c r="AC166" s="107"/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  <c r="AN166" s="107"/>
      <c r="AO166" s="107"/>
      <c r="AP166" s="107"/>
      <c r="AQ166" s="107"/>
      <c r="AR166" s="107"/>
      <c r="AS166" s="107"/>
      <c r="AT166" s="107"/>
      <c r="AU166" s="107"/>
      <c r="AV166" s="107"/>
      <c r="AW166" s="107"/>
      <c r="AX166" s="107"/>
      <c r="AY166" s="107"/>
      <c r="AZ166" s="107"/>
      <c r="BA166" s="107"/>
      <c r="BB166" s="107"/>
      <c r="BC166" s="107"/>
      <c r="BD166" s="107"/>
      <c r="BE166" s="107"/>
      <c r="BF166" s="107"/>
      <c r="BG166" s="107"/>
      <c r="BH166" s="107"/>
      <c r="BI166" s="107"/>
      <c r="BJ166" s="107"/>
      <c r="BK166" s="107"/>
      <c r="BL166" s="107"/>
      <c r="BM166" s="107"/>
      <c r="BN166" s="107"/>
      <c r="BO166" s="107"/>
      <c r="BP166" s="107"/>
      <c r="BQ166" s="107"/>
      <c r="BR166" s="107"/>
      <c r="BS166" s="107"/>
      <c r="BT166" s="107"/>
      <c r="BU166" s="107"/>
      <c r="BV166" s="107"/>
      <c r="BW166" s="107"/>
      <c r="BX166" s="107"/>
      <c r="BY166" s="107"/>
      <c r="BZ166" s="107"/>
      <c r="CA166" s="107"/>
      <c r="CB166" s="107"/>
      <c r="CC166" s="107"/>
      <c r="CD166" s="107"/>
      <c r="CE166" s="107"/>
    </row>
    <row r="167" spans="2:83" s="109" customFormat="1" ht="19.899999999999999" hidden="1" customHeight="1" x14ac:dyDescent="0.25">
      <c r="B167" s="111" t="s">
        <v>2689</v>
      </c>
      <c r="C167" s="111">
        <v>4600011662</v>
      </c>
      <c r="D167" s="101" t="s">
        <v>610</v>
      </c>
      <c r="E167" s="110" t="str">
        <f t="shared" si="28"/>
        <v/>
      </c>
      <c r="F167" s="102"/>
      <c r="G167" s="103"/>
      <c r="H167" s="103"/>
      <c r="I167" s="100"/>
      <c r="J167" s="122" t="s">
        <v>2110</v>
      </c>
      <c r="K167" s="103"/>
      <c r="L167" s="103"/>
      <c r="M167" s="103"/>
      <c r="N167" s="103"/>
      <c r="O167" s="106"/>
      <c r="P167" s="104"/>
      <c r="Q167" s="104"/>
      <c r="R167" s="104"/>
      <c r="S167" s="105" t="str">
        <f t="shared" si="29"/>
        <v/>
      </c>
      <c r="T167" s="119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07"/>
      <c r="AW167" s="107"/>
      <c r="AX167" s="107"/>
      <c r="AY167" s="107"/>
      <c r="AZ167" s="107"/>
      <c r="BA167" s="107"/>
      <c r="BB167" s="107"/>
      <c r="BC167" s="107"/>
      <c r="BD167" s="107"/>
      <c r="BE167" s="107"/>
      <c r="BF167" s="107"/>
      <c r="BG167" s="107"/>
      <c r="BH167" s="107"/>
      <c r="BI167" s="107"/>
      <c r="BJ167" s="107"/>
      <c r="BK167" s="107"/>
      <c r="BL167" s="107"/>
      <c r="BM167" s="107"/>
      <c r="BN167" s="107"/>
      <c r="BO167" s="107"/>
      <c r="BP167" s="107"/>
      <c r="BQ167" s="107"/>
      <c r="BR167" s="107"/>
      <c r="BS167" s="107"/>
      <c r="BT167" s="107"/>
      <c r="BU167" s="107"/>
      <c r="BV167" s="107"/>
      <c r="BW167" s="107"/>
      <c r="BX167" s="107"/>
      <c r="BY167" s="107"/>
      <c r="BZ167" s="107"/>
      <c r="CA167" s="107"/>
      <c r="CB167" s="107"/>
      <c r="CC167" s="107"/>
      <c r="CD167" s="107"/>
      <c r="CE167" s="107"/>
    </row>
    <row r="168" spans="2:83" s="109" customFormat="1" ht="19.899999999999999" hidden="1" customHeight="1" x14ac:dyDescent="0.25">
      <c r="B168" s="111" t="s">
        <v>2689</v>
      </c>
      <c r="C168" s="111">
        <v>4600011662</v>
      </c>
      <c r="D168" s="101" t="s">
        <v>611</v>
      </c>
      <c r="E168" s="110" t="str">
        <f t="shared" si="28"/>
        <v/>
      </c>
      <c r="F168" s="102"/>
      <c r="G168" s="103"/>
      <c r="H168" s="103"/>
      <c r="I168" s="100"/>
      <c r="J168" s="122" t="s">
        <v>2111</v>
      </c>
      <c r="K168" s="103"/>
      <c r="L168" s="103"/>
      <c r="M168" s="103"/>
      <c r="N168" s="103"/>
      <c r="O168" s="106"/>
      <c r="P168" s="104"/>
      <c r="Q168" s="104"/>
      <c r="R168" s="104"/>
      <c r="S168" s="105" t="str">
        <f t="shared" si="29"/>
        <v/>
      </c>
      <c r="T168" s="119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  <c r="AF168" s="107"/>
      <c r="AG168" s="107"/>
      <c r="AH168" s="107"/>
      <c r="AI168" s="107"/>
      <c r="AJ168" s="107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107"/>
      <c r="AW168" s="107"/>
      <c r="AX168" s="107"/>
      <c r="AY168" s="107"/>
      <c r="AZ168" s="107"/>
      <c r="BA168" s="107"/>
      <c r="BB168" s="107"/>
      <c r="BC168" s="107"/>
      <c r="BD168" s="107"/>
      <c r="BE168" s="107"/>
      <c r="BF168" s="107"/>
      <c r="BG168" s="107"/>
      <c r="BH168" s="107"/>
      <c r="BI168" s="107"/>
      <c r="BJ168" s="107"/>
      <c r="BK168" s="107"/>
      <c r="BL168" s="107"/>
      <c r="BM168" s="107"/>
      <c r="BN168" s="107"/>
      <c r="BO168" s="107"/>
      <c r="BP168" s="107"/>
      <c r="BQ168" s="107"/>
      <c r="BR168" s="107"/>
      <c r="BS168" s="107"/>
      <c r="BT168" s="107"/>
      <c r="BU168" s="107"/>
      <c r="BV168" s="107"/>
      <c r="BW168" s="107"/>
      <c r="BX168" s="107"/>
      <c r="BY168" s="107"/>
      <c r="BZ168" s="107"/>
      <c r="CA168" s="107"/>
      <c r="CB168" s="107"/>
      <c r="CC168" s="107"/>
      <c r="CD168" s="107"/>
      <c r="CE168" s="107"/>
    </row>
    <row r="169" spans="2:83" s="109" customFormat="1" ht="19.899999999999999" hidden="1" customHeight="1" x14ac:dyDescent="0.25">
      <c r="B169" s="111" t="s">
        <v>2689</v>
      </c>
      <c r="C169" s="111">
        <v>4600011662</v>
      </c>
      <c r="D169" s="101" t="s">
        <v>612</v>
      </c>
      <c r="E169" s="110" t="str">
        <f t="shared" si="28"/>
        <v/>
      </c>
      <c r="F169" s="102"/>
      <c r="G169" s="103"/>
      <c r="H169" s="103"/>
      <c r="I169" s="100"/>
      <c r="J169" s="122" t="s">
        <v>1975</v>
      </c>
      <c r="K169" s="103"/>
      <c r="L169" s="103"/>
      <c r="M169" s="103"/>
      <c r="N169" s="103"/>
      <c r="O169" s="106"/>
      <c r="P169" s="104"/>
      <c r="Q169" s="104"/>
      <c r="R169" s="104"/>
      <c r="S169" s="105" t="str">
        <f t="shared" si="29"/>
        <v/>
      </c>
      <c r="T169" s="119"/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  <c r="AE169" s="107"/>
      <c r="AF169" s="107"/>
      <c r="AG169" s="107"/>
      <c r="AH169" s="107"/>
      <c r="AI169" s="107"/>
      <c r="AJ169" s="107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107"/>
      <c r="AW169" s="107"/>
      <c r="AX169" s="107"/>
      <c r="AY169" s="107"/>
      <c r="AZ169" s="107"/>
      <c r="BA169" s="107"/>
      <c r="BB169" s="107"/>
      <c r="BC169" s="107"/>
      <c r="BD169" s="107"/>
      <c r="BE169" s="107"/>
      <c r="BF169" s="107"/>
      <c r="BG169" s="107"/>
      <c r="BH169" s="107"/>
      <c r="BI169" s="107"/>
      <c r="BJ169" s="107"/>
      <c r="BK169" s="107"/>
      <c r="BL169" s="107"/>
      <c r="BM169" s="107"/>
      <c r="BN169" s="107"/>
      <c r="BO169" s="107"/>
      <c r="BP169" s="107"/>
      <c r="BQ169" s="107"/>
      <c r="BR169" s="107"/>
      <c r="BS169" s="107"/>
      <c r="BT169" s="107"/>
      <c r="BU169" s="107"/>
      <c r="BV169" s="107"/>
      <c r="BW169" s="107"/>
      <c r="BX169" s="107"/>
      <c r="BY169" s="107"/>
      <c r="BZ169" s="107"/>
      <c r="CA169" s="107"/>
      <c r="CB169" s="107"/>
      <c r="CC169" s="107"/>
      <c r="CD169" s="107"/>
      <c r="CE169" s="107"/>
    </row>
    <row r="170" spans="2:83" s="109" customFormat="1" ht="19.899999999999999" hidden="1" customHeight="1" x14ac:dyDescent="0.25">
      <c r="B170" s="111" t="s">
        <v>2689</v>
      </c>
      <c r="C170" s="111">
        <v>4600011662</v>
      </c>
      <c r="D170" s="101" t="s">
        <v>613</v>
      </c>
      <c r="E170" s="110" t="str">
        <f t="shared" si="28"/>
        <v/>
      </c>
      <c r="F170" s="102"/>
      <c r="G170" s="103"/>
      <c r="H170" s="103"/>
      <c r="I170" s="100"/>
      <c r="J170" s="122" t="s">
        <v>2112</v>
      </c>
      <c r="K170" s="103"/>
      <c r="L170" s="103"/>
      <c r="M170" s="103"/>
      <c r="N170" s="103"/>
      <c r="O170" s="106"/>
      <c r="P170" s="104"/>
      <c r="Q170" s="104"/>
      <c r="R170" s="104"/>
      <c r="S170" s="105" t="str">
        <f t="shared" si="29"/>
        <v/>
      </c>
      <c r="T170" s="119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107"/>
      <c r="AW170" s="107"/>
      <c r="AX170" s="107"/>
      <c r="AY170" s="107"/>
      <c r="AZ170" s="107"/>
      <c r="BA170" s="107"/>
      <c r="BB170" s="107"/>
      <c r="BC170" s="107"/>
      <c r="BD170" s="107"/>
      <c r="BE170" s="107"/>
      <c r="BF170" s="107"/>
      <c r="BG170" s="107"/>
      <c r="BH170" s="107"/>
      <c r="BI170" s="107"/>
      <c r="BJ170" s="107"/>
      <c r="BK170" s="107"/>
      <c r="BL170" s="107"/>
      <c r="BM170" s="107"/>
      <c r="BN170" s="107"/>
      <c r="BO170" s="107"/>
      <c r="BP170" s="107"/>
      <c r="BQ170" s="107"/>
      <c r="BR170" s="107"/>
      <c r="BS170" s="107"/>
      <c r="BT170" s="107"/>
      <c r="BU170" s="107"/>
      <c r="BV170" s="107"/>
      <c r="BW170" s="107"/>
      <c r="BX170" s="107"/>
      <c r="BY170" s="107"/>
      <c r="BZ170" s="107"/>
      <c r="CA170" s="107"/>
      <c r="CB170" s="107"/>
      <c r="CC170" s="107"/>
      <c r="CD170" s="107"/>
      <c r="CE170" s="107"/>
    </row>
    <row r="171" spans="2:83" s="109" customFormat="1" ht="19.899999999999999" hidden="1" customHeight="1" x14ac:dyDescent="0.25">
      <c r="B171" s="111" t="s">
        <v>2689</v>
      </c>
      <c r="C171" s="111">
        <v>4600011662</v>
      </c>
      <c r="D171" s="101" t="s">
        <v>614</v>
      </c>
      <c r="E171" s="110" t="str">
        <f t="shared" si="28"/>
        <v/>
      </c>
      <c r="F171" s="102"/>
      <c r="G171" s="103"/>
      <c r="H171" s="103"/>
      <c r="I171" s="100"/>
      <c r="J171" s="122" t="s">
        <v>2113</v>
      </c>
      <c r="K171" s="103"/>
      <c r="L171" s="103"/>
      <c r="M171" s="103"/>
      <c r="N171" s="103"/>
      <c r="O171" s="106"/>
      <c r="P171" s="104"/>
      <c r="Q171" s="104"/>
      <c r="R171" s="104"/>
      <c r="S171" s="105" t="str">
        <f t="shared" si="29"/>
        <v/>
      </c>
      <c r="T171" s="119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107"/>
      <c r="AW171" s="107"/>
      <c r="AX171" s="107"/>
      <c r="AY171" s="107"/>
      <c r="AZ171" s="107"/>
      <c r="BA171" s="107"/>
      <c r="BB171" s="107"/>
      <c r="BC171" s="107"/>
      <c r="BD171" s="107"/>
      <c r="BE171" s="107"/>
      <c r="BF171" s="107"/>
      <c r="BG171" s="107"/>
      <c r="BH171" s="107"/>
      <c r="BI171" s="107"/>
      <c r="BJ171" s="107"/>
      <c r="BK171" s="107"/>
      <c r="BL171" s="107"/>
      <c r="BM171" s="107"/>
      <c r="BN171" s="107"/>
      <c r="BO171" s="107"/>
      <c r="BP171" s="107"/>
      <c r="BQ171" s="107"/>
      <c r="BR171" s="107"/>
      <c r="BS171" s="107"/>
      <c r="BT171" s="107"/>
      <c r="BU171" s="107"/>
      <c r="BV171" s="107"/>
      <c r="BW171" s="107"/>
      <c r="BX171" s="107"/>
      <c r="BY171" s="107"/>
      <c r="BZ171" s="107"/>
      <c r="CA171" s="107"/>
      <c r="CB171" s="107"/>
      <c r="CC171" s="107"/>
      <c r="CD171" s="107"/>
      <c r="CE171" s="107"/>
    </row>
    <row r="172" spans="2:83" s="109" customFormat="1" ht="19.899999999999999" hidden="1" customHeight="1" x14ac:dyDescent="0.25">
      <c r="B172" s="111" t="s">
        <v>2689</v>
      </c>
      <c r="C172" s="111">
        <v>4600011662</v>
      </c>
      <c r="D172" s="101" t="s">
        <v>615</v>
      </c>
      <c r="E172" s="110" t="str">
        <f t="shared" si="28"/>
        <v/>
      </c>
      <c r="F172" s="102"/>
      <c r="G172" s="103"/>
      <c r="H172" s="103"/>
      <c r="I172" s="100"/>
      <c r="J172" s="122" t="s">
        <v>1976</v>
      </c>
      <c r="K172" s="103"/>
      <c r="L172" s="103"/>
      <c r="M172" s="103"/>
      <c r="N172" s="103"/>
      <c r="O172" s="106"/>
      <c r="P172" s="104"/>
      <c r="Q172" s="104"/>
      <c r="R172" s="104"/>
      <c r="S172" s="105" t="str">
        <f t="shared" si="29"/>
        <v/>
      </c>
      <c r="T172" s="119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107"/>
      <c r="AW172" s="107"/>
      <c r="AX172" s="107"/>
      <c r="AY172" s="107"/>
      <c r="AZ172" s="107"/>
      <c r="BA172" s="107"/>
      <c r="BB172" s="107"/>
      <c r="BC172" s="107"/>
      <c r="BD172" s="107"/>
      <c r="BE172" s="107"/>
      <c r="BF172" s="107"/>
      <c r="BG172" s="107"/>
      <c r="BH172" s="107"/>
      <c r="BI172" s="107"/>
      <c r="BJ172" s="107"/>
      <c r="BK172" s="107"/>
      <c r="BL172" s="107"/>
      <c r="BM172" s="107"/>
      <c r="BN172" s="107"/>
      <c r="BO172" s="107"/>
      <c r="BP172" s="107"/>
      <c r="BQ172" s="107"/>
      <c r="BR172" s="107"/>
      <c r="BS172" s="107"/>
      <c r="BT172" s="107"/>
      <c r="BU172" s="107"/>
      <c r="BV172" s="107"/>
      <c r="BW172" s="107"/>
      <c r="BX172" s="107"/>
      <c r="BY172" s="107"/>
      <c r="BZ172" s="107"/>
      <c r="CA172" s="107"/>
      <c r="CB172" s="107"/>
      <c r="CC172" s="107"/>
      <c r="CD172" s="107"/>
      <c r="CE172" s="107"/>
    </row>
    <row r="173" spans="2:83" s="109" customFormat="1" ht="19.899999999999999" hidden="1" customHeight="1" x14ac:dyDescent="0.25">
      <c r="B173" s="111" t="s">
        <v>2689</v>
      </c>
      <c r="C173" s="111">
        <v>4600011662</v>
      </c>
      <c r="D173" s="101" t="s">
        <v>616</v>
      </c>
      <c r="E173" s="110" t="str">
        <f t="shared" si="28"/>
        <v/>
      </c>
      <c r="F173" s="102"/>
      <c r="G173" s="103"/>
      <c r="H173" s="103"/>
      <c r="I173" s="100"/>
      <c r="J173" s="122" t="s">
        <v>2114</v>
      </c>
      <c r="K173" s="103"/>
      <c r="L173" s="103"/>
      <c r="M173" s="103"/>
      <c r="N173" s="103"/>
      <c r="O173" s="106"/>
      <c r="P173" s="104"/>
      <c r="Q173" s="104"/>
      <c r="R173" s="104"/>
      <c r="S173" s="105" t="str">
        <f t="shared" si="29"/>
        <v/>
      </c>
      <c r="T173" s="119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107"/>
      <c r="AW173" s="107"/>
      <c r="AX173" s="107"/>
      <c r="AY173" s="107"/>
      <c r="AZ173" s="107"/>
      <c r="BA173" s="107"/>
      <c r="BB173" s="107"/>
      <c r="BC173" s="107"/>
      <c r="BD173" s="107"/>
      <c r="BE173" s="107"/>
      <c r="BF173" s="107"/>
      <c r="BG173" s="107"/>
      <c r="BH173" s="107"/>
      <c r="BI173" s="107"/>
      <c r="BJ173" s="107"/>
      <c r="BK173" s="107"/>
      <c r="BL173" s="107"/>
      <c r="BM173" s="107"/>
      <c r="BN173" s="107"/>
      <c r="BO173" s="107"/>
      <c r="BP173" s="107"/>
      <c r="BQ173" s="107"/>
      <c r="BR173" s="107"/>
      <c r="BS173" s="107"/>
      <c r="BT173" s="107"/>
      <c r="BU173" s="107"/>
      <c r="BV173" s="107"/>
      <c r="BW173" s="107"/>
      <c r="BX173" s="107"/>
      <c r="BY173" s="107"/>
      <c r="BZ173" s="107"/>
      <c r="CA173" s="107"/>
      <c r="CB173" s="107"/>
      <c r="CC173" s="107"/>
      <c r="CD173" s="107"/>
      <c r="CE173" s="107"/>
    </row>
    <row r="174" spans="2:83" s="109" customFormat="1" ht="19.899999999999999" hidden="1" customHeight="1" x14ac:dyDescent="0.25">
      <c r="B174" s="111" t="s">
        <v>2689</v>
      </c>
      <c r="C174" s="111">
        <v>4600011662</v>
      </c>
      <c r="D174" s="101" t="s">
        <v>617</v>
      </c>
      <c r="E174" s="110" t="str">
        <f t="shared" si="28"/>
        <v/>
      </c>
      <c r="F174" s="102"/>
      <c r="G174" s="103"/>
      <c r="H174" s="103"/>
      <c r="I174" s="100"/>
      <c r="J174" s="122" t="s">
        <v>2115</v>
      </c>
      <c r="K174" s="103"/>
      <c r="L174" s="103"/>
      <c r="M174" s="103"/>
      <c r="N174" s="103"/>
      <c r="O174" s="106"/>
      <c r="P174" s="104"/>
      <c r="Q174" s="104"/>
      <c r="R174" s="104"/>
      <c r="S174" s="105" t="str">
        <f t="shared" si="29"/>
        <v/>
      </c>
      <c r="T174" s="119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107"/>
      <c r="AW174" s="107"/>
      <c r="AX174" s="107"/>
      <c r="AY174" s="107"/>
      <c r="AZ174" s="107"/>
      <c r="BA174" s="107"/>
      <c r="BB174" s="107"/>
      <c r="BC174" s="107"/>
      <c r="BD174" s="107"/>
      <c r="BE174" s="107"/>
      <c r="BF174" s="107"/>
      <c r="BG174" s="107"/>
      <c r="BH174" s="107"/>
      <c r="BI174" s="107"/>
      <c r="BJ174" s="107"/>
      <c r="BK174" s="107"/>
      <c r="BL174" s="107"/>
      <c r="BM174" s="107"/>
      <c r="BN174" s="107"/>
      <c r="BO174" s="107"/>
      <c r="BP174" s="107"/>
      <c r="BQ174" s="107"/>
      <c r="BR174" s="107"/>
      <c r="BS174" s="107"/>
      <c r="BT174" s="107"/>
      <c r="BU174" s="107"/>
      <c r="BV174" s="107"/>
      <c r="BW174" s="107"/>
      <c r="BX174" s="107"/>
      <c r="BY174" s="107"/>
      <c r="BZ174" s="107"/>
      <c r="CA174" s="107"/>
      <c r="CB174" s="107"/>
      <c r="CC174" s="107"/>
      <c r="CD174" s="107"/>
      <c r="CE174" s="107"/>
    </row>
    <row r="175" spans="2:83" s="109" customFormat="1" ht="19.899999999999999" hidden="1" customHeight="1" x14ac:dyDescent="0.25">
      <c r="B175" s="111" t="s">
        <v>2689</v>
      </c>
      <c r="C175" s="111">
        <v>4600011662</v>
      </c>
      <c r="D175" s="101" t="s">
        <v>618</v>
      </c>
      <c r="E175" s="110" t="str">
        <f t="shared" si="28"/>
        <v/>
      </c>
      <c r="F175" s="102"/>
      <c r="G175" s="103"/>
      <c r="H175" s="103"/>
      <c r="I175" s="100"/>
      <c r="J175" s="122" t="s">
        <v>1977</v>
      </c>
      <c r="K175" s="103"/>
      <c r="L175" s="103"/>
      <c r="M175" s="103"/>
      <c r="N175" s="103"/>
      <c r="O175" s="106"/>
      <c r="P175" s="104"/>
      <c r="Q175" s="104"/>
      <c r="R175" s="104"/>
      <c r="S175" s="105" t="str">
        <f t="shared" si="29"/>
        <v/>
      </c>
      <c r="T175" s="119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7"/>
      <c r="AF175" s="107"/>
      <c r="AG175" s="107"/>
      <c r="AH175" s="107"/>
      <c r="AI175" s="107"/>
      <c r="AJ175" s="107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7"/>
      <c r="BB175" s="107"/>
      <c r="BC175" s="107"/>
      <c r="BD175" s="107"/>
      <c r="BE175" s="107"/>
      <c r="BF175" s="107"/>
      <c r="BG175" s="107"/>
      <c r="BH175" s="107"/>
      <c r="BI175" s="107"/>
      <c r="BJ175" s="107"/>
      <c r="BK175" s="107"/>
      <c r="BL175" s="107"/>
      <c r="BM175" s="107"/>
      <c r="BN175" s="107"/>
      <c r="BO175" s="107"/>
      <c r="BP175" s="107"/>
      <c r="BQ175" s="107"/>
      <c r="BR175" s="107"/>
      <c r="BS175" s="107"/>
      <c r="BT175" s="107"/>
      <c r="BU175" s="107"/>
      <c r="BV175" s="107"/>
      <c r="BW175" s="107"/>
      <c r="BX175" s="107"/>
      <c r="BY175" s="107"/>
      <c r="BZ175" s="107"/>
      <c r="CA175" s="107"/>
      <c r="CB175" s="107"/>
      <c r="CC175" s="107"/>
      <c r="CD175" s="107"/>
      <c r="CE175" s="107"/>
    </row>
    <row r="176" spans="2:83" s="109" customFormat="1" ht="19.899999999999999" hidden="1" customHeight="1" x14ac:dyDescent="0.25">
      <c r="B176" s="111" t="s">
        <v>2689</v>
      </c>
      <c r="C176" s="111">
        <v>4600011662</v>
      </c>
      <c r="D176" s="101" t="s">
        <v>619</v>
      </c>
      <c r="E176" s="110" t="str">
        <f t="shared" si="28"/>
        <v/>
      </c>
      <c r="F176" s="102"/>
      <c r="G176" s="103"/>
      <c r="H176" s="103"/>
      <c r="I176" s="100"/>
      <c r="J176" s="122" t="s">
        <v>2114</v>
      </c>
      <c r="K176" s="103"/>
      <c r="L176" s="103"/>
      <c r="M176" s="103"/>
      <c r="N176" s="103"/>
      <c r="O176" s="106"/>
      <c r="P176" s="104"/>
      <c r="Q176" s="104"/>
      <c r="R176" s="104"/>
      <c r="S176" s="105" t="str">
        <f t="shared" si="29"/>
        <v/>
      </c>
      <c r="T176" s="119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  <c r="AF176" s="107"/>
      <c r="AG176" s="107"/>
      <c r="AH176" s="107"/>
      <c r="AI176" s="107"/>
      <c r="AJ176" s="107"/>
      <c r="AK176" s="107"/>
      <c r="AL176" s="107"/>
      <c r="AM176" s="107"/>
      <c r="AN176" s="107"/>
      <c r="AO176" s="107"/>
      <c r="AP176" s="107"/>
      <c r="AQ176" s="107"/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7"/>
      <c r="BB176" s="107"/>
      <c r="BC176" s="107"/>
      <c r="BD176" s="107"/>
      <c r="BE176" s="107"/>
      <c r="BF176" s="107"/>
      <c r="BG176" s="107"/>
      <c r="BH176" s="107"/>
      <c r="BI176" s="107"/>
      <c r="BJ176" s="107"/>
      <c r="BK176" s="107"/>
      <c r="BL176" s="107"/>
      <c r="BM176" s="107"/>
      <c r="BN176" s="107"/>
      <c r="BO176" s="107"/>
      <c r="BP176" s="107"/>
      <c r="BQ176" s="107"/>
      <c r="BR176" s="107"/>
      <c r="BS176" s="107"/>
      <c r="BT176" s="107"/>
      <c r="BU176" s="107"/>
      <c r="BV176" s="107"/>
      <c r="BW176" s="107"/>
      <c r="BX176" s="107"/>
      <c r="BY176" s="107"/>
      <c r="BZ176" s="107"/>
      <c r="CA176" s="107"/>
      <c r="CB176" s="107"/>
      <c r="CC176" s="107"/>
      <c r="CD176" s="107"/>
      <c r="CE176" s="107"/>
    </row>
    <row r="177" spans="1:83" s="109" customFormat="1" ht="19.899999999999999" hidden="1" customHeight="1" x14ac:dyDescent="0.25">
      <c r="B177" s="111" t="s">
        <v>2689</v>
      </c>
      <c r="C177" s="111">
        <v>4600011662</v>
      </c>
      <c r="D177" s="101" t="s">
        <v>620</v>
      </c>
      <c r="E177" s="110" t="str">
        <f t="shared" si="28"/>
        <v/>
      </c>
      <c r="F177" s="102"/>
      <c r="G177" s="103"/>
      <c r="H177" s="103"/>
      <c r="I177" s="100"/>
      <c r="J177" s="122" t="s">
        <v>2115</v>
      </c>
      <c r="K177" s="103"/>
      <c r="L177" s="103"/>
      <c r="M177" s="103"/>
      <c r="N177" s="103"/>
      <c r="O177" s="106"/>
      <c r="P177" s="104"/>
      <c r="Q177" s="104"/>
      <c r="R177" s="104"/>
      <c r="S177" s="105" t="str">
        <f t="shared" si="29"/>
        <v/>
      </c>
      <c r="T177" s="119"/>
      <c r="U177" s="107"/>
      <c r="V177" s="107"/>
      <c r="W177" s="107"/>
      <c r="X177" s="107"/>
      <c r="Y177" s="107"/>
      <c r="Z177" s="107"/>
      <c r="AA177" s="107"/>
      <c r="AB177" s="107"/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  <c r="AN177" s="107"/>
      <c r="AO177" s="107"/>
      <c r="AP177" s="107"/>
      <c r="AQ177" s="107"/>
      <c r="AR177" s="107"/>
      <c r="AS177" s="107"/>
      <c r="AT177" s="107"/>
      <c r="AU177" s="107"/>
      <c r="AV177" s="107"/>
      <c r="AW177" s="107"/>
      <c r="AX177" s="107"/>
      <c r="AY177" s="107"/>
      <c r="AZ177" s="107"/>
      <c r="BA177" s="107"/>
      <c r="BB177" s="107"/>
      <c r="BC177" s="107"/>
      <c r="BD177" s="107"/>
      <c r="BE177" s="107"/>
      <c r="BF177" s="107"/>
      <c r="BG177" s="107"/>
      <c r="BH177" s="107"/>
      <c r="BI177" s="107"/>
      <c r="BJ177" s="107"/>
      <c r="BK177" s="107"/>
      <c r="BL177" s="107"/>
      <c r="BM177" s="107"/>
      <c r="BN177" s="107"/>
      <c r="BO177" s="107"/>
      <c r="BP177" s="107"/>
      <c r="BQ177" s="107"/>
      <c r="BR177" s="107"/>
      <c r="BS177" s="107"/>
      <c r="BT177" s="107"/>
      <c r="BU177" s="107"/>
      <c r="BV177" s="107"/>
      <c r="BW177" s="107"/>
      <c r="BX177" s="107"/>
      <c r="BY177" s="107"/>
      <c r="BZ177" s="107"/>
      <c r="CA177" s="107"/>
      <c r="CB177" s="107"/>
      <c r="CC177" s="107"/>
      <c r="CD177" s="107"/>
      <c r="CE177" s="107"/>
    </row>
    <row r="178" spans="1:83" s="109" customFormat="1" ht="19.899999999999999" hidden="1" customHeight="1" x14ac:dyDescent="0.25">
      <c r="B178" s="111" t="s">
        <v>2689</v>
      </c>
      <c r="C178" s="111">
        <v>4600011662</v>
      </c>
      <c r="D178" s="101" t="s">
        <v>621</v>
      </c>
      <c r="E178" s="110" t="str">
        <f t="shared" si="28"/>
        <v/>
      </c>
      <c r="F178" s="102"/>
      <c r="G178" s="103"/>
      <c r="H178" s="103"/>
      <c r="I178" s="100"/>
      <c r="J178" s="122" t="s">
        <v>2116</v>
      </c>
      <c r="K178" s="103"/>
      <c r="L178" s="103"/>
      <c r="M178" s="103"/>
      <c r="N178" s="103"/>
      <c r="O178" s="106"/>
      <c r="P178" s="104"/>
      <c r="Q178" s="104"/>
      <c r="R178" s="104"/>
      <c r="S178" s="105" t="str">
        <f t="shared" si="29"/>
        <v/>
      </c>
      <c r="T178" s="119"/>
      <c r="U178" s="107"/>
      <c r="V178" s="107"/>
      <c r="W178" s="107"/>
      <c r="X178" s="107"/>
      <c r="Y178" s="107"/>
      <c r="Z178" s="107"/>
      <c r="AA178" s="107"/>
      <c r="AB178" s="107"/>
      <c r="AC178" s="107"/>
      <c r="AD178" s="107"/>
      <c r="AE178" s="107"/>
      <c r="AF178" s="107"/>
      <c r="AG178" s="107"/>
      <c r="AH178" s="107"/>
      <c r="AI178" s="107"/>
      <c r="AJ178" s="107"/>
      <c r="AK178" s="107"/>
      <c r="AL178" s="107"/>
      <c r="AM178" s="107"/>
      <c r="AN178" s="107"/>
      <c r="AO178" s="107"/>
      <c r="AP178" s="107"/>
      <c r="AQ178" s="107"/>
      <c r="AR178" s="107"/>
      <c r="AS178" s="107"/>
      <c r="AT178" s="107"/>
      <c r="AU178" s="107"/>
      <c r="AV178" s="107"/>
      <c r="AW178" s="107"/>
      <c r="AX178" s="107"/>
      <c r="AY178" s="107"/>
      <c r="AZ178" s="107"/>
      <c r="BA178" s="107"/>
      <c r="BB178" s="107"/>
      <c r="BC178" s="107"/>
      <c r="BD178" s="107"/>
      <c r="BE178" s="107"/>
      <c r="BF178" s="107"/>
      <c r="BG178" s="107"/>
      <c r="BH178" s="107"/>
      <c r="BI178" s="107"/>
      <c r="BJ178" s="107"/>
      <c r="BK178" s="107"/>
      <c r="BL178" s="107"/>
      <c r="BM178" s="107"/>
      <c r="BN178" s="107"/>
      <c r="BO178" s="107"/>
      <c r="BP178" s="107"/>
      <c r="BQ178" s="107"/>
      <c r="BR178" s="107"/>
      <c r="BS178" s="107"/>
      <c r="BT178" s="107"/>
      <c r="BU178" s="107"/>
      <c r="BV178" s="107"/>
      <c r="BW178" s="107"/>
      <c r="BX178" s="107"/>
      <c r="BY178" s="107"/>
      <c r="BZ178" s="107"/>
      <c r="CA178" s="107"/>
      <c r="CB178" s="107"/>
      <c r="CC178" s="107"/>
      <c r="CD178" s="107"/>
      <c r="CE178" s="107"/>
    </row>
    <row r="179" spans="1:83" s="109" customFormat="1" ht="19.899999999999999" hidden="1" customHeight="1" x14ac:dyDescent="0.25">
      <c r="A179" s="109" t="s">
        <v>2729</v>
      </c>
      <c r="B179" s="111" t="s">
        <v>2690</v>
      </c>
      <c r="C179" s="111">
        <v>4600011662</v>
      </c>
      <c r="D179" s="101" t="s">
        <v>622</v>
      </c>
      <c r="E179" s="110" t="str">
        <f t="shared" si="28"/>
        <v>(CO) Sistema de Controle, retorno e transferência de condensado - TIE-IN_172</v>
      </c>
      <c r="F179" s="102" t="s">
        <v>454</v>
      </c>
      <c r="G179" s="103" t="s">
        <v>450</v>
      </c>
      <c r="H179" s="103" t="s">
        <v>1689</v>
      </c>
      <c r="I179" s="100">
        <v>14</v>
      </c>
      <c r="J179" s="122" t="s">
        <v>2117</v>
      </c>
      <c r="K179" s="103"/>
      <c r="L179" s="103" t="s">
        <v>462</v>
      </c>
      <c r="M179" s="103"/>
      <c r="N179" s="103"/>
      <c r="O179" s="106"/>
      <c r="P179" s="104"/>
      <c r="Q179" s="104"/>
      <c r="R179" s="104"/>
      <c r="S179" s="105" t="str">
        <f t="shared" si="29"/>
        <v/>
      </c>
      <c r="T179" s="119"/>
      <c r="U179" s="107"/>
      <c r="V179" s="107"/>
      <c r="W179" s="107"/>
      <c r="X179" s="107"/>
      <c r="Y179" s="107"/>
      <c r="Z179" s="107"/>
      <c r="AA179" s="107"/>
      <c r="AB179" s="107"/>
      <c r="AC179" s="107"/>
      <c r="AD179" s="107"/>
      <c r="AE179" s="107"/>
      <c r="AF179" s="107"/>
      <c r="AG179" s="107"/>
      <c r="AH179" s="107"/>
      <c r="AI179" s="107"/>
      <c r="AJ179" s="107"/>
      <c r="AK179" s="107"/>
      <c r="AL179" s="107"/>
      <c r="AM179" s="107"/>
      <c r="AN179" s="107"/>
      <c r="AO179" s="107"/>
      <c r="AP179" s="107"/>
      <c r="AQ179" s="107">
        <v>0</v>
      </c>
      <c r="AR179" s="107">
        <v>0</v>
      </c>
      <c r="AS179" s="107">
        <v>0</v>
      </c>
      <c r="AT179" s="107">
        <v>0</v>
      </c>
      <c r="AU179" s="107">
        <v>0</v>
      </c>
      <c r="AV179" s="107"/>
      <c r="AW179" s="107"/>
      <c r="AX179" s="107">
        <v>0</v>
      </c>
      <c r="AY179" s="107">
        <v>0</v>
      </c>
      <c r="AZ179" s="107">
        <v>0</v>
      </c>
      <c r="BA179" s="107">
        <v>0</v>
      </c>
      <c r="BB179" s="107">
        <v>0</v>
      </c>
      <c r="BC179" s="107"/>
      <c r="BD179" s="107"/>
      <c r="BE179" s="107">
        <v>0</v>
      </c>
      <c r="BF179" s="107">
        <v>0</v>
      </c>
      <c r="BG179" s="107">
        <v>0</v>
      </c>
      <c r="BH179" s="107">
        <v>0</v>
      </c>
      <c r="BI179" s="107">
        <v>0</v>
      </c>
      <c r="BJ179" s="107"/>
      <c r="BK179" s="107"/>
      <c r="BL179" s="107"/>
      <c r="BM179" s="107"/>
      <c r="BN179" s="107"/>
      <c r="BO179" s="107"/>
      <c r="BP179" s="107"/>
      <c r="BQ179" s="107"/>
      <c r="BR179" s="107"/>
      <c r="BS179" s="107"/>
      <c r="BT179" s="107"/>
      <c r="BU179" s="107"/>
      <c r="BV179" s="107"/>
      <c r="BW179" s="107"/>
      <c r="BX179" s="107"/>
      <c r="BY179" s="107"/>
      <c r="BZ179" s="107"/>
      <c r="CA179" s="107"/>
      <c r="CB179" s="107"/>
      <c r="CC179" s="107"/>
      <c r="CD179" s="107"/>
      <c r="CE179" s="107"/>
    </row>
    <row r="180" spans="1:83" s="109" customFormat="1" ht="19.899999999999999" hidden="1" customHeight="1" x14ac:dyDescent="0.25">
      <c r="A180" s="109" t="s">
        <v>2729</v>
      </c>
      <c r="B180" s="111" t="s">
        <v>2690</v>
      </c>
      <c r="C180" s="111">
        <v>4600011662</v>
      </c>
      <c r="D180" s="101" t="s">
        <v>623</v>
      </c>
      <c r="E180" s="110" t="str">
        <f t="shared" si="28"/>
        <v>(CO) Sistema de Controle, retorno e transferência de condensado - TIE-IN_174</v>
      </c>
      <c r="F180" s="102" t="s">
        <v>454</v>
      </c>
      <c r="G180" s="103" t="s">
        <v>450</v>
      </c>
      <c r="H180" s="103" t="s">
        <v>1689</v>
      </c>
      <c r="I180" s="100">
        <v>14</v>
      </c>
      <c r="J180" s="122" t="s">
        <v>2118</v>
      </c>
      <c r="K180" s="103"/>
      <c r="L180" s="103" t="s">
        <v>462</v>
      </c>
      <c r="M180" s="103"/>
      <c r="N180" s="103"/>
      <c r="O180" s="106"/>
      <c r="P180" s="104"/>
      <c r="Q180" s="104"/>
      <c r="R180" s="104"/>
      <c r="S180" s="105" t="str">
        <f t="shared" si="29"/>
        <v/>
      </c>
      <c r="T180" s="119"/>
      <c r="U180" s="107"/>
      <c r="V180" s="107"/>
      <c r="W180" s="107"/>
      <c r="X180" s="107"/>
      <c r="Y180" s="107"/>
      <c r="Z180" s="107"/>
      <c r="AA180" s="107"/>
      <c r="AB180" s="107"/>
      <c r="AC180" s="107"/>
      <c r="AD180" s="107"/>
      <c r="AE180" s="107"/>
      <c r="AF180" s="107"/>
      <c r="AG180" s="107"/>
      <c r="AH180" s="107"/>
      <c r="AI180" s="107"/>
      <c r="AJ180" s="107"/>
      <c r="AK180" s="107"/>
      <c r="AL180" s="107"/>
      <c r="AM180" s="107"/>
      <c r="AN180" s="107"/>
      <c r="AO180" s="107"/>
      <c r="AP180" s="107"/>
      <c r="AQ180" s="107">
        <v>0</v>
      </c>
      <c r="AR180" s="107">
        <v>0</v>
      </c>
      <c r="AS180" s="107">
        <v>0</v>
      </c>
      <c r="AT180" s="107">
        <v>0</v>
      </c>
      <c r="AU180" s="107">
        <v>0</v>
      </c>
      <c r="AV180" s="107"/>
      <c r="AW180" s="107"/>
      <c r="AX180" s="107">
        <v>0</v>
      </c>
      <c r="AY180" s="107">
        <v>0</v>
      </c>
      <c r="AZ180" s="107">
        <v>0</v>
      </c>
      <c r="BA180" s="107">
        <v>0</v>
      </c>
      <c r="BB180" s="107">
        <v>0</v>
      </c>
      <c r="BC180" s="107"/>
      <c r="BD180" s="107"/>
      <c r="BE180" s="107">
        <v>0</v>
      </c>
      <c r="BF180" s="107">
        <v>0</v>
      </c>
      <c r="BG180" s="107">
        <v>0</v>
      </c>
      <c r="BH180" s="107">
        <v>0</v>
      </c>
      <c r="BI180" s="107">
        <v>0</v>
      </c>
      <c r="BJ180" s="107"/>
      <c r="BK180" s="107"/>
      <c r="BL180" s="107"/>
      <c r="BM180" s="107"/>
      <c r="BN180" s="107"/>
      <c r="BO180" s="107"/>
      <c r="BP180" s="107"/>
      <c r="BQ180" s="107"/>
      <c r="BR180" s="107"/>
      <c r="BS180" s="107"/>
      <c r="BT180" s="107"/>
      <c r="BU180" s="107"/>
      <c r="BV180" s="107"/>
      <c r="BW180" s="107"/>
      <c r="BX180" s="107"/>
      <c r="BY180" s="107"/>
      <c r="BZ180" s="107"/>
      <c r="CA180" s="107"/>
      <c r="CB180" s="107"/>
      <c r="CC180" s="107"/>
      <c r="CD180" s="107"/>
      <c r="CE180" s="107"/>
    </row>
    <row r="181" spans="1:83" s="109" customFormat="1" ht="19.899999999999999" hidden="1" customHeight="1" x14ac:dyDescent="0.25">
      <c r="A181" s="109" t="s">
        <v>2729</v>
      </c>
      <c r="B181" s="111" t="s">
        <v>2690</v>
      </c>
      <c r="C181" s="111">
        <v>4600011662</v>
      </c>
      <c r="D181" s="101" t="s">
        <v>624</v>
      </c>
      <c r="E181" s="110" t="str">
        <f t="shared" si="28"/>
        <v>(CO) Sistema de Controle, retorno e transferência de condensado - TIE-IN_175</v>
      </c>
      <c r="F181" s="102" t="s">
        <v>454</v>
      </c>
      <c r="G181" s="103" t="s">
        <v>450</v>
      </c>
      <c r="H181" s="103" t="s">
        <v>1689</v>
      </c>
      <c r="I181" s="100">
        <v>14</v>
      </c>
      <c r="J181" s="122" t="s">
        <v>2119</v>
      </c>
      <c r="K181" s="103"/>
      <c r="L181" s="103" t="s">
        <v>462</v>
      </c>
      <c r="M181" s="103"/>
      <c r="N181" s="103"/>
      <c r="O181" s="106"/>
      <c r="P181" s="104"/>
      <c r="Q181" s="104"/>
      <c r="R181" s="104"/>
      <c r="S181" s="105" t="str">
        <f t="shared" si="29"/>
        <v/>
      </c>
      <c r="T181" s="119"/>
      <c r="U181" s="107"/>
      <c r="V181" s="107"/>
      <c r="W181" s="107"/>
      <c r="X181" s="107"/>
      <c r="Y181" s="107"/>
      <c r="Z181" s="107"/>
      <c r="AA181" s="107"/>
      <c r="AB181" s="107"/>
      <c r="AC181" s="107"/>
      <c r="AD181" s="107"/>
      <c r="AE181" s="107"/>
      <c r="AF181" s="107"/>
      <c r="AG181" s="107"/>
      <c r="AH181" s="107"/>
      <c r="AI181" s="107"/>
      <c r="AJ181" s="107"/>
      <c r="AK181" s="107"/>
      <c r="AL181" s="107"/>
      <c r="AM181" s="107"/>
      <c r="AN181" s="107"/>
      <c r="AO181" s="107"/>
      <c r="AP181" s="107"/>
      <c r="AQ181" s="107">
        <v>0</v>
      </c>
      <c r="AR181" s="107">
        <v>0</v>
      </c>
      <c r="AS181" s="107">
        <v>0</v>
      </c>
      <c r="AT181" s="107">
        <v>0</v>
      </c>
      <c r="AU181" s="107">
        <v>0</v>
      </c>
      <c r="AV181" s="107"/>
      <c r="AW181" s="107"/>
      <c r="AX181" s="107">
        <v>0</v>
      </c>
      <c r="AY181" s="107">
        <v>0</v>
      </c>
      <c r="AZ181" s="107">
        <v>0</v>
      </c>
      <c r="BA181" s="107">
        <v>0</v>
      </c>
      <c r="BB181" s="107">
        <v>0</v>
      </c>
      <c r="BC181" s="107"/>
      <c r="BD181" s="107"/>
      <c r="BE181" s="107">
        <v>0</v>
      </c>
      <c r="BF181" s="107">
        <v>0</v>
      </c>
      <c r="BG181" s="107">
        <v>0</v>
      </c>
      <c r="BH181" s="107">
        <v>0</v>
      </c>
      <c r="BI181" s="107">
        <v>0</v>
      </c>
      <c r="BJ181" s="107"/>
      <c r="BK181" s="107"/>
      <c r="BL181" s="107"/>
      <c r="BM181" s="107"/>
      <c r="BN181" s="107"/>
      <c r="BO181" s="107"/>
      <c r="BP181" s="107"/>
      <c r="BQ181" s="107"/>
      <c r="BR181" s="107"/>
      <c r="BS181" s="107"/>
      <c r="BT181" s="107"/>
      <c r="BU181" s="107"/>
      <c r="BV181" s="107"/>
      <c r="BW181" s="107"/>
      <c r="BX181" s="107"/>
      <c r="BY181" s="107"/>
      <c r="BZ181" s="107"/>
      <c r="CA181" s="107"/>
      <c r="CB181" s="107"/>
      <c r="CC181" s="107"/>
      <c r="CD181" s="107"/>
      <c r="CE181" s="107"/>
    </row>
    <row r="182" spans="1:83" s="109" customFormat="1" ht="19.899999999999999" hidden="1" customHeight="1" x14ac:dyDescent="0.25">
      <c r="B182" s="111" t="s">
        <v>2689</v>
      </c>
      <c r="C182" s="111">
        <v>4600011662</v>
      </c>
      <c r="D182" s="101" t="s">
        <v>625</v>
      </c>
      <c r="E182" s="110" t="str">
        <f t="shared" si="28"/>
        <v/>
      </c>
      <c r="F182" s="102"/>
      <c r="G182" s="103"/>
      <c r="H182" s="103"/>
      <c r="I182" s="100"/>
      <c r="J182" s="122" t="s">
        <v>2120</v>
      </c>
      <c r="K182" s="103"/>
      <c r="L182" s="103"/>
      <c r="M182" s="103"/>
      <c r="N182" s="103"/>
      <c r="O182" s="106"/>
      <c r="P182" s="104"/>
      <c r="Q182" s="104"/>
      <c r="R182" s="104"/>
      <c r="S182" s="105" t="str">
        <f t="shared" si="29"/>
        <v/>
      </c>
      <c r="T182" s="119"/>
      <c r="U182" s="107"/>
      <c r="V182" s="107"/>
      <c r="W182" s="107"/>
      <c r="X182" s="107"/>
      <c r="Y182" s="107"/>
      <c r="Z182" s="107"/>
      <c r="AA182" s="107"/>
      <c r="AB182" s="107"/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  <c r="AN182" s="107"/>
      <c r="AO182" s="107"/>
      <c r="AP182" s="107"/>
      <c r="AQ182" s="107"/>
      <c r="AR182" s="107"/>
      <c r="AS182" s="107"/>
      <c r="AT182" s="107"/>
      <c r="AU182" s="107"/>
      <c r="AV182" s="107"/>
      <c r="AW182" s="107"/>
      <c r="AX182" s="107"/>
      <c r="AY182" s="107"/>
      <c r="AZ182" s="107"/>
      <c r="BA182" s="107"/>
      <c r="BB182" s="107"/>
      <c r="BC182" s="107"/>
      <c r="BD182" s="107"/>
      <c r="BE182" s="107"/>
      <c r="BF182" s="107"/>
      <c r="BG182" s="107"/>
      <c r="BH182" s="107"/>
      <c r="BI182" s="107"/>
      <c r="BJ182" s="107"/>
      <c r="BK182" s="107"/>
      <c r="BL182" s="107"/>
      <c r="BM182" s="107"/>
      <c r="BN182" s="107"/>
      <c r="BO182" s="107"/>
      <c r="BP182" s="107"/>
      <c r="BQ182" s="107"/>
      <c r="BR182" s="107"/>
      <c r="BS182" s="107"/>
      <c r="BT182" s="107"/>
      <c r="BU182" s="107"/>
      <c r="BV182" s="107"/>
      <c r="BW182" s="107"/>
      <c r="BX182" s="107"/>
      <c r="BY182" s="107"/>
      <c r="BZ182" s="107"/>
      <c r="CA182" s="107"/>
      <c r="CB182" s="107"/>
      <c r="CC182" s="107"/>
      <c r="CD182" s="107"/>
      <c r="CE182" s="107"/>
    </row>
    <row r="183" spans="1:83" s="109" customFormat="1" ht="19.899999999999999" hidden="1" customHeight="1" x14ac:dyDescent="0.25">
      <c r="B183" s="111" t="s">
        <v>2689</v>
      </c>
      <c r="C183" s="111">
        <v>4600011662</v>
      </c>
      <c r="D183" s="101" t="s">
        <v>626</v>
      </c>
      <c r="E183" s="110" t="str">
        <f t="shared" si="28"/>
        <v/>
      </c>
      <c r="F183" s="102"/>
      <c r="G183" s="103"/>
      <c r="H183" s="103"/>
      <c r="I183" s="100"/>
      <c r="J183" s="122" t="s">
        <v>2121</v>
      </c>
      <c r="K183" s="103"/>
      <c r="L183" s="103"/>
      <c r="M183" s="103"/>
      <c r="N183" s="103"/>
      <c r="O183" s="106"/>
      <c r="P183" s="104"/>
      <c r="Q183" s="104"/>
      <c r="R183" s="104"/>
      <c r="S183" s="105" t="str">
        <f t="shared" si="29"/>
        <v/>
      </c>
      <c r="T183" s="119"/>
      <c r="U183" s="107"/>
      <c r="V183" s="107"/>
      <c r="W183" s="107"/>
      <c r="X183" s="107"/>
      <c r="Y183" s="107"/>
      <c r="Z183" s="107"/>
      <c r="AA183" s="107"/>
      <c r="AB183" s="107"/>
      <c r="AC183" s="107"/>
      <c r="AD183" s="107"/>
      <c r="AE183" s="107"/>
      <c r="AF183" s="107"/>
      <c r="AG183" s="107"/>
      <c r="AH183" s="107"/>
      <c r="AI183" s="107"/>
      <c r="AJ183" s="107"/>
      <c r="AK183" s="107"/>
      <c r="AL183" s="107"/>
      <c r="AM183" s="107"/>
      <c r="AN183" s="107"/>
      <c r="AO183" s="107"/>
      <c r="AP183" s="107"/>
      <c r="AQ183" s="107"/>
      <c r="AR183" s="107"/>
      <c r="AS183" s="107"/>
      <c r="AT183" s="107"/>
      <c r="AU183" s="107"/>
      <c r="AV183" s="107"/>
      <c r="AW183" s="107"/>
      <c r="AX183" s="107"/>
      <c r="AY183" s="107"/>
      <c r="AZ183" s="107"/>
      <c r="BA183" s="107"/>
      <c r="BB183" s="107"/>
      <c r="BC183" s="107"/>
      <c r="BD183" s="107"/>
      <c r="BE183" s="107"/>
      <c r="BF183" s="107"/>
      <c r="BG183" s="107"/>
      <c r="BH183" s="107"/>
      <c r="BI183" s="107"/>
      <c r="BJ183" s="107"/>
      <c r="BK183" s="107"/>
      <c r="BL183" s="107"/>
      <c r="BM183" s="107"/>
      <c r="BN183" s="107"/>
      <c r="BO183" s="107"/>
      <c r="BP183" s="107"/>
      <c r="BQ183" s="107"/>
      <c r="BR183" s="107"/>
      <c r="BS183" s="107"/>
      <c r="BT183" s="107"/>
      <c r="BU183" s="107"/>
      <c r="BV183" s="107"/>
      <c r="BW183" s="107"/>
      <c r="BX183" s="107"/>
      <c r="BY183" s="107"/>
      <c r="BZ183" s="107"/>
      <c r="CA183" s="107"/>
      <c r="CB183" s="107"/>
      <c r="CC183" s="107"/>
      <c r="CD183" s="107"/>
      <c r="CE183" s="107"/>
    </row>
    <row r="184" spans="1:83" s="109" customFormat="1" ht="19.899999999999999" hidden="1" customHeight="1" x14ac:dyDescent="0.25">
      <c r="B184" s="111" t="s">
        <v>2689</v>
      </c>
      <c r="C184" s="111">
        <v>4600011662</v>
      </c>
      <c r="D184" s="101" t="s">
        <v>627</v>
      </c>
      <c r="E184" s="110" t="str">
        <f t="shared" si="28"/>
        <v/>
      </c>
      <c r="F184" s="102"/>
      <c r="G184" s="103"/>
      <c r="H184" s="103"/>
      <c r="I184" s="100"/>
      <c r="J184" s="122" t="s">
        <v>2122</v>
      </c>
      <c r="K184" s="103"/>
      <c r="L184" s="103"/>
      <c r="M184" s="103"/>
      <c r="N184" s="103"/>
      <c r="O184" s="106"/>
      <c r="P184" s="104"/>
      <c r="Q184" s="104"/>
      <c r="R184" s="104"/>
      <c r="S184" s="105" t="str">
        <f t="shared" si="29"/>
        <v/>
      </c>
      <c r="T184" s="119"/>
      <c r="U184" s="107"/>
      <c r="V184" s="107"/>
      <c r="W184" s="107"/>
      <c r="X184" s="107"/>
      <c r="Y184" s="107"/>
      <c r="Z184" s="107"/>
      <c r="AA184" s="107"/>
      <c r="AB184" s="107"/>
      <c r="AC184" s="107"/>
      <c r="AD184" s="107"/>
      <c r="AE184" s="107"/>
      <c r="AF184" s="107"/>
      <c r="AG184" s="107"/>
      <c r="AH184" s="107"/>
      <c r="AI184" s="107"/>
      <c r="AJ184" s="107"/>
      <c r="AK184" s="107"/>
      <c r="AL184" s="107"/>
      <c r="AM184" s="107"/>
      <c r="AN184" s="107"/>
      <c r="AO184" s="107"/>
      <c r="AP184" s="107"/>
      <c r="AQ184" s="107"/>
      <c r="AR184" s="107"/>
      <c r="AS184" s="107"/>
      <c r="AT184" s="107"/>
      <c r="AU184" s="107"/>
      <c r="AV184" s="107"/>
      <c r="AW184" s="107"/>
      <c r="AX184" s="107"/>
      <c r="AY184" s="107"/>
      <c r="AZ184" s="107"/>
      <c r="BA184" s="107"/>
      <c r="BB184" s="107"/>
      <c r="BC184" s="107"/>
      <c r="BD184" s="107"/>
      <c r="BE184" s="107"/>
      <c r="BF184" s="107"/>
      <c r="BG184" s="107"/>
      <c r="BH184" s="107"/>
      <c r="BI184" s="107"/>
      <c r="BJ184" s="107"/>
      <c r="BK184" s="107"/>
      <c r="BL184" s="107"/>
      <c r="BM184" s="107"/>
      <c r="BN184" s="107"/>
      <c r="BO184" s="107"/>
      <c r="BP184" s="107"/>
      <c r="BQ184" s="107"/>
      <c r="BR184" s="107"/>
      <c r="BS184" s="107"/>
      <c r="BT184" s="107"/>
      <c r="BU184" s="107"/>
      <c r="BV184" s="107"/>
      <c r="BW184" s="107"/>
      <c r="BX184" s="107"/>
      <c r="BY184" s="107"/>
      <c r="BZ184" s="107"/>
      <c r="CA184" s="107"/>
      <c r="CB184" s="107"/>
      <c r="CC184" s="107"/>
      <c r="CD184" s="107"/>
      <c r="CE184" s="107"/>
    </row>
    <row r="185" spans="1:83" s="109" customFormat="1" ht="19.899999999999999" hidden="1" customHeight="1" x14ac:dyDescent="0.25">
      <c r="B185" s="111" t="s">
        <v>2689</v>
      </c>
      <c r="C185" s="111">
        <v>4600011662</v>
      </c>
      <c r="D185" s="101" t="s">
        <v>628</v>
      </c>
      <c r="E185" s="110" t="str">
        <f t="shared" si="28"/>
        <v/>
      </c>
      <c r="F185" s="102"/>
      <c r="G185" s="103"/>
      <c r="H185" s="103"/>
      <c r="I185" s="100"/>
      <c r="J185" s="122" t="s">
        <v>2123</v>
      </c>
      <c r="K185" s="103"/>
      <c r="L185" s="103"/>
      <c r="M185" s="103"/>
      <c r="N185" s="103"/>
      <c r="O185" s="106"/>
      <c r="P185" s="104"/>
      <c r="Q185" s="104"/>
      <c r="R185" s="104"/>
      <c r="S185" s="105" t="str">
        <f t="shared" si="29"/>
        <v/>
      </c>
      <c r="T185" s="119"/>
      <c r="U185" s="107"/>
      <c r="V185" s="107"/>
      <c r="W185" s="107"/>
      <c r="X185" s="107"/>
      <c r="Y185" s="107"/>
      <c r="Z185" s="107"/>
      <c r="AA185" s="107"/>
      <c r="AB185" s="107"/>
      <c r="AC185" s="107"/>
      <c r="AD185" s="107"/>
      <c r="AE185" s="107"/>
      <c r="AF185" s="107"/>
      <c r="AG185" s="107"/>
      <c r="AH185" s="107"/>
      <c r="AI185" s="107"/>
      <c r="AJ185" s="107"/>
      <c r="AK185" s="107"/>
      <c r="AL185" s="107"/>
      <c r="AM185" s="107"/>
      <c r="AN185" s="107"/>
      <c r="AO185" s="107"/>
      <c r="AP185" s="107"/>
      <c r="AQ185" s="107"/>
      <c r="AR185" s="107"/>
      <c r="AS185" s="107"/>
      <c r="AT185" s="107"/>
      <c r="AU185" s="107"/>
      <c r="AV185" s="107"/>
      <c r="AW185" s="107"/>
      <c r="AX185" s="107"/>
      <c r="AY185" s="107"/>
      <c r="AZ185" s="107"/>
      <c r="BA185" s="107"/>
      <c r="BB185" s="107"/>
      <c r="BC185" s="107"/>
      <c r="BD185" s="107"/>
      <c r="BE185" s="107"/>
      <c r="BF185" s="107"/>
      <c r="BG185" s="107"/>
      <c r="BH185" s="107"/>
      <c r="BI185" s="107"/>
      <c r="BJ185" s="107"/>
      <c r="BK185" s="107"/>
      <c r="BL185" s="107"/>
      <c r="BM185" s="107"/>
      <c r="BN185" s="107"/>
      <c r="BO185" s="107"/>
      <c r="BP185" s="107"/>
      <c r="BQ185" s="107"/>
      <c r="BR185" s="107"/>
      <c r="BS185" s="107"/>
      <c r="BT185" s="107"/>
      <c r="BU185" s="107"/>
      <c r="BV185" s="107"/>
      <c r="BW185" s="107"/>
      <c r="BX185" s="107"/>
      <c r="BY185" s="107"/>
      <c r="BZ185" s="107"/>
      <c r="CA185" s="107"/>
      <c r="CB185" s="107"/>
      <c r="CC185" s="107"/>
      <c r="CD185" s="107"/>
      <c r="CE185" s="107"/>
    </row>
    <row r="186" spans="1:83" s="109" customFormat="1" ht="19.899999999999999" hidden="1" customHeight="1" x14ac:dyDescent="0.25">
      <c r="B186" s="111" t="s">
        <v>2689</v>
      </c>
      <c r="C186" s="111">
        <v>4600011662</v>
      </c>
      <c r="D186" s="101" t="s">
        <v>629</v>
      </c>
      <c r="E186" s="110" t="str">
        <f t="shared" si="28"/>
        <v/>
      </c>
      <c r="F186" s="102"/>
      <c r="G186" s="103"/>
      <c r="H186" s="103"/>
      <c r="I186" s="100"/>
      <c r="J186" s="122" t="s">
        <v>2124</v>
      </c>
      <c r="K186" s="103"/>
      <c r="L186" s="103"/>
      <c r="M186" s="103"/>
      <c r="N186" s="103"/>
      <c r="O186" s="106"/>
      <c r="P186" s="104"/>
      <c r="Q186" s="104"/>
      <c r="R186" s="104"/>
      <c r="S186" s="105" t="str">
        <f t="shared" si="29"/>
        <v/>
      </c>
      <c r="T186" s="119"/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107"/>
      <c r="AV186" s="107"/>
      <c r="AW186" s="107"/>
      <c r="AX186" s="107"/>
      <c r="AY186" s="107"/>
      <c r="AZ186" s="107"/>
      <c r="BA186" s="107"/>
      <c r="BB186" s="107"/>
      <c r="BC186" s="107"/>
      <c r="BD186" s="107"/>
      <c r="BE186" s="107"/>
      <c r="BF186" s="107"/>
      <c r="BG186" s="107"/>
      <c r="BH186" s="107"/>
      <c r="BI186" s="107"/>
      <c r="BJ186" s="107"/>
      <c r="BK186" s="107"/>
      <c r="BL186" s="107"/>
      <c r="BM186" s="107"/>
      <c r="BN186" s="107"/>
      <c r="BO186" s="107"/>
      <c r="BP186" s="107"/>
      <c r="BQ186" s="107"/>
      <c r="BR186" s="107"/>
      <c r="BS186" s="107"/>
      <c r="BT186" s="107"/>
      <c r="BU186" s="107"/>
      <c r="BV186" s="107"/>
      <c r="BW186" s="107"/>
      <c r="BX186" s="107"/>
      <c r="BY186" s="107"/>
      <c r="BZ186" s="107"/>
      <c r="CA186" s="107"/>
      <c r="CB186" s="107"/>
      <c r="CC186" s="107"/>
      <c r="CD186" s="107"/>
      <c r="CE186" s="107"/>
    </row>
    <row r="187" spans="1:83" s="109" customFormat="1" ht="19.899999999999999" hidden="1" customHeight="1" x14ac:dyDescent="0.25">
      <c r="B187" s="111" t="s">
        <v>2689</v>
      </c>
      <c r="C187" s="111">
        <v>4600011662</v>
      </c>
      <c r="D187" s="101" t="s">
        <v>630</v>
      </c>
      <c r="E187" s="110" t="str">
        <f t="shared" si="28"/>
        <v/>
      </c>
      <c r="F187" s="102"/>
      <c r="G187" s="103"/>
      <c r="H187" s="103"/>
      <c r="I187" s="100"/>
      <c r="J187" s="122" t="s">
        <v>2125</v>
      </c>
      <c r="K187" s="103"/>
      <c r="L187" s="103"/>
      <c r="M187" s="103"/>
      <c r="N187" s="103"/>
      <c r="O187" s="106"/>
      <c r="P187" s="104"/>
      <c r="Q187" s="104"/>
      <c r="R187" s="104"/>
      <c r="S187" s="105" t="str">
        <f t="shared" si="29"/>
        <v/>
      </c>
      <c r="T187" s="119"/>
      <c r="U187" s="107"/>
      <c r="V187" s="107"/>
      <c r="W187" s="107"/>
      <c r="X187" s="107"/>
      <c r="Y187" s="107"/>
      <c r="Z187" s="107"/>
      <c r="AA187" s="107"/>
      <c r="AB187" s="107"/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07"/>
      <c r="AN187" s="107"/>
      <c r="AO187" s="107"/>
      <c r="AP187" s="107"/>
      <c r="AQ187" s="107"/>
      <c r="AR187" s="107"/>
      <c r="AS187" s="107"/>
      <c r="AT187" s="107"/>
      <c r="AU187" s="107"/>
      <c r="AV187" s="107"/>
      <c r="AW187" s="107"/>
      <c r="AX187" s="107"/>
      <c r="AY187" s="107"/>
      <c r="AZ187" s="107"/>
      <c r="BA187" s="107"/>
      <c r="BB187" s="107"/>
      <c r="BC187" s="107"/>
      <c r="BD187" s="107"/>
      <c r="BE187" s="107"/>
      <c r="BF187" s="107"/>
      <c r="BG187" s="107"/>
      <c r="BH187" s="107"/>
      <c r="BI187" s="107"/>
      <c r="BJ187" s="107"/>
      <c r="BK187" s="107"/>
      <c r="BL187" s="107"/>
      <c r="BM187" s="107"/>
      <c r="BN187" s="107"/>
      <c r="BO187" s="107"/>
      <c r="BP187" s="107"/>
      <c r="BQ187" s="107"/>
      <c r="BR187" s="107"/>
      <c r="BS187" s="107"/>
      <c r="BT187" s="107"/>
      <c r="BU187" s="107"/>
      <c r="BV187" s="107"/>
      <c r="BW187" s="107"/>
      <c r="BX187" s="107"/>
      <c r="BY187" s="107"/>
      <c r="BZ187" s="107"/>
      <c r="CA187" s="107"/>
      <c r="CB187" s="107"/>
      <c r="CC187" s="107"/>
      <c r="CD187" s="107"/>
      <c r="CE187" s="107"/>
    </row>
    <row r="188" spans="1:83" s="109" customFormat="1" ht="19.899999999999999" hidden="1" customHeight="1" x14ac:dyDescent="0.25">
      <c r="B188" s="111" t="s">
        <v>2689</v>
      </c>
      <c r="C188" s="111">
        <v>4600011662</v>
      </c>
      <c r="D188" s="101" t="s">
        <v>631</v>
      </c>
      <c r="E188" s="110" t="str">
        <f t="shared" si="28"/>
        <v/>
      </c>
      <c r="F188" s="102"/>
      <c r="G188" s="103"/>
      <c r="H188" s="103"/>
      <c r="I188" s="100"/>
      <c r="J188" s="122" t="s">
        <v>2126</v>
      </c>
      <c r="K188" s="103"/>
      <c r="L188" s="103"/>
      <c r="M188" s="103"/>
      <c r="N188" s="103"/>
      <c r="O188" s="106"/>
      <c r="P188" s="104"/>
      <c r="Q188" s="104"/>
      <c r="R188" s="104"/>
      <c r="S188" s="105" t="str">
        <f t="shared" si="29"/>
        <v/>
      </c>
      <c r="T188" s="119"/>
      <c r="U188" s="107"/>
      <c r="V188" s="107"/>
      <c r="W188" s="107"/>
      <c r="X188" s="107"/>
      <c r="Y188" s="107"/>
      <c r="Z188" s="107"/>
      <c r="AA188" s="107"/>
      <c r="AB188" s="107"/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107"/>
      <c r="AV188" s="107"/>
      <c r="AW188" s="107"/>
      <c r="AX188" s="107"/>
      <c r="AY188" s="107"/>
      <c r="AZ188" s="107"/>
      <c r="BA188" s="107"/>
      <c r="BB188" s="107"/>
      <c r="BC188" s="107"/>
      <c r="BD188" s="107"/>
      <c r="BE188" s="107"/>
      <c r="BF188" s="107"/>
      <c r="BG188" s="107"/>
      <c r="BH188" s="107"/>
      <c r="BI188" s="107"/>
      <c r="BJ188" s="107"/>
      <c r="BK188" s="107"/>
      <c r="BL188" s="107"/>
      <c r="BM188" s="107"/>
      <c r="BN188" s="107"/>
      <c r="BO188" s="107"/>
      <c r="BP188" s="107"/>
      <c r="BQ188" s="107"/>
      <c r="BR188" s="107"/>
      <c r="BS188" s="107"/>
      <c r="BT188" s="107"/>
      <c r="BU188" s="107"/>
      <c r="BV188" s="107"/>
      <c r="BW188" s="107"/>
      <c r="BX188" s="107"/>
      <c r="BY188" s="107"/>
      <c r="BZ188" s="107"/>
      <c r="CA188" s="107"/>
      <c r="CB188" s="107"/>
      <c r="CC188" s="107"/>
      <c r="CD188" s="107"/>
      <c r="CE188" s="107"/>
    </row>
    <row r="189" spans="1:83" s="109" customFormat="1" ht="19.899999999999999" hidden="1" customHeight="1" x14ac:dyDescent="0.25">
      <c r="B189" s="111" t="s">
        <v>2689</v>
      </c>
      <c r="C189" s="111">
        <v>4600011662</v>
      </c>
      <c r="D189" s="101" t="s">
        <v>632</v>
      </c>
      <c r="E189" s="110" t="str">
        <f t="shared" si="28"/>
        <v/>
      </c>
      <c r="F189" s="102"/>
      <c r="G189" s="103"/>
      <c r="H189" s="103"/>
      <c r="I189" s="100"/>
      <c r="J189" s="122" t="s">
        <v>2127</v>
      </c>
      <c r="K189" s="103"/>
      <c r="L189" s="103"/>
      <c r="M189" s="103"/>
      <c r="N189" s="103"/>
      <c r="O189" s="106"/>
      <c r="P189" s="104"/>
      <c r="Q189" s="104"/>
      <c r="R189" s="104"/>
      <c r="S189" s="105" t="str">
        <f t="shared" si="29"/>
        <v/>
      </c>
      <c r="T189" s="119"/>
      <c r="U189" s="107"/>
      <c r="V189" s="107"/>
      <c r="W189" s="107"/>
      <c r="X189" s="107"/>
      <c r="Y189" s="107"/>
      <c r="Z189" s="107"/>
      <c r="AA189" s="107"/>
      <c r="AB189" s="107"/>
      <c r="AC189" s="107"/>
      <c r="AD189" s="107"/>
      <c r="AE189" s="107"/>
      <c r="AF189" s="107"/>
      <c r="AG189" s="107"/>
      <c r="AH189" s="107"/>
      <c r="AI189" s="107"/>
      <c r="AJ189" s="107"/>
      <c r="AK189" s="107"/>
      <c r="AL189" s="107"/>
      <c r="AM189" s="107"/>
      <c r="AN189" s="107"/>
      <c r="AO189" s="107"/>
      <c r="AP189" s="107"/>
      <c r="AQ189" s="107"/>
      <c r="AR189" s="107"/>
      <c r="AS189" s="107"/>
      <c r="AT189" s="107"/>
      <c r="AU189" s="107"/>
      <c r="AV189" s="107"/>
      <c r="AW189" s="107"/>
      <c r="AX189" s="107"/>
      <c r="AY189" s="107"/>
      <c r="AZ189" s="107"/>
      <c r="BA189" s="107"/>
      <c r="BB189" s="107"/>
      <c r="BC189" s="107"/>
      <c r="BD189" s="107"/>
      <c r="BE189" s="107"/>
      <c r="BF189" s="107"/>
      <c r="BG189" s="107"/>
      <c r="BH189" s="107"/>
      <c r="BI189" s="107"/>
      <c r="BJ189" s="107"/>
      <c r="BK189" s="107"/>
      <c r="BL189" s="107"/>
      <c r="BM189" s="107"/>
      <c r="BN189" s="107"/>
      <c r="BO189" s="107"/>
      <c r="BP189" s="107"/>
      <c r="BQ189" s="107"/>
      <c r="BR189" s="107"/>
      <c r="BS189" s="107"/>
      <c r="BT189" s="107"/>
      <c r="BU189" s="107"/>
      <c r="BV189" s="107"/>
      <c r="BW189" s="107"/>
      <c r="BX189" s="107"/>
      <c r="BY189" s="107"/>
      <c r="BZ189" s="107"/>
      <c r="CA189" s="107"/>
      <c r="CB189" s="107"/>
      <c r="CC189" s="107"/>
      <c r="CD189" s="107"/>
      <c r="CE189" s="107"/>
    </row>
    <row r="190" spans="1:83" s="109" customFormat="1" ht="19.899999999999999" hidden="1" customHeight="1" x14ac:dyDescent="0.25">
      <c r="B190" s="111" t="s">
        <v>2689</v>
      </c>
      <c r="C190" s="111">
        <v>4600011662</v>
      </c>
      <c r="D190" s="101" t="s">
        <v>633</v>
      </c>
      <c r="E190" s="110" t="str">
        <f t="shared" si="28"/>
        <v/>
      </c>
      <c r="F190" s="102"/>
      <c r="G190" s="103"/>
      <c r="H190" s="103"/>
      <c r="I190" s="100"/>
      <c r="J190" s="122" t="s">
        <v>2128</v>
      </c>
      <c r="K190" s="103"/>
      <c r="L190" s="103"/>
      <c r="M190" s="103"/>
      <c r="N190" s="103"/>
      <c r="O190" s="106"/>
      <c r="P190" s="104"/>
      <c r="Q190" s="104"/>
      <c r="R190" s="104"/>
      <c r="S190" s="105" t="str">
        <f t="shared" si="29"/>
        <v/>
      </c>
      <c r="T190" s="119"/>
      <c r="U190" s="107"/>
      <c r="V190" s="107"/>
      <c r="W190" s="107"/>
      <c r="X190" s="107"/>
      <c r="Y190" s="107"/>
      <c r="Z190" s="107"/>
      <c r="AA190" s="107"/>
      <c r="AB190" s="107"/>
      <c r="AC190" s="107"/>
      <c r="AD190" s="107"/>
      <c r="AE190" s="107"/>
      <c r="AF190" s="107"/>
      <c r="AG190" s="107"/>
      <c r="AH190" s="107"/>
      <c r="AI190" s="107"/>
      <c r="AJ190" s="107"/>
      <c r="AK190" s="107"/>
      <c r="AL190" s="107"/>
      <c r="AM190" s="107"/>
      <c r="AN190" s="107"/>
      <c r="AO190" s="107"/>
      <c r="AP190" s="107"/>
      <c r="AQ190" s="107"/>
      <c r="AR190" s="107"/>
      <c r="AS190" s="107"/>
      <c r="AT190" s="107"/>
      <c r="AU190" s="107"/>
      <c r="AV190" s="107"/>
      <c r="AW190" s="107"/>
      <c r="AX190" s="107"/>
      <c r="AY190" s="107"/>
      <c r="AZ190" s="107"/>
      <c r="BA190" s="107"/>
      <c r="BB190" s="107"/>
      <c r="BC190" s="107"/>
      <c r="BD190" s="107"/>
      <c r="BE190" s="107"/>
      <c r="BF190" s="107"/>
      <c r="BG190" s="107"/>
      <c r="BH190" s="107"/>
      <c r="BI190" s="107"/>
      <c r="BJ190" s="107"/>
      <c r="BK190" s="107"/>
      <c r="BL190" s="107"/>
      <c r="BM190" s="107"/>
      <c r="BN190" s="107"/>
      <c r="BO190" s="107"/>
      <c r="BP190" s="107"/>
      <c r="BQ190" s="107"/>
      <c r="BR190" s="107"/>
      <c r="BS190" s="107"/>
      <c r="BT190" s="107"/>
      <c r="BU190" s="107"/>
      <c r="BV190" s="107"/>
      <c r="BW190" s="107"/>
      <c r="BX190" s="107"/>
      <c r="BY190" s="107"/>
      <c r="BZ190" s="107"/>
      <c r="CA190" s="107"/>
      <c r="CB190" s="107"/>
      <c r="CC190" s="107"/>
      <c r="CD190" s="107"/>
      <c r="CE190" s="107"/>
    </row>
    <row r="191" spans="1:83" s="109" customFormat="1" ht="19.899999999999999" hidden="1" customHeight="1" x14ac:dyDescent="0.25">
      <c r="B191" s="111" t="s">
        <v>2689</v>
      </c>
      <c r="C191" s="111">
        <v>4600011662</v>
      </c>
      <c r="D191" s="101" t="s">
        <v>634</v>
      </c>
      <c r="E191" s="110" t="str">
        <f t="shared" si="28"/>
        <v/>
      </c>
      <c r="F191" s="102"/>
      <c r="G191" s="103"/>
      <c r="H191" s="103"/>
      <c r="I191" s="100"/>
      <c r="J191" s="122" t="s">
        <v>2129</v>
      </c>
      <c r="K191" s="103"/>
      <c r="L191" s="103"/>
      <c r="M191" s="103"/>
      <c r="N191" s="103"/>
      <c r="O191" s="106"/>
      <c r="P191" s="104"/>
      <c r="Q191" s="104"/>
      <c r="R191" s="104"/>
      <c r="S191" s="105" t="str">
        <f t="shared" si="29"/>
        <v/>
      </c>
      <c r="T191" s="119"/>
      <c r="U191" s="107"/>
      <c r="V191" s="107"/>
      <c r="W191" s="107"/>
      <c r="X191" s="107"/>
      <c r="Y191" s="107"/>
      <c r="Z191" s="107"/>
      <c r="AA191" s="107"/>
      <c r="AB191" s="107"/>
      <c r="AC191" s="107"/>
      <c r="AD191" s="107"/>
      <c r="AE191" s="107"/>
      <c r="AF191" s="107"/>
      <c r="AG191" s="107"/>
      <c r="AH191" s="107"/>
      <c r="AI191" s="107"/>
      <c r="AJ191" s="107"/>
      <c r="AK191" s="107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107"/>
      <c r="AV191" s="107"/>
      <c r="AW191" s="107"/>
      <c r="AX191" s="107"/>
      <c r="AY191" s="107"/>
      <c r="AZ191" s="107"/>
      <c r="BA191" s="107"/>
      <c r="BB191" s="107"/>
      <c r="BC191" s="107"/>
      <c r="BD191" s="107"/>
      <c r="BE191" s="107"/>
      <c r="BF191" s="107"/>
      <c r="BG191" s="107"/>
      <c r="BH191" s="107"/>
      <c r="BI191" s="107"/>
      <c r="BJ191" s="107"/>
      <c r="BK191" s="107"/>
      <c r="BL191" s="107"/>
      <c r="BM191" s="107"/>
      <c r="BN191" s="107"/>
      <c r="BO191" s="107"/>
      <c r="BP191" s="107"/>
      <c r="BQ191" s="107"/>
      <c r="BR191" s="107"/>
      <c r="BS191" s="107"/>
      <c r="BT191" s="107"/>
      <c r="BU191" s="107"/>
      <c r="BV191" s="107"/>
      <c r="BW191" s="107"/>
      <c r="BX191" s="107"/>
      <c r="BY191" s="107"/>
      <c r="BZ191" s="107"/>
      <c r="CA191" s="107"/>
      <c r="CB191" s="107"/>
      <c r="CC191" s="107"/>
      <c r="CD191" s="107"/>
      <c r="CE191" s="107"/>
    </row>
    <row r="192" spans="1:83" s="109" customFormat="1" ht="19.899999999999999" hidden="1" customHeight="1" x14ac:dyDescent="0.25">
      <c r="B192" s="111" t="s">
        <v>2689</v>
      </c>
      <c r="C192" s="111">
        <v>4600011662</v>
      </c>
      <c r="D192" s="101" t="s">
        <v>635</v>
      </c>
      <c r="E192" s="110" t="str">
        <f t="shared" si="28"/>
        <v/>
      </c>
      <c r="F192" s="102"/>
      <c r="G192" s="103"/>
      <c r="H192" s="103"/>
      <c r="I192" s="100"/>
      <c r="J192" s="122" t="s">
        <v>2130</v>
      </c>
      <c r="K192" s="103"/>
      <c r="L192" s="103"/>
      <c r="M192" s="103"/>
      <c r="N192" s="103"/>
      <c r="O192" s="106"/>
      <c r="P192" s="104"/>
      <c r="Q192" s="104"/>
      <c r="R192" s="104"/>
      <c r="S192" s="105" t="str">
        <f t="shared" si="29"/>
        <v/>
      </c>
      <c r="T192" s="119"/>
      <c r="U192" s="107"/>
      <c r="V192" s="107"/>
      <c r="W192" s="107"/>
      <c r="X192" s="107"/>
      <c r="Y192" s="107"/>
      <c r="Z192" s="107"/>
      <c r="AA192" s="107"/>
      <c r="AB192" s="107"/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  <c r="AV192" s="107"/>
      <c r="AW192" s="107"/>
      <c r="AX192" s="107"/>
      <c r="AY192" s="107"/>
      <c r="AZ192" s="107"/>
      <c r="BA192" s="107"/>
      <c r="BB192" s="107"/>
      <c r="BC192" s="107"/>
      <c r="BD192" s="107"/>
      <c r="BE192" s="107"/>
      <c r="BF192" s="107"/>
      <c r="BG192" s="107"/>
      <c r="BH192" s="107"/>
      <c r="BI192" s="107"/>
      <c r="BJ192" s="107"/>
      <c r="BK192" s="107"/>
      <c r="BL192" s="107"/>
      <c r="BM192" s="107"/>
      <c r="BN192" s="107"/>
      <c r="BO192" s="107"/>
      <c r="BP192" s="107"/>
      <c r="BQ192" s="107"/>
      <c r="BR192" s="107"/>
      <c r="BS192" s="107"/>
      <c r="BT192" s="107"/>
      <c r="BU192" s="107"/>
      <c r="BV192" s="107"/>
      <c r="BW192" s="107"/>
      <c r="BX192" s="107"/>
      <c r="BY192" s="107"/>
      <c r="BZ192" s="107"/>
      <c r="CA192" s="107"/>
      <c r="CB192" s="107"/>
      <c r="CC192" s="107"/>
      <c r="CD192" s="107"/>
      <c r="CE192" s="107"/>
    </row>
    <row r="193" spans="2:83" s="109" customFormat="1" ht="19.899999999999999" hidden="1" customHeight="1" x14ac:dyDescent="0.25">
      <c r="B193" s="111" t="s">
        <v>2689</v>
      </c>
      <c r="C193" s="111">
        <v>4600011662</v>
      </c>
      <c r="D193" s="101" t="s">
        <v>636</v>
      </c>
      <c r="E193" s="110" t="str">
        <f t="shared" si="28"/>
        <v/>
      </c>
      <c r="F193" s="102"/>
      <c r="G193" s="103"/>
      <c r="H193" s="103"/>
      <c r="I193" s="100"/>
      <c r="J193" s="122" t="s">
        <v>2131</v>
      </c>
      <c r="K193" s="103"/>
      <c r="L193" s="103"/>
      <c r="M193" s="103"/>
      <c r="N193" s="103"/>
      <c r="O193" s="106"/>
      <c r="P193" s="104"/>
      <c r="Q193" s="104"/>
      <c r="R193" s="104"/>
      <c r="S193" s="105" t="str">
        <f t="shared" si="29"/>
        <v/>
      </c>
      <c r="T193" s="119"/>
      <c r="U193" s="107"/>
      <c r="V193" s="107"/>
      <c r="W193" s="107"/>
      <c r="X193" s="107"/>
      <c r="Y193" s="107"/>
      <c r="Z193" s="107"/>
      <c r="AA193" s="107"/>
      <c r="AB193" s="107"/>
      <c r="AC193" s="107"/>
      <c r="AD193" s="107"/>
      <c r="AE193" s="107"/>
      <c r="AF193" s="107"/>
      <c r="AG193" s="107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  <c r="AV193" s="107"/>
      <c r="AW193" s="107"/>
      <c r="AX193" s="107"/>
      <c r="AY193" s="107"/>
      <c r="AZ193" s="107"/>
      <c r="BA193" s="107"/>
      <c r="BB193" s="107"/>
      <c r="BC193" s="107"/>
      <c r="BD193" s="107"/>
      <c r="BE193" s="107"/>
      <c r="BF193" s="107"/>
      <c r="BG193" s="107"/>
      <c r="BH193" s="107"/>
      <c r="BI193" s="107"/>
      <c r="BJ193" s="107"/>
      <c r="BK193" s="107"/>
      <c r="BL193" s="107"/>
      <c r="BM193" s="107"/>
      <c r="BN193" s="107"/>
      <c r="BO193" s="107"/>
      <c r="BP193" s="107"/>
      <c r="BQ193" s="107"/>
      <c r="BR193" s="107"/>
      <c r="BS193" s="107"/>
      <c r="BT193" s="107"/>
      <c r="BU193" s="107"/>
      <c r="BV193" s="107"/>
      <c r="BW193" s="107"/>
      <c r="BX193" s="107"/>
      <c r="BY193" s="107"/>
      <c r="BZ193" s="107"/>
      <c r="CA193" s="107"/>
      <c r="CB193" s="107"/>
      <c r="CC193" s="107"/>
      <c r="CD193" s="107"/>
      <c r="CE193" s="107"/>
    </row>
    <row r="194" spans="2:83" s="109" customFormat="1" ht="19.899999999999999" hidden="1" customHeight="1" x14ac:dyDescent="0.25">
      <c r="B194" s="111" t="s">
        <v>2689</v>
      </c>
      <c r="C194" s="111">
        <v>4600011662</v>
      </c>
      <c r="D194" s="101" t="s">
        <v>637</v>
      </c>
      <c r="E194" s="110" t="str">
        <f t="shared" si="28"/>
        <v/>
      </c>
      <c r="F194" s="102"/>
      <c r="G194" s="103"/>
      <c r="H194" s="103"/>
      <c r="I194" s="100"/>
      <c r="J194" s="122" t="s">
        <v>2132</v>
      </c>
      <c r="K194" s="103"/>
      <c r="L194" s="103"/>
      <c r="M194" s="103"/>
      <c r="N194" s="103"/>
      <c r="O194" s="106"/>
      <c r="P194" s="104"/>
      <c r="Q194" s="104"/>
      <c r="R194" s="104"/>
      <c r="S194" s="105" t="str">
        <f t="shared" si="29"/>
        <v/>
      </c>
      <c r="T194" s="119"/>
      <c r="U194" s="107"/>
      <c r="V194" s="107"/>
      <c r="W194" s="107"/>
      <c r="X194" s="107"/>
      <c r="Y194" s="107"/>
      <c r="Z194" s="107"/>
      <c r="AA194" s="107"/>
      <c r="AB194" s="107"/>
      <c r="AC194" s="107"/>
      <c r="AD194" s="107"/>
      <c r="AE194" s="107"/>
      <c r="AF194" s="107"/>
      <c r="AG194" s="107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7"/>
      <c r="BB194" s="107"/>
      <c r="BC194" s="107"/>
      <c r="BD194" s="107"/>
      <c r="BE194" s="107"/>
      <c r="BF194" s="107"/>
      <c r="BG194" s="107"/>
      <c r="BH194" s="107"/>
      <c r="BI194" s="107"/>
      <c r="BJ194" s="107"/>
      <c r="BK194" s="107"/>
      <c r="BL194" s="107"/>
      <c r="BM194" s="107"/>
      <c r="BN194" s="107"/>
      <c r="BO194" s="107"/>
      <c r="BP194" s="107"/>
      <c r="BQ194" s="107"/>
      <c r="BR194" s="107"/>
      <c r="BS194" s="107"/>
      <c r="BT194" s="107"/>
      <c r="BU194" s="107"/>
      <c r="BV194" s="107"/>
      <c r="BW194" s="107"/>
      <c r="BX194" s="107"/>
      <c r="BY194" s="107"/>
      <c r="BZ194" s="107"/>
      <c r="CA194" s="107"/>
      <c r="CB194" s="107"/>
      <c r="CC194" s="107"/>
      <c r="CD194" s="107"/>
      <c r="CE194" s="107"/>
    </row>
    <row r="195" spans="2:83" s="109" customFormat="1" ht="19.899999999999999" hidden="1" customHeight="1" x14ac:dyDescent="0.25">
      <c r="B195" s="111" t="s">
        <v>2689</v>
      </c>
      <c r="C195" s="111">
        <v>4600011662</v>
      </c>
      <c r="D195" s="101" t="s">
        <v>638</v>
      </c>
      <c r="E195" s="110" t="str">
        <f t="shared" si="28"/>
        <v/>
      </c>
      <c r="F195" s="102"/>
      <c r="G195" s="103"/>
      <c r="H195" s="103"/>
      <c r="I195" s="100"/>
      <c r="J195" s="122" t="s">
        <v>2133</v>
      </c>
      <c r="K195" s="103"/>
      <c r="L195" s="103"/>
      <c r="M195" s="103"/>
      <c r="N195" s="103"/>
      <c r="O195" s="106"/>
      <c r="P195" s="104"/>
      <c r="Q195" s="104"/>
      <c r="R195" s="104"/>
      <c r="S195" s="105" t="str">
        <f t="shared" si="29"/>
        <v/>
      </c>
      <c r="T195" s="119"/>
      <c r="U195" s="107"/>
      <c r="V195" s="107"/>
      <c r="W195" s="107"/>
      <c r="X195" s="107"/>
      <c r="Y195" s="107"/>
      <c r="Z195" s="107"/>
      <c r="AA195" s="107"/>
      <c r="AB195" s="107"/>
      <c r="AC195" s="107"/>
      <c r="AD195" s="107"/>
      <c r="AE195" s="107"/>
      <c r="AF195" s="107"/>
      <c r="AG195" s="107"/>
      <c r="AH195" s="107"/>
      <c r="AI195" s="107"/>
      <c r="AJ195" s="107"/>
      <c r="AK195" s="107"/>
      <c r="AL195" s="107"/>
      <c r="AM195" s="107"/>
      <c r="AN195" s="107"/>
      <c r="AO195" s="107"/>
      <c r="AP195" s="107"/>
      <c r="AQ195" s="107"/>
      <c r="AR195" s="107"/>
      <c r="AS195" s="107"/>
      <c r="AT195" s="107"/>
      <c r="AU195" s="107"/>
      <c r="AV195" s="107"/>
      <c r="AW195" s="107"/>
      <c r="AX195" s="107"/>
      <c r="AY195" s="107"/>
      <c r="AZ195" s="107"/>
      <c r="BA195" s="107"/>
      <c r="BB195" s="107"/>
      <c r="BC195" s="107"/>
      <c r="BD195" s="107"/>
      <c r="BE195" s="107"/>
      <c r="BF195" s="107"/>
      <c r="BG195" s="107"/>
      <c r="BH195" s="107"/>
      <c r="BI195" s="107"/>
      <c r="BJ195" s="107"/>
      <c r="BK195" s="107"/>
      <c r="BL195" s="107"/>
      <c r="BM195" s="107"/>
      <c r="BN195" s="107"/>
      <c r="BO195" s="107"/>
      <c r="BP195" s="107"/>
      <c r="BQ195" s="107"/>
      <c r="BR195" s="107"/>
      <c r="BS195" s="107"/>
      <c r="BT195" s="107"/>
      <c r="BU195" s="107"/>
      <c r="BV195" s="107"/>
      <c r="BW195" s="107"/>
      <c r="BX195" s="107"/>
      <c r="BY195" s="107"/>
      <c r="BZ195" s="107"/>
      <c r="CA195" s="107"/>
      <c r="CB195" s="107"/>
      <c r="CC195" s="107"/>
      <c r="CD195" s="107"/>
      <c r="CE195" s="107"/>
    </row>
    <row r="196" spans="2:83" s="109" customFormat="1" ht="19.899999999999999" hidden="1" customHeight="1" x14ac:dyDescent="0.25">
      <c r="B196" s="111" t="s">
        <v>2689</v>
      </c>
      <c r="C196" s="111">
        <v>4600011662</v>
      </c>
      <c r="D196" s="101" t="s">
        <v>639</v>
      </c>
      <c r="E196" s="110" t="str">
        <f t="shared" si="28"/>
        <v/>
      </c>
      <c r="F196" s="102"/>
      <c r="G196" s="103"/>
      <c r="H196" s="103"/>
      <c r="I196" s="100"/>
      <c r="J196" s="122" t="s">
        <v>2134</v>
      </c>
      <c r="K196" s="103"/>
      <c r="L196" s="103"/>
      <c r="M196" s="103"/>
      <c r="N196" s="103"/>
      <c r="O196" s="106"/>
      <c r="P196" s="104"/>
      <c r="Q196" s="104"/>
      <c r="R196" s="104"/>
      <c r="S196" s="105" t="str">
        <f t="shared" si="29"/>
        <v/>
      </c>
      <c r="T196" s="119"/>
      <c r="U196" s="107"/>
      <c r="V196" s="107"/>
      <c r="W196" s="107"/>
      <c r="X196" s="107"/>
      <c r="Y196" s="107"/>
      <c r="Z196" s="107"/>
      <c r="AA196" s="107"/>
      <c r="AB196" s="107"/>
      <c r="AC196" s="107"/>
      <c r="AD196" s="107"/>
      <c r="AE196" s="107"/>
      <c r="AF196" s="107"/>
      <c r="AG196" s="107"/>
      <c r="AH196" s="107"/>
      <c r="AI196" s="107"/>
      <c r="AJ196" s="107"/>
      <c r="AK196" s="107"/>
      <c r="AL196" s="107"/>
      <c r="AM196" s="107"/>
      <c r="AN196" s="107"/>
      <c r="AO196" s="107"/>
      <c r="AP196" s="107"/>
      <c r="AQ196" s="107"/>
      <c r="AR196" s="107"/>
      <c r="AS196" s="107"/>
      <c r="AT196" s="107"/>
      <c r="AU196" s="107"/>
      <c r="AV196" s="107"/>
      <c r="AW196" s="107"/>
      <c r="AX196" s="107"/>
      <c r="AY196" s="107"/>
      <c r="AZ196" s="107"/>
      <c r="BA196" s="107"/>
      <c r="BB196" s="107"/>
      <c r="BC196" s="107"/>
      <c r="BD196" s="107"/>
      <c r="BE196" s="107"/>
      <c r="BF196" s="107"/>
      <c r="BG196" s="107"/>
      <c r="BH196" s="107"/>
      <c r="BI196" s="107"/>
      <c r="BJ196" s="107"/>
      <c r="BK196" s="107"/>
      <c r="BL196" s="107"/>
      <c r="BM196" s="107"/>
      <c r="BN196" s="107"/>
      <c r="BO196" s="107"/>
      <c r="BP196" s="107"/>
      <c r="BQ196" s="107"/>
      <c r="BR196" s="107"/>
      <c r="BS196" s="107"/>
      <c r="BT196" s="107"/>
      <c r="BU196" s="107"/>
      <c r="BV196" s="107"/>
      <c r="BW196" s="107"/>
      <c r="BX196" s="107"/>
      <c r="BY196" s="107"/>
      <c r="BZ196" s="107"/>
      <c r="CA196" s="107"/>
      <c r="CB196" s="107"/>
      <c r="CC196" s="107"/>
      <c r="CD196" s="107"/>
      <c r="CE196" s="107"/>
    </row>
    <row r="197" spans="2:83" s="109" customFormat="1" ht="19.899999999999999" hidden="1" customHeight="1" x14ac:dyDescent="0.25">
      <c r="B197" s="111" t="s">
        <v>2689</v>
      </c>
      <c r="C197" s="111">
        <v>4600011662</v>
      </c>
      <c r="D197" s="101" t="s">
        <v>640</v>
      </c>
      <c r="E197" s="110" t="str">
        <f t="shared" si="28"/>
        <v/>
      </c>
      <c r="F197" s="102"/>
      <c r="G197" s="103"/>
      <c r="H197" s="103"/>
      <c r="I197" s="100"/>
      <c r="J197" s="122" t="s">
        <v>2135</v>
      </c>
      <c r="K197" s="103"/>
      <c r="L197" s="103"/>
      <c r="M197" s="103"/>
      <c r="N197" s="103"/>
      <c r="O197" s="106"/>
      <c r="P197" s="104"/>
      <c r="Q197" s="104"/>
      <c r="R197" s="104"/>
      <c r="S197" s="105" t="str">
        <f t="shared" si="29"/>
        <v/>
      </c>
      <c r="T197" s="119"/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7"/>
      <c r="AE197" s="107"/>
      <c r="AF197" s="107"/>
      <c r="AG197" s="107"/>
      <c r="AH197" s="107"/>
      <c r="AI197" s="107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7"/>
      <c r="BD197" s="107"/>
      <c r="BE197" s="107"/>
      <c r="BF197" s="107"/>
      <c r="BG197" s="107"/>
      <c r="BH197" s="107"/>
      <c r="BI197" s="107"/>
      <c r="BJ197" s="107"/>
      <c r="BK197" s="107"/>
      <c r="BL197" s="107"/>
      <c r="BM197" s="107"/>
      <c r="BN197" s="107"/>
      <c r="BO197" s="107"/>
      <c r="BP197" s="107"/>
      <c r="BQ197" s="107"/>
      <c r="BR197" s="107"/>
      <c r="BS197" s="107"/>
      <c r="BT197" s="107"/>
      <c r="BU197" s="107"/>
      <c r="BV197" s="107"/>
      <c r="BW197" s="107"/>
      <c r="BX197" s="107"/>
      <c r="BY197" s="107"/>
      <c r="BZ197" s="107"/>
      <c r="CA197" s="107"/>
      <c r="CB197" s="107"/>
      <c r="CC197" s="107"/>
      <c r="CD197" s="107"/>
      <c r="CE197" s="107"/>
    </row>
    <row r="198" spans="2:83" s="109" customFormat="1" ht="19.899999999999999" hidden="1" customHeight="1" x14ac:dyDescent="0.25">
      <c r="B198" s="111" t="s">
        <v>2689</v>
      </c>
      <c r="C198" s="111">
        <v>4600011662</v>
      </c>
      <c r="D198" s="101" t="s">
        <v>641</v>
      </c>
      <c r="E198" s="110" t="str">
        <f t="shared" ref="E198:E261" si="30">IF(F198="","",CONCATENATE(TRIM(F198)," - ",TRIM(J198)))</f>
        <v/>
      </c>
      <c r="F198" s="102"/>
      <c r="G198" s="103"/>
      <c r="H198" s="103"/>
      <c r="I198" s="100"/>
      <c r="J198" s="122" t="s">
        <v>2136</v>
      </c>
      <c r="K198" s="103"/>
      <c r="L198" s="103"/>
      <c r="M198" s="103"/>
      <c r="N198" s="103"/>
      <c r="O198" s="106"/>
      <c r="P198" s="104"/>
      <c r="Q198" s="104"/>
      <c r="R198" s="104"/>
      <c r="S198" s="105" t="str">
        <f t="shared" ref="S198:S261" si="31">IF(P198="","",Q198/P198)</f>
        <v/>
      </c>
      <c r="T198" s="119"/>
      <c r="U198" s="107"/>
      <c r="V198" s="107"/>
      <c r="W198" s="107"/>
      <c r="X198" s="107"/>
      <c r="Y198" s="107"/>
      <c r="Z198" s="107"/>
      <c r="AA198" s="107"/>
      <c r="AB198" s="107"/>
      <c r="AC198" s="107"/>
      <c r="AD198" s="107"/>
      <c r="AE198" s="107"/>
      <c r="AF198" s="107"/>
      <c r="AG198" s="107"/>
      <c r="AH198" s="107"/>
      <c r="AI198" s="107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  <c r="BH198" s="107"/>
      <c r="BI198" s="107"/>
      <c r="BJ198" s="107"/>
      <c r="BK198" s="107"/>
      <c r="BL198" s="107"/>
      <c r="BM198" s="107"/>
      <c r="BN198" s="107"/>
      <c r="BO198" s="107"/>
      <c r="BP198" s="107"/>
      <c r="BQ198" s="107"/>
      <c r="BR198" s="107"/>
      <c r="BS198" s="107"/>
      <c r="BT198" s="107"/>
      <c r="BU198" s="107"/>
      <c r="BV198" s="107"/>
      <c r="BW198" s="107"/>
      <c r="BX198" s="107"/>
      <c r="BY198" s="107"/>
      <c r="BZ198" s="107"/>
      <c r="CA198" s="107"/>
      <c r="CB198" s="107"/>
      <c r="CC198" s="107"/>
      <c r="CD198" s="107"/>
      <c r="CE198" s="107"/>
    </row>
    <row r="199" spans="2:83" s="109" customFormat="1" ht="19.899999999999999" hidden="1" customHeight="1" x14ac:dyDescent="0.25">
      <c r="B199" s="111" t="s">
        <v>2689</v>
      </c>
      <c r="C199" s="111">
        <v>4600011662</v>
      </c>
      <c r="D199" s="101" t="s">
        <v>642</v>
      </c>
      <c r="E199" s="110" t="str">
        <f t="shared" si="30"/>
        <v/>
      </c>
      <c r="F199" s="102"/>
      <c r="G199" s="103"/>
      <c r="H199" s="103"/>
      <c r="I199" s="100"/>
      <c r="J199" s="122" t="s">
        <v>2137</v>
      </c>
      <c r="K199" s="103"/>
      <c r="L199" s="103"/>
      <c r="M199" s="103"/>
      <c r="N199" s="103"/>
      <c r="O199" s="106"/>
      <c r="P199" s="104"/>
      <c r="Q199" s="104"/>
      <c r="R199" s="104"/>
      <c r="S199" s="105" t="str">
        <f t="shared" si="31"/>
        <v/>
      </c>
      <c r="T199" s="119"/>
      <c r="U199" s="107"/>
      <c r="V199" s="107"/>
      <c r="W199" s="107"/>
      <c r="X199" s="107"/>
      <c r="Y199" s="107"/>
      <c r="Z199" s="107"/>
      <c r="AA199" s="107"/>
      <c r="AB199" s="107"/>
      <c r="AC199" s="107"/>
      <c r="AD199" s="107"/>
      <c r="AE199" s="107"/>
      <c r="AF199" s="107"/>
      <c r="AG199" s="107"/>
      <c r="AH199" s="107"/>
      <c r="AI199" s="107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  <c r="BG199" s="107"/>
      <c r="BH199" s="107"/>
      <c r="BI199" s="107"/>
      <c r="BJ199" s="107"/>
      <c r="BK199" s="107"/>
      <c r="BL199" s="107"/>
      <c r="BM199" s="107"/>
      <c r="BN199" s="107"/>
      <c r="BO199" s="107"/>
      <c r="BP199" s="107"/>
      <c r="BQ199" s="107"/>
      <c r="BR199" s="107"/>
      <c r="BS199" s="107"/>
      <c r="BT199" s="107"/>
      <c r="BU199" s="107"/>
      <c r="BV199" s="107"/>
      <c r="BW199" s="107"/>
      <c r="BX199" s="107"/>
      <c r="BY199" s="107"/>
      <c r="BZ199" s="107"/>
      <c r="CA199" s="107"/>
      <c r="CB199" s="107"/>
      <c r="CC199" s="107"/>
      <c r="CD199" s="107"/>
      <c r="CE199" s="107"/>
    </row>
    <row r="200" spans="2:83" s="109" customFormat="1" ht="19.899999999999999" hidden="1" customHeight="1" x14ac:dyDescent="0.25">
      <c r="B200" s="111" t="s">
        <v>2689</v>
      </c>
      <c r="C200" s="111">
        <v>4600011662</v>
      </c>
      <c r="D200" s="101" t="s">
        <v>643</v>
      </c>
      <c r="E200" s="110" t="str">
        <f t="shared" si="30"/>
        <v/>
      </c>
      <c r="F200" s="102"/>
      <c r="G200" s="103"/>
      <c r="H200" s="103"/>
      <c r="I200" s="100"/>
      <c r="J200" s="122" t="s">
        <v>2138</v>
      </c>
      <c r="K200" s="103"/>
      <c r="L200" s="103"/>
      <c r="M200" s="103"/>
      <c r="N200" s="103"/>
      <c r="O200" s="106"/>
      <c r="P200" s="104"/>
      <c r="Q200" s="104"/>
      <c r="R200" s="104"/>
      <c r="S200" s="105" t="str">
        <f t="shared" si="31"/>
        <v/>
      </c>
      <c r="T200" s="119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07"/>
      <c r="AI200" s="107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  <c r="BG200" s="107"/>
      <c r="BH200" s="107"/>
      <c r="BI200" s="107"/>
      <c r="BJ200" s="107"/>
      <c r="BK200" s="107"/>
      <c r="BL200" s="107"/>
      <c r="BM200" s="107"/>
      <c r="BN200" s="107"/>
      <c r="BO200" s="107"/>
      <c r="BP200" s="107"/>
      <c r="BQ200" s="107"/>
      <c r="BR200" s="107"/>
      <c r="BS200" s="107"/>
      <c r="BT200" s="107"/>
      <c r="BU200" s="107"/>
      <c r="BV200" s="107"/>
      <c r="BW200" s="107"/>
      <c r="BX200" s="107"/>
      <c r="BY200" s="107"/>
      <c r="BZ200" s="107"/>
      <c r="CA200" s="107"/>
      <c r="CB200" s="107"/>
      <c r="CC200" s="107"/>
      <c r="CD200" s="107"/>
      <c r="CE200" s="107"/>
    </row>
    <row r="201" spans="2:83" s="109" customFormat="1" ht="19.899999999999999" hidden="1" customHeight="1" x14ac:dyDescent="0.25">
      <c r="B201" s="111" t="s">
        <v>2689</v>
      </c>
      <c r="C201" s="111">
        <v>4600011662</v>
      </c>
      <c r="D201" s="101" t="s">
        <v>644</v>
      </c>
      <c r="E201" s="110" t="str">
        <f t="shared" si="30"/>
        <v/>
      </c>
      <c r="F201" s="102"/>
      <c r="G201" s="103"/>
      <c r="H201" s="103"/>
      <c r="I201" s="100"/>
      <c r="J201" s="122" t="s">
        <v>2139</v>
      </c>
      <c r="K201" s="103"/>
      <c r="L201" s="103"/>
      <c r="M201" s="103"/>
      <c r="N201" s="103"/>
      <c r="O201" s="106"/>
      <c r="P201" s="104"/>
      <c r="Q201" s="104"/>
      <c r="R201" s="104"/>
      <c r="S201" s="105" t="str">
        <f t="shared" si="31"/>
        <v/>
      </c>
      <c r="T201" s="119"/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7"/>
      <c r="AE201" s="107"/>
      <c r="AF201" s="107"/>
      <c r="AG201" s="107"/>
      <c r="AH201" s="107"/>
      <c r="AI201" s="107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7"/>
      <c r="BB201" s="107"/>
      <c r="BC201" s="107"/>
      <c r="BD201" s="107"/>
      <c r="BE201" s="107"/>
      <c r="BF201" s="107"/>
      <c r="BG201" s="107"/>
      <c r="BH201" s="107"/>
      <c r="BI201" s="107"/>
      <c r="BJ201" s="107"/>
      <c r="BK201" s="107"/>
      <c r="BL201" s="107"/>
      <c r="BM201" s="107"/>
      <c r="BN201" s="107"/>
      <c r="BO201" s="107"/>
      <c r="BP201" s="107"/>
      <c r="BQ201" s="107"/>
      <c r="BR201" s="107"/>
      <c r="BS201" s="107"/>
      <c r="BT201" s="107"/>
      <c r="BU201" s="107"/>
      <c r="BV201" s="107"/>
      <c r="BW201" s="107"/>
      <c r="BX201" s="107"/>
      <c r="BY201" s="107"/>
      <c r="BZ201" s="107"/>
      <c r="CA201" s="107"/>
      <c r="CB201" s="107"/>
      <c r="CC201" s="107"/>
      <c r="CD201" s="107"/>
      <c r="CE201" s="107"/>
    </row>
    <row r="202" spans="2:83" s="109" customFormat="1" ht="19.899999999999999" hidden="1" customHeight="1" x14ac:dyDescent="0.25">
      <c r="B202" s="111" t="s">
        <v>2689</v>
      </c>
      <c r="C202" s="111">
        <v>4600011662</v>
      </c>
      <c r="D202" s="101" t="s">
        <v>645</v>
      </c>
      <c r="E202" s="110" t="str">
        <f t="shared" si="30"/>
        <v/>
      </c>
      <c r="F202" s="102"/>
      <c r="G202" s="103"/>
      <c r="H202" s="103"/>
      <c r="I202" s="100"/>
      <c r="J202" s="122" t="s">
        <v>2140</v>
      </c>
      <c r="K202" s="103"/>
      <c r="L202" s="103"/>
      <c r="M202" s="103"/>
      <c r="N202" s="103"/>
      <c r="O202" s="106"/>
      <c r="P202" s="104"/>
      <c r="Q202" s="104"/>
      <c r="R202" s="104"/>
      <c r="S202" s="105" t="str">
        <f t="shared" si="31"/>
        <v/>
      </c>
      <c r="T202" s="119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7"/>
      <c r="BB202" s="107"/>
      <c r="BC202" s="107"/>
      <c r="BD202" s="107"/>
      <c r="BE202" s="107"/>
      <c r="BF202" s="107"/>
      <c r="BG202" s="107"/>
      <c r="BH202" s="107"/>
      <c r="BI202" s="107"/>
      <c r="BJ202" s="107"/>
      <c r="BK202" s="107"/>
      <c r="BL202" s="107"/>
      <c r="BM202" s="107"/>
      <c r="BN202" s="107"/>
      <c r="BO202" s="107"/>
      <c r="BP202" s="107"/>
      <c r="BQ202" s="107"/>
      <c r="BR202" s="107"/>
      <c r="BS202" s="107"/>
      <c r="BT202" s="107"/>
      <c r="BU202" s="107"/>
      <c r="BV202" s="107"/>
      <c r="BW202" s="107"/>
      <c r="BX202" s="107"/>
      <c r="BY202" s="107"/>
      <c r="BZ202" s="107"/>
      <c r="CA202" s="107"/>
      <c r="CB202" s="107"/>
      <c r="CC202" s="107"/>
      <c r="CD202" s="107"/>
      <c r="CE202" s="107"/>
    </row>
    <row r="203" spans="2:83" s="109" customFormat="1" ht="19.899999999999999" hidden="1" customHeight="1" x14ac:dyDescent="0.25">
      <c r="B203" s="111" t="s">
        <v>2689</v>
      </c>
      <c r="C203" s="111">
        <v>4600011662</v>
      </c>
      <c r="D203" s="101" t="s">
        <v>646</v>
      </c>
      <c r="E203" s="110" t="str">
        <f t="shared" si="30"/>
        <v/>
      </c>
      <c r="F203" s="102"/>
      <c r="G203" s="103"/>
      <c r="H203" s="103"/>
      <c r="I203" s="100"/>
      <c r="J203" s="122" t="s">
        <v>2141</v>
      </c>
      <c r="K203" s="103"/>
      <c r="L203" s="103"/>
      <c r="M203" s="103"/>
      <c r="N203" s="103"/>
      <c r="O203" s="106"/>
      <c r="P203" s="104"/>
      <c r="Q203" s="104"/>
      <c r="R203" s="104"/>
      <c r="S203" s="105" t="str">
        <f t="shared" si="31"/>
        <v/>
      </c>
      <c r="T203" s="119"/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7"/>
      <c r="AE203" s="107"/>
      <c r="AF203" s="107"/>
      <c r="AG203" s="107"/>
      <c r="AH203" s="107"/>
      <c r="AI203" s="107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7"/>
      <c r="BB203" s="107"/>
      <c r="BC203" s="107"/>
      <c r="BD203" s="107"/>
      <c r="BE203" s="107"/>
      <c r="BF203" s="107"/>
      <c r="BG203" s="107"/>
      <c r="BH203" s="107"/>
      <c r="BI203" s="107"/>
      <c r="BJ203" s="107"/>
      <c r="BK203" s="107"/>
      <c r="BL203" s="107"/>
      <c r="BM203" s="107"/>
      <c r="BN203" s="107"/>
      <c r="BO203" s="107"/>
      <c r="BP203" s="107"/>
      <c r="BQ203" s="107"/>
      <c r="BR203" s="107"/>
      <c r="BS203" s="107"/>
      <c r="BT203" s="107"/>
      <c r="BU203" s="107"/>
      <c r="BV203" s="107"/>
      <c r="BW203" s="107"/>
      <c r="BX203" s="107"/>
      <c r="BY203" s="107"/>
      <c r="BZ203" s="107"/>
      <c r="CA203" s="107"/>
      <c r="CB203" s="107"/>
      <c r="CC203" s="107"/>
      <c r="CD203" s="107"/>
      <c r="CE203" s="107"/>
    </row>
    <row r="204" spans="2:83" s="109" customFormat="1" ht="19.899999999999999" hidden="1" customHeight="1" x14ac:dyDescent="0.25">
      <c r="B204" s="111" t="s">
        <v>2689</v>
      </c>
      <c r="C204" s="111">
        <v>4600011662</v>
      </c>
      <c r="D204" s="101" t="s">
        <v>647</v>
      </c>
      <c r="E204" s="110" t="str">
        <f t="shared" si="30"/>
        <v/>
      </c>
      <c r="F204" s="102"/>
      <c r="G204" s="103"/>
      <c r="H204" s="103"/>
      <c r="I204" s="100"/>
      <c r="J204" s="122" t="s">
        <v>2142</v>
      </c>
      <c r="K204" s="103"/>
      <c r="L204" s="103"/>
      <c r="M204" s="103"/>
      <c r="N204" s="103"/>
      <c r="O204" s="106"/>
      <c r="P204" s="104"/>
      <c r="Q204" s="104"/>
      <c r="R204" s="104"/>
      <c r="S204" s="105" t="str">
        <f t="shared" si="31"/>
        <v/>
      </c>
      <c r="T204" s="119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07"/>
      <c r="AH204" s="107"/>
      <c r="AI204" s="107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  <c r="BI204" s="107"/>
      <c r="BJ204" s="107"/>
      <c r="BK204" s="107"/>
      <c r="BL204" s="107"/>
      <c r="BM204" s="107"/>
      <c r="BN204" s="107"/>
      <c r="BO204" s="107"/>
      <c r="BP204" s="107"/>
      <c r="BQ204" s="107"/>
      <c r="BR204" s="107"/>
      <c r="BS204" s="107"/>
      <c r="BT204" s="107"/>
      <c r="BU204" s="107"/>
      <c r="BV204" s="107"/>
      <c r="BW204" s="107"/>
      <c r="BX204" s="107"/>
      <c r="BY204" s="107"/>
      <c r="BZ204" s="107"/>
      <c r="CA204" s="107"/>
      <c r="CB204" s="107"/>
      <c r="CC204" s="107"/>
      <c r="CD204" s="107"/>
      <c r="CE204" s="107"/>
    </row>
    <row r="205" spans="2:83" s="109" customFormat="1" ht="19.899999999999999" hidden="1" customHeight="1" x14ac:dyDescent="0.25">
      <c r="B205" s="111">
        <v>0</v>
      </c>
      <c r="C205" s="111">
        <v>4600011662</v>
      </c>
      <c r="D205" s="101" t="s">
        <v>648</v>
      </c>
      <c r="E205" s="110" t="str">
        <f t="shared" si="30"/>
        <v>(CO) Sistema de Controle, retorno e transferência de condensado - TIE-IN_177</v>
      </c>
      <c r="F205" s="102" t="s">
        <v>454</v>
      </c>
      <c r="G205" s="103" t="s">
        <v>450</v>
      </c>
      <c r="H205" s="103"/>
      <c r="I205" s="100">
        <v>14</v>
      </c>
      <c r="J205" s="122" t="s">
        <v>2143</v>
      </c>
      <c r="K205" s="103"/>
      <c r="L205" s="103"/>
      <c r="M205" s="103"/>
      <c r="N205" s="103"/>
      <c r="O205" s="106"/>
      <c r="P205" s="104"/>
      <c r="Q205" s="104"/>
      <c r="R205" s="104"/>
      <c r="S205" s="105" t="str">
        <f t="shared" si="31"/>
        <v/>
      </c>
      <c r="T205" s="119"/>
      <c r="U205" s="107"/>
      <c r="V205" s="107"/>
      <c r="W205" s="107"/>
      <c r="X205" s="107"/>
      <c r="Y205" s="107"/>
      <c r="Z205" s="107"/>
      <c r="AA205" s="107"/>
      <c r="AB205" s="107"/>
      <c r="AC205" s="107"/>
      <c r="AD205" s="107"/>
      <c r="AE205" s="107"/>
      <c r="AF205" s="107"/>
      <c r="AG205" s="107"/>
      <c r="AH205" s="107"/>
      <c r="AI205" s="107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>
        <v>0</v>
      </c>
      <c r="AY205" s="107">
        <v>0</v>
      </c>
      <c r="AZ205" s="107">
        <v>0</v>
      </c>
      <c r="BA205" s="107">
        <v>0</v>
      </c>
      <c r="BB205" s="107">
        <v>0</v>
      </c>
      <c r="BC205" s="107"/>
      <c r="BD205" s="107"/>
      <c r="BE205" s="107"/>
      <c r="BF205" s="107"/>
      <c r="BG205" s="107"/>
      <c r="BH205" s="107"/>
      <c r="BI205" s="107"/>
      <c r="BJ205" s="107"/>
      <c r="BK205" s="107"/>
      <c r="BL205" s="107"/>
      <c r="BM205" s="107"/>
      <c r="BN205" s="107"/>
      <c r="BO205" s="107"/>
      <c r="BP205" s="107"/>
      <c r="BQ205" s="107"/>
      <c r="BR205" s="107"/>
      <c r="BS205" s="107"/>
      <c r="BT205" s="107"/>
      <c r="BU205" s="107"/>
      <c r="BV205" s="107"/>
      <c r="BW205" s="107"/>
      <c r="BX205" s="107"/>
      <c r="BY205" s="107"/>
      <c r="BZ205" s="107"/>
      <c r="CA205" s="107"/>
      <c r="CB205" s="107"/>
      <c r="CC205" s="107"/>
      <c r="CD205" s="107"/>
      <c r="CE205" s="107"/>
    </row>
    <row r="206" spans="2:83" s="109" customFormat="1" ht="19.899999999999999" hidden="1" customHeight="1" x14ac:dyDescent="0.25">
      <c r="B206" s="111" t="s">
        <v>2689</v>
      </c>
      <c r="C206" s="111">
        <v>4600011662</v>
      </c>
      <c r="D206" s="101" t="s">
        <v>649</v>
      </c>
      <c r="E206" s="110" t="str">
        <f t="shared" si="30"/>
        <v/>
      </c>
      <c r="F206" s="102"/>
      <c r="G206" s="103"/>
      <c r="H206" s="103"/>
      <c r="I206" s="100"/>
      <c r="J206" s="122" t="s">
        <v>2144</v>
      </c>
      <c r="K206" s="103"/>
      <c r="L206" s="103"/>
      <c r="M206" s="103"/>
      <c r="N206" s="103"/>
      <c r="O206" s="106"/>
      <c r="P206" s="104"/>
      <c r="Q206" s="104"/>
      <c r="R206" s="104"/>
      <c r="S206" s="105" t="str">
        <f t="shared" si="31"/>
        <v/>
      </c>
      <c r="T206" s="119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07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7"/>
      <c r="BB206" s="107"/>
      <c r="BC206" s="107"/>
      <c r="BD206" s="107"/>
      <c r="BE206" s="107"/>
      <c r="BF206" s="107"/>
      <c r="BG206" s="107"/>
      <c r="BH206" s="107"/>
      <c r="BI206" s="107"/>
      <c r="BJ206" s="107"/>
      <c r="BK206" s="107"/>
      <c r="BL206" s="107"/>
      <c r="BM206" s="107"/>
      <c r="BN206" s="107"/>
      <c r="BO206" s="107"/>
      <c r="BP206" s="107"/>
      <c r="BQ206" s="107"/>
      <c r="BR206" s="107"/>
      <c r="BS206" s="107"/>
      <c r="BT206" s="107"/>
      <c r="BU206" s="107"/>
      <c r="BV206" s="107"/>
      <c r="BW206" s="107"/>
      <c r="BX206" s="107"/>
      <c r="BY206" s="107"/>
      <c r="BZ206" s="107"/>
      <c r="CA206" s="107"/>
      <c r="CB206" s="107"/>
      <c r="CC206" s="107"/>
      <c r="CD206" s="107"/>
      <c r="CE206" s="107"/>
    </row>
    <row r="207" spans="2:83" s="109" customFormat="1" ht="19.899999999999999" hidden="1" customHeight="1" x14ac:dyDescent="0.25">
      <c r="B207" s="111" t="s">
        <v>2689</v>
      </c>
      <c r="C207" s="111">
        <v>4600011662</v>
      </c>
      <c r="D207" s="101" t="s">
        <v>650</v>
      </c>
      <c r="E207" s="110" t="str">
        <f t="shared" si="30"/>
        <v/>
      </c>
      <c r="F207" s="102"/>
      <c r="G207" s="103"/>
      <c r="H207" s="103"/>
      <c r="I207" s="100"/>
      <c r="J207" s="122" t="s">
        <v>1963</v>
      </c>
      <c r="K207" s="103"/>
      <c r="L207" s="103"/>
      <c r="M207" s="103"/>
      <c r="N207" s="103"/>
      <c r="O207" s="106"/>
      <c r="P207" s="104"/>
      <c r="Q207" s="104"/>
      <c r="R207" s="104"/>
      <c r="S207" s="105" t="str">
        <f t="shared" si="31"/>
        <v/>
      </c>
      <c r="T207" s="119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07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7"/>
      <c r="BB207" s="107"/>
      <c r="BC207" s="107"/>
      <c r="BD207" s="107"/>
      <c r="BE207" s="107"/>
      <c r="BF207" s="107"/>
      <c r="BG207" s="107"/>
      <c r="BH207" s="107"/>
      <c r="BI207" s="107"/>
      <c r="BJ207" s="107"/>
      <c r="BK207" s="107"/>
      <c r="BL207" s="107"/>
      <c r="BM207" s="107"/>
      <c r="BN207" s="107"/>
      <c r="BO207" s="107"/>
      <c r="BP207" s="107"/>
      <c r="BQ207" s="107"/>
      <c r="BR207" s="107"/>
      <c r="BS207" s="107"/>
      <c r="BT207" s="107"/>
      <c r="BU207" s="107"/>
      <c r="BV207" s="107"/>
      <c r="BW207" s="107"/>
      <c r="BX207" s="107"/>
      <c r="BY207" s="107"/>
      <c r="BZ207" s="107"/>
      <c r="CA207" s="107"/>
      <c r="CB207" s="107"/>
      <c r="CC207" s="107"/>
      <c r="CD207" s="107"/>
      <c r="CE207" s="107"/>
    </row>
    <row r="208" spans="2:83" s="109" customFormat="1" ht="19.899999999999999" hidden="1" customHeight="1" x14ac:dyDescent="0.25">
      <c r="B208" s="111" t="s">
        <v>2689</v>
      </c>
      <c r="C208" s="111">
        <v>4600011662</v>
      </c>
      <c r="D208" s="101" t="s">
        <v>651</v>
      </c>
      <c r="E208" s="110" t="str">
        <f t="shared" si="30"/>
        <v/>
      </c>
      <c r="F208" s="102"/>
      <c r="G208" s="103"/>
      <c r="H208" s="103"/>
      <c r="I208" s="100"/>
      <c r="J208" s="122" t="s">
        <v>1994</v>
      </c>
      <c r="K208" s="103"/>
      <c r="L208" s="103"/>
      <c r="M208" s="103"/>
      <c r="N208" s="103"/>
      <c r="O208" s="106"/>
      <c r="P208" s="104"/>
      <c r="Q208" s="104"/>
      <c r="R208" s="104"/>
      <c r="S208" s="105" t="str">
        <f t="shared" si="31"/>
        <v/>
      </c>
      <c r="T208" s="119"/>
      <c r="U208" s="107"/>
      <c r="V208" s="107"/>
      <c r="W208" s="107"/>
      <c r="X208" s="107"/>
      <c r="Y208" s="107"/>
      <c r="Z208" s="107"/>
      <c r="AA208" s="107"/>
      <c r="AB208" s="107"/>
      <c r="AC208" s="107"/>
      <c r="AD208" s="107"/>
      <c r="AE208" s="107"/>
      <c r="AF208" s="107"/>
      <c r="AG208" s="107"/>
      <c r="AH208" s="107"/>
      <c r="AI208" s="107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7"/>
      <c r="BB208" s="107"/>
      <c r="BC208" s="107"/>
      <c r="BD208" s="107"/>
      <c r="BE208" s="107"/>
      <c r="BF208" s="107"/>
      <c r="BG208" s="107"/>
      <c r="BH208" s="107"/>
      <c r="BI208" s="107"/>
      <c r="BJ208" s="107"/>
      <c r="BK208" s="107"/>
      <c r="BL208" s="107"/>
      <c r="BM208" s="107"/>
      <c r="BN208" s="107"/>
      <c r="BO208" s="107"/>
      <c r="BP208" s="107"/>
      <c r="BQ208" s="107"/>
      <c r="BR208" s="107"/>
      <c r="BS208" s="107"/>
      <c r="BT208" s="107"/>
      <c r="BU208" s="107"/>
      <c r="BV208" s="107"/>
      <c r="BW208" s="107"/>
      <c r="BX208" s="107"/>
      <c r="BY208" s="107"/>
      <c r="BZ208" s="107"/>
      <c r="CA208" s="107"/>
      <c r="CB208" s="107"/>
      <c r="CC208" s="107"/>
      <c r="CD208" s="107"/>
      <c r="CE208" s="107"/>
    </row>
    <row r="209" spans="2:83" s="109" customFormat="1" ht="19.899999999999999" hidden="1" customHeight="1" x14ac:dyDescent="0.25">
      <c r="B209" s="111" t="s">
        <v>2689</v>
      </c>
      <c r="C209" s="111">
        <v>4600011662</v>
      </c>
      <c r="D209" s="101" t="s">
        <v>652</v>
      </c>
      <c r="E209" s="110" t="str">
        <f t="shared" si="30"/>
        <v/>
      </c>
      <c r="F209" s="102"/>
      <c r="G209" s="103"/>
      <c r="H209" s="103"/>
      <c r="I209" s="100"/>
      <c r="J209" s="122" t="s">
        <v>2145</v>
      </c>
      <c r="K209" s="103"/>
      <c r="L209" s="103"/>
      <c r="M209" s="103"/>
      <c r="N209" s="103"/>
      <c r="O209" s="106"/>
      <c r="P209" s="104"/>
      <c r="Q209" s="104"/>
      <c r="R209" s="104"/>
      <c r="S209" s="105" t="str">
        <f t="shared" si="31"/>
        <v/>
      </c>
      <c r="T209" s="119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07"/>
      <c r="AH209" s="107"/>
      <c r="AI209" s="107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7"/>
      <c r="BB209" s="107"/>
      <c r="BC209" s="107"/>
      <c r="BD209" s="107"/>
      <c r="BE209" s="107"/>
      <c r="BF209" s="107"/>
      <c r="BG209" s="107"/>
      <c r="BH209" s="107"/>
      <c r="BI209" s="107"/>
      <c r="BJ209" s="107"/>
      <c r="BK209" s="107"/>
      <c r="BL209" s="107"/>
      <c r="BM209" s="107"/>
      <c r="BN209" s="107"/>
      <c r="BO209" s="107"/>
      <c r="BP209" s="107"/>
      <c r="BQ209" s="107"/>
      <c r="BR209" s="107"/>
      <c r="BS209" s="107"/>
      <c r="BT209" s="107"/>
      <c r="BU209" s="107"/>
      <c r="BV209" s="107"/>
      <c r="BW209" s="107"/>
      <c r="BX209" s="107"/>
      <c r="BY209" s="107"/>
      <c r="BZ209" s="107"/>
      <c r="CA209" s="107"/>
      <c r="CB209" s="107"/>
      <c r="CC209" s="107"/>
      <c r="CD209" s="107"/>
      <c r="CE209" s="107"/>
    </row>
    <row r="210" spans="2:83" s="109" customFormat="1" ht="19.899999999999999" hidden="1" customHeight="1" x14ac:dyDescent="0.25">
      <c r="B210" s="111" t="s">
        <v>2689</v>
      </c>
      <c r="C210" s="111">
        <v>4600011662</v>
      </c>
      <c r="D210" s="101" t="s">
        <v>653</v>
      </c>
      <c r="E210" s="110" t="str">
        <f t="shared" si="30"/>
        <v/>
      </c>
      <c r="F210" s="102"/>
      <c r="G210" s="103"/>
      <c r="H210" s="103"/>
      <c r="I210" s="100"/>
      <c r="J210" s="122" t="s">
        <v>2146</v>
      </c>
      <c r="K210" s="103"/>
      <c r="L210" s="103"/>
      <c r="M210" s="103"/>
      <c r="N210" s="103"/>
      <c r="O210" s="106"/>
      <c r="P210" s="104"/>
      <c r="Q210" s="104"/>
      <c r="R210" s="104"/>
      <c r="S210" s="105" t="str">
        <f t="shared" si="31"/>
        <v/>
      </c>
      <c r="T210" s="119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07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7"/>
      <c r="BB210" s="107"/>
      <c r="BC210" s="107"/>
      <c r="BD210" s="107"/>
      <c r="BE210" s="107"/>
      <c r="BF210" s="107"/>
      <c r="BG210" s="107"/>
      <c r="BH210" s="107"/>
      <c r="BI210" s="107"/>
      <c r="BJ210" s="107"/>
      <c r="BK210" s="107"/>
      <c r="BL210" s="107"/>
      <c r="BM210" s="107"/>
      <c r="BN210" s="107"/>
      <c r="BO210" s="107"/>
      <c r="BP210" s="107"/>
      <c r="BQ210" s="107"/>
      <c r="BR210" s="107"/>
      <c r="BS210" s="107"/>
      <c r="BT210" s="107"/>
      <c r="BU210" s="107"/>
      <c r="BV210" s="107"/>
      <c r="BW210" s="107"/>
      <c r="BX210" s="107"/>
      <c r="BY210" s="107"/>
      <c r="BZ210" s="107"/>
      <c r="CA210" s="107"/>
      <c r="CB210" s="107"/>
      <c r="CC210" s="107"/>
      <c r="CD210" s="107"/>
      <c r="CE210" s="107"/>
    </row>
    <row r="211" spans="2:83" s="109" customFormat="1" ht="19.899999999999999" hidden="1" customHeight="1" x14ac:dyDescent="0.25">
      <c r="B211" s="111" t="s">
        <v>2689</v>
      </c>
      <c r="C211" s="111">
        <v>4600011662</v>
      </c>
      <c r="D211" s="101" t="s">
        <v>654</v>
      </c>
      <c r="E211" s="110" t="str">
        <f t="shared" si="30"/>
        <v/>
      </c>
      <c r="F211" s="102"/>
      <c r="G211" s="103"/>
      <c r="H211" s="103"/>
      <c r="I211" s="100"/>
      <c r="J211" s="122" t="s">
        <v>2147</v>
      </c>
      <c r="K211" s="103"/>
      <c r="L211" s="103"/>
      <c r="M211" s="103"/>
      <c r="N211" s="103"/>
      <c r="O211" s="106"/>
      <c r="P211" s="104"/>
      <c r="Q211" s="104"/>
      <c r="R211" s="104"/>
      <c r="S211" s="105" t="str">
        <f t="shared" si="31"/>
        <v/>
      </c>
      <c r="T211" s="119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07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7"/>
      <c r="BB211" s="107"/>
      <c r="BC211" s="107"/>
      <c r="BD211" s="107"/>
      <c r="BE211" s="107"/>
      <c r="BF211" s="107"/>
      <c r="BG211" s="107"/>
      <c r="BH211" s="107"/>
      <c r="BI211" s="107"/>
      <c r="BJ211" s="107"/>
      <c r="BK211" s="107"/>
      <c r="BL211" s="107"/>
      <c r="BM211" s="107"/>
      <c r="BN211" s="107"/>
      <c r="BO211" s="107"/>
      <c r="BP211" s="107"/>
      <c r="BQ211" s="107"/>
      <c r="BR211" s="107"/>
      <c r="BS211" s="107"/>
      <c r="BT211" s="107"/>
      <c r="BU211" s="107"/>
      <c r="BV211" s="107"/>
      <c r="BW211" s="107"/>
      <c r="BX211" s="107"/>
      <c r="BY211" s="107"/>
      <c r="BZ211" s="107"/>
      <c r="CA211" s="107"/>
      <c r="CB211" s="107"/>
      <c r="CC211" s="107"/>
      <c r="CD211" s="107"/>
      <c r="CE211" s="107"/>
    </row>
    <row r="212" spans="2:83" s="109" customFormat="1" ht="19.899999999999999" hidden="1" customHeight="1" x14ac:dyDescent="0.25">
      <c r="B212" s="111" t="s">
        <v>2689</v>
      </c>
      <c r="C212" s="111">
        <v>4600011662</v>
      </c>
      <c r="D212" s="101" t="s">
        <v>655</v>
      </c>
      <c r="E212" s="110" t="str">
        <f t="shared" si="30"/>
        <v/>
      </c>
      <c r="F212" s="102"/>
      <c r="G212" s="103"/>
      <c r="H212" s="103"/>
      <c r="I212" s="100"/>
      <c r="J212" s="122" t="s">
        <v>2148</v>
      </c>
      <c r="K212" s="103"/>
      <c r="L212" s="103"/>
      <c r="M212" s="103"/>
      <c r="N212" s="103"/>
      <c r="O212" s="106"/>
      <c r="P212" s="104"/>
      <c r="Q212" s="104"/>
      <c r="R212" s="104"/>
      <c r="S212" s="105" t="str">
        <f t="shared" si="31"/>
        <v/>
      </c>
      <c r="T212" s="119"/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7"/>
      <c r="AE212" s="107"/>
      <c r="AF212" s="107"/>
      <c r="AG212" s="107"/>
      <c r="AH212" s="107"/>
      <c r="AI212" s="107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7"/>
      <c r="BB212" s="107"/>
      <c r="BC212" s="107"/>
      <c r="BD212" s="107"/>
      <c r="BE212" s="107"/>
      <c r="BF212" s="107"/>
      <c r="BG212" s="107"/>
      <c r="BH212" s="107"/>
      <c r="BI212" s="107"/>
      <c r="BJ212" s="107"/>
      <c r="BK212" s="107"/>
      <c r="BL212" s="107"/>
      <c r="BM212" s="107"/>
      <c r="BN212" s="107"/>
      <c r="BO212" s="107"/>
      <c r="BP212" s="107"/>
      <c r="BQ212" s="107"/>
      <c r="BR212" s="107"/>
      <c r="BS212" s="107"/>
      <c r="BT212" s="107"/>
      <c r="BU212" s="107"/>
      <c r="BV212" s="107"/>
      <c r="BW212" s="107"/>
      <c r="BX212" s="107"/>
      <c r="BY212" s="107"/>
      <c r="BZ212" s="107"/>
      <c r="CA212" s="107"/>
      <c r="CB212" s="107"/>
      <c r="CC212" s="107"/>
      <c r="CD212" s="107"/>
      <c r="CE212" s="107"/>
    </row>
    <row r="213" spans="2:83" s="109" customFormat="1" ht="19.899999999999999" hidden="1" customHeight="1" x14ac:dyDescent="0.25">
      <c r="B213" s="111" t="s">
        <v>2691</v>
      </c>
      <c r="C213" s="111">
        <v>4600011662</v>
      </c>
      <c r="D213" s="101" t="s">
        <v>656</v>
      </c>
      <c r="E213" s="110" t="str">
        <f t="shared" si="30"/>
        <v>(DE) Sistema de Desaeração e Água de Alimentação das caldeiras - Trecho 2 - Linha 8"-S3-14A-5301-H</v>
      </c>
      <c r="F213" s="102" t="s">
        <v>455</v>
      </c>
      <c r="G213" s="103" t="s">
        <v>450</v>
      </c>
      <c r="H213" s="103" t="s">
        <v>429</v>
      </c>
      <c r="I213" s="100">
        <v>14</v>
      </c>
      <c r="J213" s="122" t="s">
        <v>2149</v>
      </c>
      <c r="K213" s="103" t="s">
        <v>1699</v>
      </c>
      <c r="L213" s="103" t="s">
        <v>462</v>
      </c>
      <c r="M213" s="103"/>
      <c r="N213" s="103"/>
      <c r="O213" s="106"/>
      <c r="P213" s="104">
        <v>14545</v>
      </c>
      <c r="Q213" s="104"/>
      <c r="R213" s="104" t="s">
        <v>1698</v>
      </c>
      <c r="S213" s="105">
        <f t="shared" si="31"/>
        <v>0</v>
      </c>
      <c r="T213" s="119"/>
      <c r="U213" s="107"/>
      <c r="V213" s="107"/>
      <c r="W213" s="107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07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7"/>
      <c r="BB213" s="107"/>
      <c r="BC213" s="107"/>
      <c r="BD213" s="107"/>
      <c r="BE213" s="107"/>
      <c r="BF213" s="107"/>
      <c r="BG213" s="107"/>
      <c r="BH213" s="107"/>
      <c r="BI213" s="107"/>
      <c r="BJ213" s="107"/>
      <c r="BK213" s="107"/>
      <c r="BL213" s="107"/>
      <c r="BM213" s="107"/>
      <c r="BN213" s="107"/>
      <c r="BO213" s="107"/>
      <c r="BP213" s="107"/>
      <c r="BQ213" s="107"/>
      <c r="BR213" s="107"/>
      <c r="BS213" s="107"/>
      <c r="BT213" s="107"/>
      <c r="BU213" s="107"/>
      <c r="BV213" s="107"/>
      <c r="BW213" s="107"/>
      <c r="BX213" s="107"/>
      <c r="BY213" s="107"/>
      <c r="BZ213" s="107"/>
      <c r="CA213" s="107"/>
      <c r="CB213" s="107"/>
      <c r="CC213" s="107"/>
      <c r="CD213" s="107"/>
      <c r="CE213" s="107"/>
    </row>
    <row r="214" spans="2:83" s="109" customFormat="1" ht="19.899999999999999" hidden="1" customHeight="1" x14ac:dyDescent="0.25">
      <c r="B214" s="111" t="s">
        <v>2689</v>
      </c>
      <c r="C214" s="111">
        <v>4600011662</v>
      </c>
      <c r="D214" s="101" t="s">
        <v>657</v>
      </c>
      <c r="E214" s="110" t="str">
        <f t="shared" si="30"/>
        <v/>
      </c>
      <c r="F214" s="102"/>
      <c r="G214" s="103"/>
      <c r="H214" s="103"/>
      <c r="I214" s="100"/>
      <c r="J214" s="122" t="s">
        <v>2150</v>
      </c>
      <c r="K214" s="103"/>
      <c r="L214" s="103"/>
      <c r="M214" s="103"/>
      <c r="N214" s="103"/>
      <c r="O214" s="106"/>
      <c r="P214" s="104"/>
      <c r="Q214" s="104"/>
      <c r="R214" s="104"/>
      <c r="S214" s="105" t="str">
        <f t="shared" si="31"/>
        <v/>
      </c>
      <c r="T214" s="119"/>
      <c r="U214" s="107"/>
      <c r="V214" s="107"/>
      <c r="W214" s="107"/>
      <c r="X214" s="107"/>
      <c r="Y214" s="107"/>
      <c r="Z214" s="107"/>
      <c r="AA214" s="107"/>
      <c r="AB214" s="107"/>
      <c r="AC214" s="107"/>
      <c r="AD214" s="107"/>
      <c r="AE214" s="107"/>
      <c r="AF214" s="107"/>
      <c r="AG214" s="107"/>
      <c r="AH214" s="107"/>
      <c r="AI214" s="107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7"/>
      <c r="BB214" s="107"/>
      <c r="BC214" s="107"/>
      <c r="BD214" s="107"/>
      <c r="BE214" s="107"/>
      <c r="BF214" s="107"/>
      <c r="BG214" s="107"/>
      <c r="BH214" s="107"/>
      <c r="BI214" s="107"/>
      <c r="BJ214" s="107"/>
      <c r="BK214" s="107"/>
      <c r="BL214" s="107"/>
      <c r="BM214" s="107"/>
      <c r="BN214" s="107"/>
      <c r="BO214" s="107"/>
      <c r="BP214" s="107"/>
      <c r="BQ214" s="107"/>
      <c r="BR214" s="107"/>
      <c r="BS214" s="107"/>
      <c r="BT214" s="107"/>
      <c r="BU214" s="107"/>
      <c r="BV214" s="107"/>
      <c r="BW214" s="107"/>
      <c r="BX214" s="107"/>
      <c r="BY214" s="107"/>
      <c r="BZ214" s="107"/>
      <c r="CA214" s="107"/>
      <c r="CB214" s="107"/>
      <c r="CC214" s="107"/>
      <c r="CD214" s="107"/>
      <c r="CE214" s="107"/>
    </row>
    <row r="215" spans="2:83" s="109" customFormat="1" ht="19.899999999999999" hidden="1" customHeight="1" x14ac:dyDescent="0.25">
      <c r="B215" s="111" t="s">
        <v>2689</v>
      </c>
      <c r="C215" s="111">
        <v>4600011662</v>
      </c>
      <c r="D215" s="101" t="s">
        <v>658</v>
      </c>
      <c r="E215" s="110" t="str">
        <f t="shared" si="30"/>
        <v/>
      </c>
      <c r="F215" s="102"/>
      <c r="G215" s="103"/>
      <c r="H215" s="103"/>
      <c r="I215" s="100"/>
      <c r="J215" s="122" t="s">
        <v>2151</v>
      </c>
      <c r="K215" s="103"/>
      <c r="L215" s="103"/>
      <c r="M215" s="103"/>
      <c r="N215" s="103"/>
      <c r="O215" s="106"/>
      <c r="P215" s="104"/>
      <c r="Q215" s="104"/>
      <c r="R215" s="104"/>
      <c r="S215" s="105" t="str">
        <f t="shared" si="31"/>
        <v/>
      </c>
      <c r="T215" s="119"/>
      <c r="U215" s="107"/>
      <c r="V215" s="107"/>
      <c r="W215" s="107"/>
      <c r="X215" s="107"/>
      <c r="Y215" s="107"/>
      <c r="Z215" s="107"/>
      <c r="AA215" s="107"/>
      <c r="AB215" s="107"/>
      <c r="AC215" s="107"/>
      <c r="AD215" s="107"/>
      <c r="AE215" s="107"/>
      <c r="AF215" s="107"/>
      <c r="AG215" s="107"/>
      <c r="AH215" s="107"/>
      <c r="AI215" s="107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7"/>
      <c r="BB215" s="107"/>
      <c r="BC215" s="107"/>
      <c r="BD215" s="107"/>
      <c r="BE215" s="107"/>
      <c r="BF215" s="107"/>
      <c r="BG215" s="107"/>
      <c r="BH215" s="107"/>
      <c r="BI215" s="107"/>
      <c r="BJ215" s="107"/>
      <c r="BK215" s="107"/>
      <c r="BL215" s="107"/>
      <c r="BM215" s="107"/>
      <c r="BN215" s="107"/>
      <c r="BO215" s="107"/>
      <c r="BP215" s="107"/>
      <c r="BQ215" s="107"/>
      <c r="BR215" s="107"/>
      <c r="BS215" s="107"/>
      <c r="BT215" s="107"/>
      <c r="BU215" s="107"/>
      <c r="BV215" s="107"/>
      <c r="BW215" s="107"/>
      <c r="BX215" s="107"/>
      <c r="BY215" s="107"/>
      <c r="BZ215" s="107"/>
      <c r="CA215" s="107"/>
      <c r="CB215" s="107"/>
      <c r="CC215" s="107"/>
      <c r="CD215" s="107"/>
      <c r="CE215" s="107"/>
    </row>
    <row r="216" spans="2:83" s="109" customFormat="1" ht="19.899999999999999" hidden="1" customHeight="1" x14ac:dyDescent="0.25">
      <c r="B216" s="111" t="s">
        <v>2689</v>
      </c>
      <c r="C216" s="111">
        <v>4600011662</v>
      </c>
      <c r="D216" s="101" t="s">
        <v>659</v>
      </c>
      <c r="E216" s="110" t="str">
        <f t="shared" si="30"/>
        <v/>
      </c>
      <c r="F216" s="102"/>
      <c r="G216" s="103"/>
      <c r="H216" s="103"/>
      <c r="I216" s="100"/>
      <c r="J216" s="122" t="s">
        <v>2152</v>
      </c>
      <c r="K216" s="103"/>
      <c r="L216" s="103"/>
      <c r="M216" s="103"/>
      <c r="N216" s="103"/>
      <c r="O216" s="106"/>
      <c r="P216" s="104"/>
      <c r="Q216" s="104"/>
      <c r="R216" s="104"/>
      <c r="S216" s="105" t="str">
        <f t="shared" si="31"/>
        <v/>
      </c>
      <c r="T216" s="119"/>
      <c r="U216" s="107"/>
      <c r="V216" s="107"/>
      <c r="W216" s="107"/>
      <c r="X216" s="107"/>
      <c r="Y216" s="107"/>
      <c r="Z216" s="107"/>
      <c r="AA216" s="107"/>
      <c r="AB216" s="107"/>
      <c r="AC216" s="107"/>
      <c r="AD216" s="107"/>
      <c r="AE216" s="107"/>
      <c r="AF216" s="107"/>
      <c r="AG216" s="107"/>
      <c r="AH216" s="107"/>
      <c r="AI216" s="107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7"/>
      <c r="BB216" s="107"/>
      <c r="BC216" s="107"/>
      <c r="BD216" s="107"/>
      <c r="BE216" s="107"/>
      <c r="BF216" s="107"/>
      <c r="BG216" s="107"/>
      <c r="BH216" s="107"/>
      <c r="BI216" s="107"/>
      <c r="BJ216" s="107"/>
      <c r="BK216" s="107"/>
      <c r="BL216" s="107"/>
      <c r="BM216" s="107"/>
      <c r="BN216" s="107"/>
      <c r="BO216" s="107"/>
      <c r="BP216" s="107"/>
      <c r="BQ216" s="107"/>
      <c r="BR216" s="107"/>
      <c r="BS216" s="107"/>
      <c r="BT216" s="107"/>
      <c r="BU216" s="107"/>
      <c r="BV216" s="107"/>
      <c r="BW216" s="107"/>
      <c r="BX216" s="107"/>
      <c r="BY216" s="107"/>
      <c r="BZ216" s="107"/>
      <c r="CA216" s="107"/>
      <c r="CB216" s="107"/>
      <c r="CC216" s="107"/>
      <c r="CD216" s="107"/>
      <c r="CE216" s="107"/>
    </row>
    <row r="217" spans="2:83" s="109" customFormat="1" ht="19.899999999999999" hidden="1" customHeight="1" x14ac:dyDescent="0.25">
      <c r="B217" s="111" t="s">
        <v>2689</v>
      </c>
      <c r="C217" s="111">
        <v>4600011662</v>
      </c>
      <c r="D217" s="101" t="s">
        <v>660</v>
      </c>
      <c r="E217" s="110" t="str">
        <f t="shared" si="30"/>
        <v/>
      </c>
      <c r="F217" s="102"/>
      <c r="G217" s="103"/>
      <c r="H217" s="103"/>
      <c r="I217" s="100"/>
      <c r="J217" s="122" t="s">
        <v>2153</v>
      </c>
      <c r="K217" s="103"/>
      <c r="L217" s="103"/>
      <c r="M217" s="103"/>
      <c r="N217" s="103"/>
      <c r="O217" s="106"/>
      <c r="P217" s="104"/>
      <c r="Q217" s="104"/>
      <c r="R217" s="104"/>
      <c r="S217" s="105" t="str">
        <f t="shared" si="31"/>
        <v/>
      </c>
      <c r="T217" s="119"/>
      <c r="U217" s="107"/>
      <c r="V217" s="107"/>
      <c r="W217" s="107"/>
      <c r="X217" s="107"/>
      <c r="Y217" s="107"/>
      <c r="Z217" s="107"/>
      <c r="AA217" s="107"/>
      <c r="AB217" s="107"/>
      <c r="AC217" s="107"/>
      <c r="AD217" s="107"/>
      <c r="AE217" s="107"/>
      <c r="AF217" s="107"/>
      <c r="AG217" s="107"/>
      <c r="AH217" s="107"/>
      <c r="AI217" s="107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7"/>
      <c r="BB217" s="107"/>
      <c r="BC217" s="107"/>
      <c r="BD217" s="107"/>
      <c r="BE217" s="107"/>
      <c r="BF217" s="107"/>
      <c r="BG217" s="107"/>
      <c r="BH217" s="107"/>
      <c r="BI217" s="107"/>
      <c r="BJ217" s="107"/>
      <c r="BK217" s="107"/>
      <c r="BL217" s="107"/>
      <c r="BM217" s="107"/>
      <c r="BN217" s="107"/>
      <c r="BO217" s="107"/>
      <c r="BP217" s="107"/>
      <c r="BQ217" s="107"/>
      <c r="BR217" s="107"/>
      <c r="BS217" s="107"/>
      <c r="BT217" s="107"/>
      <c r="BU217" s="107"/>
      <c r="BV217" s="107"/>
      <c r="BW217" s="107"/>
      <c r="BX217" s="107"/>
      <c r="BY217" s="107"/>
      <c r="BZ217" s="107"/>
      <c r="CA217" s="107"/>
      <c r="CB217" s="107"/>
      <c r="CC217" s="107"/>
      <c r="CD217" s="107"/>
      <c r="CE217" s="107"/>
    </row>
    <row r="218" spans="2:83" s="109" customFormat="1" ht="19.899999999999999" hidden="1" customHeight="1" x14ac:dyDescent="0.25">
      <c r="B218" s="111" t="s">
        <v>2689</v>
      </c>
      <c r="C218" s="111">
        <v>4600011662</v>
      </c>
      <c r="D218" s="101" t="s">
        <v>661</v>
      </c>
      <c r="E218" s="110" t="str">
        <f t="shared" si="30"/>
        <v/>
      </c>
      <c r="F218" s="102"/>
      <c r="G218" s="103"/>
      <c r="H218" s="103"/>
      <c r="I218" s="100"/>
      <c r="J218" s="122" t="s">
        <v>2154</v>
      </c>
      <c r="K218" s="103"/>
      <c r="L218" s="103"/>
      <c r="M218" s="103"/>
      <c r="N218" s="103"/>
      <c r="O218" s="106"/>
      <c r="P218" s="104"/>
      <c r="Q218" s="104"/>
      <c r="R218" s="104"/>
      <c r="S218" s="105" t="str">
        <f t="shared" si="31"/>
        <v/>
      </c>
      <c r="T218" s="119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7"/>
      <c r="AI218" s="107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7"/>
      <c r="BB218" s="107"/>
      <c r="BC218" s="107"/>
      <c r="BD218" s="107"/>
      <c r="BE218" s="107"/>
      <c r="BF218" s="107"/>
      <c r="BG218" s="107"/>
      <c r="BH218" s="107"/>
      <c r="BI218" s="107"/>
      <c r="BJ218" s="107"/>
      <c r="BK218" s="107"/>
      <c r="BL218" s="107"/>
      <c r="BM218" s="107"/>
      <c r="BN218" s="107"/>
      <c r="BO218" s="107"/>
      <c r="BP218" s="107"/>
      <c r="BQ218" s="107"/>
      <c r="BR218" s="107"/>
      <c r="BS218" s="107"/>
      <c r="BT218" s="107"/>
      <c r="BU218" s="107"/>
      <c r="BV218" s="107"/>
      <c r="BW218" s="107"/>
      <c r="BX218" s="107"/>
      <c r="BY218" s="107"/>
      <c r="BZ218" s="107"/>
      <c r="CA218" s="107"/>
      <c r="CB218" s="107"/>
      <c r="CC218" s="107"/>
      <c r="CD218" s="107"/>
      <c r="CE218" s="107"/>
    </row>
    <row r="219" spans="2:83" s="109" customFormat="1" ht="19.899999999999999" hidden="1" customHeight="1" x14ac:dyDescent="0.25">
      <c r="B219" s="111" t="s">
        <v>2689</v>
      </c>
      <c r="C219" s="111">
        <v>4600011662</v>
      </c>
      <c r="D219" s="101" t="s">
        <v>662</v>
      </c>
      <c r="E219" s="110" t="str">
        <f t="shared" si="30"/>
        <v/>
      </c>
      <c r="F219" s="102"/>
      <c r="G219" s="103"/>
      <c r="H219" s="103"/>
      <c r="I219" s="100"/>
      <c r="J219" s="122" t="s">
        <v>1998</v>
      </c>
      <c r="K219" s="103"/>
      <c r="L219" s="103"/>
      <c r="M219" s="103"/>
      <c r="N219" s="103"/>
      <c r="O219" s="106"/>
      <c r="P219" s="104"/>
      <c r="Q219" s="104"/>
      <c r="R219" s="104"/>
      <c r="S219" s="105" t="str">
        <f t="shared" si="31"/>
        <v/>
      </c>
      <c r="T219" s="119"/>
      <c r="U219" s="107"/>
      <c r="V219" s="107"/>
      <c r="W219" s="107"/>
      <c r="X219" s="107"/>
      <c r="Y219" s="107"/>
      <c r="Z219" s="107"/>
      <c r="AA219" s="107"/>
      <c r="AB219" s="107"/>
      <c r="AC219" s="107"/>
      <c r="AD219" s="107"/>
      <c r="AE219" s="107"/>
      <c r="AF219" s="107"/>
      <c r="AG219" s="107"/>
      <c r="AH219" s="107"/>
      <c r="AI219" s="107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7"/>
      <c r="BB219" s="107"/>
      <c r="BC219" s="107"/>
      <c r="BD219" s="107"/>
      <c r="BE219" s="107"/>
      <c r="BF219" s="107"/>
      <c r="BG219" s="107"/>
      <c r="BH219" s="107"/>
      <c r="BI219" s="107"/>
      <c r="BJ219" s="107"/>
      <c r="BK219" s="107"/>
      <c r="BL219" s="107"/>
      <c r="BM219" s="107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</row>
    <row r="220" spans="2:83" s="109" customFormat="1" ht="19.899999999999999" hidden="1" customHeight="1" x14ac:dyDescent="0.25">
      <c r="B220" s="111" t="s">
        <v>2689</v>
      </c>
      <c r="C220" s="111">
        <v>4600011662</v>
      </c>
      <c r="D220" s="101" t="s">
        <v>663</v>
      </c>
      <c r="E220" s="110" t="str">
        <f t="shared" si="30"/>
        <v/>
      </c>
      <c r="F220" s="102"/>
      <c r="G220" s="103"/>
      <c r="H220" s="103"/>
      <c r="I220" s="100"/>
      <c r="J220" s="122" t="s">
        <v>2155</v>
      </c>
      <c r="K220" s="103"/>
      <c r="L220" s="103"/>
      <c r="M220" s="103"/>
      <c r="N220" s="103"/>
      <c r="O220" s="106"/>
      <c r="P220" s="104"/>
      <c r="Q220" s="104"/>
      <c r="R220" s="104"/>
      <c r="S220" s="105" t="str">
        <f t="shared" si="31"/>
        <v/>
      </c>
      <c r="T220" s="119"/>
      <c r="U220" s="107"/>
      <c r="V220" s="107"/>
      <c r="W220" s="107"/>
      <c r="X220" s="107"/>
      <c r="Y220" s="107"/>
      <c r="Z220" s="107"/>
      <c r="AA220" s="107"/>
      <c r="AB220" s="107"/>
      <c r="AC220" s="107"/>
      <c r="AD220" s="107"/>
      <c r="AE220" s="107"/>
      <c r="AF220" s="107"/>
      <c r="AG220" s="107"/>
      <c r="AH220" s="107"/>
      <c r="AI220" s="107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7"/>
      <c r="BB220" s="107"/>
      <c r="BC220" s="107"/>
      <c r="BD220" s="107"/>
      <c r="BE220" s="107"/>
      <c r="BF220" s="107"/>
      <c r="BG220" s="107"/>
      <c r="BH220" s="107"/>
      <c r="BI220" s="107"/>
      <c r="BJ220" s="107"/>
      <c r="BK220" s="107"/>
      <c r="BL220" s="107"/>
      <c r="BM220" s="107"/>
      <c r="BN220" s="107"/>
      <c r="BO220" s="107"/>
      <c r="BP220" s="107"/>
      <c r="BQ220" s="107"/>
      <c r="BR220" s="107"/>
      <c r="BS220" s="107"/>
      <c r="BT220" s="107"/>
      <c r="BU220" s="107"/>
      <c r="BV220" s="107"/>
      <c r="BW220" s="107"/>
      <c r="BX220" s="107"/>
      <c r="BY220" s="107"/>
      <c r="BZ220" s="107"/>
      <c r="CA220" s="107"/>
      <c r="CB220" s="107"/>
      <c r="CC220" s="107"/>
      <c r="CD220" s="107"/>
      <c r="CE220" s="107"/>
    </row>
    <row r="221" spans="2:83" s="109" customFormat="1" ht="19.899999999999999" hidden="1" customHeight="1" x14ac:dyDescent="0.25">
      <c r="B221" s="111" t="s">
        <v>2689</v>
      </c>
      <c r="C221" s="111">
        <v>4600011662</v>
      </c>
      <c r="D221" s="101" t="s">
        <v>664</v>
      </c>
      <c r="E221" s="110" t="str">
        <f t="shared" si="30"/>
        <v/>
      </c>
      <c r="F221" s="102"/>
      <c r="G221" s="103"/>
      <c r="H221" s="103"/>
      <c r="I221" s="100"/>
      <c r="J221" s="122" t="s">
        <v>2156</v>
      </c>
      <c r="K221" s="103"/>
      <c r="L221" s="103"/>
      <c r="M221" s="103"/>
      <c r="N221" s="103"/>
      <c r="O221" s="106"/>
      <c r="P221" s="104"/>
      <c r="Q221" s="104"/>
      <c r="R221" s="104"/>
      <c r="S221" s="105" t="str">
        <f t="shared" si="31"/>
        <v/>
      </c>
      <c r="T221" s="119"/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07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7"/>
      <c r="BB221" s="107"/>
      <c r="BC221" s="107"/>
      <c r="BD221" s="107"/>
      <c r="BE221" s="107"/>
      <c r="BF221" s="107"/>
      <c r="BG221" s="107"/>
      <c r="BH221" s="107"/>
      <c r="BI221" s="107"/>
      <c r="BJ221" s="107"/>
      <c r="BK221" s="107"/>
      <c r="BL221" s="107"/>
      <c r="BM221" s="107"/>
      <c r="BN221" s="107"/>
      <c r="BO221" s="107"/>
      <c r="BP221" s="107"/>
      <c r="BQ221" s="107"/>
      <c r="BR221" s="107"/>
      <c r="BS221" s="107"/>
      <c r="BT221" s="107"/>
      <c r="BU221" s="107"/>
      <c r="BV221" s="107"/>
      <c r="BW221" s="107"/>
      <c r="BX221" s="107"/>
      <c r="BY221" s="107"/>
      <c r="BZ221" s="107"/>
      <c r="CA221" s="107"/>
      <c r="CB221" s="107"/>
      <c r="CC221" s="107"/>
      <c r="CD221" s="107"/>
      <c r="CE221" s="107"/>
    </row>
    <row r="222" spans="2:83" s="109" customFormat="1" ht="19.899999999999999" hidden="1" customHeight="1" x14ac:dyDescent="0.25">
      <c r="B222" s="111" t="s">
        <v>2689</v>
      </c>
      <c r="C222" s="111">
        <v>4600011662</v>
      </c>
      <c r="D222" s="101" t="s">
        <v>665</v>
      </c>
      <c r="E222" s="110" t="str">
        <f t="shared" si="30"/>
        <v/>
      </c>
      <c r="F222" s="102"/>
      <c r="G222" s="103"/>
      <c r="H222" s="103"/>
      <c r="I222" s="100"/>
      <c r="J222" s="122" t="s">
        <v>2157</v>
      </c>
      <c r="K222" s="103"/>
      <c r="L222" s="103"/>
      <c r="M222" s="103"/>
      <c r="N222" s="103"/>
      <c r="O222" s="106"/>
      <c r="P222" s="104"/>
      <c r="Q222" s="104"/>
      <c r="R222" s="104"/>
      <c r="S222" s="105" t="str">
        <f t="shared" si="31"/>
        <v/>
      </c>
      <c r="T222" s="119"/>
      <c r="U222" s="107"/>
      <c r="V222" s="107"/>
      <c r="W222" s="107"/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07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7"/>
      <c r="BB222" s="107"/>
      <c r="BC222" s="107"/>
      <c r="BD222" s="107"/>
      <c r="BE222" s="107"/>
      <c r="BF222" s="107"/>
      <c r="BG222" s="107"/>
      <c r="BH222" s="107"/>
      <c r="BI222" s="107"/>
      <c r="BJ222" s="107"/>
      <c r="BK222" s="107"/>
      <c r="BL222" s="107"/>
      <c r="BM222" s="107"/>
      <c r="BN222" s="107"/>
      <c r="BO222" s="107"/>
      <c r="BP222" s="107"/>
      <c r="BQ222" s="107"/>
      <c r="BR222" s="107"/>
      <c r="BS222" s="107"/>
      <c r="BT222" s="107"/>
      <c r="BU222" s="107"/>
      <c r="BV222" s="107"/>
      <c r="BW222" s="107"/>
      <c r="BX222" s="107"/>
      <c r="BY222" s="107"/>
      <c r="BZ222" s="107"/>
      <c r="CA222" s="107"/>
      <c r="CB222" s="107"/>
      <c r="CC222" s="107"/>
      <c r="CD222" s="107"/>
      <c r="CE222" s="107"/>
    </row>
    <row r="223" spans="2:83" s="109" customFormat="1" ht="19.899999999999999" hidden="1" customHeight="1" x14ac:dyDescent="0.25">
      <c r="B223" s="111" t="s">
        <v>2689</v>
      </c>
      <c r="C223" s="111">
        <v>4600011662</v>
      </c>
      <c r="D223" s="101" t="s">
        <v>666</v>
      </c>
      <c r="E223" s="110" t="str">
        <f t="shared" si="30"/>
        <v/>
      </c>
      <c r="F223" s="102"/>
      <c r="G223" s="103"/>
      <c r="H223" s="103"/>
      <c r="I223" s="100"/>
      <c r="J223" s="122" t="s">
        <v>2158</v>
      </c>
      <c r="K223" s="103"/>
      <c r="L223" s="103"/>
      <c r="M223" s="103"/>
      <c r="N223" s="103"/>
      <c r="O223" s="106"/>
      <c r="P223" s="104"/>
      <c r="Q223" s="104"/>
      <c r="R223" s="104"/>
      <c r="S223" s="105" t="str">
        <f t="shared" si="31"/>
        <v/>
      </c>
      <c r="T223" s="119"/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07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7"/>
      <c r="BB223" s="107"/>
      <c r="BC223" s="107"/>
      <c r="BD223" s="107"/>
      <c r="BE223" s="107"/>
      <c r="BF223" s="107"/>
      <c r="BG223" s="107"/>
      <c r="BH223" s="107"/>
      <c r="BI223" s="107"/>
      <c r="BJ223" s="107"/>
      <c r="BK223" s="107"/>
      <c r="BL223" s="107"/>
      <c r="BM223" s="107"/>
      <c r="BN223" s="107"/>
      <c r="BO223" s="107"/>
      <c r="BP223" s="107"/>
      <c r="BQ223" s="107"/>
      <c r="BR223" s="107"/>
      <c r="BS223" s="107"/>
      <c r="BT223" s="107"/>
      <c r="BU223" s="107"/>
      <c r="BV223" s="107"/>
      <c r="BW223" s="107"/>
      <c r="BX223" s="107"/>
      <c r="BY223" s="107"/>
      <c r="BZ223" s="107"/>
      <c r="CA223" s="107"/>
      <c r="CB223" s="107"/>
      <c r="CC223" s="107"/>
      <c r="CD223" s="107"/>
      <c r="CE223" s="107"/>
    </row>
    <row r="224" spans="2:83" s="109" customFormat="1" ht="19.899999999999999" hidden="1" customHeight="1" x14ac:dyDescent="0.25">
      <c r="B224" s="111" t="s">
        <v>2689</v>
      </c>
      <c r="C224" s="111">
        <v>4600011662</v>
      </c>
      <c r="D224" s="101" t="s">
        <v>667</v>
      </c>
      <c r="E224" s="110" t="str">
        <f t="shared" si="30"/>
        <v/>
      </c>
      <c r="F224" s="102"/>
      <c r="G224" s="103"/>
      <c r="H224" s="103"/>
      <c r="I224" s="100"/>
      <c r="J224" s="122" t="s">
        <v>2159</v>
      </c>
      <c r="K224" s="103"/>
      <c r="L224" s="103"/>
      <c r="M224" s="103"/>
      <c r="N224" s="103"/>
      <c r="O224" s="106"/>
      <c r="P224" s="104"/>
      <c r="Q224" s="104"/>
      <c r="R224" s="104"/>
      <c r="S224" s="105" t="str">
        <f t="shared" si="31"/>
        <v/>
      </c>
      <c r="T224" s="119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>
        <v>1</v>
      </c>
      <c r="AF224" s="107">
        <v>1</v>
      </c>
      <c r="AG224" s="107">
        <v>1</v>
      </c>
      <c r="AH224" s="107"/>
      <c r="AI224" s="107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7"/>
      <c r="BB224" s="107"/>
      <c r="BC224" s="107"/>
      <c r="BD224" s="107"/>
      <c r="BE224" s="107"/>
      <c r="BF224" s="107"/>
      <c r="BG224" s="107"/>
      <c r="BH224" s="107"/>
      <c r="BI224" s="107"/>
      <c r="BJ224" s="107"/>
      <c r="BK224" s="107"/>
      <c r="BL224" s="107"/>
      <c r="BM224" s="107"/>
      <c r="BN224" s="107"/>
      <c r="BO224" s="107"/>
      <c r="BP224" s="107"/>
      <c r="BQ224" s="107"/>
      <c r="BR224" s="107"/>
      <c r="BS224" s="107"/>
      <c r="BT224" s="107"/>
      <c r="BU224" s="107"/>
      <c r="BV224" s="107"/>
      <c r="BW224" s="107"/>
      <c r="BX224" s="107"/>
      <c r="BY224" s="107"/>
      <c r="BZ224" s="107"/>
      <c r="CA224" s="107"/>
      <c r="CB224" s="107"/>
      <c r="CC224" s="107"/>
      <c r="CD224" s="107"/>
      <c r="CE224" s="107"/>
    </row>
    <row r="225" spans="2:83" s="109" customFormat="1" ht="19.899999999999999" hidden="1" customHeight="1" x14ac:dyDescent="0.25">
      <c r="B225" s="111" t="s">
        <v>2689</v>
      </c>
      <c r="C225" s="111">
        <v>4600011662</v>
      </c>
      <c r="D225" s="101" t="s">
        <v>668</v>
      </c>
      <c r="E225" s="110" t="str">
        <f t="shared" si="30"/>
        <v/>
      </c>
      <c r="F225" s="102"/>
      <c r="G225" s="103"/>
      <c r="H225" s="103"/>
      <c r="I225" s="100"/>
      <c r="J225" s="122" t="s">
        <v>2160</v>
      </c>
      <c r="K225" s="103"/>
      <c r="L225" s="103"/>
      <c r="M225" s="103"/>
      <c r="N225" s="103"/>
      <c r="O225" s="106"/>
      <c r="P225" s="104"/>
      <c r="Q225" s="104"/>
      <c r="R225" s="104"/>
      <c r="S225" s="105" t="str">
        <f t="shared" si="31"/>
        <v/>
      </c>
      <c r="T225" s="119"/>
      <c r="U225" s="107"/>
      <c r="V225" s="107"/>
      <c r="W225" s="107"/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07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7"/>
      <c r="BB225" s="107"/>
      <c r="BC225" s="107"/>
      <c r="BD225" s="107"/>
      <c r="BE225" s="107"/>
      <c r="BF225" s="107"/>
      <c r="BG225" s="107"/>
      <c r="BH225" s="107"/>
      <c r="BI225" s="107"/>
      <c r="BJ225" s="107"/>
      <c r="BK225" s="107"/>
      <c r="BL225" s="107"/>
      <c r="BM225" s="107"/>
      <c r="BN225" s="107"/>
      <c r="BO225" s="107"/>
      <c r="BP225" s="107"/>
      <c r="BQ225" s="107"/>
      <c r="BR225" s="107"/>
      <c r="BS225" s="107"/>
      <c r="BT225" s="107"/>
      <c r="BU225" s="107"/>
      <c r="BV225" s="107"/>
      <c r="BW225" s="107"/>
      <c r="BX225" s="107"/>
      <c r="BY225" s="107"/>
      <c r="BZ225" s="107"/>
      <c r="CA225" s="107"/>
      <c r="CB225" s="107"/>
      <c r="CC225" s="107"/>
      <c r="CD225" s="107"/>
      <c r="CE225" s="107"/>
    </row>
    <row r="226" spans="2:83" s="109" customFormat="1" ht="19.899999999999999" hidden="1" customHeight="1" x14ac:dyDescent="0.25">
      <c r="B226" s="111" t="s">
        <v>2689</v>
      </c>
      <c r="C226" s="111">
        <v>4600011662</v>
      </c>
      <c r="D226" s="101" t="s">
        <v>669</v>
      </c>
      <c r="E226" s="110" t="str">
        <f t="shared" si="30"/>
        <v/>
      </c>
      <c r="F226" s="102"/>
      <c r="G226" s="103"/>
      <c r="H226" s="103"/>
      <c r="I226" s="100"/>
      <c r="J226" s="122" t="s">
        <v>2161</v>
      </c>
      <c r="K226" s="103"/>
      <c r="L226" s="103"/>
      <c r="M226" s="103"/>
      <c r="N226" s="103"/>
      <c r="O226" s="106"/>
      <c r="P226" s="104"/>
      <c r="Q226" s="104"/>
      <c r="R226" s="104"/>
      <c r="S226" s="105" t="str">
        <f t="shared" si="31"/>
        <v/>
      </c>
      <c r="T226" s="119"/>
      <c r="U226" s="107"/>
      <c r="V226" s="107"/>
      <c r="W226" s="107"/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07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7"/>
      <c r="BB226" s="107"/>
      <c r="BC226" s="107"/>
      <c r="BD226" s="107"/>
      <c r="BE226" s="107"/>
      <c r="BF226" s="107"/>
      <c r="BG226" s="107"/>
      <c r="BH226" s="107"/>
      <c r="BI226" s="107"/>
      <c r="BJ226" s="107"/>
      <c r="BK226" s="107"/>
      <c r="BL226" s="107"/>
      <c r="BM226" s="107"/>
      <c r="BN226" s="107"/>
      <c r="BO226" s="107"/>
      <c r="BP226" s="107"/>
      <c r="BQ226" s="107"/>
      <c r="BR226" s="107"/>
      <c r="BS226" s="107"/>
      <c r="BT226" s="107"/>
      <c r="BU226" s="107"/>
      <c r="BV226" s="107"/>
      <c r="BW226" s="107"/>
      <c r="BX226" s="107"/>
      <c r="BY226" s="107"/>
      <c r="BZ226" s="107"/>
      <c r="CA226" s="107"/>
      <c r="CB226" s="107"/>
      <c r="CC226" s="107"/>
      <c r="CD226" s="107"/>
      <c r="CE226" s="107"/>
    </row>
    <row r="227" spans="2:83" s="109" customFormat="1" ht="19.899999999999999" hidden="1" customHeight="1" x14ac:dyDescent="0.25">
      <c r="B227" s="111" t="s">
        <v>2689</v>
      </c>
      <c r="C227" s="111">
        <v>4600011662</v>
      </c>
      <c r="D227" s="101" t="s">
        <v>670</v>
      </c>
      <c r="E227" s="110" t="str">
        <f t="shared" si="30"/>
        <v/>
      </c>
      <c r="F227" s="102"/>
      <c r="G227" s="103"/>
      <c r="H227" s="103"/>
      <c r="I227" s="100"/>
      <c r="J227" s="122" t="s">
        <v>2162</v>
      </c>
      <c r="K227" s="103"/>
      <c r="L227" s="103"/>
      <c r="M227" s="103"/>
      <c r="N227" s="103"/>
      <c r="O227" s="106"/>
      <c r="P227" s="104"/>
      <c r="Q227" s="104"/>
      <c r="R227" s="104"/>
      <c r="S227" s="105" t="str">
        <f t="shared" si="31"/>
        <v/>
      </c>
      <c r="T227" s="119"/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07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7"/>
      <c r="BB227" s="107"/>
      <c r="BC227" s="107"/>
      <c r="BD227" s="107"/>
      <c r="BE227" s="107"/>
      <c r="BF227" s="107"/>
      <c r="BG227" s="107"/>
      <c r="BH227" s="107"/>
      <c r="BI227" s="107"/>
      <c r="BJ227" s="107"/>
      <c r="BK227" s="107"/>
      <c r="BL227" s="107"/>
      <c r="BM227" s="107"/>
      <c r="BN227" s="107"/>
      <c r="BO227" s="107"/>
      <c r="BP227" s="107"/>
      <c r="BQ227" s="107"/>
      <c r="BR227" s="107"/>
      <c r="BS227" s="107"/>
      <c r="BT227" s="107"/>
      <c r="BU227" s="107"/>
      <c r="BV227" s="107"/>
      <c r="BW227" s="107"/>
      <c r="BX227" s="107"/>
      <c r="BY227" s="107"/>
      <c r="BZ227" s="107"/>
      <c r="CA227" s="107"/>
      <c r="CB227" s="107"/>
      <c r="CC227" s="107"/>
      <c r="CD227" s="107"/>
      <c r="CE227" s="107"/>
    </row>
    <row r="228" spans="2:83" s="109" customFormat="1" ht="19.899999999999999" hidden="1" customHeight="1" x14ac:dyDescent="0.25">
      <c r="B228" s="111" t="s">
        <v>2689</v>
      </c>
      <c r="C228" s="111">
        <v>4600011662</v>
      </c>
      <c r="D228" s="101" t="s">
        <v>671</v>
      </c>
      <c r="E228" s="110" t="str">
        <f t="shared" si="30"/>
        <v/>
      </c>
      <c r="F228" s="102"/>
      <c r="G228" s="103"/>
      <c r="H228" s="103"/>
      <c r="I228" s="100"/>
      <c r="J228" s="122" t="s">
        <v>2163</v>
      </c>
      <c r="K228" s="103"/>
      <c r="L228" s="103"/>
      <c r="M228" s="103"/>
      <c r="N228" s="103"/>
      <c r="O228" s="106"/>
      <c r="P228" s="104"/>
      <c r="Q228" s="104"/>
      <c r="R228" s="104"/>
      <c r="S228" s="105" t="str">
        <f t="shared" si="31"/>
        <v/>
      </c>
      <c r="T228" s="119"/>
      <c r="U228" s="107"/>
      <c r="V228" s="107"/>
      <c r="W228" s="107"/>
      <c r="X228" s="107"/>
      <c r="Y228" s="107"/>
      <c r="Z228" s="107">
        <v>2</v>
      </c>
      <c r="AA228" s="107"/>
      <c r="AB228" s="107"/>
      <c r="AC228" s="107"/>
      <c r="AD228" s="107"/>
      <c r="AE228" s="107"/>
      <c r="AF228" s="107"/>
      <c r="AG228" s="107"/>
      <c r="AH228" s="107"/>
      <c r="AI228" s="107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7"/>
      <c r="BB228" s="107"/>
      <c r="BC228" s="107"/>
      <c r="BD228" s="107"/>
      <c r="BE228" s="107"/>
      <c r="BF228" s="107"/>
      <c r="BG228" s="107"/>
      <c r="BH228" s="107"/>
      <c r="BI228" s="107"/>
      <c r="BJ228" s="107"/>
      <c r="BK228" s="107"/>
      <c r="BL228" s="107"/>
      <c r="BM228" s="107"/>
      <c r="BN228" s="107"/>
      <c r="BO228" s="107"/>
      <c r="BP228" s="107"/>
      <c r="BQ228" s="107"/>
      <c r="BR228" s="107"/>
      <c r="BS228" s="107"/>
      <c r="BT228" s="107"/>
      <c r="BU228" s="107"/>
      <c r="BV228" s="107"/>
      <c r="BW228" s="107"/>
      <c r="BX228" s="107"/>
      <c r="BY228" s="107"/>
      <c r="BZ228" s="107"/>
      <c r="CA228" s="107"/>
      <c r="CB228" s="107"/>
      <c r="CC228" s="107"/>
      <c r="CD228" s="107"/>
      <c r="CE228" s="107"/>
    </row>
    <row r="229" spans="2:83" s="109" customFormat="1" ht="19.899999999999999" hidden="1" customHeight="1" x14ac:dyDescent="0.25">
      <c r="B229" s="111" t="s">
        <v>2689</v>
      </c>
      <c r="C229" s="111">
        <v>4600011662</v>
      </c>
      <c r="D229" s="101" t="s">
        <v>672</v>
      </c>
      <c r="E229" s="110" t="str">
        <f t="shared" si="30"/>
        <v/>
      </c>
      <c r="F229" s="102"/>
      <c r="G229" s="103"/>
      <c r="H229" s="103"/>
      <c r="I229" s="100"/>
      <c r="J229" s="122" t="s">
        <v>2164</v>
      </c>
      <c r="K229" s="103"/>
      <c r="L229" s="103"/>
      <c r="M229" s="103"/>
      <c r="N229" s="103"/>
      <c r="O229" s="106"/>
      <c r="P229" s="104"/>
      <c r="Q229" s="104"/>
      <c r="R229" s="104"/>
      <c r="S229" s="105" t="str">
        <f t="shared" si="31"/>
        <v/>
      </c>
      <c r="T229" s="119"/>
      <c r="U229" s="107"/>
      <c r="V229" s="107"/>
      <c r="W229" s="107"/>
      <c r="X229" s="107"/>
      <c r="Y229" s="107"/>
      <c r="Z229" s="107">
        <v>2</v>
      </c>
      <c r="AA229" s="107"/>
      <c r="AB229" s="107"/>
      <c r="AC229" s="107"/>
      <c r="AD229" s="107"/>
      <c r="AE229" s="107"/>
      <c r="AF229" s="107"/>
      <c r="AG229" s="107"/>
      <c r="AH229" s="107"/>
      <c r="AI229" s="107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7"/>
      <c r="BD229" s="107"/>
      <c r="BE229" s="107"/>
      <c r="BF229" s="107"/>
      <c r="BG229" s="107"/>
      <c r="BH229" s="107"/>
      <c r="BI229" s="107"/>
      <c r="BJ229" s="107"/>
      <c r="BK229" s="107"/>
      <c r="BL229" s="107"/>
      <c r="BM229" s="107"/>
      <c r="BN229" s="107"/>
      <c r="BO229" s="107"/>
      <c r="BP229" s="107"/>
      <c r="BQ229" s="107"/>
      <c r="BR229" s="107"/>
      <c r="BS229" s="107"/>
      <c r="BT229" s="107"/>
      <c r="BU229" s="107"/>
      <c r="BV229" s="107"/>
      <c r="BW229" s="107"/>
      <c r="BX229" s="107"/>
      <c r="BY229" s="107"/>
      <c r="BZ229" s="107"/>
      <c r="CA229" s="107"/>
      <c r="CB229" s="107"/>
      <c r="CC229" s="107"/>
      <c r="CD229" s="107"/>
      <c r="CE229" s="107"/>
    </row>
    <row r="230" spans="2:83" s="109" customFormat="1" ht="19.899999999999999" hidden="1" customHeight="1" x14ac:dyDescent="0.25">
      <c r="B230" s="111" t="s">
        <v>2689</v>
      </c>
      <c r="C230" s="111">
        <v>4600011662</v>
      </c>
      <c r="D230" s="101" t="s">
        <v>673</v>
      </c>
      <c r="E230" s="110" t="str">
        <f t="shared" si="30"/>
        <v/>
      </c>
      <c r="F230" s="102"/>
      <c r="G230" s="103"/>
      <c r="H230" s="103"/>
      <c r="I230" s="100"/>
      <c r="J230" s="122" t="s">
        <v>2165</v>
      </c>
      <c r="K230" s="103"/>
      <c r="L230" s="103"/>
      <c r="M230" s="103"/>
      <c r="N230" s="103"/>
      <c r="O230" s="106"/>
      <c r="P230" s="104"/>
      <c r="Q230" s="104"/>
      <c r="R230" s="104"/>
      <c r="S230" s="105" t="str">
        <f t="shared" si="31"/>
        <v/>
      </c>
      <c r="T230" s="119"/>
      <c r="U230" s="107"/>
      <c r="V230" s="107"/>
      <c r="W230" s="107"/>
      <c r="X230" s="107"/>
      <c r="Y230" s="107"/>
      <c r="Z230" s="107">
        <v>2</v>
      </c>
      <c r="AA230" s="107"/>
      <c r="AB230" s="107"/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7"/>
      <c r="BD230" s="107"/>
      <c r="BE230" s="107"/>
      <c r="BF230" s="107"/>
      <c r="BG230" s="107"/>
      <c r="BH230" s="107"/>
      <c r="BI230" s="107"/>
      <c r="BJ230" s="107"/>
      <c r="BK230" s="107"/>
      <c r="BL230" s="107"/>
      <c r="BM230" s="107"/>
      <c r="BN230" s="107"/>
      <c r="BO230" s="107"/>
      <c r="BP230" s="107"/>
      <c r="BQ230" s="107"/>
      <c r="BR230" s="107"/>
      <c r="BS230" s="107"/>
      <c r="BT230" s="107"/>
      <c r="BU230" s="107"/>
      <c r="BV230" s="107"/>
      <c r="BW230" s="107"/>
      <c r="BX230" s="107"/>
      <c r="BY230" s="107"/>
      <c r="BZ230" s="107"/>
      <c r="CA230" s="107"/>
      <c r="CB230" s="107"/>
      <c r="CC230" s="107"/>
      <c r="CD230" s="107"/>
      <c r="CE230" s="107"/>
    </row>
    <row r="231" spans="2:83" s="109" customFormat="1" ht="19.899999999999999" hidden="1" customHeight="1" x14ac:dyDescent="0.25">
      <c r="B231" s="111" t="s">
        <v>2689</v>
      </c>
      <c r="C231" s="111">
        <v>4600011662</v>
      </c>
      <c r="D231" s="101" t="s">
        <v>674</v>
      </c>
      <c r="E231" s="110" t="str">
        <f t="shared" si="30"/>
        <v/>
      </c>
      <c r="F231" s="102"/>
      <c r="G231" s="103"/>
      <c r="H231" s="103"/>
      <c r="I231" s="100"/>
      <c r="J231" s="122" t="s">
        <v>2166</v>
      </c>
      <c r="K231" s="103"/>
      <c r="L231" s="103"/>
      <c r="M231" s="103"/>
      <c r="N231" s="103"/>
      <c r="O231" s="106"/>
      <c r="P231" s="104"/>
      <c r="Q231" s="104"/>
      <c r="R231" s="104"/>
      <c r="S231" s="105" t="str">
        <f t="shared" si="31"/>
        <v/>
      </c>
      <c r="T231" s="119"/>
      <c r="U231" s="107"/>
      <c r="V231" s="107"/>
      <c r="W231" s="107"/>
      <c r="X231" s="107"/>
      <c r="Y231" s="107"/>
      <c r="Z231" s="107"/>
      <c r="AA231" s="107"/>
      <c r="AB231" s="107"/>
      <c r="AC231" s="107">
        <v>1</v>
      </c>
      <c r="AD231" s="107"/>
      <c r="AE231" s="107"/>
      <c r="AF231" s="107"/>
      <c r="AG231" s="107"/>
      <c r="AH231" s="107"/>
      <c r="AI231" s="107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7"/>
      <c r="BD231" s="107"/>
      <c r="BE231" s="107"/>
      <c r="BF231" s="107"/>
      <c r="BG231" s="107"/>
      <c r="BH231" s="107"/>
      <c r="BI231" s="107"/>
      <c r="BJ231" s="107"/>
      <c r="BK231" s="107"/>
      <c r="BL231" s="107"/>
      <c r="BM231" s="107"/>
      <c r="BN231" s="107"/>
      <c r="BO231" s="107"/>
      <c r="BP231" s="107"/>
      <c r="BQ231" s="107"/>
      <c r="BR231" s="107"/>
      <c r="BS231" s="107"/>
      <c r="BT231" s="107"/>
      <c r="BU231" s="107"/>
      <c r="BV231" s="107"/>
      <c r="BW231" s="107"/>
      <c r="BX231" s="107"/>
      <c r="BY231" s="107"/>
      <c r="BZ231" s="107"/>
      <c r="CA231" s="107"/>
      <c r="CB231" s="107"/>
      <c r="CC231" s="107"/>
      <c r="CD231" s="107"/>
      <c r="CE231" s="107"/>
    </row>
    <row r="232" spans="2:83" s="109" customFormat="1" ht="19.899999999999999" hidden="1" customHeight="1" x14ac:dyDescent="0.25">
      <c r="B232" s="111" t="s">
        <v>2689</v>
      </c>
      <c r="C232" s="111">
        <v>4600011662</v>
      </c>
      <c r="D232" s="101" t="s">
        <v>675</v>
      </c>
      <c r="E232" s="110" t="str">
        <f t="shared" si="30"/>
        <v/>
      </c>
      <c r="F232" s="102"/>
      <c r="G232" s="103"/>
      <c r="H232" s="103"/>
      <c r="I232" s="100"/>
      <c r="J232" s="122" t="s">
        <v>2167</v>
      </c>
      <c r="K232" s="103"/>
      <c r="L232" s="103"/>
      <c r="M232" s="103"/>
      <c r="N232" s="103"/>
      <c r="O232" s="106"/>
      <c r="P232" s="104"/>
      <c r="Q232" s="104"/>
      <c r="R232" s="104"/>
      <c r="S232" s="105" t="str">
        <f t="shared" si="31"/>
        <v/>
      </c>
      <c r="T232" s="119"/>
      <c r="U232" s="107"/>
      <c r="V232" s="107"/>
      <c r="W232" s="107"/>
      <c r="X232" s="107"/>
      <c r="Y232" s="107"/>
      <c r="Z232" s="107"/>
      <c r="AA232" s="107"/>
      <c r="AB232" s="107"/>
      <c r="AC232" s="107">
        <v>1</v>
      </c>
      <c r="AD232" s="107"/>
      <c r="AE232" s="107"/>
      <c r="AF232" s="107"/>
      <c r="AG232" s="107"/>
      <c r="AH232" s="107"/>
      <c r="AI232" s="107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7"/>
      <c r="BB232" s="107"/>
      <c r="BC232" s="107"/>
      <c r="BD232" s="107"/>
      <c r="BE232" s="107"/>
      <c r="BF232" s="107"/>
      <c r="BG232" s="107"/>
      <c r="BH232" s="107"/>
      <c r="BI232" s="107"/>
      <c r="BJ232" s="107"/>
      <c r="BK232" s="107"/>
      <c r="BL232" s="107"/>
      <c r="BM232" s="107"/>
      <c r="BN232" s="107"/>
      <c r="BO232" s="107"/>
      <c r="BP232" s="107"/>
      <c r="BQ232" s="107"/>
      <c r="BR232" s="107"/>
      <c r="BS232" s="107"/>
      <c r="BT232" s="107"/>
      <c r="BU232" s="107"/>
      <c r="BV232" s="107"/>
      <c r="BW232" s="107"/>
      <c r="BX232" s="107"/>
      <c r="BY232" s="107"/>
      <c r="BZ232" s="107"/>
      <c r="CA232" s="107"/>
      <c r="CB232" s="107"/>
      <c r="CC232" s="107"/>
      <c r="CD232" s="107"/>
      <c r="CE232" s="107"/>
    </row>
    <row r="233" spans="2:83" s="109" customFormat="1" ht="19.899999999999999" hidden="1" customHeight="1" x14ac:dyDescent="0.25">
      <c r="B233" s="111" t="s">
        <v>2689</v>
      </c>
      <c r="C233" s="111">
        <v>4600011662</v>
      </c>
      <c r="D233" s="101" t="s">
        <v>676</v>
      </c>
      <c r="E233" s="110" t="str">
        <f t="shared" si="30"/>
        <v/>
      </c>
      <c r="F233" s="102"/>
      <c r="G233" s="103"/>
      <c r="H233" s="103"/>
      <c r="I233" s="100"/>
      <c r="J233" s="122" t="s">
        <v>2168</v>
      </c>
      <c r="K233" s="103"/>
      <c r="L233" s="103"/>
      <c r="M233" s="103"/>
      <c r="N233" s="103"/>
      <c r="O233" s="106"/>
      <c r="P233" s="104"/>
      <c r="Q233" s="104"/>
      <c r="R233" s="104"/>
      <c r="S233" s="105" t="str">
        <f t="shared" si="31"/>
        <v/>
      </c>
      <c r="T233" s="119"/>
      <c r="U233" s="107"/>
      <c r="V233" s="107"/>
      <c r="W233" s="107"/>
      <c r="X233" s="107"/>
      <c r="Y233" s="107"/>
      <c r="Z233" s="107"/>
      <c r="AA233" s="107"/>
      <c r="AB233" s="107"/>
      <c r="AC233" s="107">
        <v>1</v>
      </c>
      <c r="AD233" s="107"/>
      <c r="AE233" s="107"/>
      <c r="AF233" s="107"/>
      <c r="AG233" s="107"/>
      <c r="AH233" s="107"/>
      <c r="AI233" s="107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7"/>
      <c r="BB233" s="107"/>
      <c r="BC233" s="107"/>
      <c r="BD233" s="107"/>
      <c r="BE233" s="107"/>
      <c r="BF233" s="107"/>
      <c r="BG233" s="107"/>
      <c r="BH233" s="107"/>
      <c r="BI233" s="107"/>
      <c r="BJ233" s="107"/>
      <c r="BK233" s="107"/>
      <c r="BL233" s="107"/>
      <c r="BM233" s="107"/>
      <c r="BN233" s="107"/>
      <c r="BO233" s="107"/>
      <c r="BP233" s="107"/>
      <c r="BQ233" s="107"/>
      <c r="BR233" s="107"/>
      <c r="BS233" s="107"/>
      <c r="BT233" s="107"/>
      <c r="BU233" s="107"/>
      <c r="BV233" s="107"/>
      <c r="BW233" s="107"/>
      <c r="BX233" s="107"/>
      <c r="BY233" s="107"/>
      <c r="BZ233" s="107"/>
      <c r="CA233" s="107"/>
      <c r="CB233" s="107"/>
      <c r="CC233" s="107"/>
      <c r="CD233" s="107"/>
      <c r="CE233" s="107"/>
    </row>
    <row r="234" spans="2:83" s="109" customFormat="1" ht="19.899999999999999" hidden="1" customHeight="1" x14ac:dyDescent="0.25">
      <c r="B234" s="111" t="s">
        <v>2689</v>
      </c>
      <c r="C234" s="111">
        <v>4600011662</v>
      </c>
      <c r="D234" s="101" t="s">
        <v>677</v>
      </c>
      <c r="E234" s="110" t="str">
        <f t="shared" si="30"/>
        <v/>
      </c>
      <c r="F234" s="102"/>
      <c r="G234" s="103"/>
      <c r="H234" s="103"/>
      <c r="I234" s="100"/>
      <c r="J234" s="122" t="s">
        <v>2169</v>
      </c>
      <c r="K234" s="103"/>
      <c r="L234" s="103"/>
      <c r="M234" s="103"/>
      <c r="N234" s="103"/>
      <c r="O234" s="106"/>
      <c r="P234" s="104"/>
      <c r="Q234" s="104"/>
      <c r="R234" s="104"/>
      <c r="S234" s="105" t="str">
        <f t="shared" si="31"/>
        <v/>
      </c>
      <c r="T234" s="119"/>
      <c r="U234" s="107"/>
      <c r="V234" s="107"/>
      <c r="W234" s="107"/>
      <c r="X234" s="107"/>
      <c r="Y234" s="107"/>
      <c r="Z234" s="107"/>
      <c r="AA234" s="107"/>
      <c r="AB234" s="107"/>
      <c r="AC234" s="107"/>
      <c r="AD234" s="107"/>
      <c r="AE234" s="107"/>
      <c r="AF234" s="107"/>
      <c r="AG234" s="107"/>
      <c r="AH234" s="107"/>
      <c r="AI234" s="107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7"/>
      <c r="BD234" s="107"/>
      <c r="BE234" s="107"/>
      <c r="BF234" s="107"/>
      <c r="BG234" s="107"/>
      <c r="BH234" s="107"/>
      <c r="BI234" s="107"/>
      <c r="BJ234" s="107"/>
      <c r="BK234" s="107"/>
      <c r="BL234" s="107"/>
      <c r="BM234" s="107"/>
      <c r="BN234" s="107"/>
      <c r="BO234" s="107"/>
      <c r="BP234" s="107"/>
      <c r="BQ234" s="107"/>
      <c r="BR234" s="107"/>
      <c r="BS234" s="107"/>
      <c r="BT234" s="107"/>
      <c r="BU234" s="107"/>
      <c r="BV234" s="107"/>
      <c r="BW234" s="107"/>
      <c r="BX234" s="107"/>
      <c r="BY234" s="107"/>
      <c r="BZ234" s="107"/>
      <c r="CA234" s="107"/>
      <c r="CB234" s="107"/>
      <c r="CC234" s="107"/>
      <c r="CD234" s="107"/>
      <c r="CE234" s="107"/>
    </row>
    <row r="235" spans="2:83" s="109" customFormat="1" ht="19.899999999999999" hidden="1" customHeight="1" x14ac:dyDescent="0.25">
      <c r="B235" s="111" t="s">
        <v>2689</v>
      </c>
      <c r="C235" s="111">
        <v>4600011662</v>
      </c>
      <c r="D235" s="101" t="s">
        <v>678</v>
      </c>
      <c r="E235" s="110" t="str">
        <f t="shared" si="30"/>
        <v/>
      </c>
      <c r="F235" s="102"/>
      <c r="G235" s="103"/>
      <c r="H235" s="103"/>
      <c r="I235" s="100"/>
      <c r="J235" s="122" t="s">
        <v>2170</v>
      </c>
      <c r="K235" s="103"/>
      <c r="L235" s="103"/>
      <c r="M235" s="103"/>
      <c r="N235" s="103"/>
      <c r="O235" s="106"/>
      <c r="P235" s="104"/>
      <c r="Q235" s="104"/>
      <c r="R235" s="104"/>
      <c r="S235" s="105" t="str">
        <f t="shared" si="31"/>
        <v/>
      </c>
      <c r="T235" s="119"/>
      <c r="U235" s="107"/>
      <c r="V235" s="107"/>
      <c r="W235" s="107"/>
      <c r="X235" s="107"/>
      <c r="Y235" s="107"/>
      <c r="Z235" s="107"/>
      <c r="AA235" s="107"/>
      <c r="AB235" s="107"/>
      <c r="AC235" s="107"/>
      <c r="AD235" s="107"/>
      <c r="AE235" s="107"/>
      <c r="AF235" s="107"/>
      <c r="AG235" s="107"/>
      <c r="AH235" s="107"/>
      <c r="AI235" s="107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7"/>
      <c r="BB235" s="107"/>
      <c r="BC235" s="107"/>
      <c r="BD235" s="107"/>
      <c r="BE235" s="107"/>
      <c r="BF235" s="107"/>
      <c r="BG235" s="107"/>
      <c r="BH235" s="107"/>
      <c r="BI235" s="107"/>
      <c r="BJ235" s="107"/>
      <c r="BK235" s="107"/>
      <c r="BL235" s="107"/>
      <c r="BM235" s="107"/>
      <c r="BN235" s="107"/>
      <c r="BO235" s="107"/>
      <c r="BP235" s="107"/>
      <c r="BQ235" s="107"/>
      <c r="BR235" s="107"/>
      <c r="BS235" s="107"/>
      <c r="BT235" s="107"/>
      <c r="BU235" s="107"/>
      <c r="BV235" s="107"/>
      <c r="BW235" s="107"/>
      <c r="BX235" s="107"/>
      <c r="BY235" s="107"/>
      <c r="BZ235" s="107"/>
      <c r="CA235" s="107"/>
      <c r="CB235" s="107"/>
      <c r="CC235" s="107"/>
      <c r="CD235" s="107"/>
      <c r="CE235" s="107"/>
    </row>
    <row r="236" spans="2:83" s="109" customFormat="1" ht="19.899999999999999" hidden="1" customHeight="1" x14ac:dyDescent="0.25">
      <c r="B236" s="111" t="s">
        <v>2689</v>
      </c>
      <c r="C236" s="111">
        <v>4600011662</v>
      </c>
      <c r="D236" s="101" t="s">
        <v>679</v>
      </c>
      <c r="E236" s="110" t="str">
        <f t="shared" si="30"/>
        <v/>
      </c>
      <c r="F236" s="102"/>
      <c r="G236" s="103"/>
      <c r="H236" s="103"/>
      <c r="I236" s="100"/>
      <c r="J236" s="122" t="s">
        <v>2056</v>
      </c>
      <c r="K236" s="103"/>
      <c r="L236" s="103"/>
      <c r="M236" s="103"/>
      <c r="N236" s="103"/>
      <c r="O236" s="106"/>
      <c r="P236" s="104"/>
      <c r="Q236" s="104"/>
      <c r="R236" s="104"/>
      <c r="S236" s="105" t="str">
        <f t="shared" si="31"/>
        <v/>
      </c>
      <c r="T236" s="119"/>
      <c r="U236" s="107"/>
      <c r="V236" s="107"/>
      <c r="W236" s="107"/>
      <c r="X236" s="107"/>
      <c r="Y236" s="107"/>
      <c r="Z236" s="107"/>
      <c r="AA236" s="107"/>
      <c r="AB236" s="107"/>
      <c r="AC236" s="107"/>
      <c r="AD236" s="107"/>
      <c r="AE236" s="107"/>
      <c r="AF236" s="107"/>
      <c r="AG236" s="107"/>
      <c r="AH236" s="107"/>
      <c r="AI236" s="107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7"/>
      <c r="BB236" s="107"/>
      <c r="BC236" s="107"/>
      <c r="BD236" s="107"/>
      <c r="BE236" s="107"/>
      <c r="BF236" s="107"/>
      <c r="BG236" s="107"/>
      <c r="BH236" s="107"/>
      <c r="BI236" s="107"/>
      <c r="BJ236" s="107"/>
      <c r="BK236" s="107"/>
      <c r="BL236" s="107"/>
      <c r="BM236" s="107"/>
      <c r="BN236" s="107"/>
      <c r="BO236" s="107"/>
      <c r="BP236" s="107"/>
      <c r="BQ236" s="107"/>
      <c r="BR236" s="107"/>
      <c r="BS236" s="107"/>
      <c r="BT236" s="107"/>
      <c r="BU236" s="107"/>
      <c r="BV236" s="107"/>
      <c r="BW236" s="107"/>
      <c r="BX236" s="107"/>
      <c r="BY236" s="107"/>
      <c r="BZ236" s="107"/>
      <c r="CA236" s="107"/>
      <c r="CB236" s="107"/>
      <c r="CC236" s="107"/>
      <c r="CD236" s="107"/>
      <c r="CE236" s="107"/>
    </row>
    <row r="237" spans="2:83" s="109" customFormat="1" ht="19.899999999999999" hidden="1" customHeight="1" x14ac:dyDescent="0.25">
      <c r="B237" s="111" t="s">
        <v>2689</v>
      </c>
      <c r="C237" s="111">
        <v>4600011662</v>
      </c>
      <c r="D237" s="101" t="s">
        <v>680</v>
      </c>
      <c r="E237" s="110" t="str">
        <f t="shared" si="30"/>
        <v/>
      </c>
      <c r="F237" s="102"/>
      <c r="G237" s="103"/>
      <c r="H237" s="103"/>
      <c r="I237" s="100"/>
      <c r="J237" s="122" t="s">
        <v>2171</v>
      </c>
      <c r="K237" s="103"/>
      <c r="L237" s="103"/>
      <c r="M237" s="103"/>
      <c r="N237" s="103"/>
      <c r="O237" s="106"/>
      <c r="P237" s="104"/>
      <c r="Q237" s="104"/>
      <c r="R237" s="104"/>
      <c r="S237" s="105" t="str">
        <f t="shared" si="31"/>
        <v/>
      </c>
      <c r="T237" s="119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7"/>
      <c r="AE237" s="107"/>
      <c r="AF237" s="107"/>
      <c r="AG237" s="107"/>
      <c r="AH237" s="107"/>
      <c r="AI237" s="107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7"/>
      <c r="BB237" s="107"/>
      <c r="BC237" s="107"/>
      <c r="BD237" s="107"/>
      <c r="BE237" s="107"/>
      <c r="BF237" s="107"/>
      <c r="BG237" s="107"/>
      <c r="BH237" s="107"/>
      <c r="BI237" s="107"/>
      <c r="BJ237" s="107"/>
      <c r="BK237" s="107"/>
      <c r="BL237" s="107"/>
      <c r="BM237" s="107"/>
      <c r="BN237" s="107"/>
      <c r="BO237" s="107"/>
      <c r="BP237" s="107"/>
      <c r="BQ237" s="107"/>
      <c r="BR237" s="107"/>
      <c r="BS237" s="107"/>
      <c r="BT237" s="107"/>
      <c r="BU237" s="107"/>
      <c r="BV237" s="107"/>
      <c r="BW237" s="107"/>
      <c r="BX237" s="107"/>
      <c r="BY237" s="107"/>
      <c r="BZ237" s="107"/>
      <c r="CA237" s="107"/>
      <c r="CB237" s="107"/>
      <c r="CC237" s="107"/>
      <c r="CD237" s="107"/>
      <c r="CE237" s="107"/>
    </row>
    <row r="238" spans="2:83" s="109" customFormat="1" ht="19.899999999999999" hidden="1" customHeight="1" x14ac:dyDescent="0.25">
      <c r="B238" s="111" t="s">
        <v>2689</v>
      </c>
      <c r="C238" s="111">
        <v>4600011662</v>
      </c>
      <c r="D238" s="101" t="s">
        <v>681</v>
      </c>
      <c r="E238" s="110" t="str">
        <f t="shared" si="30"/>
        <v/>
      </c>
      <c r="F238" s="102"/>
      <c r="G238" s="103"/>
      <c r="H238" s="103"/>
      <c r="I238" s="100"/>
      <c r="J238" s="122" t="s">
        <v>2172</v>
      </c>
      <c r="K238" s="103"/>
      <c r="L238" s="103"/>
      <c r="M238" s="103"/>
      <c r="N238" s="103"/>
      <c r="O238" s="106"/>
      <c r="P238" s="104"/>
      <c r="Q238" s="104"/>
      <c r="R238" s="104"/>
      <c r="S238" s="105" t="str">
        <f t="shared" si="31"/>
        <v/>
      </c>
      <c r="T238" s="119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7"/>
      <c r="BD238" s="107"/>
      <c r="BE238" s="107"/>
      <c r="BF238" s="107"/>
      <c r="BG238" s="107"/>
      <c r="BH238" s="107"/>
      <c r="BI238" s="107"/>
      <c r="BJ238" s="107"/>
      <c r="BK238" s="107"/>
      <c r="BL238" s="107"/>
      <c r="BM238" s="107"/>
      <c r="BN238" s="107"/>
      <c r="BO238" s="107"/>
      <c r="BP238" s="107"/>
      <c r="BQ238" s="107"/>
      <c r="BR238" s="107"/>
      <c r="BS238" s="107"/>
      <c r="BT238" s="107"/>
      <c r="BU238" s="107"/>
      <c r="BV238" s="107"/>
      <c r="BW238" s="107"/>
      <c r="BX238" s="107"/>
      <c r="BY238" s="107"/>
      <c r="BZ238" s="107"/>
      <c r="CA238" s="107"/>
      <c r="CB238" s="107"/>
      <c r="CC238" s="107"/>
      <c r="CD238" s="107"/>
      <c r="CE238" s="107"/>
    </row>
    <row r="239" spans="2:83" s="109" customFormat="1" ht="19.899999999999999" hidden="1" customHeight="1" x14ac:dyDescent="0.25">
      <c r="B239" s="111" t="s">
        <v>2689</v>
      </c>
      <c r="C239" s="111">
        <v>4600011662</v>
      </c>
      <c r="D239" s="101" t="s">
        <v>682</v>
      </c>
      <c r="E239" s="110" t="str">
        <f t="shared" si="30"/>
        <v/>
      </c>
      <c r="F239" s="102"/>
      <c r="G239" s="103"/>
      <c r="H239" s="103"/>
      <c r="I239" s="100"/>
      <c r="J239" s="122" t="s">
        <v>2173</v>
      </c>
      <c r="K239" s="103"/>
      <c r="L239" s="103"/>
      <c r="M239" s="103"/>
      <c r="N239" s="103"/>
      <c r="O239" s="106"/>
      <c r="P239" s="104"/>
      <c r="Q239" s="104"/>
      <c r="R239" s="104"/>
      <c r="S239" s="105" t="str">
        <f t="shared" si="31"/>
        <v/>
      </c>
      <c r="T239" s="119"/>
      <c r="U239" s="107"/>
      <c r="V239" s="107"/>
      <c r="W239" s="107"/>
      <c r="X239" s="107"/>
      <c r="Y239" s="107"/>
      <c r="Z239" s="107"/>
      <c r="AA239" s="107"/>
      <c r="AB239" s="107"/>
      <c r="AC239" s="107"/>
      <c r="AD239" s="107"/>
      <c r="AE239" s="107"/>
      <c r="AF239" s="107"/>
      <c r="AG239" s="107"/>
      <c r="AH239" s="107"/>
      <c r="AI239" s="107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107"/>
      <c r="AV239" s="107"/>
      <c r="AW239" s="107"/>
      <c r="AX239" s="107"/>
      <c r="AY239" s="107"/>
      <c r="AZ239" s="107"/>
      <c r="BA239" s="107"/>
      <c r="BB239" s="107"/>
      <c r="BC239" s="107"/>
      <c r="BD239" s="107"/>
      <c r="BE239" s="107"/>
      <c r="BF239" s="107"/>
      <c r="BG239" s="107"/>
      <c r="BH239" s="107"/>
      <c r="BI239" s="107"/>
      <c r="BJ239" s="107"/>
      <c r="BK239" s="107"/>
      <c r="BL239" s="107"/>
      <c r="BM239" s="107"/>
      <c r="BN239" s="107"/>
      <c r="BO239" s="107"/>
      <c r="BP239" s="107"/>
      <c r="BQ239" s="107"/>
      <c r="BR239" s="107"/>
      <c r="BS239" s="107"/>
      <c r="BT239" s="107"/>
      <c r="BU239" s="107"/>
      <c r="BV239" s="107"/>
      <c r="BW239" s="107"/>
      <c r="BX239" s="107"/>
      <c r="BY239" s="107"/>
      <c r="BZ239" s="107"/>
      <c r="CA239" s="107"/>
      <c r="CB239" s="107"/>
      <c r="CC239" s="107"/>
      <c r="CD239" s="107"/>
      <c r="CE239" s="107"/>
    </row>
    <row r="240" spans="2:83" s="109" customFormat="1" ht="19.899999999999999" hidden="1" customHeight="1" x14ac:dyDescent="0.25">
      <c r="B240" s="111" t="s">
        <v>2689</v>
      </c>
      <c r="C240" s="111">
        <v>4600011662</v>
      </c>
      <c r="D240" s="101" t="s">
        <v>683</v>
      </c>
      <c r="E240" s="110" t="str">
        <f t="shared" si="30"/>
        <v/>
      </c>
      <c r="F240" s="102"/>
      <c r="G240" s="103"/>
      <c r="H240" s="103"/>
      <c r="I240" s="100"/>
      <c r="J240" s="122" t="s">
        <v>2174</v>
      </c>
      <c r="K240" s="103"/>
      <c r="L240" s="103"/>
      <c r="M240" s="103"/>
      <c r="N240" s="103"/>
      <c r="O240" s="106"/>
      <c r="P240" s="104"/>
      <c r="Q240" s="104"/>
      <c r="R240" s="104"/>
      <c r="S240" s="105" t="str">
        <f t="shared" si="31"/>
        <v/>
      </c>
      <c r="T240" s="119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7"/>
      <c r="AE240" s="107"/>
      <c r="AF240" s="107"/>
      <c r="AG240" s="107"/>
      <c r="AH240" s="107"/>
      <c r="AI240" s="107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7"/>
      <c r="BB240" s="107"/>
      <c r="BC240" s="107"/>
      <c r="BD240" s="107"/>
      <c r="BE240" s="107"/>
      <c r="BF240" s="107"/>
      <c r="BG240" s="107"/>
      <c r="BH240" s="107"/>
      <c r="BI240" s="107"/>
      <c r="BJ240" s="107"/>
      <c r="BK240" s="107"/>
      <c r="BL240" s="107"/>
      <c r="BM240" s="107"/>
      <c r="BN240" s="107"/>
      <c r="BO240" s="107"/>
      <c r="BP240" s="107"/>
      <c r="BQ240" s="107"/>
      <c r="BR240" s="107"/>
      <c r="BS240" s="107"/>
      <c r="BT240" s="107"/>
      <c r="BU240" s="107"/>
      <c r="BV240" s="107"/>
      <c r="BW240" s="107"/>
      <c r="BX240" s="107"/>
      <c r="BY240" s="107"/>
      <c r="BZ240" s="107"/>
      <c r="CA240" s="107"/>
      <c r="CB240" s="107"/>
      <c r="CC240" s="107"/>
      <c r="CD240" s="107"/>
      <c r="CE240" s="107"/>
    </row>
    <row r="241" spans="2:83" s="109" customFormat="1" ht="19.899999999999999" hidden="1" customHeight="1" x14ac:dyDescent="0.25">
      <c r="B241" s="111" t="s">
        <v>2689</v>
      </c>
      <c r="C241" s="111">
        <v>4600011662</v>
      </c>
      <c r="D241" s="101" t="s">
        <v>684</v>
      </c>
      <c r="E241" s="110" t="str">
        <f t="shared" si="30"/>
        <v/>
      </c>
      <c r="F241" s="102"/>
      <c r="G241" s="103"/>
      <c r="H241" s="103"/>
      <c r="I241" s="100"/>
      <c r="J241" s="122" t="s">
        <v>2175</v>
      </c>
      <c r="K241" s="103"/>
      <c r="L241" s="103"/>
      <c r="M241" s="103"/>
      <c r="N241" s="103"/>
      <c r="O241" s="106"/>
      <c r="P241" s="104"/>
      <c r="Q241" s="104"/>
      <c r="R241" s="104"/>
      <c r="S241" s="105" t="str">
        <f t="shared" si="31"/>
        <v/>
      </c>
      <c r="T241" s="119"/>
      <c r="U241" s="107"/>
      <c r="V241" s="107"/>
      <c r="W241" s="107"/>
      <c r="X241" s="107"/>
      <c r="Y241" s="107"/>
      <c r="Z241" s="107"/>
      <c r="AA241" s="107"/>
      <c r="AB241" s="107"/>
      <c r="AC241" s="107"/>
      <c r="AD241" s="107"/>
      <c r="AE241" s="107"/>
      <c r="AF241" s="107"/>
      <c r="AG241" s="107"/>
      <c r="AH241" s="107"/>
      <c r="AI241" s="107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7"/>
      <c r="BB241" s="107"/>
      <c r="BC241" s="107"/>
      <c r="BD241" s="107"/>
      <c r="BE241" s="107"/>
      <c r="BF241" s="107"/>
      <c r="BG241" s="107"/>
      <c r="BH241" s="107"/>
      <c r="BI241" s="107"/>
      <c r="BJ241" s="107"/>
      <c r="BK241" s="107"/>
      <c r="BL241" s="107"/>
      <c r="BM241" s="107"/>
      <c r="BN241" s="107"/>
      <c r="BO241" s="107"/>
      <c r="BP241" s="107"/>
      <c r="BQ241" s="107"/>
      <c r="BR241" s="107"/>
      <c r="BS241" s="107"/>
      <c r="BT241" s="107"/>
      <c r="BU241" s="107"/>
      <c r="BV241" s="107"/>
      <c r="BW241" s="107"/>
      <c r="BX241" s="107"/>
      <c r="BY241" s="107"/>
      <c r="BZ241" s="107"/>
      <c r="CA241" s="107"/>
      <c r="CB241" s="107"/>
      <c r="CC241" s="107"/>
      <c r="CD241" s="107"/>
      <c r="CE241" s="107"/>
    </row>
    <row r="242" spans="2:83" s="109" customFormat="1" ht="19.899999999999999" hidden="1" customHeight="1" x14ac:dyDescent="0.25">
      <c r="B242" s="111" t="s">
        <v>2689</v>
      </c>
      <c r="C242" s="111">
        <v>4600011662</v>
      </c>
      <c r="D242" s="101" t="s">
        <v>685</v>
      </c>
      <c r="E242" s="110" t="str">
        <f t="shared" si="30"/>
        <v/>
      </c>
      <c r="F242" s="102"/>
      <c r="G242" s="103"/>
      <c r="H242" s="103"/>
      <c r="I242" s="100"/>
      <c r="J242" s="122" t="s">
        <v>2176</v>
      </c>
      <c r="K242" s="103"/>
      <c r="L242" s="103"/>
      <c r="M242" s="103"/>
      <c r="N242" s="103"/>
      <c r="O242" s="106"/>
      <c r="P242" s="104"/>
      <c r="Q242" s="104"/>
      <c r="R242" s="104"/>
      <c r="S242" s="105" t="str">
        <f t="shared" si="31"/>
        <v/>
      </c>
      <c r="T242" s="119"/>
      <c r="U242" s="107"/>
      <c r="V242" s="107"/>
      <c r="W242" s="107"/>
      <c r="X242" s="107"/>
      <c r="Y242" s="107"/>
      <c r="Z242" s="107"/>
      <c r="AA242" s="107"/>
      <c r="AB242" s="107"/>
      <c r="AC242" s="107"/>
      <c r="AD242" s="107"/>
      <c r="AE242" s="107"/>
      <c r="AF242" s="107"/>
      <c r="AG242" s="107"/>
      <c r="AH242" s="107"/>
      <c r="AI242" s="107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7"/>
      <c r="BB242" s="107"/>
      <c r="BC242" s="107"/>
      <c r="BD242" s="107"/>
      <c r="BE242" s="107"/>
      <c r="BF242" s="107"/>
      <c r="BG242" s="107"/>
      <c r="BH242" s="107"/>
      <c r="BI242" s="107"/>
      <c r="BJ242" s="107"/>
      <c r="BK242" s="107"/>
      <c r="BL242" s="107"/>
      <c r="BM242" s="107"/>
      <c r="BN242" s="107"/>
      <c r="BO242" s="107"/>
      <c r="BP242" s="107"/>
      <c r="BQ242" s="107"/>
      <c r="BR242" s="107"/>
      <c r="BS242" s="107"/>
      <c r="BT242" s="107"/>
      <c r="BU242" s="107"/>
      <c r="BV242" s="107"/>
      <c r="BW242" s="107"/>
      <c r="BX242" s="107"/>
      <c r="BY242" s="107"/>
      <c r="BZ242" s="107"/>
      <c r="CA242" s="107"/>
      <c r="CB242" s="107"/>
      <c r="CC242" s="107"/>
      <c r="CD242" s="107"/>
      <c r="CE242" s="107"/>
    </row>
    <row r="243" spans="2:83" s="109" customFormat="1" ht="19.899999999999999" hidden="1" customHeight="1" x14ac:dyDescent="0.25">
      <c r="B243" s="111" t="s">
        <v>2689</v>
      </c>
      <c r="C243" s="111">
        <v>4600011662</v>
      </c>
      <c r="D243" s="101" t="s">
        <v>686</v>
      </c>
      <c r="E243" s="110" t="str">
        <f t="shared" si="30"/>
        <v/>
      </c>
      <c r="F243" s="102"/>
      <c r="G243" s="103"/>
      <c r="H243" s="103"/>
      <c r="I243" s="100"/>
      <c r="J243" s="122" t="s">
        <v>2177</v>
      </c>
      <c r="K243" s="103"/>
      <c r="L243" s="103"/>
      <c r="M243" s="103"/>
      <c r="N243" s="103"/>
      <c r="O243" s="106"/>
      <c r="P243" s="104"/>
      <c r="Q243" s="104"/>
      <c r="R243" s="104"/>
      <c r="S243" s="105" t="str">
        <f t="shared" si="31"/>
        <v/>
      </c>
      <c r="T243" s="119"/>
      <c r="U243" s="107"/>
      <c r="V243" s="107"/>
      <c r="W243" s="107"/>
      <c r="X243" s="107"/>
      <c r="Y243" s="107"/>
      <c r="Z243" s="107"/>
      <c r="AA243" s="107"/>
      <c r="AB243" s="107"/>
      <c r="AC243" s="107"/>
      <c r="AD243" s="107"/>
      <c r="AE243" s="107"/>
      <c r="AF243" s="107"/>
      <c r="AG243" s="107"/>
      <c r="AH243" s="107"/>
      <c r="AI243" s="107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107"/>
      <c r="AV243" s="107"/>
      <c r="AW243" s="107"/>
      <c r="AX243" s="107"/>
      <c r="AY243" s="107"/>
      <c r="AZ243" s="107"/>
      <c r="BA243" s="107"/>
      <c r="BB243" s="107"/>
      <c r="BC243" s="107"/>
      <c r="BD243" s="107"/>
      <c r="BE243" s="107"/>
      <c r="BF243" s="107"/>
      <c r="BG243" s="107"/>
      <c r="BH243" s="107"/>
      <c r="BI243" s="107"/>
      <c r="BJ243" s="107"/>
      <c r="BK243" s="107"/>
      <c r="BL243" s="107"/>
      <c r="BM243" s="107"/>
      <c r="BN243" s="107"/>
      <c r="BO243" s="107"/>
      <c r="BP243" s="107"/>
      <c r="BQ243" s="107"/>
      <c r="BR243" s="107"/>
      <c r="BS243" s="107"/>
      <c r="BT243" s="107"/>
      <c r="BU243" s="107"/>
      <c r="BV243" s="107"/>
      <c r="BW243" s="107"/>
      <c r="BX243" s="107"/>
      <c r="BY243" s="107"/>
      <c r="BZ243" s="107"/>
      <c r="CA243" s="107"/>
      <c r="CB243" s="107"/>
      <c r="CC243" s="107"/>
      <c r="CD243" s="107"/>
      <c r="CE243" s="107"/>
    </row>
    <row r="244" spans="2:83" s="109" customFormat="1" ht="19.899999999999999" hidden="1" customHeight="1" x14ac:dyDescent="0.25">
      <c r="B244" s="111" t="s">
        <v>2689</v>
      </c>
      <c r="C244" s="111">
        <v>4600011662</v>
      </c>
      <c r="D244" s="101" t="s">
        <v>687</v>
      </c>
      <c r="E244" s="110" t="str">
        <f t="shared" si="30"/>
        <v/>
      </c>
      <c r="F244" s="102"/>
      <c r="G244" s="103"/>
      <c r="H244" s="103"/>
      <c r="I244" s="100"/>
      <c r="J244" s="122" t="s">
        <v>2178</v>
      </c>
      <c r="K244" s="103"/>
      <c r="L244" s="103"/>
      <c r="M244" s="103"/>
      <c r="N244" s="103"/>
      <c r="O244" s="106"/>
      <c r="P244" s="104"/>
      <c r="Q244" s="104"/>
      <c r="R244" s="104"/>
      <c r="S244" s="105" t="str">
        <f t="shared" si="31"/>
        <v/>
      </c>
      <c r="T244" s="119"/>
      <c r="U244" s="107"/>
      <c r="V244" s="107"/>
      <c r="W244" s="107"/>
      <c r="X244" s="107"/>
      <c r="Y244" s="107"/>
      <c r="Z244" s="107"/>
      <c r="AA244" s="107"/>
      <c r="AB244" s="107"/>
      <c r="AC244" s="107"/>
      <c r="AD244" s="107"/>
      <c r="AE244" s="107"/>
      <c r="AF244" s="107"/>
      <c r="AG244" s="107"/>
      <c r="AH244" s="107"/>
      <c r="AI244" s="107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107"/>
      <c r="AV244" s="107"/>
      <c r="AW244" s="107"/>
      <c r="AX244" s="107"/>
      <c r="AY244" s="107"/>
      <c r="AZ244" s="107"/>
      <c r="BA244" s="107"/>
      <c r="BB244" s="107"/>
      <c r="BC244" s="107"/>
      <c r="BD244" s="107"/>
      <c r="BE244" s="107"/>
      <c r="BF244" s="107"/>
      <c r="BG244" s="107"/>
      <c r="BH244" s="107"/>
      <c r="BI244" s="107"/>
      <c r="BJ244" s="107"/>
      <c r="BK244" s="107"/>
      <c r="BL244" s="107"/>
      <c r="BM244" s="107"/>
      <c r="BN244" s="107"/>
      <c r="BO244" s="107"/>
      <c r="BP244" s="107"/>
      <c r="BQ244" s="107"/>
      <c r="BR244" s="107"/>
      <c r="BS244" s="107"/>
      <c r="BT244" s="107"/>
      <c r="BU244" s="107"/>
      <c r="BV244" s="107"/>
      <c r="BW244" s="107"/>
      <c r="BX244" s="107"/>
      <c r="BY244" s="107"/>
      <c r="BZ244" s="107"/>
      <c r="CA244" s="107"/>
      <c r="CB244" s="107"/>
      <c r="CC244" s="107"/>
      <c r="CD244" s="107"/>
      <c r="CE244" s="107"/>
    </row>
    <row r="245" spans="2:83" s="109" customFormat="1" ht="19.899999999999999" hidden="1" customHeight="1" x14ac:dyDescent="0.25">
      <c r="B245" s="111" t="s">
        <v>2689</v>
      </c>
      <c r="C245" s="111">
        <v>4600011662</v>
      </c>
      <c r="D245" s="101" t="s">
        <v>688</v>
      </c>
      <c r="E245" s="110" t="str">
        <f t="shared" si="30"/>
        <v/>
      </c>
      <c r="F245" s="102"/>
      <c r="G245" s="103"/>
      <c r="H245" s="103"/>
      <c r="I245" s="100"/>
      <c r="J245" s="122" t="s">
        <v>2179</v>
      </c>
      <c r="K245" s="103"/>
      <c r="L245" s="103"/>
      <c r="M245" s="103"/>
      <c r="N245" s="103"/>
      <c r="O245" s="106"/>
      <c r="P245" s="104"/>
      <c r="Q245" s="104"/>
      <c r="R245" s="104"/>
      <c r="S245" s="105" t="str">
        <f t="shared" si="31"/>
        <v/>
      </c>
      <c r="T245" s="119"/>
      <c r="U245" s="107"/>
      <c r="V245" s="107"/>
      <c r="W245" s="107"/>
      <c r="X245" s="107"/>
      <c r="Y245" s="107"/>
      <c r="Z245" s="107"/>
      <c r="AA245" s="107"/>
      <c r="AB245" s="107"/>
      <c r="AC245" s="107"/>
      <c r="AD245" s="107"/>
      <c r="AE245" s="107"/>
      <c r="AF245" s="107"/>
      <c r="AG245" s="107"/>
      <c r="AH245" s="107"/>
      <c r="AI245" s="107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107"/>
      <c r="AV245" s="107"/>
      <c r="AW245" s="107"/>
      <c r="AX245" s="107"/>
      <c r="AY245" s="107"/>
      <c r="AZ245" s="107"/>
      <c r="BA245" s="107"/>
      <c r="BB245" s="107"/>
      <c r="BC245" s="107"/>
      <c r="BD245" s="107"/>
      <c r="BE245" s="107"/>
      <c r="BF245" s="107"/>
      <c r="BG245" s="107"/>
      <c r="BH245" s="107"/>
      <c r="BI245" s="107"/>
      <c r="BJ245" s="107"/>
      <c r="BK245" s="107"/>
      <c r="BL245" s="107"/>
      <c r="BM245" s="107"/>
      <c r="BN245" s="107"/>
      <c r="BO245" s="107"/>
      <c r="BP245" s="107"/>
      <c r="BQ245" s="107"/>
      <c r="BR245" s="107"/>
      <c r="BS245" s="107"/>
      <c r="BT245" s="107"/>
      <c r="BU245" s="107"/>
      <c r="BV245" s="107"/>
      <c r="BW245" s="107"/>
      <c r="BX245" s="107"/>
      <c r="BY245" s="107"/>
      <c r="BZ245" s="107"/>
      <c r="CA245" s="107"/>
      <c r="CB245" s="107"/>
      <c r="CC245" s="107"/>
      <c r="CD245" s="107"/>
      <c r="CE245" s="107"/>
    </row>
    <row r="246" spans="2:83" s="109" customFormat="1" ht="19.899999999999999" hidden="1" customHeight="1" x14ac:dyDescent="0.25">
      <c r="B246" s="111" t="s">
        <v>2689</v>
      </c>
      <c r="C246" s="111">
        <v>4600011662</v>
      </c>
      <c r="D246" s="101" t="s">
        <v>689</v>
      </c>
      <c r="E246" s="110" t="str">
        <f t="shared" si="30"/>
        <v/>
      </c>
      <c r="F246" s="102"/>
      <c r="G246" s="103"/>
      <c r="H246" s="103"/>
      <c r="I246" s="100"/>
      <c r="J246" s="122" t="s">
        <v>2180</v>
      </c>
      <c r="K246" s="103"/>
      <c r="L246" s="103"/>
      <c r="M246" s="103"/>
      <c r="N246" s="103"/>
      <c r="O246" s="106"/>
      <c r="P246" s="104"/>
      <c r="Q246" s="104"/>
      <c r="R246" s="104"/>
      <c r="S246" s="105" t="str">
        <f t="shared" si="31"/>
        <v/>
      </c>
      <c r="T246" s="119"/>
      <c r="U246" s="107"/>
      <c r="V246" s="107"/>
      <c r="W246" s="107"/>
      <c r="X246" s="107"/>
      <c r="Y246" s="107"/>
      <c r="Z246" s="107"/>
      <c r="AA246" s="107"/>
      <c r="AB246" s="107"/>
      <c r="AC246" s="107"/>
      <c r="AD246" s="107"/>
      <c r="AE246" s="107"/>
      <c r="AF246" s="107"/>
      <c r="AG246" s="107"/>
      <c r="AH246" s="107"/>
      <c r="AI246" s="107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7"/>
      <c r="BB246" s="107"/>
      <c r="BC246" s="107"/>
      <c r="BD246" s="107"/>
      <c r="BE246" s="107"/>
      <c r="BF246" s="107"/>
      <c r="BG246" s="107"/>
      <c r="BH246" s="107"/>
      <c r="BI246" s="107"/>
      <c r="BJ246" s="107"/>
      <c r="BK246" s="107"/>
      <c r="BL246" s="107"/>
      <c r="BM246" s="107"/>
      <c r="BN246" s="107"/>
      <c r="BO246" s="107"/>
      <c r="BP246" s="107"/>
      <c r="BQ246" s="107"/>
      <c r="BR246" s="107"/>
      <c r="BS246" s="107"/>
      <c r="BT246" s="107"/>
      <c r="BU246" s="107"/>
      <c r="BV246" s="107"/>
      <c r="BW246" s="107"/>
      <c r="BX246" s="107"/>
      <c r="BY246" s="107"/>
      <c r="BZ246" s="107"/>
      <c r="CA246" s="107"/>
      <c r="CB246" s="107"/>
      <c r="CC246" s="107"/>
      <c r="CD246" s="107"/>
      <c r="CE246" s="107"/>
    </row>
    <row r="247" spans="2:83" s="109" customFormat="1" ht="19.899999999999999" hidden="1" customHeight="1" x14ac:dyDescent="0.25">
      <c r="B247" s="111" t="s">
        <v>2689</v>
      </c>
      <c r="C247" s="111">
        <v>4600011662</v>
      </c>
      <c r="D247" s="101" t="s">
        <v>690</v>
      </c>
      <c r="E247" s="110" t="str">
        <f t="shared" si="30"/>
        <v/>
      </c>
      <c r="F247" s="102"/>
      <c r="G247" s="103"/>
      <c r="H247" s="103"/>
      <c r="I247" s="100"/>
      <c r="J247" s="122" t="s">
        <v>2181</v>
      </c>
      <c r="K247" s="103"/>
      <c r="L247" s="103"/>
      <c r="M247" s="103"/>
      <c r="N247" s="103"/>
      <c r="O247" s="106"/>
      <c r="P247" s="104"/>
      <c r="Q247" s="104"/>
      <c r="R247" s="104"/>
      <c r="S247" s="105" t="str">
        <f t="shared" si="31"/>
        <v/>
      </c>
      <c r="T247" s="119"/>
      <c r="U247" s="107"/>
      <c r="V247" s="107"/>
      <c r="W247" s="107"/>
      <c r="X247" s="107"/>
      <c r="Y247" s="107"/>
      <c r="Z247" s="107"/>
      <c r="AA247" s="107"/>
      <c r="AB247" s="107"/>
      <c r="AC247" s="107"/>
      <c r="AD247" s="107"/>
      <c r="AE247" s="107"/>
      <c r="AF247" s="107"/>
      <c r="AG247" s="107"/>
      <c r="AH247" s="107"/>
      <c r="AI247" s="107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107"/>
      <c r="AV247" s="107"/>
      <c r="AW247" s="107"/>
      <c r="AX247" s="107"/>
      <c r="AY247" s="107"/>
      <c r="AZ247" s="107"/>
      <c r="BA247" s="107"/>
      <c r="BB247" s="107"/>
      <c r="BC247" s="107"/>
      <c r="BD247" s="107"/>
      <c r="BE247" s="107"/>
      <c r="BF247" s="107"/>
      <c r="BG247" s="107"/>
      <c r="BH247" s="107"/>
      <c r="BI247" s="107"/>
      <c r="BJ247" s="107"/>
      <c r="BK247" s="107"/>
      <c r="BL247" s="107"/>
      <c r="BM247" s="107"/>
      <c r="BN247" s="107"/>
      <c r="BO247" s="107"/>
      <c r="BP247" s="107"/>
      <c r="BQ247" s="107"/>
      <c r="BR247" s="107"/>
      <c r="BS247" s="107"/>
      <c r="BT247" s="107"/>
      <c r="BU247" s="107"/>
      <c r="BV247" s="107"/>
      <c r="BW247" s="107"/>
      <c r="BX247" s="107"/>
      <c r="BY247" s="107"/>
      <c r="BZ247" s="107"/>
      <c r="CA247" s="107"/>
      <c r="CB247" s="107"/>
      <c r="CC247" s="107"/>
      <c r="CD247" s="107"/>
      <c r="CE247" s="107"/>
    </row>
    <row r="248" spans="2:83" s="109" customFormat="1" ht="19.899999999999999" hidden="1" customHeight="1" x14ac:dyDescent="0.25">
      <c r="B248" s="111" t="s">
        <v>2689</v>
      </c>
      <c r="C248" s="111">
        <v>4600011662</v>
      </c>
      <c r="D248" s="101" t="s">
        <v>691</v>
      </c>
      <c r="E248" s="110" t="str">
        <f t="shared" si="30"/>
        <v/>
      </c>
      <c r="F248" s="102"/>
      <c r="G248" s="103"/>
      <c r="H248" s="103"/>
      <c r="I248" s="100"/>
      <c r="J248" s="122" t="s">
        <v>2182</v>
      </c>
      <c r="K248" s="103"/>
      <c r="L248" s="103"/>
      <c r="M248" s="103"/>
      <c r="N248" s="103"/>
      <c r="O248" s="106"/>
      <c r="P248" s="104"/>
      <c r="Q248" s="104"/>
      <c r="R248" s="104"/>
      <c r="S248" s="105" t="str">
        <f t="shared" si="31"/>
        <v/>
      </c>
      <c r="T248" s="119"/>
      <c r="U248" s="107"/>
      <c r="V248" s="107"/>
      <c r="W248" s="107"/>
      <c r="X248" s="107"/>
      <c r="Y248" s="107"/>
      <c r="Z248" s="107"/>
      <c r="AA248" s="107"/>
      <c r="AB248" s="107"/>
      <c r="AC248" s="107"/>
      <c r="AD248" s="107"/>
      <c r="AE248" s="107"/>
      <c r="AF248" s="107"/>
      <c r="AG248" s="107"/>
      <c r="AH248" s="107"/>
      <c r="AI248" s="107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107"/>
      <c r="AV248" s="107"/>
      <c r="AW248" s="107"/>
      <c r="AX248" s="107"/>
      <c r="AY248" s="107"/>
      <c r="AZ248" s="107"/>
      <c r="BA248" s="107"/>
      <c r="BB248" s="107"/>
      <c r="BC248" s="107"/>
      <c r="BD248" s="107"/>
      <c r="BE248" s="107"/>
      <c r="BF248" s="107"/>
      <c r="BG248" s="107"/>
      <c r="BH248" s="107"/>
      <c r="BI248" s="107"/>
      <c r="BJ248" s="107"/>
      <c r="BK248" s="107"/>
      <c r="BL248" s="107"/>
      <c r="BM248" s="107"/>
      <c r="BN248" s="107"/>
      <c r="BO248" s="107"/>
      <c r="BP248" s="107"/>
      <c r="BQ248" s="107"/>
      <c r="BR248" s="107"/>
      <c r="BS248" s="107"/>
      <c r="BT248" s="107"/>
      <c r="BU248" s="107"/>
      <c r="BV248" s="107"/>
      <c r="BW248" s="107"/>
      <c r="BX248" s="107"/>
      <c r="BY248" s="107"/>
      <c r="BZ248" s="107"/>
      <c r="CA248" s="107"/>
      <c r="CB248" s="107"/>
      <c r="CC248" s="107"/>
      <c r="CD248" s="107"/>
      <c r="CE248" s="107"/>
    </row>
    <row r="249" spans="2:83" s="109" customFormat="1" ht="19.899999999999999" hidden="1" customHeight="1" x14ac:dyDescent="0.25">
      <c r="B249" s="111" t="s">
        <v>2689</v>
      </c>
      <c r="C249" s="111">
        <v>4600011662</v>
      </c>
      <c r="D249" s="101" t="s">
        <v>692</v>
      </c>
      <c r="E249" s="110" t="str">
        <f t="shared" si="30"/>
        <v/>
      </c>
      <c r="F249" s="102"/>
      <c r="G249" s="103"/>
      <c r="H249" s="103"/>
      <c r="I249" s="100"/>
      <c r="J249" s="122" t="s">
        <v>2183</v>
      </c>
      <c r="K249" s="103"/>
      <c r="L249" s="103"/>
      <c r="M249" s="103"/>
      <c r="N249" s="103"/>
      <c r="O249" s="106"/>
      <c r="P249" s="104"/>
      <c r="Q249" s="104"/>
      <c r="R249" s="104"/>
      <c r="S249" s="105" t="str">
        <f t="shared" si="31"/>
        <v/>
      </c>
      <c r="T249" s="119"/>
      <c r="U249" s="107"/>
      <c r="V249" s="107"/>
      <c r="W249" s="107"/>
      <c r="X249" s="107"/>
      <c r="Y249" s="107"/>
      <c r="Z249" s="107"/>
      <c r="AA249" s="107"/>
      <c r="AB249" s="107"/>
      <c r="AC249" s="107"/>
      <c r="AD249" s="107"/>
      <c r="AE249" s="107"/>
      <c r="AF249" s="107"/>
      <c r="AG249" s="107"/>
      <c r="AH249" s="107"/>
      <c r="AI249" s="107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107"/>
      <c r="AV249" s="107"/>
      <c r="AW249" s="107"/>
      <c r="AX249" s="107"/>
      <c r="AY249" s="107"/>
      <c r="AZ249" s="107"/>
      <c r="BA249" s="107"/>
      <c r="BB249" s="107"/>
      <c r="BC249" s="107"/>
      <c r="BD249" s="107"/>
      <c r="BE249" s="107"/>
      <c r="BF249" s="107"/>
      <c r="BG249" s="107"/>
      <c r="BH249" s="107"/>
      <c r="BI249" s="107"/>
      <c r="BJ249" s="107"/>
      <c r="BK249" s="107"/>
      <c r="BL249" s="107"/>
      <c r="BM249" s="107"/>
      <c r="BN249" s="107"/>
      <c r="BO249" s="107"/>
      <c r="BP249" s="107"/>
      <c r="BQ249" s="107"/>
      <c r="BR249" s="107"/>
      <c r="BS249" s="107"/>
      <c r="BT249" s="107"/>
      <c r="BU249" s="107"/>
      <c r="BV249" s="107"/>
      <c r="BW249" s="107"/>
      <c r="BX249" s="107"/>
      <c r="BY249" s="107"/>
      <c r="BZ249" s="107"/>
      <c r="CA249" s="107"/>
      <c r="CB249" s="107"/>
      <c r="CC249" s="107"/>
      <c r="CD249" s="107"/>
      <c r="CE249" s="107"/>
    </row>
    <row r="250" spans="2:83" s="109" customFormat="1" ht="19.899999999999999" hidden="1" customHeight="1" x14ac:dyDescent="0.25">
      <c r="B250" s="111" t="s">
        <v>2689</v>
      </c>
      <c r="C250" s="111">
        <v>4600011662</v>
      </c>
      <c r="D250" s="101" t="s">
        <v>693</v>
      </c>
      <c r="E250" s="110" t="str">
        <f t="shared" si="30"/>
        <v/>
      </c>
      <c r="F250" s="102"/>
      <c r="G250" s="103"/>
      <c r="H250" s="103"/>
      <c r="I250" s="100"/>
      <c r="J250" s="122" t="s">
        <v>1953</v>
      </c>
      <c r="K250" s="103"/>
      <c r="L250" s="103"/>
      <c r="M250" s="103"/>
      <c r="N250" s="103"/>
      <c r="O250" s="106"/>
      <c r="P250" s="104"/>
      <c r="Q250" s="104"/>
      <c r="R250" s="104"/>
      <c r="S250" s="105" t="str">
        <f t="shared" si="31"/>
        <v/>
      </c>
      <c r="T250" s="119"/>
      <c r="U250" s="107"/>
      <c r="V250" s="107"/>
      <c r="W250" s="107"/>
      <c r="X250" s="107"/>
      <c r="Y250" s="107"/>
      <c r="Z250" s="107"/>
      <c r="AA250" s="107"/>
      <c r="AB250" s="107"/>
      <c r="AC250" s="107"/>
      <c r="AD250" s="107"/>
      <c r="AE250" s="107"/>
      <c r="AF250" s="107"/>
      <c r="AG250" s="107"/>
      <c r="AH250" s="107"/>
      <c r="AI250" s="107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107"/>
      <c r="AV250" s="107"/>
      <c r="AW250" s="107"/>
      <c r="AX250" s="107"/>
      <c r="AY250" s="107"/>
      <c r="AZ250" s="107"/>
      <c r="BA250" s="107"/>
      <c r="BB250" s="107"/>
      <c r="BC250" s="107"/>
      <c r="BD250" s="107"/>
      <c r="BE250" s="107"/>
      <c r="BF250" s="107"/>
      <c r="BG250" s="107"/>
      <c r="BH250" s="107"/>
      <c r="BI250" s="107"/>
      <c r="BJ250" s="107"/>
      <c r="BK250" s="107"/>
      <c r="BL250" s="107"/>
      <c r="BM250" s="107"/>
      <c r="BN250" s="107"/>
      <c r="BO250" s="107"/>
      <c r="BP250" s="107"/>
      <c r="BQ250" s="107"/>
      <c r="BR250" s="107"/>
      <c r="BS250" s="107"/>
      <c r="BT250" s="107"/>
      <c r="BU250" s="107"/>
      <c r="BV250" s="107"/>
      <c r="BW250" s="107"/>
      <c r="BX250" s="107"/>
      <c r="BY250" s="107"/>
      <c r="BZ250" s="107"/>
      <c r="CA250" s="107"/>
      <c r="CB250" s="107"/>
      <c r="CC250" s="107"/>
      <c r="CD250" s="107"/>
      <c r="CE250" s="107"/>
    </row>
    <row r="251" spans="2:83" s="109" customFormat="1" ht="19.899999999999999" hidden="1" customHeight="1" x14ac:dyDescent="0.25">
      <c r="B251" s="111" t="s">
        <v>2689</v>
      </c>
      <c r="C251" s="111">
        <v>4600011662</v>
      </c>
      <c r="D251" s="101" t="s">
        <v>694</v>
      </c>
      <c r="E251" s="110" t="str">
        <f t="shared" si="30"/>
        <v/>
      </c>
      <c r="F251" s="102"/>
      <c r="G251" s="103"/>
      <c r="H251" s="103"/>
      <c r="I251" s="100"/>
      <c r="J251" s="122" t="s">
        <v>2024</v>
      </c>
      <c r="K251" s="103"/>
      <c r="L251" s="103"/>
      <c r="M251" s="103"/>
      <c r="N251" s="103"/>
      <c r="O251" s="106"/>
      <c r="P251" s="104"/>
      <c r="Q251" s="104"/>
      <c r="R251" s="104"/>
      <c r="S251" s="105" t="str">
        <f t="shared" si="31"/>
        <v/>
      </c>
      <c r="T251" s="119"/>
      <c r="U251" s="107"/>
      <c r="V251" s="107"/>
      <c r="W251" s="107"/>
      <c r="X251" s="107"/>
      <c r="Y251" s="107"/>
      <c r="Z251" s="107"/>
      <c r="AA251" s="107"/>
      <c r="AB251" s="107"/>
      <c r="AC251" s="107"/>
      <c r="AD251" s="107"/>
      <c r="AE251" s="107"/>
      <c r="AF251" s="107"/>
      <c r="AG251" s="107"/>
      <c r="AH251" s="107"/>
      <c r="AI251" s="107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7"/>
      <c r="BD251" s="107"/>
      <c r="BE251" s="107"/>
      <c r="BF251" s="107"/>
      <c r="BG251" s="107"/>
      <c r="BH251" s="107"/>
      <c r="BI251" s="107"/>
      <c r="BJ251" s="107"/>
      <c r="BK251" s="107"/>
      <c r="BL251" s="107"/>
      <c r="BM251" s="107"/>
      <c r="BN251" s="107"/>
      <c r="BO251" s="107"/>
      <c r="BP251" s="107"/>
      <c r="BQ251" s="107"/>
      <c r="BR251" s="107"/>
      <c r="BS251" s="107"/>
      <c r="BT251" s="107"/>
      <c r="BU251" s="107"/>
      <c r="BV251" s="107"/>
      <c r="BW251" s="107"/>
      <c r="BX251" s="107"/>
      <c r="BY251" s="107"/>
      <c r="BZ251" s="107"/>
      <c r="CA251" s="107"/>
      <c r="CB251" s="107"/>
      <c r="CC251" s="107"/>
      <c r="CD251" s="107"/>
      <c r="CE251" s="107"/>
    </row>
    <row r="252" spans="2:83" s="109" customFormat="1" ht="19.899999999999999" hidden="1" customHeight="1" x14ac:dyDescent="0.25">
      <c r="B252" s="111" t="s">
        <v>2689</v>
      </c>
      <c r="C252" s="111">
        <v>4600011662</v>
      </c>
      <c r="D252" s="101" t="s">
        <v>695</v>
      </c>
      <c r="E252" s="110" t="str">
        <f t="shared" si="30"/>
        <v/>
      </c>
      <c r="F252" s="102"/>
      <c r="G252" s="103"/>
      <c r="H252" s="103"/>
      <c r="I252" s="100"/>
      <c r="J252" s="122" t="s">
        <v>2184</v>
      </c>
      <c r="K252" s="103"/>
      <c r="L252" s="103"/>
      <c r="M252" s="103"/>
      <c r="N252" s="103"/>
      <c r="O252" s="106"/>
      <c r="P252" s="104"/>
      <c r="Q252" s="104"/>
      <c r="R252" s="104"/>
      <c r="S252" s="105" t="str">
        <f t="shared" si="31"/>
        <v/>
      </c>
      <c r="T252" s="119"/>
      <c r="U252" s="107"/>
      <c r="V252" s="107"/>
      <c r="W252" s="107"/>
      <c r="X252" s="107"/>
      <c r="Y252" s="107"/>
      <c r="Z252" s="107"/>
      <c r="AA252" s="107"/>
      <c r="AB252" s="107"/>
      <c r="AC252" s="107"/>
      <c r="AD252" s="107"/>
      <c r="AE252" s="107"/>
      <c r="AF252" s="107"/>
      <c r="AG252" s="107"/>
      <c r="AH252" s="107"/>
      <c r="AI252" s="107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7"/>
      <c r="BD252" s="107"/>
      <c r="BE252" s="107"/>
      <c r="BF252" s="107"/>
      <c r="BG252" s="107"/>
      <c r="BH252" s="107"/>
      <c r="BI252" s="107"/>
      <c r="BJ252" s="107"/>
      <c r="BK252" s="107"/>
      <c r="BL252" s="107"/>
      <c r="BM252" s="107"/>
      <c r="BN252" s="107"/>
      <c r="BO252" s="107"/>
      <c r="BP252" s="107"/>
      <c r="BQ252" s="107"/>
      <c r="BR252" s="107"/>
      <c r="BS252" s="107"/>
      <c r="BT252" s="107"/>
      <c r="BU252" s="107"/>
      <c r="BV252" s="107"/>
      <c r="BW252" s="107"/>
      <c r="BX252" s="107"/>
      <c r="BY252" s="107"/>
      <c r="BZ252" s="107"/>
      <c r="CA252" s="107"/>
      <c r="CB252" s="107"/>
      <c r="CC252" s="107"/>
      <c r="CD252" s="107"/>
      <c r="CE252" s="107"/>
    </row>
    <row r="253" spans="2:83" s="109" customFormat="1" ht="19.899999999999999" hidden="1" customHeight="1" x14ac:dyDescent="0.25">
      <c r="B253" s="111" t="s">
        <v>2689</v>
      </c>
      <c r="C253" s="111">
        <v>4600011662</v>
      </c>
      <c r="D253" s="101" t="s">
        <v>267</v>
      </c>
      <c r="E253" s="110" t="str">
        <f t="shared" si="30"/>
        <v/>
      </c>
      <c r="F253" s="102"/>
      <c r="G253" s="103"/>
      <c r="H253" s="103"/>
      <c r="I253" s="100"/>
      <c r="J253" s="122" t="s">
        <v>2185</v>
      </c>
      <c r="K253" s="103"/>
      <c r="L253" s="103"/>
      <c r="M253" s="103"/>
      <c r="N253" s="103"/>
      <c r="O253" s="106"/>
      <c r="P253" s="104"/>
      <c r="Q253" s="104"/>
      <c r="R253" s="104"/>
      <c r="S253" s="105" t="str">
        <f t="shared" si="31"/>
        <v/>
      </c>
      <c r="T253" s="119"/>
      <c r="U253" s="107"/>
      <c r="V253" s="107"/>
      <c r="W253" s="107"/>
      <c r="X253" s="107"/>
      <c r="Y253" s="107"/>
      <c r="Z253" s="107"/>
      <c r="AA253" s="107"/>
      <c r="AB253" s="107"/>
      <c r="AC253" s="107"/>
      <c r="AD253" s="107"/>
      <c r="AE253" s="107"/>
      <c r="AF253" s="107"/>
      <c r="AG253" s="107"/>
      <c r="AH253" s="107"/>
      <c r="AI253" s="107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7"/>
      <c r="BB253" s="107"/>
      <c r="BC253" s="107"/>
      <c r="BD253" s="107"/>
      <c r="BE253" s="107"/>
      <c r="BF253" s="107"/>
      <c r="BG253" s="107"/>
      <c r="BH253" s="107"/>
      <c r="BI253" s="107"/>
      <c r="BJ253" s="107"/>
      <c r="BK253" s="107"/>
      <c r="BL253" s="107"/>
      <c r="BM253" s="107"/>
      <c r="BN253" s="107"/>
      <c r="BO253" s="107"/>
      <c r="BP253" s="107"/>
      <c r="BQ253" s="107"/>
      <c r="BR253" s="107"/>
      <c r="BS253" s="107"/>
      <c r="BT253" s="107"/>
      <c r="BU253" s="107"/>
      <c r="BV253" s="107"/>
      <c r="BW253" s="107"/>
      <c r="BX253" s="107"/>
      <c r="BY253" s="107"/>
      <c r="BZ253" s="107"/>
      <c r="CA253" s="107"/>
      <c r="CB253" s="107"/>
      <c r="CC253" s="107"/>
      <c r="CD253" s="107"/>
      <c r="CE253" s="107"/>
    </row>
    <row r="254" spans="2:83" s="109" customFormat="1" ht="19.899999999999999" hidden="1" customHeight="1" x14ac:dyDescent="0.25">
      <c r="B254" s="111" t="s">
        <v>2689</v>
      </c>
      <c r="C254" s="111">
        <v>4600011662</v>
      </c>
      <c r="D254" s="101" t="s">
        <v>187</v>
      </c>
      <c r="E254" s="110" t="str">
        <f t="shared" si="30"/>
        <v/>
      </c>
      <c r="F254" s="102"/>
      <c r="G254" s="103"/>
      <c r="H254" s="103"/>
      <c r="I254" s="100"/>
      <c r="J254" s="122" t="s">
        <v>2186</v>
      </c>
      <c r="K254" s="103"/>
      <c r="L254" s="103"/>
      <c r="M254" s="103"/>
      <c r="N254" s="103"/>
      <c r="O254" s="106"/>
      <c r="P254" s="104"/>
      <c r="Q254" s="104"/>
      <c r="R254" s="104"/>
      <c r="S254" s="105" t="str">
        <f t="shared" si="31"/>
        <v/>
      </c>
      <c r="T254" s="119"/>
      <c r="U254" s="107"/>
      <c r="V254" s="107"/>
      <c r="W254" s="107"/>
      <c r="X254" s="107"/>
      <c r="Y254" s="107"/>
      <c r="Z254" s="107"/>
      <c r="AA254" s="107"/>
      <c r="AB254" s="107"/>
      <c r="AC254" s="107"/>
      <c r="AD254" s="107"/>
      <c r="AE254" s="107"/>
      <c r="AF254" s="107"/>
      <c r="AG254" s="107"/>
      <c r="AH254" s="107"/>
      <c r="AI254" s="107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7"/>
      <c r="AY254" s="107"/>
      <c r="AZ254" s="107"/>
      <c r="BA254" s="107"/>
      <c r="BB254" s="107"/>
      <c r="BC254" s="107"/>
      <c r="BD254" s="107"/>
      <c r="BE254" s="107"/>
      <c r="BF254" s="107"/>
      <c r="BG254" s="107"/>
      <c r="BH254" s="107"/>
      <c r="BI254" s="107"/>
      <c r="BJ254" s="107"/>
      <c r="BK254" s="107"/>
      <c r="BL254" s="107"/>
      <c r="BM254" s="107"/>
      <c r="BN254" s="107"/>
      <c r="BO254" s="107"/>
      <c r="BP254" s="107"/>
      <c r="BQ254" s="107"/>
      <c r="BR254" s="107"/>
      <c r="BS254" s="107"/>
      <c r="BT254" s="107"/>
      <c r="BU254" s="107"/>
      <c r="BV254" s="107"/>
      <c r="BW254" s="107"/>
      <c r="BX254" s="107"/>
      <c r="BY254" s="107"/>
      <c r="BZ254" s="107"/>
      <c r="CA254" s="107"/>
      <c r="CB254" s="107"/>
      <c r="CC254" s="107"/>
      <c r="CD254" s="107"/>
      <c r="CE254" s="107"/>
    </row>
    <row r="255" spans="2:83" s="109" customFormat="1" ht="19.899999999999999" hidden="1" customHeight="1" x14ac:dyDescent="0.25">
      <c r="B255" s="111" t="s">
        <v>2689</v>
      </c>
      <c r="C255" s="111">
        <v>4600011662</v>
      </c>
      <c r="D255" s="101" t="s">
        <v>254</v>
      </c>
      <c r="E255" s="110" t="str">
        <f t="shared" si="30"/>
        <v/>
      </c>
      <c r="F255" s="102"/>
      <c r="G255" s="103"/>
      <c r="H255" s="103"/>
      <c r="I255" s="100"/>
      <c r="J255" s="122" t="s">
        <v>2187</v>
      </c>
      <c r="K255" s="103"/>
      <c r="L255" s="103"/>
      <c r="M255" s="103"/>
      <c r="N255" s="103"/>
      <c r="O255" s="106"/>
      <c r="P255" s="104"/>
      <c r="Q255" s="104"/>
      <c r="R255" s="104"/>
      <c r="S255" s="105" t="str">
        <f t="shared" si="31"/>
        <v/>
      </c>
      <c r="T255" s="119"/>
      <c r="U255" s="107"/>
      <c r="V255" s="107"/>
      <c r="W255" s="107"/>
      <c r="X255" s="107"/>
      <c r="Y255" s="107"/>
      <c r="Z255" s="107"/>
      <c r="AA255" s="107"/>
      <c r="AB255" s="107"/>
      <c r="AC255" s="107"/>
      <c r="AD255" s="107"/>
      <c r="AE255" s="107"/>
      <c r="AF255" s="107"/>
      <c r="AG255" s="107"/>
      <c r="AH255" s="107"/>
      <c r="AI255" s="107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107"/>
      <c r="AV255" s="107"/>
      <c r="AW255" s="107"/>
      <c r="AX255" s="107"/>
      <c r="AY255" s="107"/>
      <c r="AZ255" s="107"/>
      <c r="BA255" s="107"/>
      <c r="BB255" s="107"/>
      <c r="BC255" s="107"/>
      <c r="BD255" s="107"/>
      <c r="BE255" s="107"/>
      <c r="BF255" s="107"/>
      <c r="BG255" s="107"/>
      <c r="BH255" s="107"/>
      <c r="BI255" s="107"/>
      <c r="BJ255" s="107"/>
      <c r="BK255" s="107"/>
      <c r="BL255" s="107"/>
      <c r="BM255" s="107"/>
      <c r="BN255" s="107"/>
      <c r="BO255" s="107"/>
      <c r="BP255" s="107"/>
      <c r="BQ255" s="107"/>
      <c r="BR255" s="107"/>
      <c r="BS255" s="107"/>
      <c r="BT255" s="107"/>
      <c r="BU255" s="107"/>
      <c r="BV255" s="107"/>
      <c r="BW255" s="107"/>
      <c r="BX255" s="107"/>
      <c r="BY255" s="107"/>
      <c r="BZ255" s="107"/>
      <c r="CA255" s="107"/>
      <c r="CB255" s="107"/>
      <c r="CC255" s="107"/>
      <c r="CD255" s="107"/>
      <c r="CE255" s="107"/>
    </row>
    <row r="256" spans="2:83" s="109" customFormat="1" ht="19.899999999999999" hidden="1" customHeight="1" x14ac:dyDescent="0.25">
      <c r="B256" s="111" t="s">
        <v>2689</v>
      </c>
      <c r="C256" s="111">
        <v>4600011662</v>
      </c>
      <c r="D256" s="101" t="s">
        <v>696</v>
      </c>
      <c r="E256" s="110" t="str">
        <f t="shared" si="30"/>
        <v/>
      </c>
      <c r="F256" s="102"/>
      <c r="G256" s="103"/>
      <c r="H256" s="103"/>
      <c r="I256" s="100"/>
      <c r="J256" s="122" t="s">
        <v>2188</v>
      </c>
      <c r="K256" s="103"/>
      <c r="L256" s="103"/>
      <c r="M256" s="103"/>
      <c r="N256" s="103"/>
      <c r="O256" s="106"/>
      <c r="P256" s="104"/>
      <c r="Q256" s="104"/>
      <c r="R256" s="104"/>
      <c r="S256" s="105" t="str">
        <f t="shared" si="31"/>
        <v/>
      </c>
      <c r="T256" s="119"/>
      <c r="U256" s="107"/>
      <c r="V256" s="107"/>
      <c r="W256" s="107"/>
      <c r="X256" s="107"/>
      <c r="Y256" s="107"/>
      <c r="Z256" s="107"/>
      <c r="AA256" s="107"/>
      <c r="AB256" s="107"/>
      <c r="AC256" s="107"/>
      <c r="AD256" s="107"/>
      <c r="AE256" s="107"/>
      <c r="AF256" s="107"/>
      <c r="AG256" s="107"/>
      <c r="AH256" s="107"/>
      <c r="AI256" s="107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107"/>
      <c r="AV256" s="107"/>
      <c r="AW256" s="107"/>
      <c r="AX256" s="107"/>
      <c r="AY256" s="107"/>
      <c r="AZ256" s="107"/>
      <c r="BA256" s="107"/>
      <c r="BB256" s="107"/>
      <c r="BC256" s="107"/>
      <c r="BD256" s="107"/>
      <c r="BE256" s="107"/>
      <c r="BF256" s="107"/>
      <c r="BG256" s="107"/>
      <c r="BH256" s="107"/>
      <c r="BI256" s="107"/>
      <c r="BJ256" s="107"/>
      <c r="BK256" s="107"/>
      <c r="BL256" s="107"/>
      <c r="BM256" s="107"/>
      <c r="BN256" s="107"/>
      <c r="BO256" s="107"/>
      <c r="BP256" s="107"/>
      <c r="BQ256" s="107"/>
      <c r="BR256" s="107"/>
      <c r="BS256" s="107"/>
      <c r="BT256" s="107"/>
      <c r="BU256" s="107"/>
      <c r="BV256" s="107"/>
      <c r="BW256" s="107"/>
      <c r="BX256" s="107"/>
      <c r="BY256" s="107"/>
      <c r="BZ256" s="107"/>
      <c r="CA256" s="107"/>
      <c r="CB256" s="107"/>
      <c r="CC256" s="107"/>
      <c r="CD256" s="107"/>
      <c r="CE256" s="107"/>
    </row>
    <row r="257" spans="2:83" s="109" customFormat="1" ht="19.899999999999999" hidden="1" customHeight="1" x14ac:dyDescent="0.25">
      <c r="B257" s="111" t="s">
        <v>2689</v>
      </c>
      <c r="C257" s="111">
        <v>4600011662</v>
      </c>
      <c r="D257" s="101" t="s">
        <v>697</v>
      </c>
      <c r="E257" s="110" t="str">
        <f t="shared" si="30"/>
        <v/>
      </c>
      <c r="F257" s="102"/>
      <c r="G257" s="103"/>
      <c r="H257" s="103"/>
      <c r="I257" s="100"/>
      <c r="J257" s="122" t="s">
        <v>2189</v>
      </c>
      <c r="K257" s="103"/>
      <c r="L257" s="103"/>
      <c r="M257" s="103"/>
      <c r="N257" s="103"/>
      <c r="O257" s="106"/>
      <c r="P257" s="104"/>
      <c r="Q257" s="104"/>
      <c r="R257" s="104"/>
      <c r="S257" s="105" t="str">
        <f t="shared" si="31"/>
        <v/>
      </c>
      <c r="T257" s="119"/>
      <c r="U257" s="107"/>
      <c r="V257" s="107"/>
      <c r="W257" s="107"/>
      <c r="X257" s="107"/>
      <c r="Y257" s="107"/>
      <c r="Z257" s="107"/>
      <c r="AA257" s="107"/>
      <c r="AB257" s="107"/>
      <c r="AC257" s="107"/>
      <c r="AD257" s="107"/>
      <c r="AE257" s="107"/>
      <c r="AF257" s="107"/>
      <c r="AG257" s="107"/>
      <c r="AH257" s="107"/>
      <c r="AI257" s="107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107"/>
      <c r="AV257" s="107"/>
      <c r="AW257" s="107"/>
      <c r="AX257" s="107"/>
      <c r="AY257" s="107"/>
      <c r="AZ257" s="107"/>
      <c r="BA257" s="107"/>
      <c r="BB257" s="107"/>
      <c r="BC257" s="107"/>
      <c r="BD257" s="107"/>
      <c r="BE257" s="107"/>
      <c r="BF257" s="107"/>
      <c r="BG257" s="107"/>
      <c r="BH257" s="107"/>
      <c r="BI257" s="107"/>
      <c r="BJ257" s="107"/>
      <c r="BK257" s="107"/>
      <c r="BL257" s="107"/>
      <c r="BM257" s="107"/>
      <c r="BN257" s="107"/>
      <c r="BO257" s="107"/>
      <c r="BP257" s="107"/>
      <c r="BQ257" s="107"/>
      <c r="BR257" s="107"/>
      <c r="BS257" s="107"/>
      <c r="BT257" s="107"/>
      <c r="BU257" s="107"/>
      <c r="BV257" s="107"/>
      <c r="BW257" s="107"/>
      <c r="BX257" s="107"/>
      <c r="BY257" s="107"/>
      <c r="BZ257" s="107"/>
      <c r="CA257" s="107"/>
      <c r="CB257" s="107"/>
      <c r="CC257" s="107"/>
      <c r="CD257" s="107"/>
      <c r="CE257" s="107"/>
    </row>
    <row r="258" spans="2:83" s="109" customFormat="1" ht="19.899999999999999" hidden="1" customHeight="1" x14ac:dyDescent="0.25">
      <c r="B258" s="111" t="s">
        <v>2689</v>
      </c>
      <c r="C258" s="111">
        <v>4600011662</v>
      </c>
      <c r="D258" s="101" t="s">
        <v>269</v>
      </c>
      <c r="E258" s="110" t="str">
        <f t="shared" si="30"/>
        <v/>
      </c>
      <c r="F258" s="102"/>
      <c r="G258" s="103"/>
      <c r="H258" s="103"/>
      <c r="I258" s="100"/>
      <c r="J258" s="122" t="s">
        <v>2190</v>
      </c>
      <c r="K258" s="103"/>
      <c r="L258" s="103"/>
      <c r="M258" s="103"/>
      <c r="N258" s="103"/>
      <c r="O258" s="106"/>
      <c r="P258" s="104"/>
      <c r="Q258" s="104"/>
      <c r="R258" s="104"/>
      <c r="S258" s="105" t="str">
        <f t="shared" si="31"/>
        <v/>
      </c>
      <c r="T258" s="119"/>
      <c r="U258" s="107"/>
      <c r="V258" s="107"/>
      <c r="W258" s="107"/>
      <c r="X258" s="107"/>
      <c r="Y258" s="107"/>
      <c r="Z258" s="107"/>
      <c r="AA258" s="107"/>
      <c r="AB258" s="107"/>
      <c r="AC258" s="107"/>
      <c r="AD258" s="107"/>
      <c r="AE258" s="107"/>
      <c r="AF258" s="107"/>
      <c r="AG258" s="107"/>
      <c r="AH258" s="107"/>
      <c r="AI258" s="107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107"/>
      <c r="AV258" s="107"/>
      <c r="AW258" s="107"/>
      <c r="AX258" s="107"/>
      <c r="AY258" s="107"/>
      <c r="AZ258" s="107"/>
      <c r="BA258" s="107"/>
      <c r="BB258" s="107"/>
      <c r="BC258" s="107"/>
      <c r="BD258" s="107"/>
      <c r="BE258" s="107"/>
      <c r="BF258" s="107"/>
      <c r="BG258" s="107"/>
      <c r="BH258" s="107"/>
      <c r="BI258" s="107"/>
      <c r="BJ258" s="107"/>
      <c r="BK258" s="107"/>
      <c r="BL258" s="107"/>
      <c r="BM258" s="107"/>
      <c r="BN258" s="107"/>
      <c r="BO258" s="107"/>
      <c r="BP258" s="107"/>
      <c r="BQ258" s="107"/>
      <c r="BR258" s="107"/>
      <c r="BS258" s="107"/>
      <c r="BT258" s="107"/>
      <c r="BU258" s="107"/>
      <c r="BV258" s="107"/>
      <c r="BW258" s="107"/>
      <c r="BX258" s="107"/>
      <c r="BY258" s="107"/>
      <c r="BZ258" s="107"/>
      <c r="CA258" s="107"/>
      <c r="CB258" s="107"/>
      <c r="CC258" s="107"/>
      <c r="CD258" s="107"/>
      <c r="CE258" s="107"/>
    </row>
    <row r="259" spans="2:83" s="109" customFormat="1" ht="19.899999999999999" hidden="1" customHeight="1" x14ac:dyDescent="0.25">
      <c r="B259" s="111" t="s">
        <v>2689</v>
      </c>
      <c r="C259" s="111">
        <v>4600011662</v>
      </c>
      <c r="D259" s="101" t="s">
        <v>271</v>
      </c>
      <c r="E259" s="110" t="str">
        <f t="shared" si="30"/>
        <v/>
      </c>
      <c r="F259" s="102"/>
      <c r="G259" s="103"/>
      <c r="H259" s="103"/>
      <c r="I259" s="100"/>
      <c r="J259" s="122" t="s">
        <v>2191</v>
      </c>
      <c r="K259" s="103"/>
      <c r="L259" s="103"/>
      <c r="M259" s="103"/>
      <c r="N259" s="103"/>
      <c r="O259" s="106"/>
      <c r="P259" s="104"/>
      <c r="Q259" s="104"/>
      <c r="R259" s="104"/>
      <c r="S259" s="105" t="str">
        <f t="shared" si="31"/>
        <v/>
      </c>
      <c r="T259" s="119"/>
      <c r="U259" s="107"/>
      <c r="V259" s="107"/>
      <c r="W259" s="107"/>
      <c r="X259" s="107"/>
      <c r="Y259" s="107"/>
      <c r="Z259" s="107"/>
      <c r="AA259" s="107"/>
      <c r="AB259" s="107"/>
      <c r="AC259" s="107"/>
      <c r="AD259" s="107"/>
      <c r="AE259" s="107"/>
      <c r="AF259" s="107"/>
      <c r="AG259" s="107"/>
      <c r="AH259" s="107"/>
      <c r="AI259" s="107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107"/>
      <c r="AV259" s="107"/>
      <c r="AW259" s="107"/>
      <c r="AX259" s="107"/>
      <c r="AY259" s="107"/>
      <c r="AZ259" s="107"/>
      <c r="BA259" s="107"/>
      <c r="BB259" s="107"/>
      <c r="BC259" s="107"/>
      <c r="BD259" s="107"/>
      <c r="BE259" s="107"/>
      <c r="BF259" s="107"/>
      <c r="BG259" s="107"/>
      <c r="BH259" s="107"/>
      <c r="BI259" s="107"/>
      <c r="BJ259" s="107"/>
      <c r="BK259" s="107"/>
      <c r="BL259" s="107"/>
      <c r="BM259" s="107"/>
      <c r="BN259" s="107"/>
      <c r="BO259" s="107"/>
      <c r="BP259" s="107"/>
      <c r="BQ259" s="107"/>
      <c r="BR259" s="107"/>
      <c r="BS259" s="107"/>
      <c r="BT259" s="107"/>
      <c r="BU259" s="107"/>
      <c r="BV259" s="107"/>
      <c r="BW259" s="107"/>
      <c r="BX259" s="107"/>
      <c r="BY259" s="107"/>
      <c r="BZ259" s="107"/>
      <c r="CA259" s="107"/>
      <c r="CB259" s="107"/>
      <c r="CC259" s="107"/>
      <c r="CD259" s="107"/>
      <c r="CE259" s="107"/>
    </row>
    <row r="260" spans="2:83" s="109" customFormat="1" ht="19.899999999999999" hidden="1" customHeight="1" x14ac:dyDescent="0.25">
      <c r="B260" s="111" t="s">
        <v>2689</v>
      </c>
      <c r="C260" s="111">
        <v>4600011662</v>
      </c>
      <c r="D260" s="101" t="s">
        <v>698</v>
      </c>
      <c r="E260" s="110" t="str">
        <f t="shared" si="30"/>
        <v/>
      </c>
      <c r="F260" s="102"/>
      <c r="G260" s="103"/>
      <c r="H260" s="103"/>
      <c r="I260" s="100"/>
      <c r="J260" s="122" t="s">
        <v>2192</v>
      </c>
      <c r="K260" s="103"/>
      <c r="L260" s="103"/>
      <c r="M260" s="103"/>
      <c r="N260" s="103"/>
      <c r="O260" s="106"/>
      <c r="P260" s="104"/>
      <c r="Q260" s="104"/>
      <c r="R260" s="104"/>
      <c r="S260" s="105" t="str">
        <f t="shared" si="31"/>
        <v/>
      </c>
      <c r="T260" s="119"/>
      <c r="U260" s="107"/>
      <c r="V260" s="107"/>
      <c r="W260" s="107"/>
      <c r="X260" s="107"/>
      <c r="Y260" s="107"/>
      <c r="Z260" s="107"/>
      <c r="AA260" s="107"/>
      <c r="AB260" s="107"/>
      <c r="AC260" s="107"/>
      <c r="AD260" s="107"/>
      <c r="AE260" s="107"/>
      <c r="AF260" s="107"/>
      <c r="AG260" s="107"/>
      <c r="AH260" s="107"/>
      <c r="AI260" s="107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107"/>
      <c r="AV260" s="107"/>
      <c r="AW260" s="107"/>
      <c r="AX260" s="107"/>
      <c r="AY260" s="107"/>
      <c r="AZ260" s="107"/>
      <c r="BA260" s="107"/>
      <c r="BB260" s="107"/>
      <c r="BC260" s="107"/>
      <c r="BD260" s="107"/>
      <c r="BE260" s="107"/>
      <c r="BF260" s="107"/>
      <c r="BG260" s="107"/>
      <c r="BH260" s="107"/>
      <c r="BI260" s="107"/>
      <c r="BJ260" s="107"/>
      <c r="BK260" s="107"/>
      <c r="BL260" s="107"/>
      <c r="BM260" s="107"/>
      <c r="BN260" s="107"/>
      <c r="BO260" s="107"/>
      <c r="BP260" s="107"/>
      <c r="BQ260" s="107"/>
      <c r="BR260" s="107"/>
      <c r="BS260" s="107"/>
      <c r="BT260" s="107"/>
      <c r="BU260" s="107"/>
      <c r="BV260" s="107"/>
      <c r="BW260" s="107"/>
      <c r="BX260" s="107"/>
      <c r="BY260" s="107"/>
      <c r="BZ260" s="107"/>
      <c r="CA260" s="107"/>
      <c r="CB260" s="107"/>
      <c r="CC260" s="107"/>
      <c r="CD260" s="107"/>
      <c r="CE260" s="107"/>
    </row>
    <row r="261" spans="2:83" s="109" customFormat="1" ht="19.899999999999999" hidden="1" customHeight="1" x14ac:dyDescent="0.25">
      <c r="B261" s="111" t="s">
        <v>2689</v>
      </c>
      <c r="C261" s="111">
        <v>4600011662</v>
      </c>
      <c r="D261" s="101" t="s">
        <v>190</v>
      </c>
      <c r="E261" s="110" t="str">
        <f t="shared" si="30"/>
        <v/>
      </c>
      <c r="F261" s="102"/>
      <c r="G261" s="103"/>
      <c r="H261" s="103"/>
      <c r="I261" s="100"/>
      <c r="J261" s="122" t="s">
        <v>2193</v>
      </c>
      <c r="K261" s="103"/>
      <c r="L261" s="103"/>
      <c r="M261" s="103"/>
      <c r="N261" s="103"/>
      <c r="O261" s="106"/>
      <c r="P261" s="104"/>
      <c r="Q261" s="104"/>
      <c r="R261" s="104"/>
      <c r="S261" s="105" t="str">
        <f t="shared" si="31"/>
        <v/>
      </c>
      <c r="T261" s="119"/>
      <c r="U261" s="107"/>
      <c r="V261" s="107"/>
      <c r="W261" s="107"/>
      <c r="X261" s="107"/>
      <c r="Y261" s="107"/>
      <c r="Z261" s="107"/>
      <c r="AA261" s="107"/>
      <c r="AB261" s="107"/>
      <c r="AC261" s="107"/>
      <c r="AD261" s="107"/>
      <c r="AE261" s="107"/>
      <c r="AF261" s="107"/>
      <c r="AG261" s="107"/>
      <c r="AH261" s="107"/>
      <c r="AI261" s="107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107"/>
      <c r="AV261" s="107"/>
      <c r="AW261" s="107"/>
      <c r="AX261" s="107"/>
      <c r="AY261" s="107"/>
      <c r="AZ261" s="107"/>
      <c r="BA261" s="107"/>
      <c r="BB261" s="107"/>
      <c r="BC261" s="107"/>
      <c r="BD261" s="107"/>
      <c r="BE261" s="107"/>
      <c r="BF261" s="107"/>
      <c r="BG261" s="107"/>
      <c r="BH261" s="107"/>
      <c r="BI261" s="107"/>
      <c r="BJ261" s="107"/>
      <c r="BK261" s="107"/>
      <c r="BL261" s="107"/>
      <c r="BM261" s="107"/>
      <c r="BN261" s="107"/>
      <c r="BO261" s="107"/>
      <c r="BP261" s="107"/>
      <c r="BQ261" s="107"/>
      <c r="BR261" s="107"/>
      <c r="BS261" s="107"/>
      <c r="BT261" s="107"/>
      <c r="BU261" s="107"/>
      <c r="BV261" s="107"/>
      <c r="BW261" s="107"/>
      <c r="BX261" s="107"/>
      <c r="BY261" s="107"/>
      <c r="BZ261" s="107"/>
      <c r="CA261" s="107"/>
      <c r="CB261" s="107"/>
      <c r="CC261" s="107"/>
      <c r="CD261" s="107"/>
      <c r="CE261" s="107"/>
    </row>
    <row r="262" spans="2:83" s="109" customFormat="1" ht="19.899999999999999" hidden="1" customHeight="1" x14ac:dyDescent="0.25">
      <c r="B262" s="111" t="s">
        <v>2689</v>
      </c>
      <c r="C262" s="111">
        <v>4600011662</v>
      </c>
      <c r="D262" s="101" t="s">
        <v>699</v>
      </c>
      <c r="E262" s="110" t="str">
        <f t="shared" ref="E262:E325" si="32">IF(F262="","",CONCATENATE(TRIM(F262)," - ",TRIM(J262)))</f>
        <v/>
      </c>
      <c r="F262" s="102"/>
      <c r="G262" s="103"/>
      <c r="H262" s="103"/>
      <c r="I262" s="100"/>
      <c r="J262" s="122" t="s">
        <v>2194</v>
      </c>
      <c r="K262" s="103"/>
      <c r="L262" s="103"/>
      <c r="M262" s="103"/>
      <c r="N262" s="103"/>
      <c r="O262" s="106"/>
      <c r="P262" s="104"/>
      <c r="Q262" s="104"/>
      <c r="R262" s="104"/>
      <c r="S262" s="105" t="str">
        <f t="shared" ref="S262:S325" si="33">IF(P262="","",Q262/P262)</f>
        <v/>
      </c>
      <c r="T262" s="119"/>
      <c r="U262" s="107"/>
      <c r="V262" s="107"/>
      <c r="W262" s="107"/>
      <c r="X262" s="107"/>
      <c r="Y262" s="107"/>
      <c r="Z262" s="107"/>
      <c r="AA262" s="107"/>
      <c r="AB262" s="107"/>
      <c r="AC262" s="107"/>
      <c r="AD262" s="107"/>
      <c r="AE262" s="107"/>
      <c r="AF262" s="107"/>
      <c r="AG262" s="107"/>
      <c r="AH262" s="107"/>
      <c r="AI262" s="107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7"/>
      <c r="BB262" s="107"/>
      <c r="BC262" s="107"/>
      <c r="BD262" s="107"/>
      <c r="BE262" s="107"/>
      <c r="BF262" s="107"/>
      <c r="BG262" s="107"/>
      <c r="BH262" s="107"/>
      <c r="BI262" s="107"/>
      <c r="BJ262" s="107"/>
      <c r="BK262" s="107"/>
      <c r="BL262" s="107"/>
      <c r="BM262" s="107"/>
      <c r="BN262" s="107"/>
      <c r="BO262" s="107"/>
      <c r="BP262" s="107"/>
      <c r="BQ262" s="107"/>
      <c r="BR262" s="107"/>
      <c r="BS262" s="107"/>
      <c r="BT262" s="107"/>
      <c r="BU262" s="107"/>
      <c r="BV262" s="107"/>
      <c r="BW262" s="107"/>
      <c r="BX262" s="107"/>
      <c r="BY262" s="107"/>
      <c r="BZ262" s="107"/>
      <c r="CA262" s="107"/>
      <c r="CB262" s="107"/>
      <c r="CC262" s="107"/>
      <c r="CD262" s="107"/>
      <c r="CE262" s="107"/>
    </row>
    <row r="263" spans="2:83" s="109" customFormat="1" ht="19.899999999999999" hidden="1" customHeight="1" x14ac:dyDescent="0.25">
      <c r="B263" s="111" t="s">
        <v>2689</v>
      </c>
      <c r="C263" s="111">
        <v>4600011662</v>
      </c>
      <c r="D263" s="101" t="s">
        <v>274</v>
      </c>
      <c r="E263" s="110" t="str">
        <f t="shared" si="32"/>
        <v/>
      </c>
      <c r="F263" s="102"/>
      <c r="G263" s="103"/>
      <c r="H263" s="103"/>
      <c r="I263" s="100"/>
      <c r="J263" s="122" t="s">
        <v>2193</v>
      </c>
      <c r="K263" s="103"/>
      <c r="L263" s="103"/>
      <c r="M263" s="103"/>
      <c r="N263" s="103"/>
      <c r="O263" s="106"/>
      <c r="P263" s="104"/>
      <c r="Q263" s="104"/>
      <c r="R263" s="104"/>
      <c r="S263" s="105" t="str">
        <f t="shared" si="33"/>
        <v/>
      </c>
      <c r="T263" s="119"/>
      <c r="U263" s="107"/>
      <c r="V263" s="107"/>
      <c r="W263" s="107"/>
      <c r="X263" s="107"/>
      <c r="Y263" s="107"/>
      <c r="Z263" s="107"/>
      <c r="AA263" s="107"/>
      <c r="AB263" s="107"/>
      <c r="AC263" s="107"/>
      <c r="AD263" s="107"/>
      <c r="AE263" s="107"/>
      <c r="AF263" s="107"/>
      <c r="AG263" s="107"/>
      <c r="AH263" s="107"/>
      <c r="AI263" s="107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7"/>
      <c r="BB263" s="107"/>
      <c r="BC263" s="107"/>
      <c r="BD263" s="107"/>
      <c r="BE263" s="107"/>
      <c r="BF263" s="107"/>
      <c r="BG263" s="107"/>
      <c r="BH263" s="107"/>
      <c r="BI263" s="107"/>
      <c r="BJ263" s="107"/>
      <c r="BK263" s="107"/>
      <c r="BL263" s="107"/>
      <c r="BM263" s="107"/>
      <c r="BN263" s="107"/>
      <c r="BO263" s="107"/>
      <c r="BP263" s="107"/>
      <c r="BQ263" s="107"/>
      <c r="BR263" s="107"/>
      <c r="BS263" s="107"/>
      <c r="BT263" s="107"/>
      <c r="BU263" s="107"/>
      <c r="BV263" s="107"/>
      <c r="BW263" s="107"/>
      <c r="BX263" s="107"/>
      <c r="BY263" s="107"/>
      <c r="BZ263" s="107"/>
      <c r="CA263" s="107"/>
      <c r="CB263" s="107"/>
      <c r="CC263" s="107"/>
      <c r="CD263" s="107"/>
      <c r="CE263" s="107"/>
    </row>
    <row r="264" spans="2:83" s="109" customFormat="1" ht="19.899999999999999" hidden="1" customHeight="1" x14ac:dyDescent="0.25">
      <c r="B264" s="111" t="s">
        <v>2689</v>
      </c>
      <c r="C264" s="111">
        <v>4600011662</v>
      </c>
      <c r="D264" s="101" t="s">
        <v>275</v>
      </c>
      <c r="E264" s="110" t="str">
        <f t="shared" si="32"/>
        <v/>
      </c>
      <c r="F264" s="102"/>
      <c r="G264" s="103"/>
      <c r="H264" s="103"/>
      <c r="I264" s="100"/>
      <c r="J264" s="122" t="s">
        <v>2195</v>
      </c>
      <c r="K264" s="103"/>
      <c r="L264" s="103"/>
      <c r="M264" s="103"/>
      <c r="N264" s="103"/>
      <c r="O264" s="106"/>
      <c r="P264" s="104"/>
      <c r="Q264" s="104"/>
      <c r="R264" s="104"/>
      <c r="S264" s="105" t="str">
        <f t="shared" si="33"/>
        <v/>
      </c>
      <c r="T264" s="119"/>
      <c r="U264" s="107"/>
      <c r="V264" s="107"/>
      <c r="W264" s="107"/>
      <c r="X264" s="107"/>
      <c r="Y264" s="107"/>
      <c r="Z264" s="107"/>
      <c r="AA264" s="107"/>
      <c r="AB264" s="107"/>
      <c r="AC264" s="107"/>
      <c r="AD264" s="107"/>
      <c r="AE264" s="107"/>
      <c r="AF264" s="107"/>
      <c r="AG264" s="107"/>
      <c r="AH264" s="107"/>
      <c r="AI264" s="107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7"/>
      <c r="BB264" s="107"/>
      <c r="BC264" s="107"/>
      <c r="BD264" s="107"/>
      <c r="BE264" s="107"/>
      <c r="BF264" s="107"/>
      <c r="BG264" s="107"/>
      <c r="BH264" s="107"/>
      <c r="BI264" s="107"/>
      <c r="BJ264" s="107"/>
      <c r="BK264" s="107"/>
      <c r="BL264" s="107"/>
      <c r="BM264" s="107"/>
      <c r="BN264" s="107"/>
      <c r="BO264" s="107"/>
      <c r="BP264" s="107"/>
      <c r="BQ264" s="107"/>
      <c r="BR264" s="107"/>
      <c r="BS264" s="107"/>
      <c r="BT264" s="107"/>
      <c r="BU264" s="107"/>
      <c r="BV264" s="107"/>
      <c r="BW264" s="107"/>
      <c r="BX264" s="107"/>
      <c r="BY264" s="107"/>
      <c r="BZ264" s="107"/>
      <c r="CA264" s="107"/>
      <c r="CB264" s="107"/>
      <c r="CC264" s="107"/>
      <c r="CD264" s="107"/>
      <c r="CE264" s="107"/>
    </row>
    <row r="265" spans="2:83" s="109" customFormat="1" ht="19.899999999999999" hidden="1" customHeight="1" x14ac:dyDescent="0.25">
      <c r="B265" s="111" t="s">
        <v>2689</v>
      </c>
      <c r="C265" s="111">
        <v>4600011662</v>
      </c>
      <c r="D265" s="101" t="s">
        <v>277</v>
      </c>
      <c r="E265" s="110" t="str">
        <f t="shared" si="32"/>
        <v/>
      </c>
      <c r="F265" s="102"/>
      <c r="G265" s="103"/>
      <c r="H265" s="103"/>
      <c r="I265" s="100"/>
      <c r="J265" s="122" t="s">
        <v>2196</v>
      </c>
      <c r="K265" s="103"/>
      <c r="L265" s="103"/>
      <c r="M265" s="103"/>
      <c r="N265" s="103"/>
      <c r="O265" s="106"/>
      <c r="P265" s="104"/>
      <c r="Q265" s="104"/>
      <c r="R265" s="104"/>
      <c r="S265" s="105" t="str">
        <f t="shared" si="33"/>
        <v/>
      </c>
      <c r="T265" s="119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7"/>
      <c r="AE265" s="107"/>
      <c r="AF265" s="107"/>
      <c r="AG265" s="107"/>
      <c r="AH265" s="107"/>
      <c r="AI265" s="107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7"/>
      <c r="BB265" s="107"/>
      <c r="BC265" s="107"/>
      <c r="BD265" s="107"/>
      <c r="BE265" s="107"/>
      <c r="BF265" s="107"/>
      <c r="BG265" s="107"/>
      <c r="BH265" s="107"/>
      <c r="BI265" s="107"/>
      <c r="BJ265" s="107"/>
      <c r="BK265" s="107"/>
      <c r="BL265" s="107"/>
      <c r="BM265" s="107"/>
      <c r="BN265" s="107"/>
      <c r="BO265" s="107"/>
      <c r="BP265" s="107"/>
      <c r="BQ265" s="107"/>
      <c r="BR265" s="107"/>
      <c r="BS265" s="107"/>
      <c r="BT265" s="107"/>
      <c r="BU265" s="107"/>
      <c r="BV265" s="107"/>
      <c r="BW265" s="107"/>
      <c r="BX265" s="107"/>
      <c r="BY265" s="107"/>
      <c r="BZ265" s="107"/>
      <c r="CA265" s="107"/>
      <c r="CB265" s="107"/>
      <c r="CC265" s="107"/>
      <c r="CD265" s="107"/>
      <c r="CE265" s="107"/>
    </row>
    <row r="266" spans="2:83" s="109" customFormat="1" ht="19.899999999999999" hidden="1" customHeight="1" x14ac:dyDescent="0.25">
      <c r="B266" s="111" t="s">
        <v>2689</v>
      </c>
      <c r="C266" s="111">
        <v>4600011662</v>
      </c>
      <c r="D266" s="101" t="s">
        <v>700</v>
      </c>
      <c r="E266" s="110" t="str">
        <f t="shared" si="32"/>
        <v/>
      </c>
      <c r="F266" s="102"/>
      <c r="G266" s="103"/>
      <c r="H266" s="103"/>
      <c r="I266" s="100"/>
      <c r="J266" s="122" t="s">
        <v>2197</v>
      </c>
      <c r="K266" s="103"/>
      <c r="L266" s="103"/>
      <c r="M266" s="103"/>
      <c r="N266" s="103"/>
      <c r="O266" s="106"/>
      <c r="P266" s="104"/>
      <c r="Q266" s="104"/>
      <c r="R266" s="104"/>
      <c r="S266" s="105" t="str">
        <f t="shared" si="33"/>
        <v/>
      </c>
      <c r="T266" s="119"/>
      <c r="U266" s="107"/>
      <c r="V266" s="107"/>
      <c r="W266" s="107"/>
      <c r="X266" s="107"/>
      <c r="Y266" s="107"/>
      <c r="Z266" s="107"/>
      <c r="AA266" s="107"/>
      <c r="AB266" s="107"/>
      <c r="AC266" s="107"/>
      <c r="AD266" s="107"/>
      <c r="AE266" s="107"/>
      <c r="AF266" s="107"/>
      <c r="AG266" s="107"/>
      <c r="AH266" s="107"/>
      <c r="AI266" s="107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7"/>
      <c r="BD266" s="107"/>
      <c r="BE266" s="107"/>
      <c r="BF266" s="107"/>
      <c r="BG266" s="107"/>
      <c r="BH266" s="107"/>
      <c r="BI266" s="107"/>
      <c r="BJ266" s="107"/>
      <c r="BK266" s="107"/>
      <c r="BL266" s="107"/>
      <c r="BM266" s="107"/>
      <c r="BN266" s="107"/>
      <c r="BO266" s="107"/>
      <c r="BP266" s="107"/>
      <c r="BQ266" s="107"/>
      <c r="BR266" s="107"/>
      <c r="BS266" s="107"/>
      <c r="BT266" s="107"/>
      <c r="BU266" s="107"/>
      <c r="BV266" s="107"/>
      <c r="BW266" s="107"/>
      <c r="BX266" s="107"/>
      <c r="BY266" s="107"/>
      <c r="BZ266" s="107"/>
      <c r="CA266" s="107"/>
      <c r="CB266" s="107"/>
      <c r="CC266" s="107"/>
      <c r="CD266" s="107"/>
      <c r="CE266" s="107"/>
    </row>
    <row r="267" spans="2:83" s="109" customFormat="1" ht="19.899999999999999" hidden="1" customHeight="1" x14ac:dyDescent="0.25">
      <c r="B267" s="111" t="s">
        <v>2689</v>
      </c>
      <c r="C267" s="111">
        <v>4600011662</v>
      </c>
      <c r="D267" s="101" t="s">
        <v>701</v>
      </c>
      <c r="E267" s="110" t="str">
        <f t="shared" si="32"/>
        <v/>
      </c>
      <c r="F267" s="102"/>
      <c r="G267" s="103"/>
      <c r="H267" s="103"/>
      <c r="I267" s="100"/>
      <c r="J267" s="122" t="s">
        <v>2198</v>
      </c>
      <c r="K267" s="103"/>
      <c r="L267" s="103"/>
      <c r="M267" s="103"/>
      <c r="N267" s="103"/>
      <c r="O267" s="106"/>
      <c r="P267" s="104"/>
      <c r="Q267" s="104"/>
      <c r="R267" s="104"/>
      <c r="S267" s="105" t="str">
        <f t="shared" si="33"/>
        <v/>
      </c>
      <c r="T267" s="119"/>
      <c r="U267" s="107"/>
      <c r="V267" s="107"/>
      <c r="W267" s="107"/>
      <c r="X267" s="107"/>
      <c r="Y267" s="107"/>
      <c r="Z267" s="107"/>
      <c r="AA267" s="107"/>
      <c r="AB267" s="107"/>
      <c r="AC267" s="107"/>
      <c r="AD267" s="107"/>
      <c r="AE267" s="107"/>
      <c r="AF267" s="107"/>
      <c r="AG267" s="107"/>
      <c r="AH267" s="107"/>
      <c r="AI267" s="107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107"/>
      <c r="AV267" s="107"/>
      <c r="AW267" s="107"/>
      <c r="AX267" s="107"/>
      <c r="AY267" s="107"/>
      <c r="AZ267" s="107"/>
      <c r="BA267" s="107"/>
      <c r="BB267" s="107"/>
      <c r="BC267" s="107"/>
      <c r="BD267" s="107"/>
      <c r="BE267" s="107"/>
      <c r="BF267" s="107"/>
      <c r="BG267" s="107"/>
      <c r="BH267" s="107"/>
      <c r="BI267" s="107"/>
      <c r="BJ267" s="107"/>
      <c r="BK267" s="107"/>
      <c r="BL267" s="107"/>
      <c r="BM267" s="107"/>
      <c r="BN267" s="107"/>
      <c r="BO267" s="107"/>
      <c r="BP267" s="107"/>
      <c r="BQ267" s="107"/>
      <c r="BR267" s="107"/>
      <c r="BS267" s="107"/>
      <c r="BT267" s="107"/>
      <c r="BU267" s="107"/>
      <c r="BV267" s="107"/>
      <c r="BW267" s="107"/>
      <c r="BX267" s="107"/>
      <c r="BY267" s="107"/>
      <c r="BZ267" s="107"/>
      <c r="CA267" s="107"/>
      <c r="CB267" s="107"/>
      <c r="CC267" s="107"/>
      <c r="CD267" s="107"/>
      <c r="CE267" s="107"/>
    </row>
    <row r="268" spans="2:83" s="109" customFormat="1" ht="19.899999999999999" hidden="1" customHeight="1" x14ac:dyDescent="0.25">
      <c r="B268" s="111" t="s">
        <v>2689</v>
      </c>
      <c r="C268" s="111">
        <v>4600011662</v>
      </c>
      <c r="D268" s="101" t="s">
        <v>702</v>
      </c>
      <c r="E268" s="110" t="str">
        <f t="shared" si="32"/>
        <v/>
      </c>
      <c r="F268" s="102"/>
      <c r="G268" s="103"/>
      <c r="H268" s="103"/>
      <c r="I268" s="100"/>
      <c r="J268" s="122" t="s">
        <v>2186</v>
      </c>
      <c r="K268" s="103"/>
      <c r="L268" s="103"/>
      <c r="M268" s="103"/>
      <c r="N268" s="103"/>
      <c r="O268" s="106"/>
      <c r="P268" s="104"/>
      <c r="Q268" s="104"/>
      <c r="R268" s="104"/>
      <c r="S268" s="105" t="str">
        <f t="shared" si="33"/>
        <v/>
      </c>
      <c r="T268" s="119"/>
      <c r="U268" s="107"/>
      <c r="V268" s="107"/>
      <c r="W268" s="107"/>
      <c r="X268" s="107"/>
      <c r="Y268" s="107"/>
      <c r="Z268" s="107"/>
      <c r="AA268" s="107"/>
      <c r="AB268" s="107"/>
      <c r="AC268" s="107"/>
      <c r="AD268" s="107"/>
      <c r="AE268" s="107"/>
      <c r="AF268" s="107"/>
      <c r="AG268" s="107"/>
      <c r="AH268" s="107"/>
      <c r="AI268" s="107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7"/>
      <c r="BB268" s="107"/>
      <c r="BC268" s="107"/>
      <c r="BD268" s="107"/>
      <c r="BE268" s="107"/>
      <c r="BF268" s="107"/>
      <c r="BG268" s="107"/>
      <c r="BH268" s="107"/>
      <c r="BI268" s="107"/>
      <c r="BJ268" s="107"/>
      <c r="BK268" s="107"/>
      <c r="BL268" s="107"/>
      <c r="BM268" s="107"/>
      <c r="BN268" s="107"/>
      <c r="BO268" s="107"/>
      <c r="BP268" s="107"/>
      <c r="BQ268" s="107"/>
      <c r="BR268" s="107"/>
      <c r="BS268" s="107"/>
      <c r="BT268" s="107"/>
      <c r="BU268" s="107"/>
      <c r="BV268" s="107"/>
      <c r="BW268" s="107"/>
      <c r="BX268" s="107"/>
      <c r="BY268" s="107"/>
      <c r="BZ268" s="107"/>
      <c r="CA268" s="107"/>
      <c r="CB268" s="107"/>
      <c r="CC268" s="107"/>
      <c r="CD268" s="107"/>
      <c r="CE268" s="107"/>
    </row>
    <row r="269" spans="2:83" s="109" customFormat="1" ht="19.899999999999999" hidden="1" customHeight="1" x14ac:dyDescent="0.25">
      <c r="B269" s="111" t="s">
        <v>2689</v>
      </c>
      <c r="C269" s="111">
        <v>4600011662</v>
      </c>
      <c r="D269" s="101" t="s">
        <v>703</v>
      </c>
      <c r="E269" s="110" t="str">
        <f t="shared" si="32"/>
        <v/>
      </c>
      <c r="F269" s="102"/>
      <c r="G269" s="103"/>
      <c r="H269" s="103"/>
      <c r="I269" s="100"/>
      <c r="J269" s="122" t="s">
        <v>2199</v>
      </c>
      <c r="K269" s="103"/>
      <c r="L269" s="103"/>
      <c r="M269" s="103"/>
      <c r="N269" s="103"/>
      <c r="O269" s="106"/>
      <c r="P269" s="104"/>
      <c r="Q269" s="104"/>
      <c r="R269" s="104"/>
      <c r="S269" s="105" t="str">
        <f t="shared" si="33"/>
        <v/>
      </c>
      <c r="T269" s="119"/>
      <c r="U269" s="107"/>
      <c r="V269" s="107"/>
      <c r="W269" s="107"/>
      <c r="X269" s="107"/>
      <c r="Y269" s="107"/>
      <c r="Z269" s="107"/>
      <c r="AA269" s="107"/>
      <c r="AB269" s="107"/>
      <c r="AC269" s="107"/>
      <c r="AD269" s="107"/>
      <c r="AE269" s="107"/>
      <c r="AF269" s="107"/>
      <c r="AG269" s="107"/>
      <c r="AH269" s="107"/>
      <c r="AI269" s="107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7"/>
      <c r="BB269" s="107"/>
      <c r="BC269" s="107"/>
      <c r="BD269" s="107"/>
      <c r="BE269" s="107"/>
      <c r="BF269" s="107"/>
      <c r="BG269" s="107"/>
      <c r="BH269" s="107"/>
      <c r="BI269" s="107"/>
      <c r="BJ269" s="107"/>
      <c r="BK269" s="107"/>
      <c r="BL269" s="107"/>
      <c r="BM269" s="107"/>
      <c r="BN269" s="107"/>
      <c r="BO269" s="107"/>
      <c r="BP269" s="107"/>
      <c r="BQ269" s="107"/>
      <c r="BR269" s="107"/>
      <c r="BS269" s="107"/>
      <c r="BT269" s="107"/>
      <c r="BU269" s="107"/>
      <c r="BV269" s="107"/>
      <c r="BW269" s="107"/>
      <c r="BX269" s="107"/>
      <c r="BY269" s="107"/>
      <c r="BZ269" s="107"/>
      <c r="CA269" s="107"/>
      <c r="CB269" s="107"/>
      <c r="CC269" s="107"/>
      <c r="CD269" s="107"/>
      <c r="CE269" s="107"/>
    </row>
    <row r="270" spans="2:83" s="109" customFormat="1" ht="19.899999999999999" hidden="1" customHeight="1" x14ac:dyDescent="0.25">
      <c r="B270" s="111" t="s">
        <v>2689</v>
      </c>
      <c r="C270" s="111">
        <v>4600011662</v>
      </c>
      <c r="D270" s="101" t="s">
        <v>704</v>
      </c>
      <c r="E270" s="110" t="str">
        <f t="shared" si="32"/>
        <v/>
      </c>
      <c r="F270" s="102"/>
      <c r="G270" s="103"/>
      <c r="H270" s="103"/>
      <c r="I270" s="100"/>
      <c r="J270" s="122" t="s">
        <v>2200</v>
      </c>
      <c r="K270" s="103"/>
      <c r="L270" s="103"/>
      <c r="M270" s="103"/>
      <c r="N270" s="103"/>
      <c r="O270" s="106"/>
      <c r="P270" s="104"/>
      <c r="Q270" s="104"/>
      <c r="R270" s="104"/>
      <c r="S270" s="105" t="str">
        <f t="shared" si="33"/>
        <v/>
      </c>
      <c r="T270" s="119"/>
      <c r="U270" s="107"/>
      <c r="V270" s="107"/>
      <c r="W270" s="107"/>
      <c r="X270" s="107"/>
      <c r="Y270" s="107"/>
      <c r="Z270" s="107"/>
      <c r="AA270" s="107"/>
      <c r="AB270" s="107"/>
      <c r="AC270" s="107"/>
      <c r="AD270" s="107"/>
      <c r="AE270" s="107"/>
      <c r="AF270" s="107"/>
      <c r="AG270" s="107"/>
      <c r="AH270" s="107"/>
      <c r="AI270" s="107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7"/>
      <c r="BB270" s="107"/>
      <c r="BC270" s="107"/>
      <c r="BD270" s="107"/>
      <c r="BE270" s="107"/>
      <c r="BF270" s="107"/>
      <c r="BG270" s="107"/>
      <c r="BH270" s="107"/>
      <c r="BI270" s="107"/>
      <c r="BJ270" s="107"/>
      <c r="BK270" s="107"/>
      <c r="BL270" s="107"/>
      <c r="BM270" s="107"/>
      <c r="BN270" s="107"/>
      <c r="BO270" s="107"/>
      <c r="BP270" s="107"/>
      <c r="BQ270" s="107"/>
      <c r="BR270" s="107"/>
      <c r="BS270" s="107"/>
      <c r="BT270" s="107"/>
      <c r="BU270" s="107"/>
      <c r="BV270" s="107"/>
      <c r="BW270" s="107"/>
      <c r="BX270" s="107"/>
      <c r="BY270" s="107"/>
      <c r="BZ270" s="107"/>
      <c r="CA270" s="107"/>
      <c r="CB270" s="107"/>
      <c r="CC270" s="107"/>
      <c r="CD270" s="107"/>
      <c r="CE270" s="107"/>
    </row>
    <row r="271" spans="2:83" s="109" customFormat="1" ht="19.899999999999999" hidden="1" customHeight="1" x14ac:dyDescent="0.25">
      <c r="B271" s="111" t="s">
        <v>2689</v>
      </c>
      <c r="C271" s="111">
        <v>4600011662</v>
      </c>
      <c r="D271" s="101" t="s">
        <v>281</v>
      </c>
      <c r="E271" s="110" t="str">
        <f t="shared" si="32"/>
        <v/>
      </c>
      <c r="F271" s="102"/>
      <c r="G271" s="103"/>
      <c r="H271" s="103"/>
      <c r="I271" s="100"/>
      <c r="J271" s="122" t="s">
        <v>2189</v>
      </c>
      <c r="K271" s="103"/>
      <c r="L271" s="103"/>
      <c r="M271" s="103"/>
      <c r="N271" s="103"/>
      <c r="O271" s="106"/>
      <c r="P271" s="104"/>
      <c r="Q271" s="104"/>
      <c r="R271" s="104"/>
      <c r="S271" s="105" t="str">
        <f t="shared" si="33"/>
        <v/>
      </c>
      <c r="T271" s="119"/>
      <c r="U271" s="107"/>
      <c r="V271" s="107"/>
      <c r="W271" s="107"/>
      <c r="X271" s="107"/>
      <c r="Y271" s="107"/>
      <c r="Z271" s="107"/>
      <c r="AA271" s="107"/>
      <c r="AB271" s="107"/>
      <c r="AC271" s="107"/>
      <c r="AD271" s="107"/>
      <c r="AE271" s="107"/>
      <c r="AF271" s="107"/>
      <c r="AG271" s="107"/>
      <c r="AH271" s="107"/>
      <c r="AI271" s="107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107"/>
      <c r="AV271" s="107"/>
      <c r="AW271" s="107"/>
      <c r="AX271" s="107"/>
      <c r="AY271" s="107"/>
      <c r="AZ271" s="107"/>
      <c r="BA271" s="107"/>
      <c r="BB271" s="107"/>
      <c r="BC271" s="107"/>
      <c r="BD271" s="107"/>
      <c r="BE271" s="107"/>
      <c r="BF271" s="107"/>
      <c r="BG271" s="107"/>
      <c r="BH271" s="107"/>
      <c r="BI271" s="107"/>
      <c r="BJ271" s="107"/>
      <c r="BK271" s="107"/>
      <c r="BL271" s="107"/>
      <c r="BM271" s="107"/>
      <c r="BN271" s="107"/>
      <c r="BO271" s="107"/>
      <c r="BP271" s="107"/>
      <c r="BQ271" s="107"/>
      <c r="BR271" s="107"/>
      <c r="BS271" s="107"/>
      <c r="BT271" s="107"/>
      <c r="BU271" s="107"/>
      <c r="BV271" s="107"/>
      <c r="BW271" s="107"/>
      <c r="BX271" s="107"/>
      <c r="BY271" s="107"/>
      <c r="BZ271" s="107"/>
      <c r="CA271" s="107"/>
      <c r="CB271" s="107"/>
      <c r="CC271" s="107"/>
      <c r="CD271" s="107"/>
      <c r="CE271" s="107"/>
    </row>
    <row r="272" spans="2:83" s="109" customFormat="1" ht="19.899999999999999" hidden="1" customHeight="1" x14ac:dyDescent="0.25">
      <c r="B272" s="111" t="s">
        <v>2689</v>
      </c>
      <c r="C272" s="111">
        <v>4600011662</v>
      </c>
      <c r="D272" s="101" t="s">
        <v>705</v>
      </c>
      <c r="E272" s="110" t="str">
        <f t="shared" si="32"/>
        <v/>
      </c>
      <c r="F272" s="102"/>
      <c r="G272" s="103"/>
      <c r="H272" s="103"/>
      <c r="I272" s="100"/>
      <c r="J272" s="122" t="s">
        <v>2201</v>
      </c>
      <c r="K272" s="103"/>
      <c r="L272" s="103"/>
      <c r="M272" s="103"/>
      <c r="N272" s="103"/>
      <c r="O272" s="106"/>
      <c r="P272" s="104"/>
      <c r="Q272" s="104"/>
      <c r="R272" s="104"/>
      <c r="S272" s="105" t="str">
        <f t="shared" si="33"/>
        <v/>
      </c>
      <c r="T272" s="119"/>
      <c r="U272" s="107"/>
      <c r="V272" s="107"/>
      <c r="W272" s="107"/>
      <c r="X272" s="107"/>
      <c r="Y272" s="107"/>
      <c r="Z272" s="107"/>
      <c r="AA272" s="107"/>
      <c r="AB272" s="107"/>
      <c r="AC272" s="107"/>
      <c r="AD272" s="107"/>
      <c r="AE272" s="107"/>
      <c r="AF272" s="107"/>
      <c r="AG272" s="107"/>
      <c r="AH272" s="107"/>
      <c r="AI272" s="107"/>
      <c r="AJ272" s="107"/>
      <c r="AK272" s="107"/>
      <c r="AL272" s="107"/>
      <c r="AM272" s="107"/>
      <c r="AN272" s="107"/>
      <c r="AO272" s="107"/>
      <c r="AP272" s="107"/>
      <c r="AQ272" s="107"/>
      <c r="AR272" s="107"/>
      <c r="AS272" s="107"/>
      <c r="AT272" s="107"/>
      <c r="AU272" s="107"/>
      <c r="AV272" s="107"/>
      <c r="AW272" s="107"/>
      <c r="AX272" s="107"/>
      <c r="AY272" s="107"/>
      <c r="AZ272" s="107"/>
      <c r="BA272" s="107"/>
      <c r="BB272" s="107"/>
      <c r="BC272" s="107"/>
      <c r="BD272" s="107"/>
      <c r="BE272" s="107"/>
      <c r="BF272" s="107"/>
      <c r="BG272" s="107"/>
      <c r="BH272" s="107"/>
      <c r="BI272" s="107"/>
      <c r="BJ272" s="107"/>
      <c r="BK272" s="107"/>
      <c r="BL272" s="107"/>
      <c r="BM272" s="107"/>
      <c r="BN272" s="107"/>
      <c r="BO272" s="107"/>
      <c r="BP272" s="107"/>
      <c r="BQ272" s="107"/>
      <c r="BR272" s="107"/>
      <c r="BS272" s="107"/>
      <c r="BT272" s="107"/>
      <c r="BU272" s="107"/>
      <c r="BV272" s="107"/>
      <c r="BW272" s="107"/>
      <c r="BX272" s="107"/>
      <c r="BY272" s="107"/>
      <c r="BZ272" s="107"/>
      <c r="CA272" s="107"/>
      <c r="CB272" s="107"/>
      <c r="CC272" s="107"/>
      <c r="CD272" s="107"/>
      <c r="CE272" s="107"/>
    </row>
    <row r="273" spans="2:83" s="109" customFormat="1" ht="19.899999999999999" hidden="1" customHeight="1" x14ac:dyDescent="0.25">
      <c r="B273" s="111" t="s">
        <v>2689</v>
      </c>
      <c r="C273" s="111">
        <v>4600011662</v>
      </c>
      <c r="D273" s="101" t="s">
        <v>282</v>
      </c>
      <c r="E273" s="110" t="str">
        <f t="shared" si="32"/>
        <v/>
      </c>
      <c r="F273" s="102"/>
      <c r="G273" s="103"/>
      <c r="H273" s="103"/>
      <c r="I273" s="100"/>
      <c r="J273" s="122" t="s">
        <v>2202</v>
      </c>
      <c r="K273" s="103"/>
      <c r="L273" s="103"/>
      <c r="M273" s="103"/>
      <c r="N273" s="103"/>
      <c r="O273" s="106"/>
      <c r="P273" s="104"/>
      <c r="Q273" s="104"/>
      <c r="R273" s="104"/>
      <c r="S273" s="105" t="str">
        <f t="shared" si="33"/>
        <v/>
      </c>
      <c r="T273" s="119"/>
      <c r="U273" s="107"/>
      <c r="V273" s="107"/>
      <c r="W273" s="107"/>
      <c r="X273" s="107"/>
      <c r="Y273" s="107"/>
      <c r="Z273" s="107"/>
      <c r="AA273" s="107"/>
      <c r="AB273" s="107"/>
      <c r="AC273" s="107"/>
      <c r="AD273" s="107"/>
      <c r="AE273" s="107"/>
      <c r="AF273" s="107"/>
      <c r="AG273" s="107"/>
      <c r="AH273" s="107"/>
      <c r="AI273" s="107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7"/>
      <c r="BB273" s="107"/>
      <c r="BC273" s="107"/>
      <c r="BD273" s="107"/>
      <c r="BE273" s="107"/>
      <c r="BF273" s="107"/>
      <c r="BG273" s="107"/>
      <c r="BH273" s="107"/>
      <c r="BI273" s="107"/>
      <c r="BJ273" s="107"/>
      <c r="BK273" s="107"/>
      <c r="BL273" s="107"/>
      <c r="BM273" s="107"/>
      <c r="BN273" s="107"/>
      <c r="BO273" s="107"/>
      <c r="BP273" s="107"/>
      <c r="BQ273" s="107"/>
      <c r="BR273" s="107"/>
      <c r="BS273" s="107"/>
      <c r="BT273" s="107"/>
      <c r="BU273" s="107"/>
      <c r="BV273" s="107"/>
      <c r="BW273" s="107"/>
      <c r="BX273" s="107"/>
      <c r="BY273" s="107"/>
      <c r="BZ273" s="107"/>
      <c r="CA273" s="107"/>
      <c r="CB273" s="107"/>
      <c r="CC273" s="107"/>
      <c r="CD273" s="107"/>
      <c r="CE273" s="107"/>
    </row>
    <row r="274" spans="2:83" s="109" customFormat="1" ht="19.899999999999999" hidden="1" customHeight="1" x14ac:dyDescent="0.25">
      <c r="B274" s="111" t="s">
        <v>2689</v>
      </c>
      <c r="C274" s="111">
        <v>4600011662</v>
      </c>
      <c r="D274" s="101" t="s">
        <v>706</v>
      </c>
      <c r="E274" s="110" t="str">
        <f t="shared" si="32"/>
        <v/>
      </c>
      <c r="F274" s="102"/>
      <c r="G274" s="103"/>
      <c r="H274" s="103"/>
      <c r="I274" s="100"/>
      <c r="J274" s="122" t="s">
        <v>2203</v>
      </c>
      <c r="K274" s="103"/>
      <c r="L274" s="103"/>
      <c r="M274" s="103"/>
      <c r="N274" s="103"/>
      <c r="O274" s="106"/>
      <c r="P274" s="104"/>
      <c r="Q274" s="104"/>
      <c r="R274" s="104"/>
      <c r="S274" s="105" t="str">
        <f t="shared" si="33"/>
        <v/>
      </c>
      <c r="T274" s="119"/>
      <c r="U274" s="107"/>
      <c r="V274" s="107"/>
      <c r="W274" s="107"/>
      <c r="X274" s="107"/>
      <c r="Y274" s="107"/>
      <c r="Z274" s="107"/>
      <c r="AA274" s="107"/>
      <c r="AB274" s="107"/>
      <c r="AC274" s="107"/>
      <c r="AD274" s="107"/>
      <c r="AE274" s="107"/>
      <c r="AF274" s="107"/>
      <c r="AG274" s="107"/>
      <c r="AH274" s="107"/>
      <c r="AI274" s="107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7"/>
      <c r="BB274" s="107"/>
      <c r="BC274" s="107"/>
      <c r="BD274" s="107"/>
      <c r="BE274" s="107"/>
      <c r="BF274" s="107"/>
      <c r="BG274" s="107"/>
      <c r="BH274" s="107"/>
      <c r="BI274" s="107"/>
      <c r="BJ274" s="107"/>
      <c r="BK274" s="107"/>
      <c r="BL274" s="107"/>
      <c r="BM274" s="107"/>
      <c r="BN274" s="107"/>
      <c r="BO274" s="107"/>
      <c r="BP274" s="107"/>
      <c r="BQ274" s="107"/>
      <c r="BR274" s="107"/>
      <c r="BS274" s="107"/>
      <c r="BT274" s="107"/>
      <c r="BU274" s="107"/>
      <c r="BV274" s="107"/>
      <c r="BW274" s="107"/>
      <c r="BX274" s="107"/>
      <c r="BY274" s="107"/>
      <c r="BZ274" s="107"/>
      <c r="CA274" s="107"/>
      <c r="CB274" s="107"/>
      <c r="CC274" s="107"/>
      <c r="CD274" s="107"/>
      <c r="CE274" s="107"/>
    </row>
    <row r="275" spans="2:83" s="109" customFormat="1" ht="19.899999999999999" hidden="1" customHeight="1" x14ac:dyDescent="0.25">
      <c r="B275" s="111" t="s">
        <v>2689</v>
      </c>
      <c r="C275" s="111">
        <v>4600011662</v>
      </c>
      <c r="D275" s="101" t="s">
        <v>707</v>
      </c>
      <c r="E275" s="110" t="str">
        <f t="shared" si="32"/>
        <v/>
      </c>
      <c r="F275" s="102"/>
      <c r="G275" s="103"/>
      <c r="H275" s="103"/>
      <c r="I275" s="100"/>
      <c r="J275" s="122" t="s">
        <v>2204</v>
      </c>
      <c r="K275" s="103"/>
      <c r="L275" s="103"/>
      <c r="M275" s="103"/>
      <c r="N275" s="103"/>
      <c r="O275" s="106"/>
      <c r="P275" s="104"/>
      <c r="Q275" s="104"/>
      <c r="R275" s="104"/>
      <c r="S275" s="105" t="str">
        <f t="shared" si="33"/>
        <v/>
      </c>
      <c r="T275" s="119"/>
      <c r="U275" s="107"/>
      <c r="V275" s="107"/>
      <c r="W275" s="107"/>
      <c r="X275" s="107"/>
      <c r="Y275" s="107"/>
      <c r="Z275" s="107"/>
      <c r="AA275" s="107"/>
      <c r="AB275" s="107"/>
      <c r="AC275" s="107"/>
      <c r="AD275" s="107"/>
      <c r="AE275" s="107"/>
      <c r="AF275" s="107"/>
      <c r="AG275" s="107"/>
      <c r="AH275" s="107"/>
      <c r="AI275" s="107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7"/>
      <c r="BB275" s="107"/>
      <c r="BC275" s="107"/>
      <c r="BD275" s="107"/>
      <c r="BE275" s="107"/>
      <c r="BF275" s="107"/>
      <c r="BG275" s="107"/>
      <c r="BH275" s="107"/>
      <c r="BI275" s="107"/>
      <c r="BJ275" s="107"/>
      <c r="BK275" s="107"/>
      <c r="BL275" s="107"/>
      <c r="BM275" s="107"/>
      <c r="BN275" s="107"/>
      <c r="BO275" s="107"/>
      <c r="BP275" s="107"/>
      <c r="BQ275" s="107"/>
      <c r="BR275" s="107"/>
      <c r="BS275" s="107"/>
      <c r="BT275" s="107"/>
      <c r="BU275" s="107"/>
      <c r="BV275" s="107"/>
      <c r="BW275" s="107"/>
      <c r="BX275" s="107"/>
      <c r="BY275" s="107"/>
      <c r="BZ275" s="107"/>
      <c r="CA275" s="107"/>
      <c r="CB275" s="107"/>
      <c r="CC275" s="107"/>
      <c r="CD275" s="107"/>
      <c r="CE275" s="107"/>
    </row>
    <row r="276" spans="2:83" s="109" customFormat="1" ht="19.899999999999999" hidden="1" customHeight="1" x14ac:dyDescent="0.25">
      <c r="B276" s="111" t="s">
        <v>2689</v>
      </c>
      <c r="C276" s="111">
        <v>4600011662</v>
      </c>
      <c r="D276" s="101" t="s">
        <v>708</v>
      </c>
      <c r="E276" s="110" t="str">
        <f t="shared" si="32"/>
        <v/>
      </c>
      <c r="F276" s="102"/>
      <c r="G276" s="103"/>
      <c r="H276" s="103"/>
      <c r="I276" s="100"/>
      <c r="J276" s="122" t="s">
        <v>2186</v>
      </c>
      <c r="K276" s="103"/>
      <c r="L276" s="103"/>
      <c r="M276" s="103"/>
      <c r="N276" s="103"/>
      <c r="O276" s="106"/>
      <c r="P276" s="104"/>
      <c r="Q276" s="104"/>
      <c r="R276" s="104"/>
      <c r="S276" s="105" t="str">
        <f t="shared" si="33"/>
        <v/>
      </c>
      <c r="T276" s="119"/>
      <c r="U276" s="107"/>
      <c r="V276" s="107"/>
      <c r="W276" s="107"/>
      <c r="X276" s="107"/>
      <c r="Y276" s="107"/>
      <c r="Z276" s="107"/>
      <c r="AA276" s="107"/>
      <c r="AB276" s="107"/>
      <c r="AC276" s="107"/>
      <c r="AD276" s="107"/>
      <c r="AE276" s="107"/>
      <c r="AF276" s="107"/>
      <c r="AG276" s="107"/>
      <c r="AH276" s="107"/>
      <c r="AI276" s="107"/>
      <c r="AJ276" s="107"/>
      <c r="AK276" s="107"/>
      <c r="AL276" s="107"/>
      <c r="AM276" s="107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7"/>
      <c r="AY276" s="107"/>
      <c r="AZ276" s="107"/>
      <c r="BA276" s="107"/>
      <c r="BB276" s="107"/>
      <c r="BC276" s="107"/>
      <c r="BD276" s="107"/>
      <c r="BE276" s="107"/>
      <c r="BF276" s="107"/>
      <c r="BG276" s="107"/>
      <c r="BH276" s="107"/>
      <c r="BI276" s="107"/>
      <c r="BJ276" s="107"/>
      <c r="BK276" s="107"/>
      <c r="BL276" s="107"/>
      <c r="BM276" s="107"/>
      <c r="BN276" s="107"/>
      <c r="BO276" s="107"/>
      <c r="BP276" s="107"/>
      <c r="BQ276" s="107"/>
      <c r="BR276" s="107"/>
      <c r="BS276" s="107"/>
      <c r="BT276" s="107"/>
      <c r="BU276" s="107"/>
      <c r="BV276" s="107"/>
      <c r="BW276" s="107"/>
      <c r="BX276" s="107"/>
      <c r="BY276" s="107"/>
      <c r="BZ276" s="107"/>
      <c r="CA276" s="107"/>
      <c r="CB276" s="107"/>
      <c r="CC276" s="107"/>
      <c r="CD276" s="107"/>
      <c r="CE276" s="107"/>
    </row>
    <row r="277" spans="2:83" s="109" customFormat="1" ht="19.899999999999999" hidden="1" customHeight="1" x14ac:dyDescent="0.25">
      <c r="B277" s="111" t="s">
        <v>2689</v>
      </c>
      <c r="C277" s="111">
        <v>4600011662</v>
      </c>
      <c r="D277" s="101" t="s">
        <v>709</v>
      </c>
      <c r="E277" s="110" t="str">
        <f t="shared" si="32"/>
        <v/>
      </c>
      <c r="F277" s="102"/>
      <c r="G277" s="103"/>
      <c r="H277" s="103"/>
      <c r="I277" s="100"/>
      <c r="J277" s="122" t="s">
        <v>2187</v>
      </c>
      <c r="K277" s="103"/>
      <c r="L277" s="103"/>
      <c r="M277" s="103"/>
      <c r="N277" s="103"/>
      <c r="O277" s="106"/>
      <c r="P277" s="104"/>
      <c r="Q277" s="104"/>
      <c r="R277" s="104"/>
      <c r="S277" s="105" t="str">
        <f t="shared" si="33"/>
        <v/>
      </c>
      <c r="T277" s="119"/>
      <c r="U277" s="107"/>
      <c r="V277" s="107"/>
      <c r="W277" s="107"/>
      <c r="X277" s="107"/>
      <c r="Y277" s="107"/>
      <c r="Z277" s="107"/>
      <c r="AA277" s="107"/>
      <c r="AB277" s="107"/>
      <c r="AC277" s="107"/>
      <c r="AD277" s="107"/>
      <c r="AE277" s="107"/>
      <c r="AF277" s="107"/>
      <c r="AG277" s="107"/>
      <c r="AH277" s="107"/>
      <c r="AI277" s="107"/>
      <c r="AJ277" s="107"/>
      <c r="AK277" s="107"/>
      <c r="AL277" s="107"/>
      <c r="AM277" s="107"/>
      <c r="AN277" s="107"/>
      <c r="AO277" s="107"/>
      <c r="AP277" s="107"/>
      <c r="AQ277" s="107"/>
      <c r="AR277" s="107"/>
      <c r="AS277" s="107"/>
      <c r="AT277" s="107"/>
      <c r="AU277" s="107"/>
      <c r="AV277" s="107"/>
      <c r="AW277" s="107"/>
      <c r="AX277" s="107"/>
      <c r="AY277" s="107"/>
      <c r="AZ277" s="107"/>
      <c r="BA277" s="107"/>
      <c r="BB277" s="107"/>
      <c r="BC277" s="107"/>
      <c r="BD277" s="107"/>
      <c r="BE277" s="107"/>
      <c r="BF277" s="107"/>
      <c r="BG277" s="107"/>
      <c r="BH277" s="107"/>
      <c r="BI277" s="107"/>
      <c r="BJ277" s="107"/>
      <c r="BK277" s="107"/>
      <c r="BL277" s="107"/>
      <c r="BM277" s="107"/>
      <c r="BN277" s="107"/>
      <c r="BO277" s="107"/>
      <c r="BP277" s="107"/>
      <c r="BQ277" s="107"/>
      <c r="BR277" s="107"/>
      <c r="BS277" s="107"/>
      <c r="BT277" s="107"/>
      <c r="BU277" s="107"/>
      <c r="BV277" s="107"/>
      <c r="BW277" s="107"/>
      <c r="BX277" s="107"/>
      <c r="BY277" s="107"/>
      <c r="BZ277" s="107"/>
      <c r="CA277" s="107"/>
      <c r="CB277" s="107"/>
      <c r="CC277" s="107"/>
      <c r="CD277" s="107"/>
      <c r="CE277" s="107"/>
    </row>
    <row r="278" spans="2:83" s="109" customFormat="1" ht="19.899999999999999" hidden="1" customHeight="1" x14ac:dyDescent="0.25">
      <c r="B278" s="111" t="s">
        <v>2689</v>
      </c>
      <c r="C278" s="111">
        <v>4600011662</v>
      </c>
      <c r="D278" s="101" t="s">
        <v>710</v>
      </c>
      <c r="E278" s="110" t="str">
        <f t="shared" si="32"/>
        <v/>
      </c>
      <c r="F278" s="102"/>
      <c r="G278" s="103"/>
      <c r="H278" s="103"/>
      <c r="I278" s="100"/>
      <c r="J278" s="122" t="s">
        <v>2188</v>
      </c>
      <c r="K278" s="103"/>
      <c r="L278" s="103"/>
      <c r="M278" s="103"/>
      <c r="N278" s="103"/>
      <c r="O278" s="106"/>
      <c r="P278" s="104"/>
      <c r="Q278" s="104"/>
      <c r="R278" s="104"/>
      <c r="S278" s="105" t="str">
        <f t="shared" si="33"/>
        <v/>
      </c>
      <c r="T278" s="119"/>
      <c r="U278" s="107"/>
      <c r="V278" s="107"/>
      <c r="W278" s="107"/>
      <c r="X278" s="107"/>
      <c r="Y278" s="107"/>
      <c r="Z278" s="107"/>
      <c r="AA278" s="107"/>
      <c r="AB278" s="107"/>
      <c r="AC278" s="107"/>
      <c r="AD278" s="107"/>
      <c r="AE278" s="107"/>
      <c r="AF278" s="107"/>
      <c r="AG278" s="107"/>
      <c r="AH278" s="107"/>
      <c r="AI278" s="107"/>
      <c r="AJ278" s="107"/>
      <c r="AK278" s="107"/>
      <c r="AL278" s="107"/>
      <c r="AM278" s="107"/>
      <c r="AN278" s="107"/>
      <c r="AO278" s="107"/>
      <c r="AP278" s="107"/>
      <c r="AQ278" s="107"/>
      <c r="AR278" s="107"/>
      <c r="AS278" s="107"/>
      <c r="AT278" s="107"/>
      <c r="AU278" s="107"/>
      <c r="AV278" s="107"/>
      <c r="AW278" s="107"/>
      <c r="AX278" s="107"/>
      <c r="AY278" s="107"/>
      <c r="AZ278" s="107"/>
      <c r="BA278" s="107"/>
      <c r="BB278" s="107"/>
      <c r="BC278" s="107"/>
      <c r="BD278" s="107"/>
      <c r="BE278" s="107"/>
      <c r="BF278" s="107"/>
      <c r="BG278" s="107"/>
      <c r="BH278" s="107"/>
      <c r="BI278" s="107"/>
      <c r="BJ278" s="107"/>
      <c r="BK278" s="107"/>
      <c r="BL278" s="107"/>
      <c r="BM278" s="107"/>
      <c r="BN278" s="107"/>
      <c r="BO278" s="107"/>
      <c r="BP278" s="107"/>
      <c r="BQ278" s="107"/>
      <c r="BR278" s="107"/>
      <c r="BS278" s="107"/>
      <c r="BT278" s="107"/>
      <c r="BU278" s="107"/>
      <c r="BV278" s="107"/>
      <c r="BW278" s="107"/>
      <c r="BX278" s="107"/>
      <c r="BY278" s="107"/>
      <c r="BZ278" s="107"/>
      <c r="CA278" s="107"/>
      <c r="CB278" s="107"/>
      <c r="CC278" s="107"/>
      <c r="CD278" s="107"/>
      <c r="CE278" s="107"/>
    </row>
    <row r="279" spans="2:83" s="109" customFormat="1" ht="19.899999999999999" hidden="1" customHeight="1" x14ac:dyDescent="0.25">
      <c r="B279" s="111" t="s">
        <v>2689</v>
      </c>
      <c r="C279" s="111">
        <v>4600011662</v>
      </c>
      <c r="D279" s="101" t="s">
        <v>285</v>
      </c>
      <c r="E279" s="110" t="str">
        <f t="shared" si="32"/>
        <v/>
      </c>
      <c r="F279" s="102"/>
      <c r="G279" s="103"/>
      <c r="H279" s="103"/>
      <c r="I279" s="100"/>
      <c r="J279" s="122" t="s">
        <v>2189</v>
      </c>
      <c r="K279" s="103"/>
      <c r="L279" s="103"/>
      <c r="M279" s="103"/>
      <c r="N279" s="103"/>
      <c r="O279" s="106"/>
      <c r="P279" s="104"/>
      <c r="Q279" s="104"/>
      <c r="R279" s="104"/>
      <c r="S279" s="105" t="str">
        <f t="shared" si="33"/>
        <v/>
      </c>
      <c r="T279" s="119"/>
      <c r="U279" s="107"/>
      <c r="V279" s="107"/>
      <c r="W279" s="107"/>
      <c r="X279" s="107"/>
      <c r="Y279" s="107"/>
      <c r="Z279" s="107"/>
      <c r="AA279" s="107"/>
      <c r="AB279" s="107"/>
      <c r="AC279" s="107"/>
      <c r="AD279" s="107"/>
      <c r="AE279" s="107"/>
      <c r="AF279" s="107"/>
      <c r="AG279" s="107"/>
      <c r="AH279" s="107"/>
      <c r="AI279" s="107"/>
      <c r="AJ279" s="107"/>
      <c r="AK279" s="107"/>
      <c r="AL279" s="107"/>
      <c r="AM279" s="107"/>
      <c r="AN279" s="107"/>
      <c r="AO279" s="107"/>
      <c r="AP279" s="107"/>
      <c r="AQ279" s="107"/>
      <c r="AR279" s="107"/>
      <c r="AS279" s="107"/>
      <c r="AT279" s="107"/>
      <c r="AU279" s="107"/>
      <c r="AV279" s="107"/>
      <c r="AW279" s="107"/>
      <c r="AX279" s="107"/>
      <c r="AY279" s="107"/>
      <c r="AZ279" s="107"/>
      <c r="BA279" s="107"/>
      <c r="BB279" s="107"/>
      <c r="BC279" s="107"/>
      <c r="BD279" s="107"/>
      <c r="BE279" s="107"/>
      <c r="BF279" s="107"/>
      <c r="BG279" s="107"/>
      <c r="BH279" s="107"/>
      <c r="BI279" s="107"/>
      <c r="BJ279" s="107"/>
      <c r="BK279" s="107"/>
      <c r="BL279" s="107"/>
      <c r="BM279" s="107"/>
      <c r="BN279" s="107"/>
      <c r="BO279" s="107"/>
      <c r="BP279" s="107"/>
      <c r="BQ279" s="107"/>
      <c r="BR279" s="107"/>
      <c r="BS279" s="107"/>
      <c r="BT279" s="107"/>
      <c r="BU279" s="107"/>
      <c r="BV279" s="107"/>
      <c r="BW279" s="107"/>
      <c r="BX279" s="107"/>
      <c r="BY279" s="107"/>
      <c r="BZ279" s="107"/>
      <c r="CA279" s="107"/>
      <c r="CB279" s="107"/>
      <c r="CC279" s="107"/>
      <c r="CD279" s="107"/>
      <c r="CE279" s="107"/>
    </row>
    <row r="280" spans="2:83" s="109" customFormat="1" ht="19.899999999999999" hidden="1" customHeight="1" x14ac:dyDescent="0.25">
      <c r="B280" s="111" t="s">
        <v>2689</v>
      </c>
      <c r="C280" s="111">
        <v>4600011662</v>
      </c>
      <c r="D280" s="101" t="s">
        <v>328</v>
      </c>
      <c r="E280" s="110" t="str">
        <f t="shared" si="32"/>
        <v/>
      </c>
      <c r="F280" s="102"/>
      <c r="G280" s="103"/>
      <c r="H280" s="103"/>
      <c r="I280" s="100"/>
      <c r="J280" s="122" t="s">
        <v>2190</v>
      </c>
      <c r="K280" s="103"/>
      <c r="L280" s="103"/>
      <c r="M280" s="103"/>
      <c r="N280" s="103"/>
      <c r="O280" s="106"/>
      <c r="P280" s="104"/>
      <c r="Q280" s="104"/>
      <c r="R280" s="104"/>
      <c r="S280" s="105" t="str">
        <f t="shared" si="33"/>
        <v/>
      </c>
      <c r="T280" s="119"/>
      <c r="U280" s="107"/>
      <c r="V280" s="107"/>
      <c r="W280" s="107"/>
      <c r="X280" s="107"/>
      <c r="Y280" s="107"/>
      <c r="Z280" s="107"/>
      <c r="AA280" s="107"/>
      <c r="AB280" s="107"/>
      <c r="AC280" s="107"/>
      <c r="AD280" s="107"/>
      <c r="AE280" s="107"/>
      <c r="AF280" s="107"/>
      <c r="AG280" s="107"/>
      <c r="AH280" s="107"/>
      <c r="AI280" s="107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07"/>
      <c r="AW280" s="107"/>
      <c r="AX280" s="107"/>
      <c r="AY280" s="107"/>
      <c r="AZ280" s="107"/>
      <c r="BA280" s="107"/>
      <c r="BB280" s="107"/>
      <c r="BC280" s="107"/>
      <c r="BD280" s="107"/>
      <c r="BE280" s="107"/>
      <c r="BF280" s="107"/>
      <c r="BG280" s="107"/>
      <c r="BH280" s="107"/>
      <c r="BI280" s="107"/>
      <c r="BJ280" s="107"/>
      <c r="BK280" s="107"/>
      <c r="BL280" s="107"/>
      <c r="BM280" s="107"/>
      <c r="BN280" s="107"/>
      <c r="BO280" s="107"/>
      <c r="BP280" s="107"/>
      <c r="BQ280" s="107"/>
      <c r="BR280" s="107"/>
      <c r="BS280" s="107"/>
      <c r="BT280" s="107"/>
      <c r="BU280" s="107"/>
      <c r="BV280" s="107"/>
      <c r="BW280" s="107"/>
      <c r="BX280" s="107"/>
      <c r="BY280" s="107"/>
      <c r="BZ280" s="107"/>
      <c r="CA280" s="107"/>
      <c r="CB280" s="107"/>
      <c r="CC280" s="107"/>
      <c r="CD280" s="107"/>
      <c r="CE280" s="107"/>
    </row>
    <row r="281" spans="2:83" s="109" customFormat="1" ht="19.899999999999999" hidden="1" customHeight="1" x14ac:dyDescent="0.25">
      <c r="B281" s="111" t="s">
        <v>2689</v>
      </c>
      <c r="C281" s="111">
        <v>4600011662</v>
      </c>
      <c r="D281" s="101" t="s">
        <v>329</v>
      </c>
      <c r="E281" s="110" t="str">
        <f t="shared" si="32"/>
        <v/>
      </c>
      <c r="F281" s="102"/>
      <c r="G281" s="103"/>
      <c r="H281" s="103"/>
      <c r="I281" s="100"/>
      <c r="J281" s="122" t="s">
        <v>2191</v>
      </c>
      <c r="K281" s="103"/>
      <c r="L281" s="103"/>
      <c r="M281" s="103"/>
      <c r="N281" s="103"/>
      <c r="O281" s="106"/>
      <c r="P281" s="104"/>
      <c r="Q281" s="104"/>
      <c r="R281" s="104"/>
      <c r="S281" s="105" t="str">
        <f t="shared" si="33"/>
        <v/>
      </c>
      <c r="T281" s="119"/>
      <c r="U281" s="107"/>
      <c r="V281" s="107"/>
      <c r="W281" s="107"/>
      <c r="X281" s="107"/>
      <c r="Y281" s="107"/>
      <c r="Z281" s="107"/>
      <c r="AA281" s="107"/>
      <c r="AB281" s="107"/>
      <c r="AC281" s="107"/>
      <c r="AD281" s="107"/>
      <c r="AE281" s="107"/>
      <c r="AF281" s="107"/>
      <c r="AG281" s="107"/>
      <c r="AH281" s="107"/>
      <c r="AI281" s="107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07"/>
      <c r="AW281" s="107"/>
      <c r="AX281" s="107"/>
      <c r="AY281" s="107"/>
      <c r="AZ281" s="107"/>
      <c r="BA281" s="107"/>
      <c r="BB281" s="107"/>
      <c r="BC281" s="107"/>
      <c r="BD281" s="107"/>
      <c r="BE281" s="107"/>
      <c r="BF281" s="107"/>
      <c r="BG281" s="107"/>
      <c r="BH281" s="107"/>
      <c r="BI281" s="107"/>
      <c r="BJ281" s="107"/>
      <c r="BK281" s="107"/>
      <c r="BL281" s="107"/>
      <c r="BM281" s="107"/>
      <c r="BN281" s="107"/>
      <c r="BO281" s="107"/>
      <c r="BP281" s="107"/>
      <c r="BQ281" s="107"/>
      <c r="BR281" s="107"/>
      <c r="BS281" s="107"/>
      <c r="BT281" s="107"/>
      <c r="BU281" s="107"/>
      <c r="BV281" s="107"/>
      <c r="BW281" s="107"/>
      <c r="BX281" s="107"/>
      <c r="BY281" s="107"/>
      <c r="BZ281" s="107"/>
      <c r="CA281" s="107"/>
      <c r="CB281" s="107"/>
      <c r="CC281" s="107"/>
      <c r="CD281" s="107"/>
      <c r="CE281" s="107"/>
    </row>
    <row r="282" spans="2:83" s="109" customFormat="1" ht="19.899999999999999" hidden="1" customHeight="1" x14ac:dyDescent="0.25">
      <c r="B282" s="111" t="s">
        <v>2689</v>
      </c>
      <c r="C282" s="111">
        <v>4600011662</v>
      </c>
      <c r="D282" s="101" t="s">
        <v>711</v>
      </c>
      <c r="E282" s="110" t="str">
        <f t="shared" si="32"/>
        <v/>
      </c>
      <c r="F282" s="102"/>
      <c r="G282" s="103"/>
      <c r="H282" s="103"/>
      <c r="I282" s="100"/>
      <c r="J282" s="122" t="s">
        <v>2205</v>
      </c>
      <c r="K282" s="103"/>
      <c r="L282" s="103"/>
      <c r="M282" s="103"/>
      <c r="N282" s="103"/>
      <c r="O282" s="106"/>
      <c r="P282" s="104"/>
      <c r="Q282" s="104"/>
      <c r="R282" s="104"/>
      <c r="S282" s="105" t="str">
        <f t="shared" si="33"/>
        <v/>
      </c>
      <c r="T282" s="119"/>
      <c r="U282" s="107"/>
      <c r="V282" s="107"/>
      <c r="W282" s="107"/>
      <c r="X282" s="107"/>
      <c r="Y282" s="107"/>
      <c r="Z282" s="107"/>
      <c r="AA282" s="107"/>
      <c r="AB282" s="107"/>
      <c r="AC282" s="107"/>
      <c r="AD282" s="107"/>
      <c r="AE282" s="107"/>
      <c r="AF282" s="107"/>
      <c r="AG282" s="107"/>
      <c r="AH282" s="107"/>
      <c r="AI282" s="107"/>
      <c r="AJ282" s="107"/>
      <c r="AK282" s="107"/>
      <c r="AL282" s="107"/>
      <c r="AM282" s="107"/>
      <c r="AN282" s="107"/>
      <c r="AO282" s="107"/>
      <c r="AP282" s="107"/>
      <c r="AQ282" s="107"/>
      <c r="AR282" s="107"/>
      <c r="AS282" s="107"/>
      <c r="AT282" s="107"/>
      <c r="AU282" s="107"/>
      <c r="AV282" s="107"/>
      <c r="AW282" s="107"/>
      <c r="AX282" s="107"/>
      <c r="AY282" s="107"/>
      <c r="AZ282" s="107"/>
      <c r="BA282" s="107"/>
      <c r="BB282" s="107"/>
      <c r="BC282" s="107"/>
      <c r="BD282" s="107"/>
      <c r="BE282" s="107"/>
      <c r="BF282" s="107"/>
      <c r="BG282" s="107"/>
      <c r="BH282" s="107"/>
      <c r="BI282" s="107"/>
      <c r="BJ282" s="107"/>
      <c r="BK282" s="107"/>
      <c r="BL282" s="107"/>
      <c r="BM282" s="107"/>
      <c r="BN282" s="107"/>
      <c r="BO282" s="107"/>
      <c r="BP282" s="107"/>
      <c r="BQ282" s="107"/>
      <c r="BR282" s="107"/>
      <c r="BS282" s="107"/>
      <c r="BT282" s="107"/>
      <c r="BU282" s="107"/>
      <c r="BV282" s="107"/>
      <c r="BW282" s="107"/>
      <c r="BX282" s="107"/>
      <c r="BY282" s="107"/>
      <c r="BZ282" s="107"/>
      <c r="CA282" s="107"/>
      <c r="CB282" s="107"/>
      <c r="CC282" s="107"/>
      <c r="CD282" s="107"/>
      <c r="CE282" s="107"/>
    </row>
    <row r="283" spans="2:83" s="109" customFormat="1" ht="19.899999999999999" hidden="1" customHeight="1" x14ac:dyDescent="0.25">
      <c r="B283" s="111" t="s">
        <v>2689</v>
      </c>
      <c r="C283" s="111">
        <v>4600011662</v>
      </c>
      <c r="D283" s="101" t="s">
        <v>353</v>
      </c>
      <c r="E283" s="110" t="str">
        <f t="shared" si="32"/>
        <v/>
      </c>
      <c r="F283" s="102"/>
      <c r="G283" s="103"/>
      <c r="H283" s="103"/>
      <c r="I283" s="100"/>
      <c r="J283" s="122" t="s">
        <v>2206</v>
      </c>
      <c r="K283" s="103"/>
      <c r="L283" s="103"/>
      <c r="M283" s="103"/>
      <c r="N283" s="103"/>
      <c r="O283" s="106"/>
      <c r="P283" s="104"/>
      <c r="Q283" s="104"/>
      <c r="R283" s="104"/>
      <c r="S283" s="105" t="str">
        <f t="shared" si="33"/>
        <v/>
      </c>
      <c r="T283" s="119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07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7"/>
      <c r="BB283" s="107"/>
      <c r="BC283" s="107"/>
      <c r="BD283" s="107"/>
      <c r="BE283" s="107"/>
      <c r="BF283" s="107"/>
      <c r="BG283" s="107"/>
      <c r="BH283" s="107"/>
      <c r="BI283" s="107"/>
      <c r="BJ283" s="107"/>
      <c r="BK283" s="107"/>
      <c r="BL283" s="107"/>
      <c r="BM283" s="107"/>
      <c r="BN283" s="107"/>
      <c r="BO283" s="107"/>
      <c r="BP283" s="107"/>
      <c r="BQ283" s="107"/>
      <c r="BR283" s="107"/>
      <c r="BS283" s="107"/>
      <c r="BT283" s="107"/>
      <c r="BU283" s="107"/>
      <c r="BV283" s="107"/>
      <c r="BW283" s="107"/>
      <c r="BX283" s="107"/>
      <c r="BY283" s="107"/>
      <c r="BZ283" s="107"/>
      <c r="CA283" s="107"/>
      <c r="CB283" s="107"/>
      <c r="CC283" s="107"/>
      <c r="CD283" s="107"/>
      <c r="CE283" s="107"/>
    </row>
    <row r="284" spans="2:83" s="109" customFormat="1" ht="19.899999999999999" hidden="1" customHeight="1" x14ac:dyDescent="0.25">
      <c r="B284" s="111" t="s">
        <v>2689</v>
      </c>
      <c r="C284" s="111">
        <v>4600011662</v>
      </c>
      <c r="D284" s="101" t="s">
        <v>383</v>
      </c>
      <c r="E284" s="110" t="str">
        <f t="shared" si="32"/>
        <v/>
      </c>
      <c r="F284" s="102"/>
      <c r="G284" s="103"/>
      <c r="H284" s="103"/>
      <c r="I284" s="100"/>
      <c r="J284" s="122" t="s">
        <v>2196</v>
      </c>
      <c r="K284" s="103"/>
      <c r="L284" s="103"/>
      <c r="M284" s="103"/>
      <c r="N284" s="103"/>
      <c r="O284" s="106"/>
      <c r="P284" s="104"/>
      <c r="Q284" s="104"/>
      <c r="R284" s="104"/>
      <c r="S284" s="105" t="str">
        <f t="shared" si="33"/>
        <v/>
      </c>
      <c r="T284" s="119"/>
      <c r="U284" s="107"/>
      <c r="V284" s="107"/>
      <c r="W284" s="107"/>
      <c r="X284" s="107"/>
      <c r="Y284" s="107"/>
      <c r="Z284" s="107"/>
      <c r="AA284" s="107"/>
      <c r="AB284" s="107"/>
      <c r="AC284" s="107"/>
      <c r="AD284" s="107"/>
      <c r="AE284" s="107"/>
      <c r="AF284" s="107"/>
      <c r="AG284" s="107"/>
      <c r="AH284" s="107"/>
      <c r="AI284" s="107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7"/>
      <c r="BB284" s="107"/>
      <c r="BC284" s="107"/>
      <c r="BD284" s="107"/>
      <c r="BE284" s="107"/>
      <c r="BF284" s="107"/>
      <c r="BG284" s="107"/>
      <c r="BH284" s="107"/>
      <c r="BI284" s="107"/>
      <c r="BJ284" s="107"/>
      <c r="BK284" s="107"/>
      <c r="BL284" s="107"/>
      <c r="BM284" s="107"/>
      <c r="BN284" s="107"/>
      <c r="BO284" s="107"/>
      <c r="BP284" s="107"/>
      <c r="BQ284" s="107"/>
      <c r="BR284" s="107"/>
      <c r="BS284" s="107"/>
      <c r="BT284" s="107"/>
      <c r="BU284" s="107"/>
      <c r="BV284" s="107"/>
      <c r="BW284" s="107"/>
      <c r="BX284" s="107"/>
      <c r="BY284" s="107"/>
      <c r="BZ284" s="107"/>
      <c r="CA284" s="107"/>
      <c r="CB284" s="107"/>
      <c r="CC284" s="107"/>
      <c r="CD284" s="107"/>
      <c r="CE284" s="107"/>
    </row>
    <row r="285" spans="2:83" s="109" customFormat="1" ht="19.899999999999999" hidden="1" customHeight="1" x14ac:dyDescent="0.25">
      <c r="B285" s="111" t="s">
        <v>2689</v>
      </c>
      <c r="C285" s="111">
        <v>4600011662</v>
      </c>
      <c r="D285" s="101" t="s">
        <v>384</v>
      </c>
      <c r="E285" s="110" t="str">
        <f t="shared" si="32"/>
        <v/>
      </c>
      <c r="F285" s="102"/>
      <c r="G285" s="103"/>
      <c r="H285" s="103"/>
      <c r="I285" s="100"/>
      <c r="J285" s="122" t="s">
        <v>2197</v>
      </c>
      <c r="K285" s="103"/>
      <c r="L285" s="103"/>
      <c r="M285" s="103"/>
      <c r="N285" s="103"/>
      <c r="O285" s="106"/>
      <c r="P285" s="104"/>
      <c r="Q285" s="104"/>
      <c r="R285" s="104"/>
      <c r="S285" s="105" t="str">
        <f t="shared" si="33"/>
        <v/>
      </c>
      <c r="T285" s="119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7"/>
      <c r="AE285" s="107"/>
      <c r="AF285" s="107"/>
      <c r="AG285" s="107"/>
      <c r="AH285" s="107"/>
      <c r="AI285" s="107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7"/>
      <c r="BB285" s="107"/>
      <c r="BC285" s="107"/>
      <c r="BD285" s="107"/>
      <c r="BE285" s="107"/>
      <c r="BF285" s="107"/>
      <c r="BG285" s="107"/>
      <c r="BH285" s="107"/>
      <c r="BI285" s="107"/>
      <c r="BJ285" s="107"/>
      <c r="BK285" s="107"/>
      <c r="BL285" s="107"/>
      <c r="BM285" s="107"/>
      <c r="BN285" s="107"/>
      <c r="BO285" s="107"/>
      <c r="BP285" s="107"/>
      <c r="BQ285" s="107"/>
      <c r="BR285" s="107"/>
      <c r="BS285" s="107"/>
      <c r="BT285" s="107"/>
      <c r="BU285" s="107"/>
      <c r="BV285" s="107"/>
      <c r="BW285" s="107"/>
      <c r="BX285" s="107"/>
      <c r="BY285" s="107"/>
      <c r="BZ285" s="107"/>
      <c r="CA285" s="107"/>
      <c r="CB285" s="107"/>
      <c r="CC285" s="107"/>
      <c r="CD285" s="107"/>
      <c r="CE285" s="107"/>
    </row>
    <row r="286" spans="2:83" s="109" customFormat="1" ht="19.899999999999999" hidden="1" customHeight="1" x14ac:dyDescent="0.25">
      <c r="B286" s="111" t="s">
        <v>2689</v>
      </c>
      <c r="C286" s="111">
        <v>4600011662</v>
      </c>
      <c r="D286" s="101" t="s">
        <v>712</v>
      </c>
      <c r="E286" s="110" t="str">
        <f t="shared" si="32"/>
        <v/>
      </c>
      <c r="F286" s="102"/>
      <c r="G286" s="103"/>
      <c r="H286" s="103"/>
      <c r="I286" s="100"/>
      <c r="J286" s="122" t="s">
        <v>2207</v>
      </c>
      <c r="K286" s="103"/>
      <c r="L286" s="103"/>
      <c r="M286" s="103"/>
      <c r="N286" s="103"/>
      <c r="O286" s="106"/>
      <c r="P286" s="104"/>
      <c r="Q286" s="104"/>
      <c r="R286" s="104"/>
      <c r="S286" s="105" t="str">
        <f t="shared" si="33"/>
        <v/>
      </c>
      <c r="T286" s="119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7"/>
      <c r="AE286" s="107"/>
      <c r="AF286" s="107"/>
      <c r="AG286" s="107"/>
      <c r="AH286" s="107"/>
      <c r="AI286" s="107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7"/>
      <c r="BB286" s="107"/>
      <c r="BC286" s="107"/>
      <c r="BD286" s="107"/>
      <c r="BE286" s="107"/>
      <c r="BF286" s="107"/>
      <c r="BG286" s="107"/>
      <c r="BH286" s="107"/>
      <c r="BI286" s="107"/>
      <c r="BJ286" s="107"/>
      <c r="BK286" s="107"/>
      <c r="BL286" s="107"/>
      <c r="BM286" s="107"/>
      <c r="BN286" s="107"/>
      <c r="BO286" s="107"/>
      <c r="BP286" s="107"/>
      <c r="BQ286" s="107"/>
      <c r="BR286" s="107"/>
      <c r="BS286" s="107"/>
      <c r="BT286" s="107"/>
      <c r="BU286" s="107"/>
      <c r="BV286" s="107"/>
      <c r="BW286" s="107"/>
      <c r="BX286" s="107"/>
      <c r="BY286" s="107"/>
      <c r="BZ286" s="107"/>
      <c r="CA286" s="107"/>
      <c r="CB286" s="107"/>
      <c r="CC286" s="107"/>
      <c r="CD286" s="107"/>
      <c r="CE286" s="107"/>
    </row>
    <row r="287" spans="2:83" s="109" customFormat="1" ht="19.899999999999999" hidden="1" customHeight="1" x14ac:dyDescent="0.25">
      <c r="B287" s="111" t="s">
        <v>2689</v>
      </c>
      <c r="C287" s="111">
        <v>4600011662</v>
      </c>
      <c r="D287" s="101" t="s">
        <v>713</v>
      </c>
      <c r="E287" s="110" t="str">
        <f t="shared" si="32"/>
        <v>(AR) Sistema de Água de Resfriamento - Teste hidrostático Linha de agua de resfriamento</v>
      </c>
      <c r="F287" s="102" t="s">
        <v>457</v>
      </c>
      <c r="G287" s="103" t="s">
        <v>450</v>
      </c>
      <c r="H287" s="103" t="s">
        <v>213</v>
      </c>
      <c r="I287" s="100"/>
      <c r="J287" s="122" t="s">
        <v>2208</v>
      </c>
      <c r="K287" s="103"/>
      <c r="L287" s="103"/>
      <c r="M287" s="103"/>
      <c r="N287" s="103"/>
      <c r="O287" s="106"/>
      <c r="P287" s="104"/>
      <c r="Q287" s="104"/>
      <c r="R287" s="104"/>
      <c r="S287" s="105" t="str">
        <f t="shared" si="33"/>
        <v/>
      </c>
      <c r="T287" s="119"/>
      <c r="U287" s="107"/>
      <c r="V287" s="107"/>
      <c r="W287" s="107"/>
      <c r="X287" s="107"/>
      <c r="Y287" s="107"/>
      <c r="Z287" s="107"/>
      <c r="AA287" s="107"/>
      <c r="AB287" s="107"/>
      <c r="AC287" s="107"/>
      <c r="AD287" s="107"/>
      <c r="AE287" s="107"/>
      <c r="AF287" s="107"/>
      <c r="AG287" s="107"/>
      <c r="AH287" s="107"/>
      <c r="AI287" s="107"/>
      <c r="AJ287" s="107"/>
      <c r="AK287" s="107"/>
      <c r="AL287" s="107"/>
      <c r="AM287" s="107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7"/>
      <c r="AY287" s="107"/>
      <c r="AZ287" s="107"/>
      <c r="BA287" s="107"/>
      <c r="BB287" s="107"/>
      <c r="BC287" s="107"/>
      <c r="BD287" s="107"/>
      <c r="BE287" s="107"/>
      <c r="BF287" s="107"/>
      <c r="BG287" s="107"/>
      <c r="BH287" s="107"/>
      <c r="BI287" s="107"/>
      <c r="BJ287" s="107"/>
      <c r="BK287" s="107"/>
      <c r="BL287" s="107"/>
      <c r="BM287" s="107"/>
      <c r="BN287" s="107"/>
      <c r="BO287" s="107"/>
      <c r="BP287" s="107"/>
      <c r="BQ287" s="107"/>
      <c r="BR287" s="107"/>
      <c r="BS287" s="107"/>
      <c r="BT287" s="107"/>
      <c r="BU287" s="107"/>
      <c r="BV287" s="107"/>
      <c r="BW287" s="107"/>
      <c r="BX287" s="107"/>
      <c r="BY287" s="107"/>
      <c r="BZ287" s="107"/>
      <c r="CA287" s="107"/>
      <c r="CB287" s="107"/>
      <c r="CC287" s="107"/>
      <c r="CD287" s="107"/>
      <c r="CE287" s="107"/>
    </row>
    <row r="288" spans="2:83" s="109" customFormat="1" ht="19.899999999999999" hidden="1" customHeight="1" x14ac:dyDescent="0.25">
      <c r="B288" s="111" t="s">
        <v>2689</v>
      </c>
      <c r="C288" s="111">
        <v>4600011662</v>
      </c>
      <c r="D288" s="101" t="s">
        <v>714</v>
      </c>
      <c r="E288" s="110" t="str">
        <f t="shared" si="32"/>
        <v/>
      </c>
      <c r="F288" s="102"/>
      <c r="G288" s="103"/>
      <c r="H288" s="103"/>
      <c r="I288" s="100"/>
      <c r="J288" s="122" t="s">
        <v>2056</v>
      </c>
      <c r="K288" s="103"/>
      <c r="L288" s="103"/>
      <c r="M288" s="103"/>
      <c r="N288" s="103"/>
      <c r="O288" s="106"/>
      <c r="P288" s="104"/>
      <c r="Q288" s="104"/>
      <c r="R288" s="104"/>
      <c r="S288" s="105" t="str">
        <f t="shared" si="33"/>
        <v/>
      </c>
      <c r="T288" s="119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07"/>
      <c r="AJ288" s="107"/>
      <c r="AK288" s="107"/>
      <c r="AL288" s="107"/>
      <c r="AM288" s="107"/>
      <c r="AN288" s="107"/>
      <c r="AO288" s="107"/>
      <c r="AP288" s="107"/>
      <c r="AQ288" s="107"/>
      <c r="AR288" s="107"/>
      <c r="AS288" s="107"/>
      <c r="AT288" s="107"/>
      <c r="AU288" s="107"/>
      <c r="AV288" s="107"/>
      <c r="AW288" s="107"/>
      <c r="AX288" s="107"/>
      <c r="AY288" s="107"/>
      <c r="AZ288" s="107"/>
      <c r="BA288" s="107"/>
      <c r="BB288" s="107"/>
      <c r="BC288" s="107"/>
      <c r="BD288" s="107"/>
      <c r="BE288" s="107"/>
      <c r="BF288" s="107"/>
      <c r="BG288" s="107"/>
      <c r="BH288" s="107"/>
      <c r="BI288" s="107"/>
      <c r="BJ288" s="107"/>
      <c r="BK288" s="107"/>
      <c r="BL288" s="107"/>
      <c r="BM288" s="107"/>
      <c r="BN288" s="107"/>
      <c r="BO288" s="107"/>
      <c r="BP288" s="107"/>
      <c r="BQ288" s="107"/>
      <c r="BR288" s="107"/>
      <c r="BS288" s="107"/>
      <c r="BT288" s="107"/>
      <c r="BU288" s="107"/>
      <c r="BV288" s="107"/>
      <c r="BW288" s="107"/>
      <c r="BX288" s="107"/>
      <c r="BY288" s="107"/>
      <c r="BZ288" s="107"/>
      <c r="CA288" s="107"/>
      <c r="CB288" s="107"/>
      <c r="CC288" s="107"/>
      <c r="CD288" s="107"/>
      <c r="CE288" s="107"/>
    </row>
    <row r="289" spans="2:83" s="109" customFormat="1" ht="19.899999999999999" hidden="1" customHeight="1" x14ac:dyDescent="0.25">
      <c r="B289" s="111" t="s">
        <v>2689</v>
      </c>
      <c r="C289" s="111">
        <v>4600011662</v>
      </c>
      <c r="D289" s="101" t="s">
        <v>387</v>
      </c>
      <c r="E289" s="110" t="str">
        <f t="shared" si="32"/>
        <v/>
      </c>
      <c r="F289" s="102"/>
      <c r="G289" s="103"/>
      <c r="H289" s="103"/>
      <c r="I289" s="100"/>
      <c r="J289" s="122" t="s">
        <v>2209</v>
      </c>
      <c r="K289" s="103"/>
      <c r="L289" s="103"/>
      <c r="M289" s="103"/>
      <c r="N289" s="103"/>
      <c r="O289" s="106"/>
      <c r="P289" s="104"/>
      <c r="Q289" s="104"/>
      <c r="R289" s="104"/>
      <c r="S289" s="105" t="str">
        <f t="shared" si="33"/>
        <v/>
      </c>
      <c r="T289" s="119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7"/>
      <c r="AE289" s="107"/>
      <c r="AF289" s="107"/>
      <c r="AG289" s="107"/>
      <c r="AH289" s="107"/>
      <c r="AI289" s="107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07"/>
      <c r="AW289" s="107"/>
      <c r="AX289" s="107"/>
      <c r="AY289" s="107"/>
      <c r="AZ289" s="107"/>
      <c r="BA289" s="107"/>
      <c r="BB289" s="107"/>
      <c r="BC289" s="107"/>
      <c r="BD289" s="107"/>
      <c r="BE289" s="107"/>
      <c r="BF289" s="107"/>
      <c r="BG289" s="107"/>
      <c r="BH289" s="107"/>
      <c r="BI289" s="107"/>
      <c r="BJ289" s="107"/>
      <c r="BK289" s="107"/>
      <c r="BL289" s="107"/>
      <c r="BM289" s="107"/>
      <c r="BN289" s="107"/>
      <c r="BO289" s="107"/>
      <c r="BP289" s="107"/>
      <c r="BQ289" s="107"/>
      <c r="BR289" s="107"/>
      <c r="BS289" s="107"/>
      <c r="BT289" s="107"/>
      <c r="BU289" s="107"/>
      <c r="BV289" s="107"/>
      <c r="BW289" s="107"/>
      <c r="BX289" s="107"/>
      <c r="BY289" s="107"/>
      <c r="BZ289" s="107"/>
      <c r="CA289" s="107"/>
      <c r="CB289" s="107"/>
      <c r="CC289" s="107"/>
      <c r="CD289" s="107"/>
      <c r="CE289" s="107"/>
    </row>
    <row r="290" spans="2:83" s="109" customFormat="1" ht="19.899999999999999" hidden="1" customHeight="1" x14ac:dyDescent="0.25">
      <c r="B290" s="111" t="s">
        <v>2689</v>
      </c>
      <c r="C290" s="111">
        <v>4600011662</v>
      </c>
      <c r="D290" s="101" t="s">
        <v>715</v>
      </c>
      <c r="E290" s="110" t="str">
        <f t="shared" si="32"/>
        <v/>
      </c>
      <c r="F290" s="102"/>
      <c r="G290" s="103"/>
      <c r="H290" s="103"/>
      <c r="I290" s="100"/>
      <c r="J290" s="122" t="s">
        <v>2210</v>
      </c>
      <c r="K290" s="103"/>
      <c r="L290" s="103"/>
      <c r="M290" s="103"/>
      <c r="N290" s="103"/>
      <c r="O290" s="106"/>
      <c r="P290" s="104"/>
      <c r="Q290" s="104"/>
      <c r="R290" s="104"/>
      <c r="S290" s="105" t="str">
        <f t="shared" si="33"/>
        <v/>
      </c>
      <c r="T290" s="119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7"/>
      <c r="AE290" s="107"/>
      <c r="AF290" s="107"/>
      <c r="AG290" s="107"/>
      <c r="AH290" s="107"/>
      <c r="AI290" s="107"/>
      <c r="AJ290" s="107"/>
      <c r="AK290" s="107"/>
      <c r="AL290" s="107"/>
      <c r="AM290" s="107"/>
      <c r="AN290" s="107"/>
      <c r="AO290" s="107"/>
      <c r="AP290" s="107"/>
      <c r="AQ290" s="107"/>
      <c r="AR290" s="107"/>
      <c r="AS290" s="107"/>
      <c r="AT290" s="107"/>
      <c r="AU290" s="107"/>
      <c r="AV290" s="107"/>
      <c r="AW290" s="107"/>
      <c r="AX290" s="107"/>
      <c r="AY290" s="107"/>
      <c r="AZ290" s="107"/>
      <c r="BA290" s="107"/>
      <c r="BB290" s="107"/>
      <c r="BC290" s="107"/>
      <c r="BD290" s="107"/>
      <c r="BE290" s="107"/>
      <c r="BF290" s="107"/>
      <c r="BG290" s="107"/>
      <c r="BH290" s="107"/>
      <c r="BI290" s="107"/>
      <c r="BJ290" s="107"/>
      <c r="BK290" s="107"/>
      <c r="BL290" s="107"/>
      <c r="BM290" s="107"/>
      <c r="BN290" s="107"/>
      <c r="BO290" s="107"/>
      <c r="BP290" s="107"/>
      <c r="BQ290" s="107"/>
      <c r="BR290" s="107"/>
      <c r="BS290" s="107"/>
      <c r="BT290" s="107"/>
      <c r="BU290" s="107"/>
      <c r="BV290" s="107"/>
      <c r="BW290" s="107"/>
      <c r="BX290" s="107"/>
      <c r="BY290" s="107"/>
      <c r="BZ290" s="107"/>
      <c r="CA290" s="107"/>
      <c r="CB290" s="107"/>
      <c r="CC290" s="107"/>
      <c r="CD290" s="107"/>
      <c r="CE290" s="107"/>
    </row>
    <row r="291" spans="2:83" s="109" customFormat="1" ht="19.899999999999999" hidden="1" customHeight="1" x14ac:dyDescent="0.25">
      <c r="B291" s="111" t="s">
        <v>2689</v>
      </c>
      <c r="C291" s="111">
        <v>4600011662</v>
      </c>
      <c r="D291" s="101" t="s">
        <v>716</v>
      </c>
      <c r="E291" s="110" t="str">
        <f t="shared" si="32"/>
        <v/>
      </c>
      <c r="F291" s="102"/>
      <c r="G291" s="103"/>
      <c r="H291" s="103"/>
      <c r="I291" s="100"/>
      <c r="J291" s="122" t="s">
        <v>2211</v>
      </c>
      <c r="K291" s="103"/>
      <c r="L291" s="103"/>
      <c r="M291" s="103"/>
      <c r="N291" s="103"/>
      <c r="O291" s="106"/>
      <c r="P291" s="104"/>
      <c r="Q291" s="104"/>
      <c r="R291" s="104"/>
      <c r="S291" s="105" t="str">
        <f t="shared" si="33"/>
        <v/>
      </c>
      <c r="T291" s="119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7"/>
      <c r="AE291" s="107"/>
      <c r="AF291" s="107"/>
      <c r="AG291" s="107"/>
      <c r="AH291" s="107"/>
      <c r="AI291" s="107"/>
      <c r="AJ291" s="107"/>
      <c r="AK291" s="107"/>
      <c r="AL291" s="107"/>
      <c r="AM291" s="107"/>
      <c r="AN291" s="107"/>
      <c r="AO291" s="107"/>
      <c r="AP291" s="107"/>
      <c r="AQ291" s="107"/>
      <c r="AR291" s="107"/>
      <c r="AS291" s="107"/>
      <c r="AT291" s="107"/>
      <c r="AU291" s="107"/>
      <c r="AV291" s="107"/>
      <c r="AW291" s="107"/>
      <c r="AX291" s="107"/>
      <c r="AY291" s="107"/>
      <c r="AZ291" s="107"/>
      <c r="BA291" s="107"/>
      <c r="BB291" s="107"/>
      <c r="BC291" s="107"/>
      <c r="BD291" s="107"/>
      <c r="BE291" s="107"/>
      <c r="BF291" s="107"/>
      <c r="BG291" s="107"/>
      <c r="BH291" s="107"/>
      <c r="BI291" s="107"/>
      <c r="BJ291" s="107"/>
      <c r="BK291" s="107"/>
      <c r="BL291" s="107"/>
      <c r="BM291" s="107"/>
      <c r="BN291" s="107"/>
      <c r="BO291" s="107"/>
      <c r="BP291" s="107"/>
      <c r="BQ291" s="107"/>
      <c r="BR291" s="107"/>
      <c r="BS291" s="107"/>
      <c r="BT291" s="107"/>
      <c r="BU291" s="107"/>
      <c r="BV291" s="107"/>
      <c r="BW291" s="107"/>
      <c r="BX291" s="107"/>
      <c r="BY291" s="107"/>
      <c r="BZ291" s="107"/>
      <c r="CA291" s="107"/>
      <c r="CB291" s="107"/>
      <c r="CC291" s="107"/>
      <c r="CD291" s="107"/>
      <c r="CE291" s="107"/>
    </row>
    <row r="292" spans="2:83" s="109" customFormat="1" ht="19.899999999999999" hidden="1" customHeight="1" x14ac:dyDescent="0.25">
      <c r="B292" s="111" t="s">
        <v>2689</v>
      </c>
      <c r="C292" s="111">
        <v>4600011662</v>
      </c>
      <c r="D292" s="101" t="s">
        <v>717</v>
      </c>
      <c r="E292" s="110" t="str">
        <f t="shared" si="32"/>
        <v/>
      </c>
      <c r="F292" s="102"/>
      <c r="G292" s="103"/>
      <c r="H292" s="103"/>
      <c r="I292" s="100"/>
      <c r="J292" s="122" t="s">
        <v>2212</v>
      </c>
      <c r="K292" s="103"/>
      <c r="L292" s="103"/>
      <c r="M292" s="103"/>
      <c r="N292" s="103"/>
      <c r="O292" s="106"/>
      <c r="P292" s="104"/>
      <c r="Q292" s="104"/>
      <c r="R292" s="104"/>
      <c r="S292" s="105" t="str">
        <f t="shared" si="33"/>
        <v/>
      </c>
      <c r="T292" s="119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07"/>
      <c r="AJ292" s="107"/>
      <c r="AK292" s="107"/>
      <c r="AL292" s="107"/>
      <c r="AM292" s="107"/>
      <c r="AN292" s="107"/>
      <c r="AO292" s="107"/>
      <c r="AP292" s="107"/>
      <c r="AQ292" s="107"/>
      <c r="AR292" s="107"/>
      <c r="AS292" s="107"/>
      <c r="AT292" s="107"/>
      <c r="AU292" s="107"/>
      <c r="AV292" s="107"/>
      <c r="AW292" s="107"/>
      <c r="AX292" s="107"/>
      <c r="AY292" s="107"/>
      <c r="AZ292" s="107"/>
      <c r="BA292" s="107"/>
      <c r="BB292" s="107"/>
      <c r="BC292" s="107"/>
      <c r="BD292" s="107"/>
      <c r="BE292" s="107"/>
      <c r="BF292" s="107"/>
      <c r="BG292" s="107"/>
      <c r="BH292" s="107"/>
      <c r="BI292" s="107"/>
      <c r="BJ292" s="107"/>
      <c r="BK292" s="107"/>
      <c r="BL292" s="107"/>
      <c r="BM292" s="107"/>
      <c r="BN292" s="107"/>
      <c r="BO292" s="107"/>
      <c r="BP292" s="107"/>
      <c r="BQ292" s="107"/>
      <c r="BR292" s="107"/>
      <c r="BS292" s="107"/>
      <c r="BT292" s="107"/>
      <c r="BU292" s="107"/>
      <c r="BV292" s="107"/>
      <c r="BW292" s="107"/>
      <c r="BX292" s="107"/>
      <c r="BY292" s="107"/>
      <c r="BZ292" s="107"/>
      <c r="CA292" s="107"/>
      <c r="CB292" s="107"/>
      <c r="CC292" s="107"/>
      <c r="CD292" s="107"/>
      <c r="CE292" s="107"/>
    </row>
    <row r="293" spans="2:83" s="109" customFormat="1" ht="19.899999999999999" hidden="1" customHeight="1" x14ac:dyDescent="0.25">
      <c r="B293" s="111" t="s">
        <v>2689</v>
      </c>
      <c r="C293" s="111">
        <v>4600011662</v>
      </c>
      <c r="D293" s="101" t="s">
        <v>718</v>
      </c>
      <c r="E293" s="110" t="str">
        <f t="shared" si="32"/>
        <v/>
      </c>
      <c r="F293" s="102"/>
      <c r="G293" s="103"/>
      <c r="H293" s="103"/>
      <c r="I293" s="100"/>
      <c r="J293" s="122" t="s">
        <v>2213</v>
      </c>
      <c r="K293" s="103"/>
      <c r="L293" s="103"/>
      <c r="M293" s="103"/>
      <c r="N293" s="103"/>
      <c r="O293" s="106"/>
      <c r="P293" s="104"/>
      <c r="Q293" s="104"/>
      <c r="R293" s="104"/>
      <c r="S293" s="105" t="str">
        <f t="shared" si="33"/>
        <v/>
      </c>
      <c r="T293" s="119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7"/>
      <c r="AE293" s="107"/>
      <c r="AF293" s="107"/>
      <c r="AG293" s="107"/>
      <c r="AH293" s="107"/>
      <c r="AI293" s="107"/>
      <c r="AJ293" s="107"/>
      <c r="AK293" s="107"/>
      <c r="AL293" s="107"/>
      <c r="AM293" s="107"/>
      <c r="AN293" s="107"/>
      <c r="AO293" s="107"/>
      <c r="AP293" s="107"/>
      <c r="AQ293" s="107"/>
      <c r="AR293" s="107"/>
      <c r="AS293" s="107"/>
      <c r="AT293" s="107"/>
      <c r="AU293" s="107"/>
      <c r="AV293" s="107"/>
      <c r="AW293" s="107"/>
      <c r="AX293" s="107"/>
      <c r="AY293" s="107"/>
      <c r="AZ293" s="107"/>
      <c r="BA293" s="107"/>
      <c r="BB293" s="107"/>
      <c r="BC293" s="107"/>
      <c r="BD293" s="107"/>
      <c r="BE293" s="107"/>
      <c r="BF293" s="107"/>
      <c r="BG293" s="107"/>
      <c r="BH293" s="107"/>
      <c r="BI293" s="107"/>
      <c r="BJ293" s="107"/>
      <c r="BK293" s="107"/>
      <c r="BL293" s="107"/>
      <c r="BM293" s="107"/>
      <c r="BN293" s="107"/>
      <c r="BO293" s="107"/>
      <c r="BP293" s="107"/>
      <c r="BQ293" s="107"/>
      <c r="BR293" s="107"/>
      <c r="BS293" s="107"/>
      <c r="BT293" s="107"/>
      <c r="BU293" s="107"/>
      <c r="BV293" s="107"/>
      <c r="BW293" s="107"/>
      <c r="BX293" s="107"/>
      <c r="BY293" s="107"/>
      <c r="BZ293" s="107"/>
      <c r="CA293" s="107"/>
      <c r="CB293" s="107"/>
      <c r="CC293" s="107"/>
      <c r="CD293" s="107"/>
      <c r="CE293" s="107"/>
    </row>
    <row r="294" spans="2:83" s="109" customFormat="1" ht="19.899999999999999" hidden="1" customHeight="1" x14ac:dyDescent="0.25">
      <c r="B294" s="111" t="s">
        <v>2689</v>
      </c>
      <c r="C294" s="111">
        <v>4600011662</v>
      </c>
      <c r="D294" s="101" t="s">
        <v>719</v>
      </c>
      <c r="E294" s="110" t="str">
        <f t="shared" si="32"/>
        <v/>
      </c>
      <c r="F294" s="102"/>
      <c r="G294" s="103"/>
      <c r="H294" s="103"/>
      <c r="I294" s="100"/>
      <c r="J294" s="122" t="s">
        <v>2214</v>
      </c>
      <c r="K294" s="103"/>
      <c r="L294" s="103"/>
      <c r="M294" s="103"/>
      <c r="N294" s="103"/>
      <c r="O294" s="106"/>
      <c r="P294" s="104"/>
      <c r="Q294" s="104"/>
      <c r="R294" s="104"/>
      <c r="S294" s="105" t="str">
        <f t="shared" si="33"/>
        <v/>
      </c>
      <c r="T294" s="119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07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7"/>
      <c r="BB294" s="107"/>
      <c r="BC294" s="107"/>
      <c r="BD294" s="107"/>
      <c r="BE294" s="107"/>
      <c r="BF294" s="107"/>
      <c r="BG294" s="107"/>
      <c r="BH294" s="107"/>
      <c r="BI294" s="107"/>
      <c r="BJ294" s="107"/>
      <c r="BK294" s="107"/>
      <c r="BL294" s="107"/>
      <c r="BM294" s="107"/>
      <c r="BN294" s="107"/>
      <c r="BO294" s="107"/>
      <c r="BP294" s="107"/>
      <c r="BQ294" s="107"/>
      <c r="BR294" s="107"/>
      <c r="BS294" s="107"/>
      <c r="BT294" s="107"/>
      <c r="BU294" s="107"/>
      <c r="BV294" s="107"/>
      <c r="BW294" s="107"/>
      <c r="BX294" s="107"/>
      <c r="BY294" s="107"/>
      <c r="BZ294" s="107"/>
      <c r="CA294" s="107"/>
      <c r="CB294" s="107"/>
      <c r="CC294" s="107"/>
      <c r="CD294" s="107"/>
      <c r="CE294" s="107"/>
    </row>
    <row r="295" spans="2:83" s="109" customFormat="1" ht="19.899999999999999" hidden="1" customHeight="1" x14ac:dyDescent="0.25">
      <c r="B295" s="111" t="s">
        <v>2689</v>
      </c>
      <c r="C295" s="111">
        <v>4600011662</v>
      </c>
      <c r="D295" s="101" t="s">
        <v>720</v>
      </c>
      <c r="E295" s="110" t="str">
        <f t="shared" si="32"/>
        <v/>
      </c>
      <c r="F295" s="102"/>
      <c r="G295" s="103"/>
      <c r="H295" s="103"/>
      <c r="I295" s="100"/>
      <c r="J295" s="122" t="s">
        <v>2215</v>
      </c>
      <c r="K295" s="103"/>
      <c r="L295" s="103"/>
      <c r="M295" s="103"/>
      <c r="N295" s="103"/>
      <c r="O295" s="106"/>
      <c r="P295" s="104"/>
      <c r="Q295" s="104"/>
      <c r="R295" s="104"/>
      <c r="S295" s="105" t="str">
        <f t="shared" si="33"/>
        <v/>
      </c>
      <c r="T295" s="119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07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7"/>
      <c r="BB295" s="107"/>
      <c r="BC295" s="107"/>
      <c r="BD295" s="107"/>
      <c r="BE295" s="107"/>
      <c r="BF295" s="107"/>
      <c r="BG295" s="107"/>
      <c r="BH295" s="107"/>
      <c r="BI295" s="107"/>
      <c r="BJ295" s="107"/>
      <c r="BK295" s="107"/>
      <c r="BL295" s="107"/>
      <c r="BM295" s="107"/>
      <c r="BN295" s="107"/>
      <c r="BO295" s="107"/>
      <c r="BP295" s="107"/>
      <c r="BQ295" s="107"/>
      <c r="BR295" s="107"/>
      <c r="BS295" s="107"/>
      <c r="BT295" s="107"/>
      <c r="BU295" s="107"/>
      <c r="BV295" s="107"/>
      <c r="BW295" s="107"/>
      <c r="BX295" s="107"/>
      <c r="BY295" s="107"/>
      <c r="BZ295" s="107"/>
      <c r="CA295" s="107"/>
      <c r="CB295" s="107"/>
      <c r="CC295" s="107"/>
      <c r="CD295" s="107"/>
      <c r="CE295" s="107"/>
    </row>
    <row r="296" spans="2:83" s="109" customFormat="1" ht="19.899999999999999" hidden="1" customHeight="1" x14ac:dyDescent="0.25">
      <c r="B296" s="111" t="s">
        <v>2689</v>
      </c>
      <c r="C296" s="111">
        <v>4600011662</v>
      </c>
      <c r="D296" s="101" t="s">
        <v>721</v>
      </c>
      <c r="E296" s="110" t="str">
        <f t="shared" si="32"/>
        <v/>
      </c>
      <c r="F296" s="102"/>
      <c r="G296" s="103"/>
      <c r="H296" s="103"/>
      <c r="I296" s="100"/>
      <c r="J296" s="122" t="s">
        <v>2216</v>
      </c>
      <c r="K296" s="103"/>
      <c r="L296" s="103"/>
      <c r="M296" s="103"/>
      <c r="N296" s="103"/>
      <c r="O296" s="106"/>
      <c r="P296" s="104"/>
      <c r="Q296" s="104"/>
      <c r="R296" s="104"/>
      <c r="S296" s="105" t="str">
        <f t="shared" si="33"/>
        <v/>
      </c>
      <c r="T296" s="119"/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07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7"/>
      <c r="BB296" s="107"/>
      <c r="BC296" s="107"/>
      <c r="BD296" s="107"/>
      <c r="BE296" s="107"/>
      <c r="BF296" s="107"/>
      <c r="BG296" s="107"/>
      <c r="BH296" s="107"/>
      <c r="BI296" s="107"/>
      <c r="BJ296" s="107"/>
      <c r="BK296" s="107"/>
      <c r="BL296" s="107"/>
      <c r="BM296" s="107"/>
      <c r="BN296" s="107"/>
      <c r="BO296" s="107"/>
      <c r="BP296" s="107"/>
      <c r="BQ296" s="107"/>
      <c r="BR296" s="107"/>
      <c r="BS296" s="107"/>
      <c r="BT296" s="107"/>
      <c r="BU296" s="107"/>
      <c r="BV296" s="107"/>
      <c r="BW296" s="107"/>
      <c r="BX296" s="107"/>
      <c r="BY296" s="107"/>
      <c r="BZ296" s="107"/>
      <c r="CA296" s="107"/>
      <c r="CB296" s="107"/>
      <c r="CC296" s="107"/>
      <c r="CD296" s="107"/>
      <c r="CE296" s="107"/>
    </row>
    <row r="297" spans="2:83" s="109" customFormat="1" ht="19.899999999999999" hidden="1" customHeight="1" x14ac:dyDescent="0.25">
      <c r="B297" s="111" t="s">
        <v>2689</v>
      </c>
      <c r="C297" s="111">
        <v>4600011662</v>
      </c>
      <c r="D297" s="101" t="s">
        <v>722</v>
      </c>
      <c r="E297" s="110" t="str">
        <f t="shared" si="32"/>
        <v/>
      </c>
      <c r="F297" s="102"/>
      <c r="G297" s="103"/>
      <c r="H297" s="103"/>
      <c r="I297" s="100"/>
      <c r="J297" s="122" t="s">
        <v>2217</v>
      </c>
      <c r="K297" s="103"/>
      <c r="L297" s="103"/>
      <c r="M297" s="103"/>
      <c r="N297" s="103"/>
      <c r="O297" s="106"/>
      <c r="P297" s="104"/>
      <c r="Q297" s="104"/>
      <c r="R297" s="104"/>
      <c r="S297" s="105" t="str">
        <f t="shared" si="33"/>
        <v/>
      </c>
      <c r="T297" s="119"/>
      <c r="U297" s="107"/>
      <c r="V297" s="107"/>
      <c r="W297" s="107"/>
      <c r="X297" s="107"/>
      <c r="Y297" s="107"/>
      <c r="Z297" s="107"/>
      <c r="AA297" s="107"/>
      <c r="AB297" s="107"/>
      <c r="AC297" s="107"/>
      <c r="AD297" s="107"/>
      <c r="AE297" s="107"/>
      <c r="AF297" s="107"/>
      <c r="AG297" s="107"/>
      <c r="AH297" s="107"/>
      <c r="AI297" s="107"/>
      <c r="AJ297" s="107"/>
      <c r="AK297" s="107"/>
      <c r="AL297" s="107"/>
      <c r="AM297" s="107"/>
      <c r="AN297" s="107"/>
      <c r="AO297" s="107"/>
      <c r="AP297" s="107"/>
      <c r="AQ297" s="107"/>
      <c r="AR297" s="107"/>
      <c r="AS297" s="107"/>
      <c r="AT297" s="107"/>
      <c r="AU297" s="107"/>
      <c r="AV297" s="107"/>
      <c r="AW297" s="107"/>
      <c r="AX297" s="107"/>
      <c r="AY297" s="107"/>
      <c r="AZ297" s="107"/>
      <c r="BA297" s="107"/>
      <c r="BB297" s="107"/>
      <c r="BC297" s="107"/>
      <c r="BD297" s="107"/>
      <c r="BE297" s="107"/>
      <c r="BF297" s="107"/>
      <c r="BG297" s="107"/>
      <c r="BH297" s="107"/>
      <c r="BI297" s="107"/>
      <c r="BJ297" s="107"/>
      <c r="BK297" s="107"/>
      <c r="BL297" s="107"/>
      <c r="BM297" s="107"/>
      <c r="BN297" s="107"/>
      <c r="BO297" s="107"/>
      <c r="BP297" s="107"/>
      <c r="BQ297" s="107"/>
      <c r="BR297" s="107"/>
      <c r="BS297" s="107"/>
      <c r="BT297" s="107"/>
      <c r="BU297" s="107"/>
      <c r="BV297" s="107"/>
      <c r="BW297" s="107"/>
      <c r="BX297" s="107"/>
      <c r="BY297" s="107"/>
      <c r="BZ297" s="107"/>
      <c r="CA297" s="107"/>
      <c r="CB297" s="107"/>
      <c r="CC297" s="107"/>
      <c r="CD297" s="107"/>
      <c r="CE297" s="107"/>
    </row>
    <row r="298" spans="2:83" s="109" customFormat="1" ht="19.899999999999999" hidden="1" customHeight="1" x14ac:dyDescent="0.25">
      <c r="B298" s="111" t="s">
        <v>2689</v>
      </c>
      <c r="C298" s="111">
        <v>4600011662</v>
      </c>
      <c r="D298" s="101" t="s">
        <v>723</v>
      </c>
      <c r="E298" s="110" t="str">
        <f t="shared" si="32"/>
        <v/>
      </c>
      <c r="F298" s="102"/>
      <c r="G298" s="103"/>
      <c r="H298" s="103"/>
      <c r="I298" s="100"/>
      <c r="J298" s="122" t="s">
        <v>2212</v>
      </c>
      <c r="K298" s="103"/>
      <c r="L298" s="103"/>
      <c r="M298" s="103"/>
      <c r="N298" s="103"/>
      <c r="O298" s="106"/>
      <c r="P298" s="104"/>
      <c r="Q298" s="104"/>
      <c r="R298" s="104"/>
      <c r="S298" s="105" t="str">
        <f t="shared" si="33"/>
        <v/>
      </c>
      <c r="T298" s="119"/>
      <c r="U298" s="107"/>
      <c r="V298" s="107"/>
      <c r="W298" s="107"/>
      <c r="X298" s="107"/>
      <c r="Y298" s="107"/>
      <c r="Z298" s="107"/>
      <c r="AA298" s="107"/>
      <c r="AB298" s="107"/>
      <c r="AC298" s="107"/>
      <c r="AD298" s="107"/>
      <c r="AE298" s="107"/>
      <c r="AF298" s="107"/>
      <c r="AG298" s="107"/>
      <c r="AH298" s="107"/>
      <c r="AI298" s="107"/>
      <c r="AJ298" s="107"/>
      <c r="AK298" s="107"/>
      <c r="AL298" s="107"/>
      <c r="AM298" s="107"/>
      <c r="AN298" s="107"/>
      <c r="AO298" s="107"/>
      <c r="AP298" s="107"/>
      <c r="AQ298" s="107"/>
      <c r="AR298" s="107"/>
      <c r="AS298" s="107"/>
      <c r="AT298" s="107"/>
      <c r="AU298" s="107"/>
      <c r="AV298" s="107"/>
      <c r="AW298" s="107"/>
      <c r="AX298" s="107"/>
      <c r="AY298" s="107"/>
      <c r="AZ298" s="107"/>
      <c r="BA298" s="107"/>
      <c r="BB298" s="107"/>
      <c r="BC298" s="107"/>
      <c r="BD298" s="107"/>
      <c r="BE298" s="107"/>
      <c r="BF298" s="107"/>
      <c r="BG298" s="107"/>
      <c r="BH298" s="107"/>
      <c r="BI298" s="107"/>
      <c r="BJ298" s="107"/>
      <c r="BK298" s="107"/>
      <c r="BL298" s="107"/>
      <c r="BM298" s="107"/>
      <c r="BN298" s="107"/>
      <c r="BO298" s="107"/>
      <c r="BP298" s="107"/>
      <c r="BQ298" s="107"/>
      <c r="BR298" s="107"/>
      <c r="BS298" s="107"/>
      <c r="BT298" s="107"/>
      <c r="BU298" s="107"/>
      <c r="BV298" s="107"/>
      <c r="BW298" s="107"/>
      <c r="BX298" s="107"/>
      <c r="BY298" s="107"/>
      <c r="BZ298" s="107"/>
      <c r="CA298" s="107"/>
      <c r="CB298" s="107"/>
      <c r="CC298" s="107"/>
      <c r="CD298" s="107"/>
      <c r="CE298" s="107"/>
    </row>
    <row r="299" spans="2:83" s="109" customFormat="1" ht="19.899999999999999" hidden="1" customHeight="1" x14ac:dyDescent="0.25">
      <c r="B299" s="111" t="s">
        <v>2689</v>
      </c>
      <c r="C299" s="111">
        <v>4600011662</v>
      </c>
      <c r="D299" s="101" t="s">
        <v>724</v>
      </c>
      <c r="E299" s="110" t="str">
        <f t="shared" si="32"/>
        <v/>
      </c>
      <c r="F299" s="102"/>
      <c r="G299" s="103"/>
      <c r="H299" s="103"/>
      <c r="I299" s="100"/>
      <c r="J299" s="122" t="s">
        <v>2213</v>
      </c>
      <c r="K299" s="103"/>
      <c r="L299" s="103"/>
      <c r="M299" s="103"/>
      <c r="N299" s="103"/>
      <c r="O299" s="106"/>
      <c r="P299" s="104"/>
      <c r="Q299" s="104"/>
      <c r="R299" s="104"/>
      <c r="S299" s="105" t="str">
        <f t="shared" si="33"/>
        <v/>
      </c>
      <c r="T299" s="119"/>
      <c r="U299" s="107"/>
      <c r="V299" s="107"/>
      <c r="W299" s="107"/>
      <c r="X299" s="107"/>
      <c r="Y299" s="107"/>
      <c r="Z299" s="107"/>
      <c r="AA299" s="107"/>
      <c r="AB299" s="107"/>
      <c r="AC299" s="107"/>
      <c r="AD299" s="107"/>
      <c r="AE299" s="107"/>
      <c r="AF299" s="107"/>
      <c r="AG299" s="107"/>
      <c r="AH299" s="107"/>
      <c r="AI299" s="107"/>
      <c r="AJ299" s="107"/>
      <c r="AK299" s="107"/>
      <c r="AL299" s="107"/>
      <c r="AM299" s="107"/>
      <c r="AN299" s="107"/>
      <c r="AO299" s="107"/>
      <c r="AP299" s="107"/>
      <c r="AQ299" s="107"/>
      <c r="AR299" s="107"/>
      <c r="AS299" s="107"/>
      <c r="AT299" s="107"/>
      <c r="AU299" s="107"/>
      <c r="AV299" s="107"/>
      <c r="AW299" s="107"/>
      <c r="AX299" s="107"/>
      <c r="AY299" s="107"/>
      <c r="AZ299" s="107"/>
      <c r="BA299" s="107"/>
      <c r="BB299" s="107"/>
      <c r="BC299" s="107"/>
      <c r="BD299" s="107"/>
      <c r="BE299" s="107"/>
      <c r="BF299" s="107"/>
      <c r="BG299" s="107"/>
      <c r="BH299" s="107"/>
      <c r="BI299" s="107"/>
      <c r="BJ299" s="107"/>
      <c r="BK299" s="107"/>
      <c r="BL299" s="107"/>
      <c r="BM299" s="107"/>
      <c r="BN299" s="107"/>
      <c r="BO299" s="107"/>
      <c r="BP299" s="107"/>
      <c r="BQ299" s="107"/>
      <c r="BR299" s="107"/>
      <c r="BS299" s="107"/>
      <c r="BT299" s="107"/>
      <c r="BU299" s="107"/>
      <c r="BV299" s="107"/>
      <c r="BW299" s="107"/>
      <c r="BX299" s="107"/>
      <c r="BY299" s="107"/>
      <c r="BZ299" s="107"/>
      <c r="CA299" s="107"/>
      <c r="CB299" s="107"/>
      <c r="CC299" s="107"/>
      <c r="CD299" s="107"/>
      <c r="CE299" s="107"/>
    </row>
    <row r="300" spans="2:83" s="109" customFormat="1" ht="19.899999999999999" hidden="1" customHeight="1" x14ac:dyDescent="0.25">
      <c r="B300" s="111" t="s">
        <v>2689</v>
      </c>
      <c r="C300" s="111">
        <v>4600011662</v>
      </c>
      <c r="D300" s="101" t="s">
        <v>725</v>
      </c>
      <c r="E300" s="110" t="str">
        <f t="shared" si="32"/>
        <v/>
      </c>
      <c r="F300" s="102"/>
      <c r="G300" s="103"/>
      <c r="H300" s="103"/>
      <c r="I300" s="100"/>
      <c r="J300" s="122" t="s">
        <v>2214</v>
      </c>
      <c r="K300" s="103"/>
      <c r="L300" s="103"/>
      <c r="M300" s="103"/>
      <c r="N300" s="103"/>
      <c r="O300" s="106"/>
      <c r="P300" s="104"/>
      <c r="Q300" s="104"/>
      <c r="R300" s="104"/>
      <c r="S300" s="105" t="str">
        <f t="shared" si="33"/>
        <v/>
      </c>
      <c r="T300" s="119"/>
      <c r="U300" s="107"/>
      <c r="V300" s="107"/>
      <c r="W300" s="107"/>
      <c r="X300" s="107"/>
      <c r="Y300" s="107"/>
      <c r="Z300" s="107"/>
      <c r="AA300" s="107"/>
      <c r="AB300" s="107"/>
      <c r="AC300" s="107"/>
      <c r="AD300" s="107"/>
      <c r="AE300" s="107"/>
      <c r="AF300" s="107"/>
      <c r="AG300" s="107"/>
      <c r="AH300" s="107"/>
      <c r="AI300" s="107"/>
      <c r="AJ300" s="107"/>
      <c r="AK300" s="107"/>
      <c r="AL300" s="107"/>
      <c r="AM300" s="107"/>
      <c r="AN300" s="107"/>
      <c r="AO300" s="107"/>
      <c r="AP300" s="107"/>
      <c r="AQ300" s="107"/>
      <c r="AR300" s="107"/>
      <c r="AS300" s="107"/>
      <c r="AT300" s="107"/>
      <c r="AU300" s="107"/>
      <c r="AV300" s="107"/>
      <c r="AW300" s="107"/>
      <c r="AX300" s="107"/>
      <c r="AY300" s="107"/>
      <c r="AZ300" s="107"/>
      <c r="BA300" s="107"/>
      <c r="BB300" s="107"/>
      <c r="BC300" s="107"/>
      <c r="BD300" s="107"/>
      <c r="BE300" s="107"/>
      <c r="BF300" s="107"/>
      <c r="BG300" s="107"/>
      <c r="BH300" s="107"/>
      <c r="BI300" s="107"/>
      <c r="BJ300" s="107"/>
      <c r="BK300" s="107"/>
      <c r="BL300" s="107"/>
      <c r="BM300" s="107"/>
      <c r="BN300" s="107"/>
      <c r="BO300" s="107"/>
      <c r="BP300" s="107"/>
      <c r="BQ300" s="107"/>
      <c r="BR300" s="107"/>
      <c r="BS300" s="107"/>
      <c r="BT300" s="107"/>
      <c r="BU300" s="107"/>
      <c r="BV300" s="107"/>
      <c r="BW300" s="107"/>
      <c r="BX300" s="107"/>
      <c r="BY300" s="107"/>
      <c r="BZ300" s="107"/>
      <c r="CA300" s="107"/>
      <c r="CB300" s="107"/>
      <c r="CC300" s="107"/>
      <c r="CD300" s="107"/>
      <c r="CE300" s="107"/>
    </row>
    <row r="301" spans="2:83" s="109" customFormat="1" ht="19.899999999999999" hidden="1" customHeight="1" x14ac:dyDescent="0.25">
      <c r="B301" s="111" t="s">
        <v>2689</v>
      </c>
      <c r="C301" s="111">
        <v>4600011662</v>
      </c>
      <c r="D301" s="101" t="s">
        <v>726</v>
      </c>
      <c r="E301" s="110" t="str">
        <f t="shared" si="32"/>
        <v/>
      </c>
      <c r="F301" s="102"/>
      <c r="G301" s="103"/>
      <c r="H301" s="103"/>
      <c r="I301" s="100"/>
      <c r="J301" s="122" t="s">
        <v>2218</v>
      </c>
      <c r="K301" s="103"/>
      <c r="L301" s="103"/>
      <c r="M301" s="103"/>
      <c r="N301" s="103"/>
      <c r="O301" s="106"/>
      <c r="P301" s="104"/>
      <c r="Q301" s="104"/>
      <c r="R301" s="104"/>
      <c r="S301" s="105" t="str">
        <f t="shared" si="33"/>
        <v/>
      </c>
      <c r="T301" s="119"/>
      <c r="U301" s="107"/>
      <c r="V301" s="107"/>
      <c r="W301" s="107"/>
      <c r="X301" s="107"/>
      <c r="Y301" s="107"/>
      <c r="Z301" s="107"/>
      <c r="AA301" s="107"/>
      <c r="AB301" s="107"/>
      <c r="AC301" s="107"/>
      <c r="AD301" s="107"/>
      <c r="AE301" s="107"/>
      <c r="AF301" s="107"/>
      <c r="AG301" s="107"/>
      <c r="AH301" s="107"/>
      <c r="AI301" s="107"/>
      <c r="AJ301" s="107"/>
      <c r="AK301" s="107"/>
      <c r="AL301" s="107"/>
      <c r="AM301" s="107"/>
      <c r="AN301" s="107"/>
      <c r="AO301" s="107"/>
      <c r="AP301" s="107"/>
      <c r="AQ301" s="107"/>
      <c r="AR301" s="107"/>
      <c r="AS301" s="107"/>
      <c r="AT301" s="107"/>
      <c r="AU301" s="107"/>
      <c r="AV301" s="107"/>
      <c r="AW301" s="107"/>
      <c r="AX301" s="107"/>
      <c r="AY301" s="107"/>
      <c r="AZ301" s="107"/>
      <c r="BA301" s="107"/>
      <c r="BB301" s="107"/>
      <c r="BC301" s="107"/>
      <c r="BD301" s="107"/>
      <c r="BE301" s="107"/>
      <c r="BF301" s="107"/>
      <c r="BG301" s="107"/>
      <c r="BH301" s="107"/>
      <c r="BI301" s="107"/>
      <c r="BJ301" s="107"/>
      <c r="BK301" s="107"/>
      <c r="BL301" s="107"/>
      <c r="BM301" s="107"/>
      <c r="BN301" s="107"/>
      <c r="BO301" s="107"/>
      <c r="BP301" s="107"/>
      <c r="BQ301" s="107"/>
      <c r="BR301" s="107"/>
      <c r="BS301" s="107"/>
      <c r="BT301" s="107"/>
      <c r="BU301" s="107"/>
      <c r="BV301" s="107"/>
      <c r="BW301" s="107"/>
      <c r="BX301" s="107"/>
      <c r="BY301" s="107"/>
      <c r="BZ301" s="107"/>
      <c r="CA301" s="107"/>
      <c r="CB301" s="107"/>
      <c r="CC301" s="107"/>
      <c r="CD301" s="107"/>
      <c r="CE301" s="107"/>
    </row>
    <row r="302" spans="2:83" s="109" customFormat="1" ht="19.899999999999999" hidden="1" customHeight="1" x14ac:dyDescent="0.25">
      <c r="B302" s="111" t="s">
        <v>2689</v>
      </c>
      <c r="C302" s="111">
        <v>4600011662</v>
      </c>
      <c r="D302" s="101" t="s">
        <v>727</v>
      </c>
      <c r="E302" s="110" t="str">
        <f t="shared" si="32"/>
        <v/>
      </c>
      <c r="F302" s="102"/>
      <c r="G302" s="103"/>
      <c r="H302" s="103"/>
      <c r="I302" s="100"/>
      <c r="J302" s="122" t="s">
        <v>2219</v>
      </c>
      <c r="K302" s="103"/>
      <c r="L302" s="103"/>
      <c r="M302" s="103"/>
      <c r="N302" s="103"/>
      <c r="O302" s="106"/>
      <c r="P302" s="104"/>
      <c r="Q302" s="104"/>
      <c r="R302" s="104"/>
      <c r="S302" s="105" t="str">
        <f t="shared" si="33"/>
        <v/>
      </c>
      <c r="T302" s="119"/>
      <c r="U302" s="107"/>
      <c r="V302" s="107"/>
      <c r="W302" s="107"/>
      <c r="X302" s="107"/>
      <c r="Y302" s="107"/>
      <c r="Z302" s="107"/>
      <c r="AA302" s="107"/>
      <c r="AB302" s="107"/>
      <c r="AC302" s="107"/>
      <c r="AD302" s="107"/>
      <c r="AE302" s="107"/>
      <c r="AF302" s="107"/>
      <c r="AG302" s="107"/>
      <c r="AH302" s="107"/>
      <c r="AI302" s="107"/>
      <c r="AJ302" s="107"/>
      <c r="AK302" s="107"/>
      <c r="AL302" s="107"/>
      <c r="AM302" s="107"/>
      <c r="AN302" s="107"/>
      <c r="AO302" s="107"/>
      <c r="AP302" s="107"/>
      <c r="AQ302" s="107"/>
      <c r="AR302" s="107"/>
      <c r="AS302" s="107"/>
      <c r="AT302" s="107"/>
      <c r="AU302" s="107"/>
      <c r="AV302" s="107"/>
      <c r="AW302" s="107"/>
      <c r="AX302" s="107"/>
      <c r="AY302" s="107"/>
      <c r="AZ302" s="107"/>
      <c r="BA302" s="107"/>
      <c r="BB302" s="107"/>
      <c r="BC302" s="107"/>
      <c r="BD302" s="107"/>
      <c r="BE302" s="107"/>
      <c r="BF302" s="107"/>
      <c r="BG302" s="107"/>
      <c r="BH302" s="107"/>
      <c r="BI302" s="107"/>
      <c r="BJ302" s="107"/>
      <c r="BK302" s="107"/>
      <c r="BL302" s="107"/>
      <c r="BM302" s="107"/>
      <c r="BN302" s="107"/>
      <c r="BO302" s="107"/>
      <c r="BP302" s="107"/>
      <c r="BQ302" s="107"/>
      <c r="BR302" s="107"/>
      <c r="BS302" s="107"/>
      <c r="BT302" s="107"/>
      <c r="BU302" s="107"/>
      <c r="BV302" s="107"/>
      <c r="BW302" s="107"/>
      <c r="BX302" s="107"/>
      <c r="BY302" s="107"/>
      <c r="BZ302" s="107"/>
      <c r="CA302" s="107"/>
      <c r="CB302" s="107"/>
      <c r="CC302" s="107"/>
      <c r="CD302" s="107"/>
      <c r="CE302" s="107"/>
    </row>
    <row r="303" spans="2:83" s="109" customFormat="1" ht="19.899999999999999" hidden="1" customHeight="1" x14ac:dyDescent="0.25">
      <c r="B303" s="111" t="s">
        <v>2689</v>
      </c>
      <c r="C303" s="111">
        <v>4600011662</v>
      </c>
      <c r="D303" s="101" t="s">
        <v>728</v>
      </c>
      <c r="E303" s="110" t="str">
        <f t="shared" si="32"/>
        <v/>
      </c>
      <c r="F303" s="102"/>
      <c r="G303" s="103"/>
      <c r="H303" s="103"/>
      <c r="I303" s="100"/>
      <c r="J303" s="122" t="s">
        <v>2217</v>
      </c>
      <c r="K303" s="103"/>
      <c r="L303" s="103"/>
      <c r="M303" s="103"/>
      <c r="N303" s="103"/>
      <c r="O303" s="106"/>
      <c r="P303" s="104"/>
      <c r="Q303" s="104"/>
      <c r="R303" s="104"/>
      <c r="S303" s="105" t="str">
        <f t="shared" si="33"/>
        <v/>
      </c>
      <c r="T303" s="119"/>
      <c r="U303" s="107"/>
      <c r="V303" s="107"/>
      <c r="W303" s="107"/>
      <c r="X303" s="107"/>
      <c r="Y303" s="107"/>
      <c r="Z303" s="107"/>
      <c r="AA303" s="107"/>
      <c r="AB303" s="107"/>
      <c r="AC303" s="107"/>
      <c r="AD303" s="107"/>
      <c r="AE303" s="107"/>
      <c r="AF303" s="107"/>
      <c r="AG303" s="107"/>
      <c r="AH303" s="107"/>
      <c r="AI303" s="107"/>
      <c r="AJ303" s="107"/>
      <c r="AK303" s="107"/>
      <c r="AL303" s="107"/>
      <c r="AM303" s="107"/>
      <c r="AN303" s="107"/>
      <c r="AO303" s="107"/>
      <c r="AP303" s="107"/>
      <c r="AQ303" s="107"/>
      <c r="AR303" s="107"/>
      <c r="AS303" s="107"/>
      <c r="AT303" s="107"/>
      <c r="AU303" s="107"/>
      <c r="AV303" s="107"/>
      <c r="AW303" s="107"/>
      <c r="AX303" s="107"/>
      <c r="AY303" s="107"/>
      <c r="AZ303" s="107"/>
      <c r="BA303" s="107"/>
      <c r="BB303" s="107"/>
      <c r="BC303" s="107"/>
      <c r="BD303" s="107"/>
      <c r="BE303" s="107"/>
      <c r="BF303" s="107"/>
      <c r="BG303" s="107"/>
      <c r="BH303" s="107"/>
      <c r="BI303" s="107"/>
      <c r="BJ303" s="107"/>
      <c r="BK303" s="107"/>
      <c r="BL303" s="107"/>
      <c r="BM303" s="107"/>
      <c r="BN303" s="107"/>
      <c r="BO303" s="107"/>
      <c r="BP303" s="107"/>
      <c r="BQ303" s="107"/>
      <c r="BR303" s="107"/>
      <c r="BS303" s="107"/>
      <c r="BT303" s="107"/>
      <c r="BU303" s="107"/>
      <c r="BV303" s="107"/>
      <c r="BW303" s="107"/>
      <c r="BX303" s="107"/>
      <c r="BY303" s="107"/>
      <c r="BZ303" s="107"/>
      <c r="CA303" s="107"/>
      <c r="CB303" s="107"/>
      <c r="CC303" s="107"/>
      <c r="CD303" s="107"/>
      <c r="CE303" s="107"/>
    </row>
    <row r="304" spans="2:83" s="109" customFormat="1" ht="19.899999999999999" hidden="1" customHeight="1" x14ac:dyDescent="0.25">
      <c r="B304" s="111" t="s">
        <v>2689</v>
      </c>
      <c r="C304" s="111">
        <v>4600011662</v>
      </c>
      <c r="D304" s="101" t="s">
        <v>729</v>
      </c>
      <c r="E304" s="110" t="str">
        <f t="shared" si="32"/>
        <v/>
      </c>
      <c r="F304" s="102"/>
      <c r="G304" s="103"/>
      <c r="H304" s="103"/>
      <c r="I304" s="100"/>
      <c r="J304" s="122" t="s">
        <v>2212</v>
      </c>
      <c r="K304" s="103"/>
      <c r="L304" s="103"/>
      <c r="M304" s="103"/>
      <c r="N304" s="103"/>
      <c r="O304" s="106"/>
      <c r="P304" s="104"/>
      <c r="Q304" s="104"/>
      <c r="R304" s="104"/>
      <c r="S304" s="105" t="str">
        <f t="shared" si="33"/>
        <v/>
      </c>
      <c r="T304" s="119"/>
      <c r="U304" s="107"/>
      <c r="V304" s="107"/>
      <c r="W304" s="107"/>
      <c r="X304" s="107"/>
      <c r="Y304" s="107"/>
      <c r="Z304" s="107"/>
      <c r="AA304" s="107"/>
      <c r="AB304" s="107"/>
      <c r="AC304" s="107"/>
      <c r="AD304" s="107"/>
      <c r="AE304" s="107"/>
      <c r="AF304" s="107"/>
      <c r="AG304" s="107"/>
      <c r="AH304" s="107"/>
      <c r="AI304" s="107"/>
      <c r="AJ304" s="107"/>
      <c r="AK304" s="107"/>
      <c r="AL304" s="107"/>
      <c r="AM304" s="107"/>
      <c r="AN304" s="107"/>
      <c r="AO304" s="107"/>
      <c r="AP304" s="107"/>
      <c r="AQ304" s="107"/>
      <c r="AR304" s="107"/>
      <c r="AS304" s="107"/>
      <c r="AT304" s="107"/>
      <c r="AU304" s="107"/>
      <c r="AV304" s="107"/>
      <c r="AW304" s="107"/>
      <c r="AX304" s="107"/>
      <c r="AY304" s="107"/>
      <c r="AZ304" s="107"/>
      <c r="BA304" s="107"/>
      <c r="BB304" s="107"/>
      <c r="BC304" s="107"/>
      <c r="BD304" s="107"/>
      <c r="BE304" s="107"/>
      <c r="BF304" s="107"/>
      <c r="BG304" s="107"/>
      <c r="BH304" s="107"/>
      <c r="BI304" s="107"/>
      <c r="BJ304" s="107"/>
      <c r="BK304" s="107"/>
      <c r="BL304" s="107"/>
      <c r="BM304" s="107"/>
      <c r="BN304" s="107"/>
      <c r="BO304" s="107"/>
      <c r="BP304" s="107"/>
      <c r="BQ304" s="107"/>
      <c r="BR304" s="107"/>
      <c r="BS304" s="107"/>
      <c r="BT304" s="107"/>
      <c r="BU304" s="107"/>
      <c r="BV304" s="107"/>
      <c r="BW304" s="107"/>
      <c r="BX304" s="107"/>
      <c r="BY304" s="107"/>
      <c r="BZ304" s="107"/>
      <c r="CA304" s="107"/>
      <c r="CB304" s="107"/>
      <c r="CC304" s="107"/>
      <c r="CD304" s="107"/>
      <c r="CE304" s="107"/>
    </row>
    <row r="305" spans="2:83" s="109" customFormat="1" ht="19.899999999999999" hidden="1" customHeight="1" x14ac:dyDescent="0.25">
      <c r="B305" s="111" t="s">
        <v>2689</v>
      </c>
      <c r="C305" s="111">
        <v>4600011662</v>
      </c>
      <c r="D305" s="101" t="s">
        <v>730</v>
      </c>
      <c r="E305" s="110" t="str">
        <f t="shared" si="32"/>
        <v/>
      </c>
      <c r="F305" s="102"/>
      <c r="G305" s="103"/>
      <c r="H305" s="103"/>
      <c r="I305" s="100"/>
      <c r="J305" s="122" t="s">
        <v>2213</v>
      </c>
      <c r="K305" s="103"/>
      <c r="L305" s="103"/>
      <c r="M305" s="103"/>
      <c r="N305" s="103"/>
      <c r="O305" s="106"/>
      <c r="P305" s="104"/>
      <c r="Q305" s="104"/>
      <c r="R305" s="104"/>
      <c r="S305" s="105" t="str">
        <f t="shared" si="33"/>
        <v/>
      </c>
      <c r="T305" s="119"/>
      <c r="U305" s="107"/>
      <c r="V305" s="107"/>
      <c r="W305" s="107"/>
      <c r="X305" s="107"/>
      <c r="Y305" s="107"/>
      <c r="Z305" s="107"/>
      <c r="AA305" s="107"/>
      <c r="AB305" s="107"/>
      <c r="AC305" s="107"/>
      <c r="AD305" s="107"/>
      <c r="AE305" s="107"/>
      <c r="AF305" s="107"/>
      <c r="AG305" s="107"/>
      <c r="AH305" s="107"/>
      <c r="AI305" s="107"/>
      <c r="AJ305" s="107"/>
      <c r="AK305" s="107"/>
      <c r="AL305" s="107"/>
      <c r="AM305" s="107"/>
      <c r="AN305" s="107"/>
      <c r="AO305" s="107"/>
      <c r="AP305" s="107"/>
      <c r="AQ305" s="107"/>
      <c r="AR305" s="107"/>
      <c r="AS305" s="107"/>
      <c r="AT305" s="107"/>
      <c r="AU305" s="107"/>
      <c r="AV305" s="107"/>
      <c r="AW305" s="107"/>
      <c r="AX305" s="107"/>
      <c r="AY305" s="107"/>
      <c r="AZ305" s="107"/>
      <c r="BA305" s="107"/>
      <c r="BB305" s="107"/>
      <c r="BC305" s="107"/>
      <c r="BD305" s="107"/>
      <c r="BE305" s="107"/>
      <c r="BF305" s="107"/>
      <c r="BG305" s="107"/>
      <c r="BH305" s="107"/>
      <c r="BI305" s="107"/>
      <c r="BJ305" s="107"/>
      <c r="BK305" s="107"/>
      <c r="BL305" s="107"/>
      <c r="BM305" s="107"/>
      <c r="BN305" s="107"/>
      <c r="BO305" s="107"/>
      <c r="BP305" s="107"/>
      <c r="BQ305" s="107"/>
      <c r="BR305" s="107"/>
      <c r="BS305" s="107"/>
      <c r="BT305" s="107"/>
      <c r="BU305" s="107"/>
      <c r="BV305" s="107"/>
      <c r="BW305" s="107"/>
      <c r="BX305" s="107"/>
      <c r="BY305" s="107"/>
      <c r="BZ305" s="107"/>
      <c r="CA305" s="107"/>
      <c r="CB305" s="107"/>
      <c r="CC305" s="107"/>
      <c r="CD305" s="107"/>
      <c r="CE305" s="107"/>
    </row>
    <row r="306" spans="2:83" s="109" customFormat="1" ht="19.899999999999999" hidden="1" customHeight="1" x14ac:dyDescent="0.25">
      <c r="B306" s="111" t="s">
        <v>2689</v>
      </c>
      <c r="C306" s="111">
        <v>4600011662</v>
      </c>
      <c r="D306" s="101" t="s">
        <v>731</v>
      </c>
      <c r="E306" s="110" t="str">
        <f t="shared" si="32"/>
        <v/>
      </c>
      <c r="F306" s="102"/>
      <c r="G306" s="103"/>
      <c r="H306" s="103"/>
      <c r="I306" s="100"/>
      <c r="J306" s="122" t="s">
        <v>2214</v>
      </c>
      <c r="K306" s="103"/>
      <c r="L306" s="103"/>
      <c r="M306" s="103"/>
      <c r="N306" s="103"/>
      <c r="O306" s="106"/>
      <c r="P306" s="104"/>
      <c r="Q306" s="104"/>
      <c r="R306" s="104"/>
      <c r="S306" s="105" t="str">
        <f t="shared" si="33"/>
        <v/>
      </c>
      <c r="T306" s="119"/>
      <c r="U306" s="107"/>
      <c r="V306" s="107"/>
      <c r="W306" s="107"/>
      <c r="X306" s="107"/>
      <c r="Y306" s="107"/>
      <c r="Z306" s="107"/>
      <c r="AA306" s="107"/>
      <c r="AB306" s="107"/>
      <c r="AC306" s="107"/>
      <c r="AD306" s="107"/>
      <c r="AE306" s="107"/>
      <c r="AF306" s="107"/>
      <c r="AG306" s="107"/>
      <c r="AH306" s="107"/>
      <c r="AI306" s="107"/>
      <c r="AJ306" s="107"/>
      <c r="AK306" s="107"/>
      <c r="AL306" s="107"/>
      <c r="AM306" s="107"/>
      <c r="AN306" s="107"/>
      <c r="AO306" s="107"/>
      <c r="AP306" s="107"/>
      <c r="AQ306" s="107"/>
      <c r="AR306" s="107"/>
      <c r="AS306" s="107"/>
      <c r="AT306" s="107"/>
      <c r="AU306" s="107"/>
      <c r="AV306" s="107"/>
      <c r="AW306" s="107"/>
      <c r="AX306" s="107"/>
      <c r="AY306" s="107"/>
      <c r="AZ306" s="107"/>
      <c r="BA306" s="107"/>
      <c r="BB306" s="107"/>
      <c r="BC306" s="107"/>
      <c r="BD306" s="107"/>
      <c r="BE306" s="107"/>
      <c r="BF306" s="107"/>
      <c r="BG306" s="107"/>
      <c r="BH306" s="107"/>
      <c r="BI306" s="107"/>
      <c r="BJ306" s="107"/>
      <c r="BK306" s="107"/>
      <c r="BL306" s="107"/>
      <c r="BM306" s="107"/>
      <c r="BN306" s="107"/>
      <c r="BO306" s="107"/>
      <c r="BP306" s="107"/>
      <c r="BQ306" s="107"/>
      <c r="BR306" s="107"/>
      <c r="BS306" s="107"/>
      <c r="BT306" s="107"/>
      <c r="BU306" s="107"/>
      <c r="BV306" s="107"/>
      <c r="BW306" s="107"/>
      <c r="BX306" s="107"/>
      <c r="BY306" s="107"/>
      <c r="BZ306" s="107"/>
      <c r="CA306" s="107"/>
      <c r="CB306" s="107"/>
      <c r="CC306" s="107"/>
      <c r="CD306" s="107"/>
      <c r="CE306" s="107"/>
    </row>
    <row r="307" spans="2:83" s="109" customFormat="1" ht="19.899999999999999" hidden="1" customHeight="1" x14ac:dyDescent="0.25">
      <c r="B307" s="111" t="s">
        <v>2689</v>
      </c>
      <c r="C307" s="111">
        <v>4600011662</v>
      </c>
      <c r="D307" s="101" t="s">
        <v>732</v>
      </c>
      <c r="E307" s="110" t="str">
        <f t="shared" si="32"/>
        <v/>
      </c>
      <c r="F307" s="102"/>
      <c r="G307" s="103"/>
      <c r="H307" s="103"/>
      <c r="I307" s="100"/>
      <c r="J307" s="122" t="s">
        <v>2218</v>
      </c>
      <c r="K307" s="103"/>
      <c r="L307" s="103"/>
      <c r="M307" s="103"/>
      <c r="N307" s="103"/>
      <c r="O307" s="106"/>
      <c r="P307" s="104"/>
      <c r="Q307" s="104"/>
      <c r="R307" s="104"/>
      <c r="S307" s="105" t="str">
        <f t="shared" si="33"/>
        <v/>
      </c>
      <c r="T307" s="119"/>
      <c r="U307" s="107"/>
      <c r="V307" s="107"/>
      <c r="W307" s="107"/>
      <c r="X307" s="107"/>
      <c r="Y307" s="107"/>
      <c r="Z307" s="107"/>
      <c r="AA307" s="107"/>
      <c r="AB307" s="107"/>
      <c r="AC307" s="107"/>
      <c r="AD307" s="107"/>
      <c r="AE307" s="107"/>
      <c r="AF307" s="107"/>
      <c r="AG307" s="107"/>
      <c r="AH307" s="107"/>
      <c r="AI307" s="107"/>
      <c r="AJ307" s="107"/>
      <c r="AK307" s="107"/>
      <c r="AL307" s="107"/>
      <c r="AM307" s="107"/>
      <c r="AN307" s="107"/>
      <c r="AO307" s="107"/>
      <c r="AP307" s="107"/>
      <c r="AQ307" s="107"/>
      <c r="AR307" s="107"/>
      <c r="AS307" s="107"/>
      <c r="AT307" s="107"/>
      <c r="AU307" s="107"/>
      <c r="AV307" s="107"/>
      <c r="AW307" s="107"/>
      <c r="AX307" s="107"/>
      <c r="AY307" s="107"/>
      <c r="AZ307" s="107"/>
      <c r="BA307" s="107"/>
      <c r="BB307" s="107"/>
      <c r="BC307" s="107"/>
      <c r="BD307" s="107"/>
      <c r="BE307" s="107"/>
      <c r="BF307" s="107"/>
      <c r="BG307" s="107"/>
      <c r="BH307" s="107"/>
      <c r="BI307" s="107"/>
      <c r="BJ307" s="107"/>
      <c r="BK307" s="107"/>
      <c r="BL307" s="107"/>
      <c r="BM307" s="107"/>
      <c r="BN307" s="107"/>
      <c r="BO307" s="107"/>
      <c r="BP307" s="107"/>
      <c r="BQ307" s="107"/>
      <c r="BR307" s="107"/>
      <c r="BS307" s="107"/>
      <c r="BT307" s="107"/>
      <c r="BU307" s="107"/>
      <c r="BV307" s="107"/>
      <c r="BW307" s="107"/>
      <c r="BX307" s="107"/>
      <c r="BY307" s="107"/>
      <c r="BZ307" s="107"/>
      <c r="CA307" s="107"/>
      <c r="CB307" s="107"/>
      <c r="CC307" s="107"/>
      <c r="CD307" s="107"/>
      <c r="CE307" s="107"/>
    </row>
    <row r="308" spans="2:83" s="109" customFormat="1" ht="19.899999999999999" hidden="1" customHeight="1" x14ac:dyDescent="0.25">
      <c r="B308" s="111" t="s">
        <v>2689</v>
      </c>
      <c r="C308" s="111">
        <v>4600011662</v>
      </c>
      <c r="D308" s="101" t="s">
        <v>733</v>
      </c>
      <c r="E308" s="110" t="str">
        <f t="shared" si="32"/>
        <v/>
      </c>
      <c r="F308" s="102"/>
      <c r="G308" s="103"/>
      <c r="H308" s="103"/>
      <c r="I308" s="100"/>
      <c r="J308" s="122" t="s">
        <v>2220</v>
      </c>
      <c r="K308" s="103"/>
      <c r="L308" s="103"/>
      <c r="M308" s="103"/>
      <c r="N308" s="103"/>
      <c r="O308" s="106"/>
      <c r="P308" s="104"/>
      <c r="Q308" s="104"/>
      <c r="R308" s="104"/>
      <c r="S308" s="105" t="str">
        <f t="shared" si="33"/>
        <v/>
      </c>
      <c r="T308" s="119"/>
      <c r="U308" s="107"/>
      <c r="V308" s="107"/>
      <c r="W308" s="107"/>
      <c r="X308" s="107"/>
      <c r="Y308" s="107"/>
      <c r="Z308" s="107"/>
      <c r="AA308" s="107"/>
      <c r="AB308" s="107"/>
      <c r="AC308" s="107"/>
      <c r="AD308" s="107"/>
      <c r="AE308" s="107"/>
      <c r="AF308" s="107"/>
      <c r="AG308" s="107"/>
      <c r="AH308" s="107"/>
      <c r="AI308" s="107"/>
      <c r="AJ308" s="107"/>
      <c r="AK308" s="107"/>
      <c r="AL308" s="107"/>
      <c r="AM308" s="107"/>
      <c r="AN308" s="107"/>
      <c r="AO308" s="107"/>
      <c r="AP308" s="107"/>
      <c r="AQ308" s="107"/>
      <c r="AR308" s="107"/>
      <c r="AS308" s="107"/>
      <c r="AT308" s="107"/>
      <c r="AU308" s="107"/>
      <c r="AV308" s="107"/>
      <c r="AW308" s="107"/>
      <c r="AX308" s="107"/>
      <c r="AY308" s="107"/>
      <c r="AZ308" s="107"/>
      <c r="BA308" s="107"/>
      <c r="BB308" s="107"/>
      <c r="BC308" s="107"/>
      <c r="BD308" s="107"/>
      <c r="BE308" s="107"/>
      <c r="BF308" s="107"/>
      <c r="BG308" s="107"/>
      <c r="BH308" s="107"/>
      <c r="BI308" s="107"/>
      <c r="BJ308" s="107"/>
      <c r="BK308" s="107"/>
      <c r="BL308" s="107"/>
      <c r="BM308" s="107"/>
      <c r="BN308" s="107"/>
      <c r="BO308" s="107"/>
      <c r="BP308" s="107"/>
      <c r="BQ308" s="107"/>
      <c r="BR308" s="107"/>
      <c r="BS308" s="107"/>
      <c r="BT308" s="107"/>
      <c r="BU308" s="107"/>
      <c r="BV308" s="107"/>
      <c r="BW308" s="107"/>
      <c r="BX308" s="107"/>
      <c r="BY308" s="107"/>
      <c r="BZ308" s="107"/>
      <c r="CA308" s="107"/>
      <c r="CB308" s="107"/>
      <c r="CC308" s="107"/>
      <c r="CD308" s="107"/>
      <c r="CE308" s="107"/>
    </row>
    <row r="309" spans="2:83" s="109" customFormat="1" ht="19.899999999999999" hidden="1" customHeight="1" x14ac:dyDescent="0.25">
      <c r="B309" s="111" t="s">
        <v>2689</v>
      </c>
      <c r="C309" s="111">
        <v>4600011662</v>
      </c>
      <c r="D309" s="101" t="s">
        <v>355</v>
      </c>
      <c r="E309" s="110" t="str">
        <f t="shared" si="32"/>
        <v/>
      </c>
      <c r="F309" s="102"/>
      <c r="G309" s="103"/>
      <c r="H309" s="103"/>
      <c r="I309" s="100"/>
      <c r="J309" s="122" t="s">
        <v>2221</v>
      </c>
      <c r="K309" s="103"/>
      <c r="L309" s="103"/>
      <c r="M309" s="103"/>
      <c r="N309" s="103"/>
      <c r="O309" s="106"/>
      <c r="P309" s="104"/>
      <c r="Q309" s="104"/>
      <c r="R309" s="104"/>
      <c r="S309" s="105" t="str">
        <f t="shared" si="33"/>
        <v/>
      </c>
      <c r="T309" s="119"/>
      <c r="U309" s="107"/>
      <c r="V309" s="107"/>
      <c r="W309" s="107"/>
      <c r="X309" s="107"/>
      <c r="Y309" s="107"/>
      <c r="Z309" s="107"/>
      <c r="AA309" s="107"/>
      <c r="AB309" s="107"/>
      <c r="AC309" s="107"/>
      <c r="AD309" s="107"/>
      <c r="AE309" s="107"/>
      <c r="AF309" s="107"/>
      <c r="AG309" s="107"/>
      <c r="AH309" s="107"/>
      <c r="AI309" s="107"/>
      <c r="AJ309" s="107"/>
      <c r="AK309" s="107"/>
      <c r="AL309" s="107"/>
      <c r="AM309" s="107"/>
      <c r="AN309" s="107"/>
      <c r="AO309" s="107"/>
      <c r="AP309" s="107"/>
      <c r="AQ309" s="107"/>
      <c r="AR309" s="107"/>
      <c r="AS309" s="107"/>
      <c r="AT309" s="107"/>
      <c r="AU309" s="107"/>
      <c r="AV309" s="107"/>
      <c r="AW309" s="107"/>
      <c r="AX309" s="107"/>
      <c r="AY309" s="107"/>
      <c r="AZ309" s="107"/>
      <c r="BA309" s="107"/>
      <c r="BB309" s="107"/>
      <c r="BC309" s="107"/>
      <c r="BD309" s="107"/>
      <c r="BE309" s="107"/>
      <c r="BF309" s="107"/>
      <c r="BG309" s="107"/>
      <c r="BH309" s="107"/>
      <c r="BI309" s="107"/>
      <c r="BJ309" s="107"/>
      <c r="BK309" s="107"/>
      <c r="BL309" s="107"/>
      <c r="BM309" s="107"/>
      <c r="BN309" s="107"/>
      <c r="BO309" s="107"/>
      <c r="BP309" s="107"/>
      <c r="BQ309" s="107"/>
      <c r="BR309" s="107"/>
      <c r="BS309" s="107"/>
      <c r="BT309" s="107"/>
      <c r="BU309" s="107"/>
      <c r="BV309" s="107"/>
      <c r="BW309" s="107"/>
      <c r="BX309" s="107"/>
      <c r="BY309" s="107"/>
      <c r="BZ309" s="107"/>
      <c r="CA309" s="107"/>
      <c r="CB309" s="107"/>
      <c r="CC309" s="107"/>
      <c r="CD309" s="107"/>
      <c r="CE309" s="107"/>
    </row>
    <row r="310" spans="2:83" s="109" customFormat="1" ht="19.899999999999999" hidden="1" customHeight="1" x14ac:dyDescent="0.25">
      <c r="B310" s="111" t="s">
        <v>2689</v>
      </c>
      <c r="C310" s="111">
        <v>4600011662</v>
      </c>
      <c r="D310" s="101" t="s">
        <v>734</v>
      </c>
      <c r="E310" s="110" t="str">
        <f t="shared" si="32"/>
        <v/>
      </c>
      <c r="F310" s="102"/>
      <c r="G310" s="103"/>
      <c r="H310" s="103"/>
      <c r="I310" s="100"/>
      <c r="J310" s="122" t="s">
        <v>2222</v>
      </c>
      <c r="K310" s="103"/>
      <c r="L310" s="103"/>
      <c r="M310" s="103"/>
      <c r="N310" s="103"/>
      <c r="O310" s="106"/>
      <c r="P310" s="104"/>
      <c r="Q310" s="104"/>
      <c r="R310" s="104"/>
      <c r="S310" s="105" t="str">
        <f t="shared" si="33"/>
        <v/>
      </c>
      <c r="T310" s="119"/>
      <c r="U310" s="107"/>
      <c r="V310" s="107"/>
      <c r="W310" s="107"/>
      <c r="X310" s="107"/>
      <c r="Y310" s="107"/>
      <c r="Z310" s="107"/>
      <c r="AA310" s="107"/>
      <c r="AB310" s="107"/>
      <c r="AC310" s="107"/>
      <c r="AD310" s="107"/>
      <c r="AE310" s="107"/>
      <c r="AF310" s="107"/>
      <c r="AG310" s="107"/>
      <c r="AH310" s="107"/>
      <c r="AI310" s="107"/>
      <c r="AJ310" s="107"/>
      <c r="AK310" s="107"/>
      <c r="AL310" s="107"/>
      <c r="AM310" s="107"/>
      <c r="AN310" s="107"/>
      <c r="AO310" s="107"/>
      <c r="AP310" s="107"/>
      <c r="AQ310" s="107"/>
      <c r="AR310" s="107"/>
      <c r="AS310" s="107"/>
      <c r="AT310" s="107"/>
      <c r="AU310" s="107"/>
      <c r="AV310" s="107"/>
      <c r="AW310" s="107"/>
      <c r="AX310" s="107"/>
      <c r="AY310" s="107"/>
      <c r="AZ310" s="107"/>
      <c r="BA310" s="107"/>
      <c r="BB310" s="107"/>
      <c r="BC310" s="107"/>
      <c r="BD310" s="107"/>
      <c r="BE310" s="107"/>
      <c r="BF310" s="107"/>
      <c r="BG310" s="107"/>
      <c r="BH310" s="107"/>
      <c r="BI310" s="107"/>
      <c r="BJ310" s="107"/>
      <c r="BK310" s="107"/>
      <c r="BL310" s="107"/>
      <c r="BM310" s="107"/>
      <c r="BN310" s="107"/>
      <c r="BO310" s="107"/>
      <c r="BP310" s="107"/>
      <c r="BQ310" s="107"/>
      <c r="BR310" s="107"/>
      <c r="BS310" s="107"/>
      <c r="BT310" s="107"/>
      <c r="BU310" s="107"/>
      <c r="BV310" s="107"/>
      <c r="BW310" s="107"/>
      <c r="BX310" s="107"/>
      <c r="BY310" s="107"/>
      <c r="BZ310" s="107"/>
      <c r="CA310" s="107"/>
      <c r="CB310" s="107"/>
      <c r="CC310" s="107"/>
      <c r="CD310" s="107"/>
      <c r="CE310" s="107"/>
    </row>
    <row r="311" spans="2:83" s="109" customFormat="1" ht="19.899999999999999" hidden="1" customHeight="1" x14ac:dyDescent="0.25">
      <c r="B311" s="111" t="s">
        <v>2689</v>
      </c>
      <c r="C311" s="111">
        <v>4600011662</v>
      </c>
      <c r="D311" s="101" t="s">
        <v>735</v>
      </c>
      <c r="E311" s="110" t="str">
        <f t="shared" si="32"/>
        <v/>
      </c>
      <c r="F311" s="102"/>
      <c r="G311" s="103"/>
      <c r="H311" s="103"/>
      <c r="I311" s="100"/>
      <c r="J311" s="122" t="s">
        <v>2213</v>
      </c>
      <c r="K311" s="103"/>
      <c r="L311" s="103"/>
      <c r="M311" s="103"/>
      <c r="N311" s="103"/>
      <c r="O311" s="106"/>
      <c r="P311" s="104"/>
      <c r="Q311" s="104"/>
      <c r="R311" s="104"/>
      <c r="S311" s="105" t="str">
        <f t="shared" si="33"/>
        <v/>
      </c>
      <c r="T311" s="119"/>
      <c r="U311" s="107"/>
      <c r="V311" s="107"/>
      <c r="W311" s="107"/>
      <c r="X311" s="107"/>
      <c r="Y311" s="107"/>
      <c r="Z311" s="107"/>
      <c r="AA311" s="107"/>
      <c r="AB311" s="107"/>
      <c r="AC311" s="107"/>
      <c r="AD311" s="107"/>
      <c r="AE311" s="107"/>
      <c r="AF311" s="107"/>
      <c r="AG311" s="107"/>
      <c r="AH311" s="107"/>
      <c r="AI311" s="107"/>
      <c r="AJ311" s="107"/>
      <c r="AK311" s="107"/>
      <c r="AL311" s="107"/>
      <c r="AM311" s="107"/>
      <c r="AN311" s="107"/>
      <c r="AO311" s="107"/>
      <c r="AP311" s="107"/>
      <c r="AQ311" s="107"/>
      <c r="AR311" s="107"/>
      <c r="AS311" s="107"/>
      <c r="AT311" s="107"/>
      <c r="AU311" s="107"/>
      <c r="AV311" s="107"/>
      <c r="AW311" s="107"/>
      <c r="AX311" s="107"/>
      <c r="AY311" s="107"/>
      <c r="AZ311" s="107"/>
      <c r="BA311" s="107"/>
      <c r="BB311" s="107"/>
      <c r="BC311" s="107"/>
      <c r="BD311" s="107"/>
      <c r="BE311" s="107"/>
      <c r="BF311" s="107"/>
      <c r="BG311" s="107"/>
      <c r="BH311" s="107"/>
      <c r="BI311" s="107"/>
      <c r="BJ311" s="107"/>
      <c r="BK311" s="107"/>
      <c r="BL311" s="107"/>
      <c r="BM311" s="107"/>
      <c r="BN311" s="107"/>
      <c r="BO311" s="107"/>
      <c r="BP311" s="107"/>
      <c r="BQ311" s="107"/>
      <c r="BR311" s="107"/>
      <c r="BS311" s="107"/>
      <c r="BT311" s="107"/>
      <c r="BU311" s="107"/>
      <c r="BV311" s="107"/>
      <c r="BW311" s="107"/>
      <c r="BX311" s="107"/>
      <c r="BY311" s="107"/>
      <c r="BZ311" s="107"/>
      <c r="CA311" s="107"/>
      <c r="CB311" s="107"/>
      <c r="CC311" s="107"/>
      <c r="CD311" s="107"/>
      <c r="CE311" s="107"/>
    </row>
    <row r="312" spans="2:83" s="109" customFormat="1" ht="19.899999999999999" hidden="1" customHeight="1" x14ac:dyDescent="0.25">
      <c r="B312" s="111" t="s">
        <v>2689</v>
      </c>
      <c r="C312" s="111">
        <v>4600011662</v>
      </c>
      <c r="D312" s="101" t="s">
        <v>736</v>
      </c>
      <c r="E312" s="110" t="str">
        <f t="shared" si="32"/>
        <v/>
      </c>
      <c r="F312" s="102"/>
      <c r="G312" s="103"/>
      <c r="H312" s="103"/>
      <c r="I312" s="100"/>
      <c r="J312" s="122" t="s">
        <v>2223</v>
      </c>
      <c r="K312" s="103"/>
      <c r="L312" s="103"/>
      <c r="M312" s="103"/>
      <c r="N312" s="103"/>
      <c r="O312" s="106"/>
      <c r="P312" s="104"/>
      <c r="Q312" s="104"/>
      <c r="R312" s="104"/>
      <c r="S312" s="105" t="str">
        <f t="shared" si="33"/>
        <v/>
      </c>
      <c r="T312" s="119"/>
      <c r="U312" s="107"/>
      <c r="V312" s="107"/>
      <c r="W312" s="107"/>
      <c r="X312" s="107"/>
      <c r="Y312" s="107"/>
      <c r="Z312" s="107"/>
      <c r="AA312" s="107"/>
      <c r="AB312" s="107"/>
      <c r="AC312" s="107"/>
      <c r="AD312" s="107"/>
      <c r="AE312" s="107"/>
      <c r="AF312" s="107"/>
      <c r="AG312" s="107"/>
      <c r="AH312" s="107"/>
      <c r="AI312" s="107"/>
      <c r="AJ312" s="107"/>
      <c r="AK312" s="107"/>
      <c r="AL312" s="107"/>
      <c r="AM312" s="107"/>
      <c r="AN312" s="107"/>
      <c r="AO312" s="107"/>
      <c r="AP312" s="107"/>
      <c r="AQ312" s="107"/>
      <c r="AR312" s="107"/>
      <c r="AS312" s="107"/>
      <c r="AT312" s="107"/>
      <c r="AU312" s="107"/>
      <c r="AV312" s="107"/>
      <c r="AW312" s="107"/>
      <c r="AX312" s="107"/>
      <c r="AY312" s="107"/>
      <c r="AZ312" s="107"/>
      <c r="BA312" s="107"/>
      <c r="BB312" s="107"/>
      <c r="BC312" s="107"/>
      <c r="BD312" s="107"/>
      <c r="BE312" s="107"/>
      <c r="BF312" s="107"/>
      <c r="BG312" s="107"/>
      <c r="BH312" s="107"/>
      <c r="BI312" s="107"/>
      <c r="BJ312" s="107"/>
      <c r="BK312" s="107"/>
      <c r="BL312" s="107"/>
      <c r="BM312" s="107"/>
      <c r="BN312" s="107"/>
      <c r="BO312" s="107"/>
      <c r="BP312" s="107"/>
      <c r="BQ312" s="107"/>
      <c r="BR312" s="107"/>
      <c r="BS312" s="107"/>
      <c r="BT312" s="107"/>
      <c r="BU312" s="107"/>
      <c r="BV312" s="107"/>
      <c r="BW312" s="107"/>
      <c r="BX312" s="107"/>
      <c r="BY312" s="107"/>
      <c r="BZ312" s="107"/>
      <c r="CA312" s="107"/>
      <c r="CB312" s="107"/>
      <c r="CC312" s="107"/>
      <c r="CD312" s="107"/>
      <c r="CE312" s="107"/>
    </row>
    <row r="313" spans="2:83" s="109" customFormat="1" ht="19.899999999999999" hidden="1" customHeight="1" x14ac:dyDescent="0.25">
      <c r="B313" s="111" t="s">
        <v>2689</v>
      </c>
      <c r="C313" s="111">
        <v>4600011662</v>
      </c>
      <c r="D313" s="101" t="s">
        <v>737</v>
      </c>
      <c r="E313" s="110" t="str">
        <f t="shared" si="32"/>
        <v/>
      </c>
      <c r="F313" s="102"/>
      <c r="G313" s="103"/>
      <c r="H313" s="103"/>
      <c r="I313" s="100"/>
      <c r="J313" s="122" t="s">
        <v>2224</v>
      </c>
      <c r="K313" s="103"/>
      <c r="L313" s="103"/>
      <c r="M313" s="103"/>
      <c r="N313" s="103"/>
      <c r="O313" s="106"/>
      <c r="P313" s="104"/>
      <c r="Q313" s="104"/>
      <c r="R313" s="104"/>
      <c r="S313" s="105" t="str">
        <f t="shared" si="33"/>
        <v/>
      </c>
      <c r="T313" s="119"/>
      <c r="U313" s="107"/>
      <c r="V313" s="107"/>
      <c r="W313" s="107"/>
      <c r="X313" s="107"/>
      <c r="Y313" s="107"/>
      <c r="Z313" s="107"/>
      <c r="AA313" s="107"/>
      <c r="AB313" s="107"/>
      <c r="AC313" s="107"/>
      <c r="AD313" s="107"/>
      <c r="AE313" s="107"/>
      <c r="AF313" s="107"/>
      <c r="AG313" s="107"/>
      <c r="AH313" s="107"/>
      <c r="AI313" s="107"/>
      <c r="AJ313" s="107"/>
      <c r="AK313" s="107"/>
      <c r="AL313" s="107"/>
      <c r="AM313" s="107"/>
      <c r="AN313" s="107"/>
      <c r="AO313" s="107"/>
      <c r="AP313" s="107"/>
      <c r="AQ313" s="107"/>
      <c r="AR313" s="107"/>
      <c r="AS313" s="107"/>
      <c r="AT313" s="107"/>
      <c r="AU313" s="107"/>
      <c r="AV313" s="107"/>
      <c r="AW313" s="107"/>
      <c r="AX313" s="107"/>
      <c r="AY313" s="107"/>
      <c r="AZ313" s="107"/>
      <c r="BA313" s="107"/>
      <c r="BB313" s="107"/>
      <c r="BC313" s="107"/>
      <c r="BD313" s="107"/>
      <c r="BE313" s="107"/>
      <c r="BF313" s="107"/>
      <c r="BG313" s="107"/>
      <c r="BH313" s="107"/>
      <c r="BI313" s="107"/>
      <c r="BJ313" s="107"/>
      <c r="BK313" s="107"/>
      <c r="BL313" s="107"/>
      <c r="BM313" s="107"/>
      <c r="BN313" s="107"/>
      <c r="BO313" s="107"/>
      <c r="BP313" s="107"/>
      <c r="BQ313" s="107"/>
      <c r="BR313" s="107"/>
      <c r="BS313" s="107"/>
      <c r="BT313" s="107"/>
      <c r="BU313" s="107"/>
      <c r="BV313" s="107"/>
      <c r="BW313" s="107"/>
      <c r="BX313" s="107"/>
      <c r="BY313" s="107"/>
      <c r="BZ313" s="107"/>
      <c r="CA313" s="107"/>
      <c r="CB313" s="107"/>
      <c r="CC313" s="107"/>
      <c r="CD313" s="107"/>
      <c r="CE313" s="107"/>
    </row>
    <row r="314" spans="2:83" s="109" customFormat="1" ht="19.899999999999999" hidden="1" customHeight="1" x14ac:dyDescent="0.25">
      <c r="B314" s="111" t="s">
        <v>2689</v>
      </c>
      <c r="C314" s="111">
        <v>4600011662</v>
      </c>
      <c r="D314" s="101" t="s">
        <v>738</v>
      </c>
      <c r="E314" s="110" t="str">
        <f t="shared" si="32"/>
        <v/>
      </c>
      <c r="F314" s="102"/>
      <c r="G314" s="103"/>
      <c r="H314" s="103"/>
      <c r="I314" s="100"/>
      <c r="J314" s="122" t="s">
        <v>2225</v>
      </c>
      <c r="K314" s="103"/>
      <c r="L314" s="103"/>
      <c r="M314" s="103"/>
      <c r="N314" s="103"/>
      <c r="O314" s="106"/>
      <c r="P314" s="104"/>
      <c r="Q314" s="104"/>
      <c r="R314" s="104"/>
      <c r="S314" s="105" t="str">
        <f t="shared" si="33"/>
        <v/>
      </c>
      <c r="T314" s="119"/>
      <c r="U314" s="107"/>
      <c r="V314" s="107"/>
      <c r="W314" s="107"/>
      <c r="X314" s="107"/>
      <c r="Y314" s="107"/>
      <c r="Z314" s="107"/>
      <c r="AA314" s="107"/>
      <c r="AB314" s="107"/>
      <c r="AC314" s="107"/>
      <c r="AD314" s="107"/>
      <c r="AE314" s="107"/>
      <c r="AF314" s="107"/>
      <c r="AG314" s="107"/>
      <c r="AH314" s="107"/>
      <c r="AI314" s="107"/>
      <c r="AJ314" s="107"/>
      <c r="AK314" s="107"/>
      <c r="AL314" s="107"/>
      <c r="AM314" s="107"/>
      <c r="AN314" s="107"/>
      <c r="AO314" s="107"/>
      <c r="AP314" s="107"/>
      <c r="AQ314" s="107"/>
      <c r="AR314" s="107"/>
      <c r="AS314" s="107"/>
      <c r="AT314" s="107"/>
      <c r="AU314" s="107"/>
      <c r="AV314" s="107"/>
      <c r="AW314" s="107"/>
      <c r="AX314" s="107"/>
      <c r="AY314" s="107"/>
      <c r="AZ314" s="107"/>
      <c r="BA314" s="107"/>
      <c r="BB314" s="107"/>
      <c r="BC314" s="107"/>
      <c r="BD314" s="107"/>
      <c r="BE314" s="107"/>
      <c r="BF314" s="107"/>
      <c r="BG314" s="107"/>
      <c r="BH314" s="107"/>
      <c r="BI314" s="107"/>
      <c r="BJ314" s="107"/>
      <c r="BK314" s="107"/>
      <c r="BL314" s="107"/>
      <c r="BM314" s="107"/>
      <c r="BN314" s="107"/>
      <c r="BO314" s="107"/>
      <c r="BP314" s="107"/>
      <c r="BQ314" s="107"/>
      <c r="BR314" s="107"/>
      <c r="BS314" s="107"/>
      <c r="BT314" s="107"/>
      <c r="BU314" s="107"/>
      <c r="BV314" s="107"/>
      <c r="BW314" s="107"/>
      <c r="BX314" s="107"/>
      <c r="BY314" s="107"/>
      <c r="BZ314" s="107"/>
      <c r="CA314" s="107"/>
      <c r="CB314" s="107"/>
      <c r="CC314" s="107"/>
      <c r="CD314" s="107"/>
      <c r="CE314" s="107"/>
    </row>
    <row r="315" spans="2:83" s="109" customFormat="1" ht="19.899999999999999" hidden="1" customHeight="1" x14ac:dyDescent="0.25">
      <c r="B315" s="111" t="s">
        <v>2689</v>
      </c>
      <c r="C315" s="111">
        <v>4600011662</v>
      </c>
      <c r="D315" s="101" t="s">
        <v>739</v>
      </c>
      <c r="E315" s="110" t="str">
        <f t="shared" si="32"/>
        <v/>
      </c>
      <c r="F315" s="102"/>
      <c r="G315" s="103"/>
      <c r="H315" s="103"/>
      <c r="I315" s="100"/>
      <c r="J315" s="122" t="s">
        <v>2226</v>
      </c>
      <c r="K315" s="103"/>
      <c r="L315" s="103"/>
      <c r="M315" s="103"/>
      <c r="N315" s="103"/>
      <c r="O315" s="106"/>
      <c r="P315" s="104"/>
      <c r="Q315" s="104"/>
      <c r="R315" s="104"/>
      <c r="S315" s="105" t="str">
        <f t="shared" si="33"/>
        <v/>
      </c>
      <c r="T315" s="119"/>
      <c r="U315" s="107"/>
      <c r="V315" s="107"/>
      <c r="W315" s="107"/>
      <c r="X315" s="107"/>
      <c r="Y315" s="107"/>
      <c r="Z315" s="107"/>
      <c r="AA315" s="107"/>
      <c r="AB315" s="107"/>
      <c r="AC315" s="107"/>
      <c r="AD315" s="107"/>
      <c r="AE315" s="107"/>
      <c r="AF315" s="107"/>
      <c r="AG315" s="107"/>
      <c r="AH315" s="107"/>
      <c r="AI315" s="107"/>
      <c r="AJ315" s="107"/>
      <c r="AK315" s="107"/>
      <c r="AL315" s="107"/>
      <c r="AM315" s="107"/>
      <c r="AN315" s="107"/>
      <c r="AO315" s="107"/>
      <c r="AP315" s="107"/>
      <c r="AQ315" s="107"/>
      <c r="AR315" s="107"/>
      <c r="AS315" s="107"/>
      <c r="AT315" s="107"/>
      <c r="AU315" s="107"/>
      <c r="AV315" s="107"/>
      <c r="AW315" s="107"/>
      <c r="AX315" s="107"/>
      <c r="AY315" s="107"/>
      <c r="AZ315" s="107"/>
      <c r="BA315" s="107"/>
      <c r="BB315" s="107"/>
      <c r="BC315" s="107"/>
      <c r="BD315" s="107"/>
      <c r="BE315" s="107"/>
      <c r="BF315" s="107"/>
      <c r="BG315" s="107"/>
      <c r="BH315" s="107"/>
      <c r="BI315" s="107"/>
      <c r="BJ315" s="107"/>
      <c r="BK315" s="107"/>
      <c r="BL315" s="107"/>
      <c r="BM315" s="107"/>
      <c r="BN315" s="107"/>
      <c r="BO315" s="107"/>
      <c r="BP315" s="107"/>
      <c r="BQ315" s="107"/>
      <c r="BR315" s="107"/>
      <c r="BS315" s="107"/>
      <c r="BT315" s="107"/>
      <c r="BU315" s="107"/>
      <c r="BV315" s="107"/>
      <c r="BW315" s="107"/>
      <c r="BX315" s="107"/>
      <c r="BY315" s="107"/>
      <c r="BZ315" s="107"/>
      <c r="CA315" s="107"/>
      <c r="CB315" s="107"/>
      <c r="CC315" s="107"/>
      <c r="CD315" s="107"/>
      <c r="CE315" s="107"/>
    </row>
    <row r="316" spans="2:83" s="109" customFormat="1" ht="19.899999999999999" hidden="1" customHeight="1" x14ac:dyDescent="0.25">
      <c r="B316" s="111" t="s">
        <v>2689</v>
      </c>
      <c r="C316" s="111">
        <v>4600011662</v>
      </c>
      <c r="D316" s="101" t="s">
        <v>740</v>
      </c>
      <c r="E316" s="110" t="str">
        <f t="shared" si="32"/>
        <v/>
      </c>
      <c r="F316" s="102"/>
      <c r="G316" s="103"/>
      <c r="H316" s="103"/>
      <c r="I316" s="100"/>
      <c r="J316" s="122" t="s">
        <v>2222</v>
      </c>
      <c r="K316" s="103"/>
      <c r="L316" s="103"/>
      <c r="M316" s="103"/>
      <c r="N316" s="103"/>
      <c r="O316" s="106"/>
      <c r="P316" s="104"/>
      <c r="Q316" s="104"/>
      <c r="R316" s="104"/>
      <c r="S316" s="105" t="str">
        <f t="shared" si="33"/>
        <v/>
      </c>
      <c r="T316" s="119"/>
      <c r="U316" s="107"/>
      <c r="V316" s="107"/>
      <c r="W316" s="107"/>
      <c r="X316" s="107"/>
      <c r="Y316" s="107"/>
      <c r="Z316" s="107"/>
      <c r="AA316" s="107"/>
      <c r="AB316" s="107"/>
      <c r="AC316" s="107"/>
      <c r="AD316" s="107"/>
      <c r="AE316" s="107"/>
      <c r="AF316" s="107"/>
      <c r="AG316" s="107"/>
      <c r="AH316" s="107"/>
      <c r="AI316" s="107"/>
      <c r="AJ316" s="107"/>
      <c r="AK316" s="107"/>
      <c r="AL316" s="107"/>
      <c r="AM316" s="107"/>
      <c r="AN316" s="107"/>
      <c r="AO316" s="107"/>
      <c r="AP316" s="107"/>
      <c r="AQ316" s="107"/>
      <c r="AR316" s="107"/>
      <c r="AS316" s="107"/>
      <c r="AT316" s="107"/>
      <c r="AU316" s="107"/>
      <c r="AV316" s="107"/>
      <c r="AW316" s="107"/>
      <c r="AX316" s="107"/>
      <c r="AY316" s="107"/>
      <c r="AZ316" s="107"/>
      <c r="BA316" s="107"/>
      <c r="BB316" s="107"/>
      <c r="BC316" s="107"/>
      <c r="BD316" s="107"/>
      <c r="BE316" s="107"/>
      <c r="BF316" s="107"/>
      <c r="BG316" s="107"/>
      <c r="BH316" s="107"/>
      <c r="BI316" s="107"/>
      <c r="BJ316" s="107"/>
      <c r="BK316" s="107"/>
      <c r="BL316" s="107"/>
      <c r="BM316" s="107"/>
      <c r="BN316" s="107"/>
      <c r="BO316" s="107"/>
      <c r="BP316" s="107"/>
      <c r="BQ316" s="107"/>
      <c r="BR316" s="107"/>
      <c r="BS316" s="107"/>
      <c r="BT316" s="107"/>
      <c r="BU316" s="107"/>
      <c r="BV316" s="107"/>
      <c r="BW316" s="107"/>
      <c r="BX316" s="107"/>
      <c r="BY316" s="107"/>
      <c r="BZ316" s="107"/>
      <c r="CA316" s="107"/>
      <c r="CB316" s="107"/>
      <c r="CC316" s="107"/>
      <c r="CD316" s="107"/>
      <c r="CE316" s="107"/>
    </row>
    <row r="317" spans="2:83" s="109" customFormat="1" ht="19.899999999999999" hidden="1" customHeight="1" x14ac:dyDescent="0.25">
      <c r="B317" s="111" t="s">
        <v>2689</v>
      </c>
      <c r="C317" s="111">
        <v>4600011662</v>
      </c>
      <c r="D317" s="101" t="s">
        <v>741</v>
      </c>
      <c r="E317" s="110" t="str">
        <f t="shared" si="32"/>
        <v/>
      </c>
      <c r="F317" s="102"/>
      <c r="G317" s="103"/>
      <c r="H317" s="103"/>
      <c r="I317" s="100"/>
      <c r="J317" s="122" t="s">
        <v>2213</v>
      </c>
      <c r="K317" s="103"/>
      <c r="L317" s="103"/>
      <c r="M317" s="103"/>
      <c r="N317" s="103"/>
      <c r="O317" s="106"/>
      <c r="P317" s="104"/>
      <c r="Q317" s="104"/>
      <c r="R317" s="104"/>
      <c r="S317" s="105" t="str">
        <f t="shared" si="33"/>
        <v/>
      </c>
      <c r="T317" s="119"/>
      <c r="U317" s="107"/>
      <c r="V317" s="107"/>
      <c r="W317" s="107"/>
      <c r="X317" s="107"/>
      <c r="Y317" s="107"/>
      <c r="Z317" s="107"/>
      <c r="AA317" s="107"/>
      <c r="AB317" s="107"/>
      <c r="AC317" s="107"/>
      <c r="AD317" s="107"/>
      <c r="AE317" s="107"/>
      <c r="AF317" s="107"/>
      <c r="AG317" s="107"/>
      <c r="AH317" s="107"/>
      <c r="AI317" s="107"/>
      <c r="AJ317" s="107"/>
      <c r="AK317" s="107"/>
      <c r="AL317" s="107"/>
      <c r="AM317" s="107"/>
      <c r="AN317" s="107"/>
      <c r="AO317" s="107"/>
      <c r="AP317" s="107"/>
      <c r="AQ317" s="107"/>
      <c r="AR317" s="107"/>
      <c r="AS317" s="107"/>
      <c r="AT317" s="107"/>
      <c r="AU317" s="107"/>
      <c r="AV317" s="107"/>
      <c r="AW317" s="107"/>
      <c r="AX317" s="107"/>
      <c r="AY317" s="107"/>
      <c r="AZ317" s="107"/>
      <c r="BA317" s="107"/>
      <c r="BB317" s="107"/>
      <c r="BC317" s="107"/>
      <c r="BD317" s="107"/>
      <c r="BE317" s="107"/>
      <c r="BF317" s="107"/>
      <c r="BG317" s="107"/>
      <c r="BH317" s="107"/>
      <c r="BI317" s="107"/>
      <c r="BJ317" s="107"/>
      <c r="BK317" s="107"/>
      <c r="BL317" s="107"/>
      <c r="BM317" s="107"/>
      <c r="BN317" s="107"/>
      <c r="BO317" s="107"/>
      <c r="BP317" s="107"/>
      <c r="BQ317" s="107"/>
      <c r="BR317" s="107"/>
      <c r="BS317" s="107"/>
      <c r="BT317" s="107"/>
      <c r="BU317" s="107"/>
      <c r="BV317" s="107"/>
      <c r="BW317" s="107"/>
      <c r="BX317" s="107"/>
      <c r="BY317" s="107"/>
      <c r="BZ317" s="107"/>
      <c r="CA317" s="107"/>
      <c r="CB317" s="107"/>
      <c r="CC317" s="107"/>
      <c r="CD317" s="107"/>
      <c r="CE317" s="107"/>
    </row>
    <row r="318" spans="2:83" s="109" customFormat="1" ht="19.899999999999999" hidden="1" customHeight="1" x14ac:dyDescent="0.25">
      <c r="B318" s="111" t="s">
        <v>2689</v>
      </c>
      <c r="C318" s="111">
        <v>4600011662</v>
      </c>
      <c r="D318" s="101" t="s">
        <v>742</v>
      </c>
      <c r="E318" s="110" t="str">
        <f t="shared" si="32"/>
        <v/>
      </c>
      <c r="F318" s="102"/>
      <c r="G318" s="103"/>
      <c r="H318" s="103"/>
      <c r="I318" s="100"/>
      <c r="J318" s="122" t="s">
        <v>2223</v>
      </c>
      <c r="K318" s="103"/>
      <c r="L318" s="103"/>
      <c r="M318" s="103"/>
      <c r="N318" s="103"/>
      <c r="O318" s="106"/>
      <c r="P318" s="104"/>
      <c r="Q318" s="104"/>
      <c r="R318" s="104"/>
      <c r="S318" s="105" t="str">
        <f t="shared" si="33"/>
        <v/>
      </c>
      <c r="T318" s="119"/>
      <c r="U318" s="107"/>
      <c r="V318" s="107"/>
      <c r="W318" s="107"/>
      <c r="X318" s="107"/>
      <c r="Y318" s="107"/>
      <c r="Z318" s="107"/>
      <c r="AA318" s="107"/>
      <c r="AB318" s="107"/>
      <c r="AC318" s="107"/>
      <c r="AD318" s="107"/>
      <c r="AE318" s="107"/>
      <c r="AF318" s="107"/>
      <c r="AG318" s="107"/>
      <c r="AH318" s="107"/>
      <c r="AI318" s="107"/>
      <c r="AJ318" s="107"/>
      <c r="AK318" s="107"/>
      <c r="AL318" s="107"/>
      <c r="AM318" s="107"/>
      <c r="AN318" s="107"/>
      <c r="AO318" s="107"/>
      <c r="AP318" s="107"/>
      <c r="AQ318" s="107"/>
      <c r="AR318" s="107"/>
      <c r="AS318" s="107"/>
      <c r="AT318" s="107"/>
      <c r="AU318" s="107"/>
      <c r="AV318" s="107"/>
      <c r="AW318" s="107"/>
      <c r="AX318" s="107"/>
      <c r="AY318" s="107"/>
      <c r="AZ318" s="107"/>
      <c r="BA318" s="107"/>
      <c r="BB318" s="107"/>
      <c r="BC318" s="107"/>
      <c r="BD318" s="107"/>
      <c r="BE318" s="107"/>
      <c r="BF318" s="107"/>
      <c r="BG318" s="107"/>
      <c r="BH318" s="107"/>
      <c r="BI318" s="107"/>
      <c r="BJ318" s="107"/>
      <c r="BK318" s="107"/>
      <c r="BL318" s="107"/>
      <c r="BM318" s="107"/>
      <c r="BN318" s="107"/>
      <c r="BO318" s="107"/>
      <c r="BP318" s="107"/>
      <c r="BQ318" s="107"/>
      <c r="BR318" s="107"/>
      <c r="BS318" s="107"/>
      <c r="BT318" s="107"/>
      <c r="BU318" s="107"/>
      <c r="BV318" s="107"/>
      <c r="BW318" s="107"/>
      <c r="BX318" s="107"/>
      <c r="BY318" s="107"/>
      <c r="BZ318" s="107"/>
      <c r="CA318" s="107"/>
      <c r="CB318" s="107"/>
      <c r="CC318" s="107"/>
      <c r="CD318" s="107"/>
      <c r="CE318" s="107"/>
    </row>
    <row r="319" spans="2:83" s="109" customFormat="1" ht="19.899999999999999" hidden="1" customHeight="1" x14ac:dyDescent="0.25">
      <c r="B319" s="111" t="s">
        <v>2689</v>
      </c>
      <c r="C319" s="111">
        <v>4600011662</v>
      </c>
      <c r="D319" s="101" t="s">
        <v>743</v>
      </c>
      <c r="E319" s="110" t="str">
        <f t="shared" si="32"/>
        <v/>
      </c>
      <c r="F319" s="102"/>
      <c r="G319" s="103"/>
      <c r="H319" s="103"/>
      <c r="I319" s="100"/>
      <c r="J319" s="122" t="s">
        <v>2227</v>
      </c>
      <c r="K319" s="103"/>
      <c r="L319" s="103"/>
      <c r="M319" s="103"/>
      <c r="N319" s="103"/>
      <c r="O319" s="106"/>
      <c r="P319" s="104"/>
      <c r="Q319" s="104"/>
      <c r="R319" s="104"/>
      <c r="S319" s="105" t="str">
        <f t="shared" si="33"/>
        <v/>
      </c>
      <c r="T319" s="119"/>
      <c r="U319" s="107"/>
      <c r="V319" s="107"/>
      <c r="W319" s="107"/>
      <c r="X319" s="107"/>
      <c r="Y319" s="107"/>
      <c r="Z319" s="107"/>
      <c r="AA319" s="107"/>
      <c r="AB319" s="107"/>
      <c r="AC319" s="107"/>
      <c r="AD319" s="107"/>
      <c r="AE319" s="107"/>
      <c r="AF319" s="107"/>
      <c r="AG319" s="107"/>
      <c r="AH319" s="107"/>
      <c r="AI319" s="107"/>
      <c r="AJ319" s="107"/>
      <c r="AK319" s="107"/>
      <c r="AL319" s="107"/>
      <c r="AM319" s="107"/>
      <c r="AN319" s="107"/>
      <c r="AO319" s="107"/>
      <c r="AP319" s="107"/>
      <c r="AQ319" s="107"/>
      <c r="AR319" s="107"/>
      <c r="AS319" s="107"/>
      <c r="AT319" s="107"/>
      <c r="AU319" s="107"/>
      <c r="AV319" s="107"/>
      <c r="AW319" s="107"/>
      <c r="AX319" s="107"/>
      <c r="AY319" s="107"/>
      <c r="AZ319" s="107"/>
      <c r="BA319" s="107"/>
      <c r="BB319" s="107"/>
      <c r="BC319" s="107"/>
      <c r="BD319" s="107"/>
      <c r="BE319" s="107"/>
      <c r="BF319" s="107"/>
      <c r="BG319" s="107"/>
      <c r="BH319" s="107"/>
      <c r="BI319" s="107"/>
      <c r="BJ319" s="107"/>
      <c r="BK319" s="107"/>
      <c r="BL319" s="107"/>
      <c r="BM319" s="107"/>
      <c r="BN319" s="107"/>
      <c r="BO319" s="107"/>
      <c r="BP319" s="107"/>
      <c r="BQ319" s="107"/>
      <c r="BR319" s="107"/>
      <c r="BS319" s="107"/>
      <c r="BT319" s="107"/>
      <c r="BU319" s="107"/>
      <c r="BV319" s="107"/>
      <c r="BW319" s="107"/>
      <c r="BX319" s="107"/>
      <c r="BY319" s="107"/>
      <c r="BZ319" s="107"/>
      <c r="CA319" s="107"/>
      <c r="CB319" s="107"/>
      <c r="CC319" s="107"/>
      <c r="CD319" s="107"/>
      <c r="CE319" s="107"/>
    </row>
    <row r="320" spans="2:83" s="109" customFormat="1" ht="19.899999999999999" hidden="1" customHeight="1" x14ac:dyDescent="0.25">
      <c r="B320" s="111" t="s">
        <v>2689</v>
      </c>
      <c r="C320" s="111">
        <v>4600011662</v>
      </c>
      <c r="D320" s="101" t="s">
        <v>744</v>
      </c>
      <c r="E320" s="110" t="str">
        <f t="shared" si="32"/>
        <v/>
      </c>
      <c r="F320" s="102"/>
      <c r="G320" s="103"/>
      <c r="H320" s="103"/>
      <c r="I320" s="100"/>
      <c r="J320" s="122" t="s">
        <v>2228</v>
      </c>
      <c r="K320" s="103"/>
      <c r="L320" s="103"/>
      <c r="M320" s="103"/>
      <c r="N320" s="103"/>
      <c r="O320" s="106"/>
      <c r="P320" s="104"/>
      <c r="Q320" s="104"/>
      <c r="R320" s="104"/>
      <c r="S320" s="105" t="str">
        <f t="shared" si="33"/>
        <v/>
      </c>
      <c r="T320" s="119"/>
      <c r="U320" s="107"/>
      <c r="V320" s="107"/>
      <c r="W320" s="107"/>
      <c r="X320" s="107"/>
      <c r="Y320" s="107"/>
      <c r="Z320" s="107"/>
      <c r="AA320" s="107"/>
      <c r="AB320" s="107"/>
      <c r="AC320" s="107"/>
      <c r="AD320" s="107"/>
      <c r="AE320" s="107"/>
      <c r="AF320" s="107"/>
      <c r="AG320" s="107"/>
      <c r="AH320" s="107"/>
      <c r="AI320" s="107"/>
      <c r="AJ320" s="107"/>
      <c r="AK320" s="107"/>
      <c r="AL320" s="107"/>
      <c r="AM320" s="107"/>
      <c r="AN320" s="107"/>
      <c r="AO320" s="107"/>
      <c r="AP320" s="107"/>
      <c r="AQ320" s="107"/>
      <c r="AR320" s="107"/>
      <c r="AS320" s="107"/>
      <c r="AT320" s="107"/>
      <c r="AU320" s="107"/>
      <c r="AV320" s="107"/>
      <c r="AW320" s="107"/>
      <c r="AX320" s="107"/>
      <c r="AY320" s="107"/>
      <c r="AZ320" s="107"/>
      <c r="BA320" s="107"/>
      <c r="BB320" s="107"/>
      <c r="BC320" s="107"/>
      <c r="BD320" s="107"/>
      <c r="BE320" s="107"/>
      <c r="BF320" s="107"/>
      <c r="BG320" s="107"/>
      <c r="BH320" s="107"/>
      <c r="BI320" s="107"/>
      <c r="BJ320" s="107"/>
      <c r="BK320" s="107"/>
      <c r="BL320" s="107"/>
      <c r="BM320" s="107"/>
      <c r="BN320" s="107"/>
      <c r="BO320" s="107"/>
      <c r="BP320" s="107"/>
      <c r="BQ320" s="107"/>
      <c r="BR320" s="107"/>
      <c r="BS320" s="107"/>
      <c r="BT320" s="107"/>
      <c r="BU320" s="107"/>
      <c r="BV320" s="107"/>
      <c r="BW320" s="107"/>
      <c r="BX320" s="107"/>
      <c r="BY320" s="107"/>
      <c r="BZ320" s="107"/>
      <c r="CA320" s="107"/>
      <c r="CB320" s="107"/>
      <c r="CC320" s="107"/>
      <c r="CD320" s="107"/>
      <c r="CE320" s="107"/>
    </row>
    <row r="321" spans="1:83" s="109" customFormat="1" ht="19.899999999999999" hidden="1" customHeight="1" x14ac:dyDescent="0.25">
      <c r="B321" s="111" t="s">
        <v>2689</v>
      </c>
      <c r="C321" s="111">
        <v>4600011662</v>
      </c>
      <c r="D321" s="101" t="s">
        <v>745</v>
      </c>
      <c r="E321" s="110" t="str">
        <f t="shared" si="32"/>
        <v/>
      </c>
      <c r="F321" s="102"/>
      <c r="G321" s="103"/>
      <c r="H321" s="103"/>
      <c r="I321" s="100"/>
      <c r="J321" s="122" t="s">
        <v>2229</v>
      </c>
      <c r="K321" s="103"/>
      <c r="L321" s="103"/>
      <c r="M321" s="103"/>
      <c r="N321" s="103"/>
      <c r="O321" s="106"/>
      <c r="P321" s="104"/>
      <c r="Q321" s="104"/>
      <c r="R321" s="104"/>
      <c r="S321" s="105" t="str">
        <f t="shared" si="33"/>
        <v/>
      </c>
      <c r="T321" s="119"/>
      <c r="U321" s="107"/>
      <c r="V321" s="107"/>
      <c r="W321" s="107"/>
      <c r="X321" s="107"/>
      <c r="Y321" s="107"/>
      <c r="Z321" s="107"/>
      <c r="AA321" s="107"/>
      <c r="AB321" s="107"/>
      <c r="AC321" s="107"/>
      <c r="AD321" s="107"/>
      <c r="AE321" s="107"/>
      <c r="AF321" s="107"/>
      <c r="AG321" s="107"/>
      <c r="AH321" s="107"/>
      <c r="AI321" s="107"/>
      <c r="AJ321" s="107"/>
      <c r="AK321" s="107"/>
      <c r="AL321" s="107"/>
      <c r="AM321" s="107"/>
      <c r="AN321" s="107"/>
      <c r="AO321" s="107"/>
      <c r="AP321" s="107"/>
      <c r="AQ321" s="107"/>
      <c r="AR321" s="107"/>
      <c r="AS321" s="107"/>
      <c r="AT321" s="107"/>
      <c r="AU321" s="107"/>
      <c r="AV321" s="107"/>
      <c r="AW321" s="107"/>
      <c r="AX321" s="107"/>
      <c r="AY321" s="107"/>
      <c r="AZ321" s="107"/>
      <c r="BA321" s="107"/>
      <c r="BB321" s="107"/>
      <c r="BC321" s="107"/>
      <c r="BD321" s="107"/>
      <c r="BE321" s="107"/>
      <c r="BF321" s="107"/>
      <c r="BG321" s="107"/>
      <c r="BH321" s="107"/>
      <c r="BI321" s="107"/>
      <c r="BJ321" s="107"/>
      <c r="BK321" s="107"/>
      <c r="BL321" s="107"/>
      <c r="BM321" s="107"/>
      <c r="BN321" s="107"/>
      <c r="BO321" s="107"/>
      <c r="BP321" s="107"/>
      <c r="BQ321" s="107"/>
      <c r="BR321" s="107"/>
      <c r="BS321" s="107"/>
      <c r="BT321" s="107"/>
      <c r="BU321" s="107"/>
      <c r="BV321" s="107"/>
      <c r="BW321" s="107"/>
      <c r="BX321" s="107"/>
      <c r="BY321" s="107"/>
      <c r="BZ321" s="107"/>
      <c r="CA321" s="107"/>
      <c r="CB321" s="107"/>
      <c r="CC321" s="107"/>
      <c r="CD321" s="107"/>
      <c r="CE321" s="107"/>
    </row>
    <row r="322" spans="1:83" s="109" customFormat="1" ht="19.899999999999999" hidden="1" customHeight="1" x14ac:dyDescent="0.25">
      <c r="B322" s="111" t="s">
        <v>2689</v>
      </c>
      <c r="C322" s="111">
        <v>4600011662</v>
      </c>
      <c r="D322" s="101" t="s">
        <v>746</v>
      </c>
      <c r="E322" s="110" t="str">
        <f t="shared" si="32"/>
        <v/>
      </c>
      <c r="F322" s="102"/>
      <c r="G322" s="103"/>
      <c r="H322" s="103"/>
      <c r="I322" s="100"/>
      <c r="J322" s="122" t="s">
        <v>2222</v>
      </c>
      <c r="K322" s="103"/>
      <c r="L322" s="103"/>
      <c r="M322" s="103"/>
      <c r="N322" s="103"/>
      <c r="O322" s="106"/>
      <c r="P322" s="104"/>
      <c r="Q322" s="104"/>
      <c r="R322" s="104"/>
      <c r="S322" s="105" t="str">
        <f t="shared" si="33"/>
        <v/>
      </c>
      <c r="T322" s="119"/>
      <c r="U322" s="107"/>
      <c r="V322" s="107"/>
      <c r="W322" s="107"/>
      <c r="X322" s="107"/>
      <c r="Y322" s="107"/>
      <c r="Z322" s="107"/>
      <c r="AA322" s="107"/>
      <c r="AB322" s="107"/>
      <c r="AC322" s="107"/>
      <c r="AD322" s="107"/>
      <c r="AE322" s="107"/>
      <c r="AF322" s="107"/>
      <c r="AG322" s="107"/>
      <c r="AH322" s="107"/>
      <c r="AI322" s="107"/>
      <c r="AJ322" s="107"/>
      <c r="AK322" s="107"/>
      <c r="AL322" s="107"/>
      <c r="AM322" s="107"/>
      <c r="AN322" s="107"/>
      <c r="AO322" s="107"/>
      <c r="AP322" s="107"/>
      <c r="AQ322" s="107"/>
      <c r="AR322" s="107"/>
      <c r="AS322" s="107"/>
      <c r="AT322" s="107"/>
      <c r="AU322" s="107"/>
      <c r="AV322" s="107"/>
      <c r="AW322" s="107"/>
      <c r="AX322" s="107"/>
      <c r="AY322" s="107"/>
      <c r="AZ322" s="107"/>
      <c r="BA322" s="107"/>
      <c r="BB322" s="107"/>
      <c r="BC322" s="107"/>
      <c r="BD322" s="107"/>
      <c r="BE322" s="107"/>
      <c r="BF322" s="107"/>
      <c r="BG322" s="107"/>
      <c r="BH322" s="107"/>
      <c r="BI322" s="107"/>
      <c r="BJ322" s="107"/>
      <c r="BK322" s="107"/>
      <c r="BL322" s="107"/>
      <c r="BM322" s="107"/>
      <c r="BN322" s="107"/>
      <c r="BO322" s="107"/>
      <c r="BP322" s="107"/>
      <c r="BQ322" s="107"/>
      <c r="BR322" s="107"/>
      <c r="BS322" s="107"/>
      <c r="BT322" s="107"/>
      <c r="BU322" s="107"/>
      <c r="BV322" s="107"/>
      <c r="BW322" s="107"/>
      <c r="BX322" s="107"/>
      <c r="BY322" s="107"/>
      <c r="BZ322" s="107"/>
      <c r="CA322" s="107"/>
      <c r="CB322" s="107"/>
      <c r="CC322" s="107"/>
      <c r="CD322" s="107"/>
      <c r="CE322" s="107"/>
    </row>
    <row r="323" spans="1:83" s="109" customFormat="1" ht="19.899999999999999" hidden="1" customHeight="1" x14ac:dyDescent="0.25">
      <c r="B323" s="111" t="s">
        <v>2689</v>
      </c>
      <c r="C323" s="111">
        <v>4600011662</v>
      </c>
      <c r="D323" s="101" t="s">
        <v>747</v>
      </c>
      <c r="E323" s="110" t="str">
        <f t="shared" si="32"/>
        <v/>
      </c>
      <c r="F323" s="102"/>
      <c r="G323" s="103"/>
      <c r="H323" s="103"/>
      <c r="I323" s="100"/>
      <c r="J323" s="122" t="s">
        <v>2213</v>
      </c>
      <c r="K323" s="103"/>
      <c r="L323" s="103"/>
      <c r="M323" s="103"/>
      <c r="N323" s="103"/>
      <c r="O323" s="106"/>
      <c r="P323" s="104"/>
      <c r="Q323" s="104"/>
      <c r="R323" s="104"/>
      <c r="S323" s="105" t="str">
        <f t="shared" si="33"/>
        <v/>
      </c>
      <c r="T323" s="119"/>
      <c r="U323" s="107"/>
      <c r="V323" s="107"/>
      <c r="W323" s="107"/>
      <c r="X323" s="107"/>
      <c r="Y323" s="107"/>
      <c r="Z323" s="107"/>
      <c r="AA323" s="107"/>
      <c r="AB323" s="107"/>
      <c r="AC323" s="107"/>
      <c r="AD323" s="107"/>
      <c r="AE323" s="107"/>
      <c r="AF323" s="107"/>
      <c r="AG323" s="107"/>
      <c r="AH323" s="107"/>
      <c r="AI323" s="107"/>
      <c r="AJ323" s="107"/>
      <c r="AK323" s="107"/>
      <c r="AL323" s="107"/>
      <c r="AM323" s="107"/>
      <c r="AN323" s="107"/>
      <c r="AO323" s="107"/>
      <c r="AP323" s="107"/>
      <c r="AQ323" s="107"/>
      <c r="AR323" s="107"/>
      <c r="AS323" s="107"/>
      <c r="AT323" s="107"/>
      <c r="AU323" s="107"/>
      <c r="AV323" s="107"/>
      <c r="AW323" s="107"/>
      <c r="AX323" s="107"/>
      <c r="AY323" s="107"/>
      <c r="AZ323" s="107"/>
      <c r="BA323" s="107"/>
      <c r="BB323" s="107"/>
      <c r="BC323" s="107"/>
      <c r="BD323" s="107"/>
      <c r="BE323" s="107"/>
      <c r="BF323" s="107"/>
      <c r="BG323" s="107"/>
      <c r="BH323" s="107"/>
      <c r="BI323" s="107"/>
      <c r="BJ323" s="107"/>
      <c r="BK323" s="107"/>
      <c r="BL323" s="107"/>
      <c r="BM323" s="107"/>
      <c r="BN323" s="107"/>
      <c r="BO323" s="107"/>
      <c r="BP323" s="107"/>
      <c r="BQ323" s="107"/>
      <c r="BR323" s="107"/>
      <c r="BS323" s="107"/>
      <c r="BT323" s="107"/>
      <c r="BU323" s="107"/>
      <c r="BV323" s="107"/>
      <c r="BW323" s="107"/>
      <c r="BX323" s="107"/>
      <c r="BY323" s="107"/>
      <c r="BZ323" s="107"/>
      <c r="CA323" s="107"/>
      <c r="CB323" s="107"/>
      <c r="CC323" s="107"/>
      <c r="CD323" s="107"/>
      <c r="CE323" s="107"/>
    </row>
    <row r="324" spans="1:83" s="109" customFormat="1" ht="19.899999999999999" hidden="1" customHeight="1" x14ac:dyDescent="0.25">
      <c r="B324" s="111" t="s">
        <v>2689</v>
      </c>
      <c r="C324" s="111">
        <v>4600011662</v>
      </c>
      <c r="D324" s="101" t="s">
        <v>748</v>
      </c>
      <c r="E324" s="110" t="str">
        <f t="shared" si="32"/>
        <v/>
      </c>
      <c r="F324" s="102"/>
      <c r="G324" s="103"/>
      <c r="H324" s="103"/>
      <c r="I324" s="100"/>
      <c r="J324" s="122" t="s">
        <v>2223</v>
      </c>
      <c r="K324" s="103"/>
      <c r="L324" s="103"/>
      <c r="M324" s="103"/>
      <c r="N324" s="103"/>
      <c r="O324" s="106"/>
      <c r="P324" s="104"/>
      <c r="Q324" s="104"/>
      <c r="R324" s="104"/>
      <c r="S324" s="105" t="str">
        <f t="shared" si="33"/>
        <v/>
      </c>
      <c r="T324" s="119"/>
      <c r="U324" s="107"/>
      <c r="V324" s="107"/>
      <c r="W324" s="107"/>
      <c r="X324" s="107"/>
      <c r="Y324" s="107"/>
      <c r="Z324" s="107"/>
      <c r="AA324" s="107"/>
      <c r="AB324" s="107"/>
      <c r="AC324" s="107"/>
      <c r="AD324" s="107"/>
      <c r="AE324" s="107"/>
      <c r="AF324" s="107"/>
      <c r="AG324" s="107"/>
      <c r="AH324" s="107"/>
      <c r="AI324" s="107"/>
      <c r="AJ324" s="107"/>
      <c r="AK324" s="107"/>
      <c r="AL324" s="107"/>
      <c r="AM324" s="107"/>
      <c r="AN324" s="107"/>
      <c r="AO324" s="107"/>
      <c r="AP324" s="107"/>
      <c r="AQ324" s="107"/>
      <c r="AR324" s="107"/>
      <c r="AS324" s="107"/>
      <c r="AT324" s="107"/>
      <c r="AU324" s="107"/>
      <c r="AV324" s="107"/>
      <c r="AW324" s="107"/>
      <c r="AX324" s="107"/>
      <c r="AY324" s="107"/>
      <c r="AZ324" s="107"/>
      <c r="BA324" s="107"/>
      <c r="BB324" s="107"/>
      <c r="BC324" s="107"/>
      <c r="BD324" s="107"/>
      <c r="BE324" s="107"/>
      <c r="BF324" s="107"/>
      <c r="BG324" s="107"/>
      <c r="BH324" s="107"/>
      <c r="BI324" s="107"/>
      <c r="BJ324" s="107"/>
      <c r="BK324" s="107"/>
      <c r="BL324" s="107"/>
      <c r="BM324" s="107"/>
      <c r="BN324" s="107"/>
      <c r="BO324" s="107"/>
      <c r="BP324" s="107"/>
      <c r="BQ324" s="107"/>
      <c r="BR324" s="107"/>
      <c r="BS324" s="107"/>
      <c r="BT324" s="107"/>
      <c r="BU324" s="107"/>
      <c r="BV324" s="107"/>
      <c r="BW324" s="107"/>
      <c r="BX324" s="107"/>
      <c r="BY324" s="107"/>
      <c r="BZ324" s="107"/>
      <c r="CA324" s="107"/>
      <c r="CB324" s="107"/>
      <c r="CC324" s="107"/>
      <c r="CD324" s="107"/>
      <c r="CE324" s="107"/>
    </row>
    <row r="325" spans="1:83" s="109" customFormat="1" ht="19.899999999999999" hidden="1" customHeight="1" x14ac:dyDescent="0.25">
      <c r="B325" s="111" t="s">
        <v>2689</v>
      </c>
      <c r="C325" s="111">
        <v>4600011662</v>
      </c>
      <c r="D325" s="101" t="s">
        <v>749</v>
      </c>
      <c r="E325" s="110" t="str">
        <f t="shared" si="32"/>
        <v/>
      </c>
      <c r="F325" s="102"/>
      <c r="G325" s="103"/>
      <c r="H325" s="103"/>
      <c r="I325" s="100"/>
      <c r="J325" s="122" t="s">
        <v>2230</v>
      </c>
      <c r="K325" s="103"/>
      <c r="L325" s="103"/>
      <c r="M325" s="103"/>
      <c r="N325" s="103"/>
      <c r="O325" s="106"/>
      <c r="P325" s="104"/>
      <c r="Q325" s="104"/>
      <c r="R325" s="104"/>
      <c r="S325" s="105" t="str">
        <f t="shared" si="33"/>
        <v/>
      </c>
      <c r="T325" s="119"/>
      <c r="U325" s="107"/>
      <c r="V325" s="107"/>
      <c r="W325" s="107"/>
      <c r="X325" s="107"/>
      <c r="Y325" s="107"/>
      <c r="Z325" s="107"/>
      <c r="AA325" s="107"/>
      <c r="AB325" s="107"/>
      <c r="AC325" s="107"/>
      <c r="AD325" s="107"/>
      <c r="AE325" s="107"/>
      <c r="AF325" s="107"/>
      <c r="AG325" s="107"/>
      <c r="AH325" s="107"/>
      <c r="AI325" s="107"/>
      <c r="AJ325" s="107"/>
      <c r="AK325" s="107"/>
      <c r="AL325" s="107"/>
      <c r="AM325" s="107"/>
      <c r="AN325" s="107"/>
      <c r="AO325" s="107"/>
      <c r="AP325" s="107"/>
      <c r="AQ325" s="107"/>
      <c r="AR325" s="107"/>
      <c r="AS325" s="107"/>
      <c r="AT325" s="107"/>
      <c r="AU325" s="107"/>
      <c r="AV325" s="107"/>
      <c r="AW325" s="107"/>
      <c r="AX325" s="107"/>
      <c r="AY325" s="107"/>
      <c r="AZ325" s="107"/>
      <c r="BA325" s="107"/>
      <c r="BB325" s="107"/>
      <c r="BC325" s="107"/>
      <c r="BD325" s="107"/>
      <c r="BE325" s="107"/>
      <c r="BF325" s="107"/>
      <c r="BG325" s="107"/>
      <c r="BH325" s="107"/>
      <c r="BI325" s="107"/>
      <c r="BJ325" s="107"/>
      <c r="BK325" s="107"/>
      <c r="BL325" s="107"/>
      <c r="BM325" s="107"/>
      <c r="BN325" s="107"/>
      <c r="BO325" s="107"/>
      <c r="BP325" s="107"/>
      <c r="BQ325" s="107"/>
      <c r="BR325" s="107"/>
      <c r="BS325" s="107"/>
      <c r="BT325" s="107"/>
      <c r="BU325" s="107"/>
      <c r="BV325" s="107"/>
      <c r="BW325" s="107"/>
      <c r="BX325" s="107"/>
      <c r="BY325" s="107"/>
      <c r="BZ325" s="107"/>
      <c r="CA325" s="107"/>
      <c r="CB325" s="107"/>
      <c r="CC325" s="107"/>
      <c r="CD325" s="107"/>
      <c r="CE325" s="107"/>
    </row>
    <row r="326" spans="1:83" s="109" customFormat="1" ht="19.899999999999999" hidden="1" customHeight="1" x14ac:dyDescent="0.25">
      <c r="B326" s="111" t="s">
        <v>2689</v>
      </c>
      <c r="C326" s="111">
        <v>4600011662</v>
      </c>
      <c r="D326" s="101" t="s">
        <v>750</v>
      </c>
      <c r="E326" s="110" t="str">
        <f t="shared" ref="E326:E389" si="34">IF(F326="","",CONCATENATE(TRIM(F326)," - ",TRIM(J326)))</f>
        <v/>
      </c>
      <c r="F326" s="102"/>
      <c r="G326" s="103"/>
      <c r="H326" s="103"/>
      <c r="I326" s="100"/>
      <c r="J326" s="122" t="s">
        <v>2231</v>
      </c>
      <c r="K326" s="103"/>
      <c r="L326" s="103"/>
      <c r="M326" s="103"/>
      <c r="N326" s="103"/>
      <c r="O326" s="106"/>
      <c r="P326" s="104"/>
      <c r="Q326" s="104"/>
      <c r="R326" s="104"/>
      <c r="S326" s="105" t="str">
        <f t="shared" ref="S326:S389" si="35">IF(P326="","",Q326/P326)</f>
        <v/>
      </c>
      <c r="T326" s="119"/>
      <c r="U326" s="107"/>
      <c r="V326" s="107"/>
      <c r="W326" s="107"/>
      <c r="X326" s="107"/>
      <c r="Y326" s="107"/>
      <c r="Z326" s="107"/>
      <c r="AA326" s="107"/>
      <c r="AB326" s="107"/>
      <c r="AC326" s="107"/>
      <c r="AD326" s="107"/>
      <c r="AE326" s="107"/>
      <c r="AF326" s="107"/>
      <c r="AG326" s="107"/>
      <c r="AH326" s="107"/>
      <c r="AI326" s="107"/>
      <c r="AJ326" s="107"/>
      <c r="AK326" s="107"/>
      <c r="AL326" s="107"/>
      <c r="AM326" s="107"/>
      <c r="AN326" s="107"/>
      <c r="AO326" s="107"/>
      <c r="AP326" s="107"/>
      <c r="AQ326" s="107"/>
      <c r="AR326" s="107"/>
      <c r="AS326" s="107"/>
      <c r="AT326" s="107"/>
      <c r="AU326" s="107"/>
      <c r="AV326" s="107"/>
      <c r="AW326" s="107"/>
      <c r="AX326" s="107"/>
      <c r="AY326" s="107"/>
      <c r="AZ326" s="107"/>
      <c r="BA326" s="107"/>
      <c r="BB326" s="107"/>
      <c r="BC326" s="107"/>
      <c r="BD326" s="107"/>
      <c r="BE326" s="107"/>
      <c r="BF326" s="107"/>
      <c r="BG326" s="107"/>
      <c r="BH326" s="107"/>
      <c r="BI326" s="107"/>
      <c r="BJ326" s="107"/>
      <c r="BK326" s="107"/>
      <c r="BL326" s="107"/>
      <c r="BM326" s="107"/>
      <c r="BN326" s="107"/>
      <c r="BO326" s="107"/>
      <c r="BP326" s="107"/>
      <c r="BQ326" s="107"/>
      <c r="BR326" s="107"/>
      <c r="BS326" s="107"/>
      <c r="BT326" s="107"/>
      <c r="BU326" s="107"/>
      <c r="BV326" s="107"/>
      <c r="BW326" s="107"/>
      <c r="BX326" s="107"/>
      <c r="BY326" s="107"/>
      <c r="BZ326" s="107"/>
      <c r="CA326" s="107"/>
      <c r="CB326" s="107"/>
      <c r="CC326" s="107"/>
      <c r="CD326" s="107"/>
      <c r="CE326" s="107"/>
    </row>
    <row r="327" spans="1:83" s="109" customFormat="1" ht="19.899999999999999" hidden="1" customHeight="1" x14ac:dyDescent="0.25">
      <c r="A327" s="87" t="s">
        <v>2786</v>
      </c>
      <c r="B327" s="123">
        <v>99</v>
      </c>
      <c r="C327" s="111">
        <v>4600011662</v>
      </c>
      <c r="D327" s="101" t="s">
        <v>751</v>
      </c>
      <c r="E327" s="110" t="str">
        <f t="shared" si="34"/>
        <v>(AR) Sistema de Água de Resfriamento - Tie in 149</v>
      </c>
      <c r="F327" s="102" t="s">
        <v>457</v>
      </c>
      <c r="G327" s="103" t="s">
        <v>450</v>
      </c>
      <c r="H327" s="103"/>
      <c r="I327" s="100">
        <v>14</v>
      </c>
      <c r="J327" s="122" t="s">
        <v>2232</v>
      </c>
      <c r="K327" s="103"/>
      <c r="L327" s="103" t="s">
        <v>462</v>
      </c>
      <c r="M327" s="103"/>
      <c r="N327" s="103"/>
      <c r="O327" s="106" t="s">
        <v>2697</v>
      </c>
      <c r="P327" s="104"/>
      <c r="Q327" s="104"/>
      <c r="R327" s="104"/>
      <c r="S327" s="105" t="str">
        <f t="shared" si="35"/>
        <v/>
      </c>
      <c r="T327" s="119"/>
      <c r="U327" s="107"/>
      <c r="V327" s="107"/>
      <c r="W327" s="107"/>
      <c r="X327" s="107"/>
      <c r="Y327" s="107"/>
      <c r="Z327" s="107"/>
      <c r="AA327" s="107"/>
      <c r="AB327" s="107"/>
      <c r="AC327" s="107"/>
      <c r="AD327" s="107"/>
      <c r="AE327" s="107"/>
      <c r="AF327" s="107"/>
      <c r="AG327" s="107"/>
      <c r="AH327" s="107"/>
      <c r="AI327" s="107"/>
      <c r="AJ327" s="107">
        <v>0</v>
      </c>
      <c r="AK327" s="107">
        <v>0</v>
      </c>
      <c r="AL327" s="107">
        <v>0</v>
      </c>
      <c r="AM327" s="107">
        <v>0</v>
      </c>
      <c r="AN327" s="107">
        <v>0</v>
      </c>
      <c r="AO327" s="107"/>
      <c r="AP327" s="107"/>
      <c r="AQ327" s="107">
        <f>AX327</f>
        <v>0</v>
      </c>
      <c r="AR327" s="107">
        <f t="shared" ref="AR327:AU327" si="36">AY327</f>
        <v>0</v>
      </c>
      <c r="AS327" s="107">
        <f t="shared" si="36"/>
        <v>0</v>
      </c>
      <c r="AT327" s="107">
        <f t="shared" si="36"/>
        <v>0</v>
      </c>
      <c r="AU327" s="107">
        <f t="shared" si="36"/>
        <v>0</v>
      </c>
      <c r="AV327" s="107"/>
      <c r="AW327" s="107"/>
      <c r="AX327" s="107">
        <v>0</v>
      </c>
      <c r="AY327" s="107">
        <v>0</v>
      </c>
      <c r="AZ327" s="107">
        <v>0</v>
      </c>
      <c r="BA327" s="107">
        <v>0</v>
      </c>
      <c r="BB327" s="107">
        <v>0</v>
      </c>
      <c r="BC327" s="107"/>
      <c r="BD327" s="107"/>
      <c r="BE327" s="107">
        <v>0</v>
      </c>
      <c r="BF327" s="107">
        <v>0</v>
      </c>
      <c r="BG327" s="107">
        <v>0</v>
      </c>
      <c r="BH327" s="107">
        <v>0</v>
      </c>
      <c r="BI327" s="107">
        <v>0</v>
      </c>
      <c r="BJ327" s="107"/>
      <c r="BK327" s="107"/>
      <c r="BL327" s="107">
        <v>0</v>
      </c>
      <c r="BM327" s="107">
        <v>0</v>
      </c>
      <c r="BN327" s="107">
        <v>0</v>
      </c>
      <c r="BO327" s="107">
        <v>0</v>
      </c>
      <c r="BP327" s="107">
        <v>0</v>
      </c>
      <c r="BQ327" s="107"/>
      <c r="BR327" s="107"/>
      <c r="BS327" s="107"/>
      <c r="BT327" s="107"/>
      <c r="BU327" s="107"/>
      <c r="BV327" s="107"/>
      <c r="BW327" s="107"/>
      <c r="BX327" s="107"/>
      <c r="BY327" s="107"/>
      <c r="BZ327" s="107">
        <v>0</v>
      </c>
      <c r="CA327" s="107">
        <v>0</v>
      </c>
      <c r="CB327" s="107">
        <v>0</v>
      </c>
      <c r="CC327" s="107">
        <v>0</v>
      </c>
      <c r="CD327" s="107">
        <v>0</v>
      </c>
      <c r="CE327" s="107"/>
    </row>
    <row r="328" spans="1:83" s="109" customFormat="1" ht="19.899999999999999" hidden="1" customHeight="1" x14ac:dyDescent="0.25">
      <c r="B328" s="111" t="s">
        <v>2689</v>
      </c>
      <c r="C328" s="111">
        <v>4600011662</v>
      </c>
      <c r="D328" s="101" t="s">
        <v>752</v>
      </c>
      <c r="E328" s="110" t="str">
        <f t="shared" si="34"/>
        <v/>
      </c>
      <c r="F328" s="102"/>
      <c r="G328" s="103"/>
      <c r="H328" s="103"/>
      <c r="I328" s="100"/>
      <c r="J328" s="122" t="s">
        <v>2233</v>
      </c>
      <c r="K328" s="103"/>
      <c r="L328" s="103"/>
      <c r="M328" s="103"/>
      <c r="N328" s="103"/>
      <c r="O328" s="106"/>
      <c r="P328" s="104"/>
      <c r="Q328" s="104"/>
      <c r="R328" s="104"/>
      <c r="S328" s="105" t="str">
        <f t="shared" si="35"/>
        <v/>
      </c>
      <c r="T328" s="119"/>
      <c r="U328" s="107"/>
      <c r="V328" s="107"/>
      <c r="W328" s="107"/>
      <c r="X328" s="107"/>
      <c r="Y328" s="107"/>
      <c r="Z328" s="107"/>
      <c r="AA328" s="107"/>
      <c r="AB328" s="107"/>
      <c r="AC328" s="107"/>
      <c r="AD328" s="107"/>
      <c r="AE328" s="107"/>
      <c r="AF328" s="107"/>
      <c r="AG328" s="107"/>
      <c r="AH328" s="107"/>
      <c r="AI328" s="107"/>
      <c r="AJ328" s="107"/>
      <c r="AK328" s="107"/>
      <c r="AL328" s="107"/>
      <c r="AM328" s="107"/>
      <c r="AN328" s="107"/>
      <c r="AO328" s="107"/>
      <c r="AP328" s="107"/>
      <c r="AQ328" s="107"/>
      <c r="AR328" s="107"/>
      <c r="AS328" s="107"/>
      <c r="AT328" s="107"/>
      <c r="AU328" s="107"/>
      <c r="AV328" s="107"/>
      <c r="AW328" s="107"/>
      <c r="AX328" s="107"/>
      <c r="AY328" s="107"/>
      <c r="AZ328" s="107"/>
      <c r="BA328" s="107"/>
      <c r="BB328" s="107"/>
      <c r="BC328" s="107"/>
      <c r="BD328" s="107"/>
      <c r="BE328" s="107"/>
      <c r="BF328" s="107"/>
      <c r="BG328" s="107"/>
      <c r="BH328" s="107"/>
      <c r="BI328" s="107"/>
      <c r="BJ328" s="107"/>
      <c r="BK328" s="107"/>
      <c r="BL328" s="107"/>
      <c r="BM328" s="107"/>
      <c r="BN328" s="107"/>
      <c r="BO328" s="107"/>
      <c r="BP328" s="107"/>
      <c r="BQ328" s="107"/>
      <c r="BR328" s="107"/>
      <c r="BS328" s="107"/>
      <c r="BT328" s="107"/>
      <c r="BU328" s="107"/>
      <c r="BV328" s="107"/>
      <c r="BW328" s="107"/>
      <c r="BX328" s="107"/>
      <c r="BY328" s="107"/>
      <c r="BZ328" s="107"/>
      <c r="CA328" s="107"/>
      <c r="CB328" s="107"/>
      <c r="CC328" s="107"/>
      <c r="CD328" s="107"/>
      <c r="CE328" s="107"/>
    </row>
    <row r="329" spans="1:83" s="109" customFormat="1" ht="19.899999999999999" hidden="1" customHeight="1" x14ac:dyDescent="0.25">
      <c r="B329" s="111" t="s">
        <v>2689</v>
      </c>
      <c r="C329" s="111">
        <v>4600011662</v>
      </c>
      <c r="D329" s="101" t="s">
        <v>753</v>
      </c>
      <c r="E329" s="110" t="str">
        <f t="shared" si="34"/>
        <v/>
      </c>
      <c r="F329" s="102"/>
      <c r="G329" s="103"/>
      <c r="H329" s="103"/>
      <c r="I329" s="100"/>
      <c r="J329" s="122" t="s">
        <v>2234</v>
      </c>
      <c r="K329" s="103"/>
      <c r="L329" s="103"/>
      <c r="M329" s="103"/>
      <c r="N329" s="103"/>
      <c r="O329" s="106"/>
      <c r="P329" s="104"/>
      <c r="Q329" s="104"/>
      <c r="R329" s="104"/>
      <c r="S329" s="105" t="str">
        <f t="shared" si="35"/>
        <v/>
      </c>
      <c r="T329" s="119"/>
      <c r="U329" s="107"/>
      <c r="V329" s="107"/>
      <c r="W329" s="107"/>
      <c r="X329" s="107"/>
      <c r="Y329" s="107"/>
      <c r="Z329" s="107"/>
      <c r="AA329" s="107"/>
      <c r="AB329" s="107"/>
      <c r="AC329" s="107"/>
      <c r="AD329" s="107"/>
      <c r="AE329" s="107"/>
      <c r="AF329" s="107"/>
      <c r="AG329" s="107"/>
      <c r="AH329" s="107"/>
      <c r="AI329" s="107"/>
      <c r="AJ329" s="107"/>
      <c r="AK329" s="107"/>
      <c r="AL329" s="107"/>
      <c r="AM329" s="107"/>
      <c r="AN329" s="107"/>
      <c r="AO329" s="107"/>
      <c r="AP329" s="107"/>
      <c r="AQ329" s="107"/>
      <c r="AR329" s="107"/>
      <c r="AS329" s="107"/>
      <c r="AT329" s="107"/>
      <c r="AU329" s="107"/>
      <c r="AV329" s="107"/>
      <c r="AW329" s="107"/>
      <c r="AX329" s="107"/>
      <c r="AY329" s="107"/>
      <c r="AZ329" s="107"/>
      <c r="BA329" s="107"/>
      <c r="BB329" s="107"/>
      <c r="BC329" s="107"/>
      <c r="BD329" s="107"/>
      <c r="BE329" s="107"/>
      <c r="BF329" s="107"/>
      <c r="BG329" s="107"/>
      <c r="BH329" s="107"/>
      <c r="BI329" s="107"/>
      <c r="BJ329" s="107"/>
      <c r="BK329" s="107"/>
      <c r="BL329" s="107"/>
      <c r="BM329" s="107"/>
      <c r="BN329" s="107"/>
      <c r="BO329" s="107"/>
      <c r="BP329" s="107"/>
      <c r="BQ329" s="107"/>
      <c r="BR329" s="107"/>
      <c r="BS329" s="107"/>
      <c r="BT329" s="107"/>
      <c r="BU329" s="107"/>
      <c r="BV329" s="107"/>
      <c r="BW329" s="107"/>
      <c r="BX329" s="107"/>
      <c r="BY329" s="107"/>
      <c r="BZ329" s="107"/>
      <c r="CA329" s="107"/>
      <c r="CB329" s="107"/>
      <c r="CC329" s="107"/>
      <c r="CD329" s="107"/>
      <c r="CE329" s="107"/>
    </row>
    <row r="330" spans="1:83" s="109" customFormat="1" ht="19.899999999999999" hidden="1" customHeight="1" x14ac:dyDescent="0.25">
      <c r="B330" s="111" t="s">
        <v>2689</v>
      </c>
      <c r="C330" s="111">
        <v>4600011662</v>
      </c>
      <c r="D330" s="101" t="s">
        <v>754</v>
      </c>
      <c r="E330" s="110" t="str">
        <f t="shared" si="34"/>
        <v/>
      </c>
      <c r="F330" s="102"/>
      <c r="G330" s="103"/>
      <c r="H330" s="103"/>
      <c r="I330" s="100"/>
      <c r="J330" s="122" t="s">
        <v>2235</v>
      </c>
      <c r="K330" s="103"/>
      <c r="L330" s="103"/>
      <c r="M330" s="103"/>
      <c r="N330" s="103"/>
      <c r="O330" s="106"/>
      <c r="P330" s="104"/>
      <c r="Q330" s="104"/>
      <c r="R330" s="104"/>
      <c r="S330" s="105" t="str">
        <f t="shared" si="35"/>
        <v/>
      </c>
      <c r="T330" s="119"/>
      <c r="U330" s="107"/>
      <c r="V330" s="107"/>
      <c r="W330" s="107"/>
      <c r="X330" s="107"/>
      <c r="Y330" s="107"/>
      <c r="Z330" s="107"/>
      <c r="AA330" s="107"/>
      <c r="AB330" s="107"/>
      <c r="AC330" s="107"/>
      <c r="AD330" s="107"/>
      <c r="AE330" s="107"/>
      <c r="AF330" s="107"/>
      <c r="AG330" s="107"/>
      <c r="AH330" s="107"/>
      <c r="AI330" s="107"/>
      <c r="AJ330" s="107"/>
      <c r="AK330" s="107"/>
      <c r="AL330" s="107"/>
      <c r="AM330" s="107"/>
      <c r="AN330" s="107"/>
      <c r="AO330" s="107"/>
      <c r="AP330" s="107"/>
      <c r="AQ330" s="107"/>
      <c r="AR330" s="107"/>
      <c r="AS330" s="107"/>
      <c r="AT330" s="107"/>
      <c r="AU330" s="107"/>
      <c r="AV330" s="107"/>
      <c r="AW330" s="107"/>
      <c r="AX330" s="107"/>
      <c r="AY330" s="107"/>
      <c r="AZ330" s="107"/>
      <c r="BA330" s="107"/>
      <c r="BB330" s="107"/>
      <c r="BC330" s="107"/>
      <c r="BD330" s="107"/>
      <c r="BE330" s="107"/>
      <c r="BF330" s="107"/>
      <c r="BG330" s="107"/>
      <c r="BH330" s="107"/>
      <c r="BI330" s="107"/>
      <c r="BJ330" s="107"/>
      <c r="BK330" s="107"/>
      <c r="BL330" s="107"/>
      <c r="BM330" s="107"/>
      <c r="BN330" s="107"/>
      <c r="BO330" s="107"/>
      <c r="BP330" s="107"/>
      <c r="BQ330" s="107"/>
      <c r="BR330" s="107"/>
      <c r="BS330" s="107"/>
      <c r="BT330" s="107"/>
      <c r="BU330" s="107"/>
      <c r="BV330" s="107"/>
      <c r="BW330" s="107"/>
      <c r="BX330" s="107"/>
      <c r="BY330" s="107"/>
      <c r="BZ330" s="107"/>
      <c r="CA330" s="107"/>
      <c r="CB330" s="107"/>
      <c r="CC330" s="107"/>
      <c r="CD330" s="107"/>
      <c r="CE330" s="107"/>
    </row>
    <row r="331" spans="1:83" s="109" customFormat="1" ht="19.899999999999999" hidden="1" customHeight="1" x14ac:dyDescent="0.25">
      <c r="B331" s="111" t="s">
        <v>2689</v>
      </c>
      <c r="C331" s="111">
        <v>4600011662</v>
      </c>
      <c r="D331" s="101" t="s">
        <v>755</v>
      </c>
      <c r="E331" s="110" t="str">
        <f t="shared" si="34"/>
        <v/>
      </c>
      <c r="F331" s="102"/>
      <c r="G331" s="103"/>
      <c r="H331" s="103"/>
      <c r="I331" s="100"/>
      <c r="J331" s="122" t="s">
        <v>2236</v>
      </c>
      <c r="K331" s="103"/>
      <c r="L331" s="103"/>
      <c r="M331" s="103"/>
      <c r="N331" s="103"/>
      <c r="O331" s="106"/>
      <c r="P331" s="104"/>
      <c r="Q331" s="104"/>
      <c r="R331" s="104"/>
      <c r="S331" s="105" t="str">
        <f t="shared" si="35"/>
        <v/>
      </c>
      <c r="T331" s="119"/>
      <c r="U331" s="107"/>
      <c r="V331" s="107"/>
      <c r="W331" s="107"/>
      <c r="X331" s="107"/>
      <c r="Y331" s="107"/>
      <c r="Z331" s="107"/>
      <c r="AA331" s="107"/>
      <c r="AB331" s="107"/>
      <c r="AC331" s="107"/>
      <c r="AD331" s="107"/>
      <c r="AE331" s="107"/>
      <c r="AF331" s="107"/>
      <c r="AG331" s="107"/>
      <c r="AH331" s="107"/>
      <c r="AI331" s="107"/>
      <c r="AJ331" s="107"/>
      <c r="AK331" s="107"/>
      <c r="AL331" s="107"/>
      <c r="AM331" s="107"/>
      <c r="AN331" s="107"/>
      <c r="AO331" s="107"/>
      <c r="AP331" s="107"/>
      <c r="AQ331" s="107"/>
      <c r="AR331" s="107"/>
      <c r="AS331" s="107"/>
      <c r="AT331" s="107"/>
      <c r="AU331" s="107"/>
      <c r="AV331" s="107"/>
      <c r="AW331" s="107"/>
      <c r="AX331" s="107"/>
      <c r="AY331" s="107"/>
      <c r="AZ331" s="107"/>
      <c r="BA331" s="107"/>
      <c r="BB331" s="107"/>
      <c r="BC331" s="107"/>
      <c r="BD331" s="107"/>
      <c r="BE331" s="107"/>
      <c r="BF331" s="107"/>
      <c r="BG331" s="107"/>
      <c r="BH331" s="107"/>
      <c r="BI331" s="107"/>
      <c r="BJ331" s="107"/>
      <c r="BK331" s="107"/>
      <c r="BL331" s="107"/>
      <c r="BM331" s="107"/>
      <c r="BN331" s="107"/>
      <c r="BO331" s="107"/>
      <c r="BP331" s="107"/>
      <c r="BQ331" s="107"/>
      <c r="BR331" s="107"/>
      <c r="BS331" s="107"/>
      <c r="BT331" s="107"/>
      <c r="BU331" s="107"/>
      <c r="BV331" s="107"/>
      <c r="BW331" s="107"/>
      <c r="BX331" s="107"/>
      <c r="BY331" s="107"/>
      <c r="BZ331" s="107"/>
      <c r="CA331" s="107"/>
      <c r="CB331" s="107"/>
      <c r="CC331" s="107"/>
      <c r="CD331" s="107"/>
      <c r="CE331" s="107"/>
    </row>
    <row r="332" spans="1:83" s="109" customFormat="1" ht="19.899999999999999" hidden="1" customHeight="1" x14ac:dyDescent="0.25">
      <c r="B332" s="111" t="s">
        <v>2689</v>
      </c>
      <c r="C332" s="111">
        <v>4600011662</v>
      </c>
      <c r="D332" s="101" t="s">
        <v>756</v>
      </c>
      <c r="E332" s="110" t="str">
        <f t="shared" si="34"/>
        <v/>
      </c>
      <c r="F332" s="102"/>
      <c r="G332" s="103"/>
      <c r="H332" s="103"/>
      <c r="I332" s="100"/>
      <c r="J332" s="122" t="s">
        <v>2237</v>
      </c>
      <c r="K332" s="103"/>
      <c r="L332" s="103"/>
      <c r="M332" s="103"/>
      <c r="N332" s="103"/>
      <c r="O332" s="106"/>
      <c r="P332" s="104"/>
      <c r="Q332" s="104"/>
      <c r="R332" s="104"/>
      <c r="S332" s="105" t="str">
        <f t="shared" si="35"/>
        <v/>
      </c>
      <c r="T332" s="119"/>
      <c r="U332" s="107"/>
      <c r="V332" s="107"/>
      <c r="W332" s="107"/>
      <c r="X332" s="107"/>
      <c r="Y332" s="107"/>
      <c r="Z332" s="107"/>
      <c r="AA332" s="107"/>
      <c r="AB332" s="107"/>
      <c r="AC332" s="107"/>
      <c r="AD332" s="107"/>
      <c r="AE332" s="107"/>
      <c r="AF332" s="107"/>
      <c r="AG332" s="107"/>
      <c r="AH332" s="107"/>
      <c r="AI332" s="107"/>
      <c r="AJ332" s="107"/>
      <c r="AK332" s="107"/>
      <c r="AL332" s="107"/>
      <c r="AM332" s="107"/>
      <c r="AN332" s="107"/>
      <c r="AO332" s="107"/>
      <c r="AP332" s="107"/>
      <c r="AQ332" s="107"/>
      <c r="AR332" s="107"/>
      <c r="AS332" s="107"/>
      <c r="AT332" s="107"/>
      <c r="AU332" s="107"/>
      <c r="AV332" s="107"/>
      <c r="AW332" s="107"/>
      <c r="AX332" s="107"/>
      <c r="AY332" s="107"/>
      <c r="AZ332" s="107"/>
      <c r="BA332" s="107"/>
      <c r="BB332" s="107"/>
      <c r="BC332" s="107"/>
      <c r="BD332" s="107"/>
      <c r="BE332" s="107"/>
      <c r="BF332" s="107"/>
      <c r="BG332" s="107"/>
      <c r="BH332" s="107"/>
      <c r="BI332" s="107"/>
      <c r="BJ332" s="107"/>
      <c r="BK332" s="107"/>
      <c r="BL332" s="107"/>
      <c r="BM332" s="107"/>
      <c r="BN332" s="107"/>
      <c r="BO332" s="107"/>
      <c r="BP332" s="107"/>
      <c r="BQ332" s="107"/>
      <c r="BR332" s="107"/>
      <c r="BS332" s="107"/>
      <c r="BT332" s="107"/>
      <c r="BU332" s="107"/>
      <c r="BV332" s="107"/>
      <c r="BW332" s="107"/>
      <c r="BX332" s="107"/>
      <c r="BY332" s="107"/>
      <c r="BZ332" s="107"/>
      <c r="CA332" s="107"/>
      <c r="CB332" s="107"/>
      <c r="CC332" s="107"/>
      <c r="CD332" s="107"/>
      <c r="CE332" s="107"/>
    </row>
    <row r="333" spans="1:83" s="109" customFormat="1" ht="19.899999999999999" hidden="1" customHeight="1" x14ac:dyDescent="0.25">
      <c r="A333" s="87" t="s">
        <v>2786</v>
      </c>
      <c r="B333" s="123">
        <v>99</v>
      </c>
      <c r="C333" s="111">
        <v>4600011662</v>
      </c>
      <c r="D333" s="101" t="s">
        <v>757</v>
      </c>
      <c r="E333" s="110" t="str">
        <f t="shared" si="34"/>
        <v>(AR) Sistema de Água de Resfriamento - Tie in 150</v>
      </c>
      <c r="F333" s="102" t="s">
        <v>457</v>
      </c>
      <c r="G333" s="103" t="s">
        <v>450</v>
      </c>
      <c r="H333" s="103"/>
      <c r="I333" s="100">
        <v>14</v>
      </c>
      <c r="J333" s="122" t="s">
        <v>2238</v>
      </c>
      <c r="K333" s="103"/>
      <c r="L333" s="103" t="s">
        <v>462</v>
      </c>
      <c r="M333" s="103"/>
      <c r="N333" s="103"/>
      <c r="O333" s="106" t="s">
        <v>2697</v>
      </c>
      <c r="P333" s="104"/>
      <c r="Q333" s="104"/>
      <c r="R333" s="104"/>
      <c r="S333" s="105" t="str">
        <f t="shared" si="35"/>
        <v/>
      </c>
      <c r="T333" s="119"/>
      <c r="U333" s="107"/>
      <c r="V333" s="107"/>
      <c r="W333" s="107"/>
      <c r="X333" s="107"/>
      <c r="Y333" s="107"/>
      <c r="Z333" s="107"/>
      <c r="AA333" s="107"/>
      <c r="AB333" s="107"/>
      <c r="AC333" s="107"/>
      <c r="AD333" s="107"/>
      <c r="AE333" s="107"/>
      <c r="AF333" s="107"/>
      <c r="AG333" s="107"/>
      <c r="AH333" s="107"/>
      <c r="AI333" s="107"/>
      <c r="AJ333" s="107">
        <v>0</v>
      </c>
      <c r="AK333" s="107">
        <v>0</v>
      </c>
      <c r="AL333" s="107">
        <v>0</v>
      </c>
      <c r="AM333" s="107">
        <v>0</v>
      </c>
      <c r="AN333" s="107">
        <v>0</v>
      </c>
      <c r="AO333" s="107"/>
      <c r="AP333" s="107"/>
      <c r="AQ333" s="107">
        <f>AX333</f>
        <v>0</v>
      </c>
      <c r="AR333" s="107">
        <f t="shared" ref="AR333" si="37">AY333</f>
        <v>0</v>
      </c>
      <c r="AS333" s="107">
        <f t="shared" ref="AS333" si="38">AZ333</f>
        <v>0</v>
      </c>
      <c r="AT333" s="107">
        <f t="shared" ref="AT333" si="39">BA333</f>
        <v>0</v>
      </c>
      <c r="AU333" s="107">
        <f t="shared" ref="AU333" si="40">BB333</f>
        <v>0</v>
      </c>
      <c r="AV333" s="107"/>
      <c r="AW333" s="107"/>
      <c r="AX333" s="107">
        <v>0</v>
      </c>
      <c r="AY333" s="107">
        <v>0</v>
      </c>
      <c r="AZ333" s="107">
        <v>0</v>
      </c>
      <c r="BA333" s="107">
        <v>0</v>
      </c>
      <c r="BB333" s="107">
        <v>0</v>
      </c>
      <c r="BC333" s="107"/>
      <c r="BD333" s="107"/>
      <c r="BE333" s="107">
        <v>0</v>
      </c>
      <c r="BF333" s="107">
        <v>0</v>
      </c>
      <c r="BG333" s="107">
        <v>0</v>
      </c>
      <c r="BH333" s="107">
        <v>0</v>
      </c>
      <c r="BI333" s="107">
        <v>0</v>
      </c>
      <c r="BJ333" s="107"/>
      <c r="BK333" s="107"/>
      <c r="BL333" s="107">
        <v>0</v>
      </c>
      <c r="BM333" s="107">
        <v>0</v>
      </c>
      <c r="BN333" s="107">
        <v>0</v>
      </c>
      <c r="BO333" s="107">
        <v>0</v>
      </c>
      <c r="BP333" s="107">
        <v>0</v>
      </c>
      <c r="BQ333" s="107"/>
      <c r="BR333" s="107"/>
      <c r="BS333" s="107"/>
      <c r="BT333" s="107"/>
      <c r="BU333" s="107"/>
      <c r="BV333" s="107"/>
      <c r="BW333" s="107"/>
      <c r="BX333" s="107"/>
      <c r="BY333" s="107"/>
      <c r="BZ333" s="107">
        <v>0</v>
      </c>
      <c r="CA333" s="107">
        <v>0</v>
      </c>
      <c r="CB333" s="107">
        <v>0</v>
      </c>
      <c r="CC333" s="107">
        <v>0</v>
      </c>
      <c r="CD333" s="107">
        <v>0</v>
      </c>
      <c r="CE333" s="107"/>
    </row>
    <row r="334" spans="1:83" s="109" customFormat="1" ht="19.899999999999999" hidden="1" customHeight="1" x14ac:dyDescent="0.25">
      <c r="B334" s="111" t="s">
        <v>2689</v>
      </c>
      <c r="C334" s="111">
        <v>4600011662</v>
      </c>
      <c r="D334" s="101" t="s">
        <v>758</v>
      </c>
      <c r="E334" s="110" t="str">
        <f t="shared" si="34"/>
        <v/>
      </c>
      <c r="F334" s="102"/>
      <c r="G334" s="103"/>
      <c r="H334" s="103"/>
      <c r="I334" s="100"/>
      <c r="J334" s="122" t="s">
        <v>2239</v>
      </c>
      <c r="K334" s="103"/>
      <c r="L334" s="103"/>
      <c r="M334" s="103"/>
      <c r="N334" s="103"/>
      <c r="O334" s="106"/>
      <c r="P334" s="104"/>
      <c r="Q334" s="104"/>
      <c r="R334" s="104"/>
      <c r="S334" s="105" t="str">
        <f t="shared" si="35"/>
        <v/>
      </c>
      <c r="T334" s="119"/>
      <c r="U334" s="107"/>
      <c r="V334" s="107"/>
      <c r="W334" s="107"/>
      <c r="X334" s="107"/>
      <c r="Y334" s="107"/>
      <c r="Z334" s="107"/>
      <c r="AA334" s="107"/>
      <c r="AB334" s="107"/>
      <c r="AC334" s="107"/>
      <c r="AD334" s="107"/>
      <c r="AE334" s="107"/>
      <c r="AF334" s="107"/>
      <c r="AG334" s="107"/>
      <c r="AH334" s="107"/>
      <c r="AI334" s="107"/>
      <c r="AJ334" s="107"/>
      <c r="AK334" s="107"/>
      <c r="AL334" s="107"/>
      <c r="AM334" s="107"/>
      <c r="AN334" s="107"/>
      <c r="AO334" s="107"/>
      <c r="AP334" s="107"/>
      <c r="AQ334" s="107"/>
      <c r="AR334" s="107"/>
      <c r="AS334" s="107"/>
      <c r="AT334" s="107"/>
      <c r="AU334" s="107"/>
      <c r="AV334" s="107"/>
      <c r="AW334" s="107"/>
      <c r="AX334" s="107"/>
      <c r="AY334" s="107"/>
      <c r="AZ334" s="107"/>
      <c r="BA334" s="107"/>
      <c r="BB334" s="107"/>
      <c r="BC334" s="107"/>
      <c r="BD334" s="107"/>
      <c r="BE334" s="107"/>
      <c r="BF334" s="107"/>
      <c r="BG334" s="107"/>
      <c r="BH334" s="107"/>
      <c r="BI334" s="107"/>
      <c r="BJ334" s="107"/>
      <c r="BK334" s="107"/>
      <c r="BL334" s="107"/>
      <c r="BM334" s="107"/>
      <c r="BN334" s="107"/>
      <c r="BO334" s="107"/>
      <c r="BP334" s="107"/>
      <c r="BQ334" s="107"/>
      <c r="BR334" s="107"/>
      <c r="BS334" s="107"/>
      <c r="BT334" s="107"/>
      <c r="BU334" s="107"/>
      <c r="BV334" s="107"/>
      <c r="BW334" s="107"/>
      <c r="BX334" s="107"/>
      <c r="BY334" s="107"/>
      <c r="BZ334" s="107"/>
      <c r="CA334" s="107"/>
      <c r="CB334" s="107"/>
      <c r="CC334" s="107"/>
      <c r="CD334" s="107"/>
      <c r="CE334" s="107"/>
    </row>
    <row r="335" spans="1:83" s="109" customFormat="1" ht="19.899999999999999" hidden="1" customHeight="1" x14ac:dyDescent="0.25">
      <c r="B335" s="111" t="s">
        <v>2689</v>
      </c>
      <c r="C335" s="111">
        <v>4600011662</v>
      </c>
      <c r="D335" s="101" t="s">
        <v>759</v>
      </c>
      <c r="E335" s="110" t="str">
        <f t="shared" si="34"/>
        <v/>
      </c>
      <c r="F335" s="102"/>
      <c r="G335" s="103"/>
      <c r="H335" s="103"/>
      <c r="I335" s="100"/>
      <c r="J335" s="122" t="s">
        <v>2234</v>
      </c>
      <c r="K335" s="103"/>
      <c r="L335" s="103"/>
      <c r="M335" s="103"/>
      <c r="N335" s="103"/>
      <c r="O335" s="106"/>
      <c r="P335" s="104"/>
      <c r="Q335" s="104"/>
      <c r="R335" s="104"/>
      <c r="S335" s="105" t="str">
        <f t="shared" si="35"/>
        <v/>
      </c>
      <c r="T335" s="119"/>
      <c r="U335" s="107"/>
      <c r="V335" s="107"/>
      <c r="W335" s="107"/>
      <c r="X335" s="107"/>
      <c r="Y335" s="107"/>
      <c r="Z335" s="107"/>
      <c r="AA335" s="107"/>
      <c r="AB335" s="107"/>
      <c r="AC335" s="107"/>
      <c r="AD335" s="107"/>
      <c r="AE335" s="107"/>
      <c r="AF335" s="107"/>
      <c r="AG335" s="107"/>
      <c r="AH335" s="107"/>
      <c r="AI335" s="107"/>
      <c r="AJ335" s="107"/>
      <c r="AK335" s="107"/>
      <c r="AL335" s="107"/>
      <c r="AM335" s="107"/>
      <c r="AN335" s="107"/>
      <c r="AO335" s="107"/>
      <c r="AP335" s="107"/>
      <c r="AQ335" s="107"/>
      <c r="AR335" s="107"/>
      <c r="AS335" s="107"/>
      <c r="AT335" s="107"/>
      <c r="AU335" s="107"/>
      <c r="AV335" s="107"/>
      <c r="AW335" s="107"/>
      <c r="AX335" s="107"/>
      <c r="AY335" s="107"/>
      <c r="AZ335" s="107"/>
      <c r="BA335" s="107"/>
      <c r="BB335" s="107"/>
      <c r="BC335" s="107"/>
      <c r="BD335" s="107"/>
      <c r="BE335" s="107"/>
      <c r="BF335" s="107"/>
      <c r="BG335" s="107"/>
      <c r="BH335" s="107"/>
      <c r="BI335" s="107"/>
      <c r="BJ335" s="107"/>
      <c r="BK335" s="107"/>
      <c r="BL335" s="107"/>
      <c r="BM335" s="107"/>
      <c r="BN335" s="107"/>
      <c r="BO335" s="107"/>
      <c r="BP335" s="107"/>
      <c r="BQ335" s="107"/>
      <c r="BR335" s="107"/>
      <c r="BS335" s="107"/>
      <c r="BT335" s="107"/>
      <c r="BU335" s="107"/>
      <c r="BV335" s="107"/>
      <c r="BW335" s="107"/>
      <c r="BX335" s="107"/>
      <c r="BY335" s="107"/>
      <c r="BZ335" s="107"/>
      <c r="CA335" s="107"/>
      <c r="CB335" s="107"/>
      <c r="CC335" s="107"/>
      <c r="CD335" s="107"/>
      <c r="CE335" s="107"/>
    </row>
    <row r="336" spans="1:83" s="109" customFormat="1" ht="19.899999999999999" hidden="1" customHeight="1" x14ac:dyDescent="0.25">
      <c r="B336" s="111" t="s">
        <v>2689</v>
      </c>
      <c r="C336" s="111">
        <v>4600011662</v>
      </c>
      <c r="D336" s="101" t="s">
        <v>760</v>
      </c>
      <c r="E336" s="110" t="str">
        <f t="shared" si="34"/>
        <v/>
      </c>
      <c r="F336" s="102"/>
      <c r="G336" s="103"/>
      <c r="H336" s="103"/>
      <c r="I336" s="100"/>
      <c r="J336" s="122" t="s">
        <v>2235</v>
      </c>
      <c r="K336" s="103"/>
      <c r="L336" s="103"/>
      <c r="M336" s="103"/>
      <c r="N336" s="103"/>
      <c r="O336" s="106"/>
      <c r="P336" s="104"/>
      <c r="Q336" s="104"/>
      <c r="R336" s="104"/>
      <c r="S336" s="105" t="str">
        <f t="shared" si="35"/>
        <v/>
      </c>
      <c r="T336" s="119"/>
      <c r="U336" s="107"/>
      <c r="V336" s="107"/>
      <c r="W336" s="107"/>
      <c r="X336" s="107"/>
      <c r="Y336" s="107"/>
      <c r="Z336" s="107"/>
      <c r="AA336" s="107"/>
      <c r="AB336" s="107"/>
      <c r="AC336" s="107"/>
      <c r="AD336" s="107"/>
      <c r="AE336" s="107"/>
      <c r="AF336" s="107"/>
      <c r="AG336" s="107"/>
      <c r="AH336" s="107"/>
      <c r="AI336" s="107"/>
      <c r="AJ336" s="107"/>
      <c r="AK336" s="107"/>
      <c r="AL336" s="107"/>
      <c r="AM336" s="107"/>
      <c r="AN336" s="107"/>
      <c r="AO336" s="107"/>
      <c r="AP336" s="107"/>
      <c r="AQ336" s="107"/>
      <c r="AR336" s="107"/>
      <c r="AS336" s="107"/>
      <c r="AT336" s="107"/>
      <c r="AU336" s="107"/>
      <c r="AV336" s="107"/>
      <c r="AW336" s="107"/>
      <c r="AX336" s="107"/>
      <c r="AY336" s="107"/>
      <c r="AZ336" s="107"/>
      <c r="BA336" s="107"/>
      <c r="BB336" s="107"/>
      <c r="BC336" s="107"/>
      <c r="BD336" s="107"/>
      <c r="BE336" s="107"/>
      <c r="BF336" s="107"/>
      <c r="BG336" s="107"/>
      <c r="BH336" s="107"/>
      <c r="BI336" s="107"/>
      <c r="BJ336" s="107"/>
      <c r="BK336" s="107"/>
      <c r="BL336" s="107"/>
      <c r="BM336" s="107"/>
      <c r="BN336" s="107"/>
      <c r="BO336" s="107"/>
      <c r="BP336" s="107"/>
      <c r="BQ336" s="107"/>
      <c r="BR336" s="107"/>
      <c r="BS336" s="107"/>
      <c r="BT336" s="107"/>
      <c r="BU336" s="107"/>
      <c r="BV336" s="107"/>
      <c r="BW336" s="107"/>
      <c r="BX336" s="107"/>
      <c r="BY336" s="107"/>
      <c r="BZ336" s="107"/>
      <c r="CA336" s="107"/>
      <c r="CB336" s="107"/>
      <c r="CC336" s="107"/>
      <c r="CD336" s="107"/>
      <c r="CE336" s="107"/>
    </row>
    <row r="337" spans="2:83" s="109" customFormat="1" ht="19.899999999999999" hidden="1" customHeight="1" x14ac:dyDescent="0.25">
      <c r="B337" s="111" t="s">
        <v>2689</v>
      </c>
      <c r="C337" s="111">
        <v>4600011662</v>
      </c>
      <c r="D337" s="101" t="s">
        <v>761</v>
      </c>
      <c r="E337" s="110" t="str">
        <f t="shared" si="34"/>
        <v/>
      </c>
      <c r="F337" s="102"/>
      <c r="G337" s="103"/>
      <c r="H337" s="103"/>
      <c r="I337" s="100"/>
      <c r="J337" s="122" t="s">
        <v>2236</v>
      </c>
      <c r="K337" s="103"/>
      <c r="L337" s="103"/>
      <c r="M337" s="103"/>
      <c r="N337" s="103"/>
      <c r="O337" s="106"/>
      <c r="P337" s="104"/>
      <c r="Q337" s="104"/>
      <c r="R337" s="104"/>
      <c r="S337" s="105" t="str">
        <f t="shared" si="35"/>
        <v/>
      </c>
      <c r="T337" s="119"/>
      <c r="U337" s="107"/>
      <c r="V337" s="107"/>
      <c r="W337" s="107"/>
      <c r="X337" s="107"/>
      <c r="Y337" s="107"/>
      <c r="Z337" s="107"/>
      <c r="AA337" s="107"/>
      <c r="AB337" s="107"/>
      <c r="AC337" s="107"/>
      <c r="AD337" s="107"/>
      <c r="AE337" s="107"/>
      <c r="AF337" s="107"/>
      <c r="AG337" s="107"/>
      <c r="AH337" s="107"/>
      <c r="AI337" s="107"/>
      <c r="AJ337" s="107"/>
      <c r="AK337" s="107"/>
      <c r="AL337" s="107"/>
      <c r="AM337" s="107"/>
      <c r="AN337" s="107"/>
      <c r="AO337" s="107"/>
      <c r="AP337" s="107"/>
      <c r="AQ337" s="107"/>
      <c r="AR337" s="107"/>
      <c r="AS337" s="107"/>
      <c r="AT337" s="107"/>
      <c r="AU337" s="107"/>
      <c r="AV337" s="107"/>
      <c r="AW337" s="107"/>
      <c r="AX337" s="107"/>
      <c r="AY337" s="107"/>
      <c r="AZ337" s="107"/>
      <c r="BA337" s="107"/>
      <c r="BB337" s="107"/>
      <c r="BC337" s="107"/>
      <c r="BD337" s="107"/>
      <c r="BE337" s="107"/>
      <c r="BF337" s="107"/>
      <c r="BG337" s="107"/>
      <c r="BH337" s="107"/>
      <c r="BI337" s="107"/>
      <c r="BJ337" s="107"/>
      <c r="BK337" s="107"/>
      <c r="BL337" s="107"/>
      <c r="BM337" s="107"/>
      <c r="BN337" s="107"/>
      <c r="BO337" s="107"/>
      <c r="BP337" s="107"/>
      <c r="BQ337" s="107"/>
      <c r="BR337" s="107"/>
      <c r="BS337" s="107"/>
      <c r="BT337" s="107"/>
      <c r="BU337" s="107"/>
      <c r="BV337" s="107"/>
      <c r="BW337" s="107"/>
      <c r="BX337" s="107"/>
      <c r="BY337" s="107"/>
      <c r="BZ337" s="107"/>
      <c r="CA337" s="107"/>
      <c r="CB337" s="107"/>
      <c r="CC337" s="107"/>
      <c r="CD337" s="107"/>
      <c r="CE337" s="107"/>
    </row>
    <row r="338" spans="2:83" s="109" customFormat="1" ht="19.899999999999999" hidden="1" customHeight="1" x14ac:dyDescent="0.25">
      <c r="B338" s="111" t="s">
        <v>2689</v>
      </c>
      <c r="C338" s="111">
        <v>4600011662</v>
      </c>
      <c r="D338" s="101" t="s">
        <v>762</v>
      </c>
      <c r="E338" s="110" t="str">
        <f t="shared" si="34"/>
        <v/>
      </c>
      <c r="F338" s="102"/>
      <c r="G338" s="103"/>
      <c r="H338" s="103"/>
      <c r="I338" s="100"/>
      <c r="J338" s="122" t="s">
        <v>2240</v>
      </c>
      <c r="K338" s="103"/>
      <c r="L338" s="103"/>
      <c r="M338" s="103"/>
      <c r="N338" s="103"/>
      <c r="O338" s="106"/>
      <c r="P338" s="104"/>
      <c r="Q338" s="104"/>
      <c r="R338" s="104"/>
      <c r="S338" s="105" t="str">
        <f t="shared" si="35"/>
        <v/>
      </c>
      <c r="T338" s="119"/>
      <c r="U338" s="107"/>
      <c r="V338" s="107"/>
      <c r="W338" s="107"/>
      <c r="X338" s="107"/>
      <c r="Y338" s="107"/>
      <c r="Z338" s="107"/>
      <c r="AA338" s="107"/>
      <c r="AB338" s="107"/>
      <c r="AC338" s="107"/>
      <c r="AD338" s="107"/>
      <c r="AE338" s="107"/>
      <c r="AF338" s="107"/>
      <c r="AG338" s="107"/>
      <c r="AH338" s="107"/>
      <c r="AI338" s="107"/>
      <c r="AJ338" s="107"/>
      <c r="AK338" s="107"/>
      <c r="AL338" s="107"/>
      <c r="AM338" s="107"/>
      <c r="AN338" s="107"/>
      <c r="AO338" s="107"/>
      <c r="AP338" s="107"/>
      <c r="AQ338" s="107"/>
      <c r="AR338" s="107"/>
      <c r="AS338" s="107"/>
      <c r="AT338" s="107"/>
      <c r="AU338" s="107"/>
      <c r="AV338" s="107"/>
      <c r="AW338" s="107"/>
      <c r="AX338" s="107"/>
      <c r="AY338" s="107"/>
      <c r="AZ338" s="107"/>
      <c r="BA338" s="107"/>
      <c r="BB338" s="107"/>
      <c r="BC338" s="107"/>
      <c r="BD338" s="107"/>
      <c r="BE338" s="107"/>
      <c r="BF338" s="107"/>
      <c r="BG338" s="107"/>
      <c r="BH338" s="107"/>
      <c r="BI338" s="107"/>
      <c r="BJ338" s="107"/>
      <c r="BK338" s="107"/>
      <c r="BL338" s="107"/>
      <c r="BM338" s="107"/>
      <c r="BN338" s="107"/>
      <c r="BO338" s="107"/>
      <c r="BP338" s="107"/>
      <c r="BQ338" s="107"/>
      <c r="BR338" s="107"/>
      <c r="BS338" s="107"/>
      <c r="BT338" s="107"/>
      <c r="BU338" s="107"/>
      <c r="BV338" s="107"/>
      <c r="BW338" s="107"/>
      <c r="BX338" s="107"/>
      <c r="BY338" s="107"/>
      <c r="BZ338" s="107"/>
      <c r="CA338" s="107"/>
      <c r="CB338" s="107"/>
      <c r="CC338" s="107"/>
      <c r="CD338" s="107"/>
      <c r="CE338" s="107"/>
    </row>
    <row r="339" spans="2:83" s="109" customFormat="1" ht="19.899999999999999" hidden="1" customHeight="1" x14ac:dyDescent="0.25">
      <c r="B339" s="111" t="s">
        <v>2689</v>
      </c>
      <c r="C339" s="111">
        <v>4600011662</v>
      </c>
      <c r="D339" s="101" t="s">
        <v>286</v>
      </c>
      <c r="E339" s="110" t="str">
        <f t="shared" si="34"/>
        <v/>
      </c>
      <c r="F339" s="102"/>
      <c r="G339" s="103"/>
      <c r="H339" s="103"/>
      <c r="I339" s="100"/>
      <c r="J339" s="122" t="s">
        <v>2241</v>
      </c>
      <c r="K339" s="103"/>
      <c r="L339" s="103"/>
      <c r="M339" s="103"/>
      <c r="N339" s="103"/>
      <c r="O339" s="106"/>
      <c r="P339" s="104"/>
      <c r="Q339" s="104"/>
      <c r="R339" s="104"/>
      <c r="S339" s="105" t="str">
        <f t="shared" si="35"/>
        <v/>
      </c>
      <c r="T339" s="119"/>
      <c r="U339" s="107"/>
      <c r="V339" s="107"/>
      <c r="W339" s="107"/>
      <c r="X339" s="107"/>
      <c r="Y339" s="107"/>
      <c r="Z339" s="107"/>
      <c r="AA339" s="107"/>
      <c r="AB339" s="107"/>
      <c r="AC339" s="107"/>
      <c r="AD339" s="107"/>
      <c r="AE339" s="107"/>
      <c r="AF339" s="107"/>
      <c r="AG339" s="107"/>
      <c r="AH339" s="107"/>
      <c r="AI339" s="107"/>
      <c r="AJ339" s="107"/>
      <c r="AK339" s="107"/>
      <c r="AL339" s="107"/>
      <c r="AM339" s="107"/>
      <c r="AN339" s="107"/>
      <c r="AO339" s="107"/>
      <c r="AP339" s="107"/>
      <c r="AQ339" s="107"/>
      <c r="AR339" s="107"/>
      <c r="AS339" s="107"/>
      <c r="AT339" s="107"/>
      <c r="AU339" s="107"/>
      <c r="AV339" s="107"/>
      <c r="AW339" s="107"/>
      <c r="AX339" s="107"/>
      <c r="AY339" s="107"/>
      <c r="AZ339" s="107"/>
      <c r="BA339" s="107"/>
      <c r="BB339" s="107"/>
      <c r="BC339" s="107"/>
      <c r="BD339" s="107"/>
      <c r="BE339" s="107"/>
      <c r="BF339" s="107"/>
      <c r="BG339" s="107"/>
      <c r="BH339" s="107"/>
      <c r="BI339" s="107"/>
      <c r="BJ339" s="107"/>
      <c r="BK339" s="107"/>
      <c r="BL339" s="107"/>
      <c r="BM339" s="107"/>
      <c r="BN339" s="107"/>
      <c r="BO339" s="107"/>
      <c r="BP339" s="107"/>
      <c r="BQ339" s="107"/>
      <c r="BR339" s="107"/>
      <c r="BS339" s="107"/>
      <c r="BT339" s="107"/>
      <c r="BU339" s="107"/>
      <c r="BV339" s="107"/>
      <c r="BW339" s="107"/>
      <c r="BX339" s="107"/>
      <c r="BY339" s="107"/>
      <c r="BZ339" s="107"/>
      <c r="CA339" s="107"/>
      <c r="CB339" s="107"/>
      <c r="CC339" s="107"/>
      <c r="CD339" s="107"/>
      <c r="CE339" s="107"/>
    </row>
    <row r="340" spans="2:83" s="109" customFormat="1" ht="19.899999999999999" hidden="1" customHeight="1" x14ac:dyDescent="0.25">
      <c r="B340" s="111" t="s">
        <v>2689</v>
      </c>
      <c r="C340" s="111">
        <v>4600011662</v>
      </c>
      <c r="D340" s="101" t="s">
        <v>763</v>
      </c>
      <c r="E340" s="110" t="str">
        <f t="shared" si="34"/>
        <v/>
      </c>
      <c r="F340" s="102"/>
      <c r="G340" s="103"/>
      <c r="H340" s="103"/>
      <c r="I340" s="100"/>
      <c r="J340" s="122" t="s">
        <v>2242</v>
      </c>
      <c r="K340" s="103"/>
      <c r="L340" s="103"/>
      <c r="M340" s="103"/>
      <c r="N340" s="103"/>
      <c r="O340" s="106"/>
      <c r="P340" s="104"/>
      <c r="Q340" s="104"/>
      <c r="R340" s="104"/>
      <c r="S340" s="105" t="str">
        <f t="shared" si="35"/>
        <v/>
      </c>
      <c r="T340" s="119"/>
      <c r="U340" s="107"/>
      <c r="V340" s="107"/>
      <c r="W340" s="107"/>
      <c r="X340" s="107"/>
      <c r="Y340" s="107"/>
      <c r="Z340" s="107"/>
      <c r="AA340" s="107"/>
      <c r="AB340" s="107"/>
      <c r="AC340" s="107"/>
      <c r="AD340" s="107"/>
      <c r="AE340" s="107"/>
      <c r="AF340" s="107"/>
      <c r="AG340" s="107"/>
      <c r="AH340" s="107"/>
      <c r="AI340" s="107"/>
      <c r="AJ340" s="107"/>
      <c r="AK340" s="107"/>
      <c r="AL340" s="107"/>
      <c r="AM340" s="107"/>
      <c r="AN340" s="107"/>
      <c r="AO340" s="107"/>
      <c r="AP340" s="107"/>
      <c r="AQ340" s="107"/>
      <c r="AR340" s="107"/>
      <c r="AS340" s="107"/>
      <c r="AT340" s="107"/>
      <c r="AU340" s="107"/>
      <c r="AV340" s="107"/>
      <c r="AW340" s="107"/>
      <c r="AX340" s="107"/>
      <c r="AY340" s="107"/>
      <c r="AZ340" s="107"/>
      <c r="BA340" s="107"/>
      <c r="BB340" s="107"/>
      <c r="BC340" s="107"/>
      <c r="BD340" s="107"/>
      <c r="BE340" s="107"/>
      <c r="BF340" s="107"/>
      <c r="BG340" s="107"/>
      <c r="BH340" s="107"/>
      <c r="BI340" s="107"/>
      <c r="BJ340" s="107"/>
      <c r="BK340" s="107"/>
      <c r="BL340" s="107"/>
      <c r="BM340" s="107"/>
      <c r="BN340" s="107"/>
      <c r="BO340" s="107"/>
      <c r="BP340" s="107"/>
      <c r="BQ340" s="107"/>
      <c r="BR340" s="107"/>
      <c r="BS340" s="107"/>
      <c r="BT340" s="107"/>
      <c r="BU340" s="107"/>
      <c r="BV340" s="107"/>
      <c r="BW340" s="107"/>
      <c r="BX340" s="107"/>
      <c r="BY340" s="107"/>
      <c r="BZ340" s="107"/>
      <c r="CA340" s="107"/>
      <c r="CB340" s="107"/>
      <c r="CC340" s="107"/>
      <c r="CD340" s="107"/>
      <c r="CE340" s="107"/>
    </row>
    <row r="341" spans="2:83" s="109" customFormat="1" ht="19.899999999999999" hidden="1" customHeight="1" x14ac:dyDescent="0.25">
      <c r="B341" s="111" t="s">
        <v>2689</v>
      </c>
      <c r="C341" s="111">
        <v>4600011662</v>
      </c>
      <c r="D341" s="101" t="s">
        <v>764</v>
      </c>
      <c r="E341" s="110" t="str">
        <f t="shared" si="34"/>
        <v/>
      </c>
      <c r="F341" s="102"/>
      <c r="G341" s="103"/>
      <c r="H341" s="103"/>
      <c r="I341" s="100"/>
      <c r="J341" s="122" t="s">
        <v>2243</v>
      </c>
      <c r="K341" s="103"/>
      <c r="L341" s="103"/>
      <c r="M341" s="103"/>
      <c r="N341" s="103"/>
      <c r="O341" s="106"/>
      <c r="P341" s="104"/>
      <c r="Q341" s="104"/>
      <c r="R341" s="104"/>
      <c r="S341" s="105" t="str">
        <f t="shared" si="35"/>
        <v/>
      </c>
      <c r="T341" s="119"/>
      <c r="U341" s="107"/>
      <c r="V341" s="107"/>
      <c r="W341" s="107"/>
      <c r="X341" s="107"/>
      <c r="Y341" s="107"/>
      <c r="Z341" s="107"/>
      <c r="AA341" s="107"/>
      <c r="AB341" s="107"/>
      <c r="AC341" s="107"/>
      <c r="AD341" s="107"/>
      <c r="AE341" s="107"/>
      <c r="AF341" s="107"/>
      <c r="AG341" s="107"/>
      <c r="AH341" s="107"/>
      <c r="AI341" s="107"/>
      <c r="AJ341" s="107"/>
      <c r="AK341" s="107"/>
      <c r="AL341" s="107"/>
      <c r="AM341" s="107"/>
      <c r="AN341" s="107"/>
      <c r="AO341" s="107"/>
      <c r="AP341" s="107"/>
      <c r="AQ341" s="107"/>
      <c r="AR341" s="107"/>
      <c r="AS341" s="107"/>
      <c r="AT341" s="107"/>
      <c r="AU341" s="107"/>
      <c r="AV341" s="107"/>
      <c r="AW341" s="107"/>
      <c r="AX341" s="107"/>
      <c r="AY341" s="107"/>
      <c r="AZ341" s="107"/>
      <c r="BA341" s="107"/>
      <c r="BB341" s="107"/>
      <c r="BC341" s="107"/>
      <c r="BD341" s="107"/>
      <c r="BE341" s="107"/>
      <c r="BF341" s="107"/>
      <c r="BG341" s="107"/>
      <c r="BH341" s="107"/>
      <c r="BI341" s="107"/>
      <c r="BJ341" s="107"/>
      <c r="BK341" s="107"/>
      <c r="BL341" s="107"/>
      <c r="BM341" s="107"/>
      <c r="BN341" s="107"/>
      <c r="BO341" s="107"/>
      <c r="BP341" s="107"/>
      <c r="BQ341" s="107"/>
      <c r="BR341" s="107"/>
      <c r="BS341" s="107"/>
      <c r="BT341" s="107"/>
      <c r="BU341" s="107"/>
      <c r="BV341" s="107"/>
      <c r="BW341" s="107"/>
      <c r="BX341" s="107"/>
      <c r="BY341" s="107"/>
      <c r="BZ341" s="107"/>
      <c r="CA341" s="107"/>
      <c r="CB341" s="107"/>
      <c r="CC341" s="107"/>
      <c r="CD341" s="107"/>
      <c r="CE341" s="107"/>
    </row>
    <row r="342" spans="2:83" s="109" customFormat="1" ht="19.899999999999999" hidden="1" customHeight="1" x14ac:dyDescent="0.25">
      <c r="B342" s="111" t="s">
        <v>2689</v>
      </c>
      <c r="C342" s="111">
        <v>4600011662</v>
      </c>
      <c r="D342" s="101" t="s">
        <v>765</v>
      </c>
      <c r="E342" s="110" t="str">
        <f t="shared" si="34"/>
        <v/>
      </c>
      <c r="F342" s="102"/>
      <c r="G342" s="103"/>
      <c r="H342" s="103"/>
      <c r="I342" s="100"/>
      <c r="J342" s="122" t="s">
        <v>2244</v>
      </c>
      <c r="K342" s="103"/>
      <c r="L342" s="103"/>
      <c r="M342" s="103"/>
      <c r="N342" s="103"/>
      <c r="O342" s="106"/>
      <c r="P342" s="104"/>
      <c r="Q342" s="104"/>
      <c r="R342" s="104"/>
      <c r="S342" s="105" t="str">
        <f t="shared" si="35"/>
        <v/>
      </c>
      <c r="T342" s="119"/>
      <c r="U342" s="107"/>
      <c r="V342" s="107"/>
      <c r="W342" s="107"/>
      <c r="X342" s="107"/>
      <c r="Y342" s="107"/>
      <c r="Z342" s="107"/>
      <c r="AA342" s="107"/>
      <c r="AB342" s="107"/>
      <c r="AC342" s="107"/>
      <c r="AD342" s="107"/>
      <c r="AE342" s="107"/>
      <c r="AF342" s="107"/>
      <c r="AG342" s="107"/>
      <c r="AH342" s="107"/>
      <c r="AI342" s="107"/>
      <c r="AJ342" s="107"/>
      <c r="AK342" s="107"/>
      <c r="AL342" s="107"/>
      <c r="AM342" s="107"/>
      <c r="AN342" s="107"/>
      <c r="AO342" s="107"/>
      <c r="AP342" s="107"/>
      <c r="AQ342" s="107"/>
      <c r="AR342" s="107"/>
      <c r="AS342" s="107"/>
      <c r="AT342" s="107"/>
      <c r="AU342" s="107"/>
      <c r="AV342" s="107"/>
      <c r="AW342" s="107"/>
      <c r="AX342" s="107"/>
      <c r="AY342" s="107"/>
      <c r="AZ342" s="107"/>
      <c r="BA342" s="107"/>
      <c r="BB342" s="107"/>
      <c r="BC342" s="107"/>
      <c r="BD342" s="107"/>
      <c r="BE342" s="107"/>
      <c r="BF342" s="107"/>
      <c r="BG342" s="107"/>
      <c r="BH342" s="107"/>
      <c r="BI342" s="107"/>
      <c r="BJ342" s="107"/>
      <c r="BK342" s="107"/>
      <c r="BL342" s="107"/>
      <c r="BM342" s="107"/>
      <c r="BN342" s="107"/>
      <c r="BO342" s="107"/>
      <c r="BP342" s="107"/>
      <c r="BQ342" s="107"/>
      <c r="BR342" s="107"/>
      <c r="BS342" s="107"/>
      <c r="BT342" s="107"/>
      <c r="BU342" s="107"/>
      <c r="BV342" s="107"/>
      <c r="BW342" s="107"/>
      <c r="BX342" s="107"/>
      <c r="BY342" s="107"/>
      <c r="BZ342" s="107"/>
      <c r="CA342" s="107"/>
      <c r="CB342" s="107"/>
      <c r="CC342" s="107"/>
      <c r="CD342" s="107"/>
      <c r="CE342" s="107"/>
    </row>
    <row r="343" spans="2:83" s="109" customFormat="1" ht="19.899999999999999" hidden="1" customHeight="1" x14ac:dyDescent="0.25">
      <c r="B343" s="111" t="s">
        <v>2689</v>
      </c>
      <c r="C343" s="111">
        <v>4600011662</v>
      </c>
      <c r="D343" s="101" t="s">
        <v>766</v>
      </c>
      <c r="E343" s="110" t="str">
        <f t="shared" si="34"/>
        <v/>
      </c>
      <c r="F343" s="102"/>
      <c r="G343" s="103"/>
      <c r="H343" s="103"/>
      <c r="I343" s="100"/>
      <c r="J343" s="122" t="s">
        <v>2245</v>
      </c>
      <c r="K343" s="103"/>
      <c r="L343" s="103"/>
      <c r="M343" s="103"/>
      <c r="N343" s="103"/>
      <c r="O343" s="106"/>
      <c r="P343" s="104"/>
      <c r="Q343" s="104"/>
      <c r="R343" s="104"/>
      <c r="S343" s="105" t="str">
        <f t="shared" si="35"/>
        <v/>
      </c>
      <c r="T343" s="119"/>
      <c r="U343" s="107"/>
      <c r="V343" s="107"/>
      <c r="W343" s="107"/>
      <c r="X343" s="107"/>
      <c r="Y343" s="107"/>
      <c r="Z343" s="107"/>
      <c r="AA343" s="107"/>
      <c r="AB343" s="107"/>
      <c r="AC343" s="107"/>
      <c r="AD343" s="107"/>
      <c r="AE343" s="107"/>
      <c r="AF343" s="107"/>
      <c r="AG343" s="107"/>
      <c r="AH343" s="107"/>
      <c r="AI343" s="107"/>
      <c r="AJ343" s="107"/>
      <c r="AK343" s="107"/>
      <c r="AL343" s="107"/>
      <c r="AM343" s="107"/>
      <c r="AN343" s="107"/>
      <c r="AO343" s="107"/>
      <c r="AP343" s="107"/>
      <c r="AQ343" s="107"/>
      <c r="AR343" s="107"/>
      <c r="AS343" s="107"/>
      <c r="AT343" s="107"/>
      <c r="AU343" s="107"/>
      <c r="AV343" s="107"/>
      <c r="AW343" s="107"/>
      <c r="AX343" s="107"/>
      <c r="AY343" s="107"/>
      <c r="AZ343" s="107"/>
      <c r="BA343" s="107"/>
      <c r="BB343" s="107"/>
      <c r="BC343" s="107"/>
      <c r="BD343" s="107"/>
      <c r="BE343" s="107"/>
      <c r="BF343" s="107"/>
      <c r="BG343" s="107"/>
      <c r="BH343" s="107"/>
      <c r="BI343" s="107"/>
      <c r="BJ343" s="107"/>
      <c r="BK343" s="107"/>
      <c r="BL343" s="107"/>
      <c r="BM343" s="107"/>
      <c r="BN343" s="107"/>
      <c r="BO343" s="107"/>
      <c r="BP343" s="107"/>
      <c r="BQ343" s="107"/>
      <c r="BR343" s="107"/>
      <c r="BS343" s="107"/>
      <c r="BT343" s="107"/>
      <c r="BU343" s="107"/>
      <c r="BV343" s="107"/>
      <c r="BW343" s="107"/>
      <c r="BX343" s="107"/>
      <c r="BY343" s="107"/>
      <c r="BZ343" s="107"/>
      <c r="CA343" s="107"/>
      <c r="CB343" s="107"/>
      <c r="CC343" s="107"/>
      <c r="CD343" s="107"/>
      <c r="CE343" s="107"/>
    </row>
    <row r="344" spans="2:83" s="109" customFormat="1" ht="19.899999999999999" hidden="1" customHeight="1" x14ac:dyDescent="0.25">
      <c r="B344" s="111" t="s">
        <v>2689</v>
      </c>
      <c r="C344" s="111">
        <v>4600011662</v>
      </c>
      <c r="D344" s="101" t="s">
        <v>767</v>
      </c>
      <c r="E344" s="110" t="str">
        <f t="shared" si="34"/>
        <v/>
      </c>
      <c r="F344" s="102"/>
      <c r="G344" s="103"/>
      <c r="H344" s="103"/>
      <c r="I344" s="100"/>
      <c r="J344" s="122" t="s">
        <v>2246</v>
      </c>
      <c r="K344" s="103"/>
      <c r="L344" s="103"/>
      <c r="M344" s="103"/>
      <c r="N344" s="103"/>
      <c r="O344" s="106"/>
      <c r="P344" s="104"/>
      <c r="Q344" s="104"/>
      <c r="R344" s="104"/>
      <c r="S344" s="105" t="str">
        <f t="shared" si="35"/>
        <v/>
      </c>
      <c r="T344" s="119"/>
      <c r="U344" s="107"/>
      <c r="V344" s="107"/>
      <c r="W344" s="107"/>
      <c r="X344" s="107"/>
      <c r="Y344" s="107"/>
      <c r="Z344" s="107"/>
      <c r="AA344" s="107"/>
      <c r="AB344" s="107"/>
      <c r="AC344" s="107"/>
      <c r="AD344" s="107"/>
      <c r="AE344" s="107"/>
      <c r="AF344" s="107"/>
      <c r="AG344" s="107"/>
      <c r="AH344" s="107"/>
      <c r="AI344" s="107"/>
      <c r="AJ344" s="107"/>
      <c r="AK344" s="107"/>
      <c r="AL344" s="107"/>
      <c r="AM344" s="107"/>
      <c r="AN344" s="107"/>
      <c r="AO344" s="107"/>
      <c r="AP344" s="107"/>
      <c r="AQ344" s="107"/>
      <c r="AR344" s="107"/>
      <c r="AS344" s="107"/>
      <c r="AT344" s="107"/>
      <c r="AU344" s="107"/>
      <c r="AV344" s="107"/>
      <c r="AW344" s="107"/>
      <c r="AX344" s="107"/>
      <c r="AY344" s="107"/>
      <c r="AZ344" s="107"/>
      <c r="BA344" s="107"/>
      <c r="BB344" s="107"/>
      <c r="BC344" s="107"/>
      <c r="BD344" s="107"/>
      <c r="BE344" s="107"/>
      <c r="BF344" s="107"/>
      <c r="BG344" s="107"/>
      <c r="BH344" s="107"/>
      <c r="BI344" s="107"/>
      <c r="BJ344" s="107"/>
      <c r="BK344" s="107"/>
      <c r="BL344" s="107"/>
      <c r="BM344" s="107"/>
      <c r="BN344" s="107"/>
      <c r="BO344" s="107"/>
      <c r="BP344" s="107"/>
      <c r="BQ344" s="107"/>
      <c r="BR344" s="107"/>
      <c r="BS344" s="107"/>
      <c r="BT344" s="107"/>
      <c r="BU344" s="107"/>
      <c r="BV344" s="107"/>
      <c r="BW344" s="107"/>
      <c r="BX344" s="107"/>
      <c r="BY344" s="107"/>
      <c r="BZ344" s="107"/>
      <c r="CA344" s="107"/>
      <c r="CB344" s="107"/>
      <c r="CC344" s="107"/>
      <c r="CD344" s="107"/>
      <c r="CE344" s="107"/>
    </row>
    <row r="345" spans="2:83" s="109" customFormat="1" ht="19.899999999999999" hidden="1" customHeight="1" x14ac:dyDescent="0.25">
      <c r="B345" s="111" t="s">
        <v>2689</v>
      </c>
      <c r="C345" s="111">
        <v>4600011662</v>
      </c>
      <c r="D345" s="101" t="s">
        <v>768</v>
      </c>
      <c r="E345" s="110" t="str">
        <f t="shared" si="34"/>
        <v/>
      </c>
      <c r="F345" s="102"/>
      <c r="G345" s="103"/>
      <c r="H345" s="103"/>
      <c r="I345" s="100"/>
      <c r="J345" s="122" t="s">
        <v>2247</v>
      </c>
      <c r="K345" s="103"/>
      <c r="L345" s="103"/>
      <c r="M345" s="103"/>
      <c r="N345" s="103"/>
      <c r="O345" s="106"/>
      <c r="P345" s="104"/>
      <c r="Q345" s="104"/>
      <c r="R345" s="104"/>
      <c r="S345" s="105" t="str">
        <f t="shared" si="35"/>
        <v/>
      </c>
      <c r="T345" s="119"/>
      <c r="U345" s="107"/>
      <c r="V345" s="107"/>
      <c r="W345" s="107"/>
      <c r="X345" s="107"/>
      <c r="Y345" s="107"/>
      <c r="Z345" s="107"/>
      <c r="AA345" s="107"/>
      <c r="AB345" s="107"/>
      <c r="AC345" s="107"/>
      <c r="AD345" s="107"/>
      <c r="AE345" s="107"/>
      <c r="AF345" s="107"/>
      <c r="AG345" s="107"/>
      <c r="AH345" s="107"/>
      <c r="AI345" s="107"/>
      <c r="AJ345" s="107"/>
      <c r="AK345" s="107"/>
      <c r="AL345" s="107"/>
      <c r="AM345" s="107"/>
      <c r="AN345" s="107"/>
      <c r="AO345" s="107"/>
      <c r="AP345" s="107"/>
      <c r="AQ345" s="107"/>
      <c r="AR345" s="107"/>
      <c r="AS345" s="107"/>
      <c r="AT345" s="107"/>
      <c r="AU345" s="107"/>
      <c r="AV345" s="107"/>
      <c r="AW345" s="107"/>
      <c r="AX345" s="107"/>
      <c r="AY345" s="107"/>
      <c r="AZ345" s="107"/>
      <c r="BA345" s="107"/>
      <c r="BB345" s="107"/>
      <c r="BC345" s="107"/>
      <c r="BD345" s="107"/>
      <c r="BE345" s="107"/>
      <c r="BF345" s="107"/>
      <c r="BG345" s="107"/>
      <c r="BH345" s="107"/>
      <c r="BI345" s="107"/>
      <c r="BJ345" s="107"/>
      <c r="BK345" s="107"/>
      <c r="BL345" s="107"/>
      <c r="BM345" s="107"/>
      <c r="BN345" s="107"/>
      <c r="BO345" s="107"/>
      <c r="BP345" s="107"/>
      <c r="BQ345" s="107"/>
      <c r="BR345" s="107"/>
      <c r="BS345" s="107"/>
      <c r="BT345" s="107"/>
      <c r="BU345" s="107"/>
      <c r="BV345" s="107"/>
      <c r="BW345" s="107"/>
      <c r="BX345" s="107"/>
      <c r="BY345" s="107"/>
      <c r="BZ345" s="107"/>
      <c r="CA345" s="107"/>
      <c r="CB345" s="107"/>
      <c r="CC345" s="107"/>
      <c r="CD345" s="107"/>
      <c r="CE345" s="107"/>
    </row>
    <row r="346" spans="2:83" s="109" customFormat="1" ht="19.899999999999999" hidden="1" customHeight="1" x14ac:dyDescent="0.25">
      <c r="B346" s="111" t="s">
        <v>2689</v>
      </c>
      <c r="C346" s="111">
        <v>4600011662</v>
      </c>
      <c r="D346" s="101" t="s">
        <v>769</v>
      </c>
      <c r="E346" s="110" t="str">
        <f t="shared" si="34"/>
        <v/>
      </c>
      <c r="F346" s="102"/>
      <c r="G346" s="103"/>
      <c r="H346" s="103"/>
      <c r="I346" s="100"/>
      <c r="J346" s="122" t="s">
        <v>2248</v>
      </c>
      <c r="K346" s="103"/>
      <c r="L346" s="103"/>
      <c r="M346" s="103"/>
      <c r="N346" s="103"/>
      <c r="O346" s="106"/>
      <c r="P346" s="104"/>
      <c r="Q346" s="104"/>
      <c r="R346" s="104"/>
      <c r="S346" s="105" t="str">
        <f t="shared" si="35"/>
        <v/>
      </c>
      <c r="T346" s="119"/>
      <c r="U346" s="107"/>
      <c r="V346" s="107"/>
      <c r="W346" s="107"/>
      <c r="X346" s="107"/>
      <c r="Y346" s="107"/>
      <c r="Z346" s="107"/>
      <c r="AA346" s="107"/>
      <c r="AB346" s="107"/>
      <c r="AC346" s="107"/>
      <c r="AD346" s="107"/>
      <c r="AE346" s="107"/>
      <c r="AF346" s="107"/>
      <c r="AG346" s="107"/>
      <c r="AH346" s="107"/>
      <c r="AI346" s="107"/>
      <c r="AJ346" s="107"/>
      <c r="AK346" s="107"/>
      <c r="AL346" s="107"/>
      <c r="AM346" s="107"/>
      <c r="AN346" s="107"/>
      <c r="AO346" s="107"/>
      <c r="AP346" s="107"/>
      <c r="AQ346" s="107"/>
      <c r="AR346" s="107"/>
      <c r="AS346" s="107"/>
      <c r="AT346" s="107"/>
      <c r="AU346" s="107"/>
      <c r="AV346" s="107"/>
      <c r="AW346" s="107"/>
      <c r="AX346" s="107"/>
      <c r="AY346" s="107"/>
      <c r="AZ346" s="107"/>
      <c r="BA346" s="107"/>
      <c r="BB346" s="107"/>
      <c r="BC346" s="107"/>
      <c r="BD346" s="107"/>
      <c r="BE346" s="107"/>
      <c r="BF346" s="107"/>
      <c r="BG346" s="107"/>
      <c r="BH346" s="107"/>
      <c r="BI346" s="107"/>
      <c r="BJ346" s="107"/>
      <c r="BK346" s="107"/>
      <c r="BL346" s="107"/>
      <c r="BM346" s="107"/>
      <c r="BN346" s="107"/>
      <c r="BO346" s="107"/>
      <c r="BP346" s="107"/>
      <c r="BQ346" s="107"/>
      <c r="BR346" s="107"/>
      <c r="BS346" s="107"/>
      <c r="BT346" s="107"/>
      <c r="BU346" s="107"/>
      <c r="BV346" s="107"/>
      <c r="BW346" s="107"/>
      <c r="BX346" s="107"/>
      <c r="BY346" s="107"/>
      <c r="BZ346" s="107"/>
      <c r="CA346" s="107"/>
      <c r="CB346" s="107"/>
      <c r="CC346" s="107"/>
      <c r="CD346" s="107"/>
      <c r="CE346" s="107"/>
    </row>
    <row r="347" spans="2:83" s="109" customFormat="1" ht="19.899999999999999" hidden="1" customHeight="1" x14ac:dyDescent="0.25">
      <c r="B347" s="111" t="s">
        <v>2689</v>
      </c>
      <c r="C347" s="111">
        <v>4600011662</v>
      </c>
      <c r="D347" s="101" t="s">
        <v>770</v>
      </c>
      <c r="E347" s="110" t="str">
        <f t="shared" si="34"/>
        <v/>
      </c>
      <c r="F347" s="102"/>
      <c r="G347" s="103"/>
      <c r="H347" s="103"/>
      <c r="I347" s="100"/>
      <c r="J347" s="122" t="s">
        <v>2249</v>
      </c>
      <c r="K347" s="103"/>
      <c r="L347" s="103"/>
      <c r="M347" s="103"/>
      <c r="N347" s="103"/>
      <c r="O347" s="106"/>
      <c r="P347" s="104"/>
      <c r="Q347" s="104"/>
      <c r="R347" s="104"/>
      <c r="S347" s="105" t="str">
        <f t="shared" si="35"/>
        <v/>
      </c>
      <c r="T347" s="119"/>
      <c r="U347" s="107"/>
      <c r="V347" s="107"/>
      <c r="W347" s="107"/>
      <c r="X347" s="107"/>
      <c r="Y347" s="107"/>
      <c r="Z347" s="107"/>
      <c r="AA347" s="107"/>
      <c r="AB347" s="107"/>
      <c r="AC347" s="107"/>
      <c r="AD347" s="107"/>
      <c r="AE347" s="107"/>
      <c r="AF347" s="107"/>
      <c r="AG347" s="107"/>
      <c r="AH347" s="107"/>
      <c r="AI347" s="107"/>
      <c r="AJ347" s="107"/>
      <c r="AK347" s="107"/>
      <c r="AL347" s="107"/>
      <c r="AM347" s="107"/>
      <c r="AN347" s="107"/>
      <c r="AO347" s="107"/>
      <c r="AP347" s="107"/>
      <c r="AQ347" s="107"/>
      <c r="AR347" s="107"/>
      <c r="AS347" s="107"/>
      <c r="AT347" s="107"/>
      <c r="AU347" s="107"/>
      <c r="AV347" s="107"/>
      <c r="AW347" s="107"/>
      <c r="AX347" s="107"/>
      <c r="AY347" s="107"/>
      <c r="AZ347" s="107"/>
      <c r="BA347" s="107"/>
      <c r="BB347" s="107"/>
      <c r="BC347" s="107"/>
      <c r="BD347" s="107"/>
      <c r="BE347" s="107"/>
      <c r="BF347" s="107"/>
      <c r="BG347" s="107"/>
      <c r="BH347" s="107"/>
      <c r="BI347" s="107"/>
      <c r="BJ347" s="107"/>
      <c r="BK347" s="107"/>
      <c r="BL347" s="107"/>
      <c r="BM347" s="107"/>
      <c r="BN347" s="107"/>
      <c r="BO347" s="107"/>
      <c r="BP347" s="107"/>
      <c r="BQ347" s="107"/>
      <c r="BR347" s="107"/>
      <c r="BS347" s="107"/>
      <c r="BT347" s="107"/>
      <c r="BU347" s="107"/>
      <c r="BV347" s="107"/>
      <c r="BW347" s="107"/>
      <c r="BX347" s="107"/>
      <c r="BY347" s="107"/>
      <c r="BZ347" s="107"/>
      <c r="CA347" s="107"/>
      <c r="CB347" s="107"/>
      <c r="CC347" s="107"/>
      <c r="CD347" s="107"/>
      <c r="CE347" s="107"/>
    </row>
    <row r="348" spans="2:83" s="109" customFormat="1" ht="19.899999999999999" hidden="1" customHeight="1" x14ac:dyDescent="0.25">
      <c r="B348" s="111" t="s">
        <v>2689</v>
      </c>
      <c r="C348" s="111">
        <v>4600011662</v>
      </c>
      <c r="D348" s="101" t="s">
        <v>771</v>
      </c>
      <c r="E348" s="110" t="str">
        <f t="shared" si="34"/>
        <v/>
      </c>
      <c r="F348" s="102"/>
      <c r="G348" s="103"/>
      <c r="H348" s="103"/>
      <c r="I348" s="100"/>
      <c r="J348" s="122" t="s">
        <v>2250</v>
      </c>
      <c r="K348" s="103"/>
      <c r="L348" s="103"/>
      <c r="M348" s="103"/>
      <c r="N348" s="103"/>
      <c r="O348" s="106"/>
      <c r="P348" s="104"/>
      <c r="Q348" s="104"/>
      <c r="R348" s="104"/>
      <c r="S348" s="105" t="str">
        <f t="shared" si="35"/>
        <v/>
      </c>
      <c r="T348" s="119"/>
      <c r="U348" s="107"/>
      <c r="V348" s="107"/>
      <c r="W348" s="107"/>
      <c r="X348" s="107"/>
      <c r="Y348" s="107"/>
      <c r="Z348" s="107"/>
      <c r="AA348" s="107"/>
      <c r="AB348" s="107"/>
      <c r="AC348" s="107"/>
      <c r="AD348" s="107"/>
      <c r="AE348" s="107"/>
      <c r="AF348" s="107"/>
      <c r="AG348" s="107"/>
      <c r="AH348" s="107"/>
      <c r="AI348" s="107"/>
      <c r="AJ348" s="107"/>
      <c r="AK348" s="107"/>
      <c r="AL348" s="107"/>
      <c r="AM348" s="107"/>
      <c r="AN348" s="107"/>
      <c r="AO348" s="107"/>
      <c r="AP348" s="107"/>
      <c r="AQ348" s="107"/>
      <c r="AR348" s="107"/>
      <c r="AS348" s="107"/>
      <c r="AT348" s="107"/>
      <c r="AU348" s="107"/>
      <c r="AV348" s="107"/>
      <c r="AW348" s="107"/>
      <c r="AX348" s="107"/>
      <c r="AY348" s="107"/>
      <c r="AZ348" s="107"/>
      <c r="BA348" s="107"/>
      <c r="BB348" s="107"/>
      <c r="BC348" s="107"/>
      <c r="BD348" s="107"/>
      <c r="BE348" s="107"/>
      <c r="BF348" s="107"/>
      <c r="BG348" s="107"/>
      <c r="BH348" s="107"/>
      <c r="BI348" s="107"/>
      <c r="BJ348" s="107"/>
      <c r="BK348" s="107"/>
      <c r="BL348" s="107"/>
      <c r="BM348" s="107"/>
      <c r="BN348" s="107"/>
      <c r="BO348" s="107"/>
      <c r="BP348" s="107"/>
      <c r="BQ348" s="107"/>
      <c r="BR348" s="107"/>
      <c r="BS348" s="107"/>
      <c r="BT348" s="107"/>
      <c r="BU348" s="107"/>
      <c r="BV348" s="107"/>
      <c r="BW348" s="107"/>
      <c r="BX348" s="107"/>
      <c r="BY348" s="107"/>
      <c r="BZ348" s="107"/>
      <c r="CA348" s="107"/>
      <c r="CB348" s="107"/>
      <c r="CC348" s="107"/>
      <c r="CD348" s="107"/>
      <c r="CE348" s="107"/>
    </row>
    <row r="349" spans="2:83" s="109" customFormat="1" ht="19.899999999999999" hidden="1" customHeight="1" x14ac:dyDescent="0.25">
      <c r="B349" s="111" t="s">
        <v>2689</v>
      </c>
      <c r="C349" s="111">
        <v>4600011662</v>
      </c>
      <c r="D349" s="101" t="s">
        <v>772</v>
      </c>
      <c r="E349" s="110" t="str">
        <f t="shared" si="34"/>
        <v/>
      </c>
      <c r="F349" s="102"/>
      <c r="G349" s="103"/>
      <c r="H349" s="103"/>
      <c r="I349" s="100"/>
      <c r="J349" s="122" t="s">
        <v>2251</v>
      </c>
      <c r="K349" s="103"/>
      <c r="L349" s="103"/>
      <c r="M349" s="103"/>
      <c r="N349" s="103"/>
      <c r="O349" s="106"/>
      <c r="P349" s="104"/>
      <c r="Q349" s="104"/>
      <c r="R349" s="104"/>
      <c r="S349" s="105" t="str">
        <f t="shared" si="35"/>
        <v/>
      </c>
      <c r="T349" s="119"/>
      <c r="U349" s="107"/>
      <c r="V349" s="107"/>
      <c r="W349" s="107"/>
      <c r="X349" s="107"/>
      <c r="Y349" s="107"/>
      <c r="Z349" s="107"/>
      <c r="AA349" s="107"/>
      <c r="AB349" s="107"/>
      <c r="AC349" s="107"/>
      <c r="AD349" s="107"/>
      <c r="AE349" s="107"/>
      <c r="AF349" s="107"/>
      <c r="AG349" s="107"/>
      <c r="AH349" s="107"/>
      <c r="AI349" s="107"/>
      <c r="AJ349" s="107"/>
      <c r="AK349" s="107"/>
      <c r="AL349" s="107"/>
      <c r="AM349" s="107"/>
      <c r="AN349" s="107"/>
      <c r="AO349" s="107"/>
      <c r="AP349" s="107"/>
      <c r="AQ349" s="107"/>
      <c r="AR349" s="107"/>
      <c r="AS349" s="107"/>
      <c r="AT349" s="107"/>
      <c r="AU349" s="107"/>
      <c r="AV349" s="107"/>
      <c r="AW349" s="107"/>
      <c r="AX349" s="107"/>
      <c r="AY349" s="107"/>
      <c r="AZ349" s="107"/>
      <c r="BA349" s="107"/>
      <c r="BB349" s="107"/>
      <c r="BC349" s="107"/>
      <c r="BD349" s="107"/>
      <c r="BE349" s="107"/>
      <c r="BF349" s="107"/>
      <c r="BG349" s="107"/>
      <c r="BH349" s="107"/>
      <c r="BI349" s="107"/>
      <c r="BJ349" s="107"/>
      <c r="BK349" s="107"/>
      <c r="BL349" s="107"/>
      <c r="BM349" s="107"/>
      <c r="BN349" s="107"/>
      <c r="BO349" s="107"/>
      <c r="BP349" s="107"/>
      <c r="BQ349" s="107"/>
      <c r="BR349" s="107"/>
      <c r="BS349" s="107"/>
      <c r="BT349" s="107"/>
      <c r="BU349" s="107"/>
      <c r="BV349" s="107"/>
      <c r="BW349" s="107"/>
      <c r="BX349" s="107"/>
      <c r="BY349" s="107"/>
      <c r="BZ349" s="107"/>
      <c r="CA349" s="107"/>
      <c r="CB349" s="107"/>
      <c r="CC349" s="107"/>
      <c r="CD349" s="107"/>
      <c r="CE349" s="107"/>
    </row>
    <row r="350" spans="2:83" s="109" customFormat="1" ht="19.899999999999999" hidden="1" customHeight="1" x14ac:dyDescent="0.25">
      <c r="B350" s="111" t="s">
        <v>2689</v>
      </c>
      <c r="C350" s="111">
        <v>4600011662</v>
      </c>
      <c r="D350" s="101" t="s">
        <v>773</v>
      </c>
      <c r="E350" s="110" t="str">
        <f t="shared" si="34"/>
        <v/>
      </c>
      <c r="F350" s="102"/>
      <c r="G350" s="103"/>
      <c r="H350" s="103"/>
      <c r="I350" s="100"/>
      <c r="J350" s="122" t="s">
        <v>1954</v>
      </c>
      <c r="K350" s="103"/>
      <c r="L350" s="103"/>
      <c r="M350" s="103"/>
      <c r="N350" s="103"/>
      <c r="O350" s="106"/>
      <c r="P350" s="104"/>
      <c r="Q350" s="104"/>
      <c r="R350" s="104"/>
      <c r="S350" s="105" t="str">
        <f t="shared" si="35"/>
        <v/>
      </c>
      <c r="T350" s="119"/>
      <c r="U350" s="107"/>
      <c r="V350" s="107"/>
      <c r="W350" s="107"/>
      <c r="X350" s="107"/>
      <c r="Y350" s="107"/>
      <c r="Z350" s="107"/>
      <c r="AA350" s="107"/>
      <c r="AB350" s="107"/>
      <c r="AC350" s="107"/>
      <c r="AD350" s="107"/>
      <c r="AE350" s="107"/>
      <c r="AF350" s="107"/>
      <c r="AG350" s="107"/>
      <c r="AH350" s="107"/>
      <c r="AI350" s="107"/>
      <c r="AJ350" s="107"/>
      <c r="AK350" s="107"/>
      <c r="AL350" s="107"/>
      <c r="AM350" s="107"/>
      <c r="AN350" s="107"/>
      <c r="AO350" s="107"/>
      <c r="AP350" s="107"/>
      <c r="AQ350" s="107"/>
      <c r="AR350" s="107"/>
      <c r="AS350" s="107"/>
      <c r="AT350" s="107"/>
      <c r="AU350" s="107"/>
      <c r="AV350" s="107"/>
      <c r="AW350" s="107"/>
      <c r="AX350" s="107"/>
      <c r="AY350" s="107"/>
      <c r="AZ350" s="107"/>
      <c r="BA350" s="107"/>
      <c r="BB350" s="107"/>
      <c r="BC350" s="107"/>
      <c r="BD350" s="107"/>
      <c r="BE350" s="107"/>
      <c r="BF350" s="107"/>
      <c r="BG350" s="107"/>
      <c r="BH350" s="107"/>
      <c r="BI350" s="107"/>
      <c r="BJ350" s="107"/>
      <c r="BK350" s="107"/>
      <c r="BL350" s="107"/>
      <c r="BM350" s="107"/>
      <c r="BN350" s="107"/>
      <c r="BO350" s="107"/>
      <c r="BP350" s="107"/>
      <c r="BQ350" s="107"/>
      <c r="BR350" s="107"/>
      <c r="BS350" s="107"/>
      <c r="BT350" s="107"/>
      <c r="BU350" s="107"/>
      <c r="BV350" s="107"/>
      <c r="BW350" s="107"/>
      <c r="BX350" s="107"/>
      <c r="BY350" s="107"/>
      <c r="BZ350" s="107"/>
      <c r="CA350" s="107"/>
      <c r="CB350" s="107"/>
      <c r="CC350" s="107"/>
      <c r="CD350" s="107"/>
      <c r="CE350" s="107"/>
    </row>
    <row r="351" spans="2:83" s="109" customFormat="1" ht="19.899999999999999" hidden="1" customHeight="1" x14ac:dyDescent="0.25">
      <c r="B351" s="111" t="s">
        <v>2689</v>
      </c>
      <c r="C351" s="111">
        <v>4600011662</v>
      </c>
      <c r="D351" s="101" t="s">
        <v>774</v>
      </c>
      <c r="E351" s="110" t="str">
        <f t="shared" si="34"/>
        <v/>
      </c>
      <c r="F351" s="102"/>
      <c r="G351" s="103"/>
      <c r="H351" s="103"/>
      <c r="I351" s="100"/>
      <c r="J351" s="122" t="s">
        <v>1955</v>
      </c>
      <c r="K351" s="103"/>
      <c r="L351" s="103"/>
      <c r="M351" s="103"/>
      <c r="N351" s="103"/>
      <c r="O351" s="106"/>
      <c r="P351" s="104"/>
      <c r="Q351" s="104"/>
      <c r="R351" s="104"/>
      <c r="S351" s="105" t="str">
        <f t="shared" si="35"/>
        <v/>
      </c>
      <c r="T351" s="119"/>
      <c r="U351" s="107"/>
      <c r="V351" s="107"/>
      <c r="W351" s="107"/>
      <c r="X351" s="107"/>
      <c r="Y351" s="107"/>
      <c r="Z351" s="107"/>
      <c r="AA351" s="107"/>
      <c r="AB351" s="107"/>
      <c r="AC351" s="107"/>
      <c r="AD351" s="107"/>
      <c r="AE351" s="107"/>
      <c r="AF351" s="107"/>
      <c r="AG351" s="107"/>
      <c r="AH351" s="107"/>
      <c r="AI351" s="107"/>
      <c r="AJ351" s="107"/>
      <c r="AK351" s="107"/>
      <c r="AL351" s="107"/>
      <c r="AM351" s="107"/>
      <c r="AN351" s="107"/>
      <c r="AO351" s="107"/>
      <c r="AP351" s="107"/>
      <c r="AQ351" s="107"/>
      <c r="AR351" s="107"/>
      <c r="AS351" s="107"/>
      <c r="AT351" s="107"/>
      <c r="AU351" s="107"/>
      <c r="AV351" s="107"/>
      <c r="AW351" s="107"/>
      <c r="AX351" s="107"/>
      <c r="AY351" s="107"/>
      <c r="AZ351" s="107"/>
      <c r="BA351" s="107"/>
      <c r="BB351" s="107"/>
      <c r="BC351" s="107"/>
      <c r="BD351" s="107"/>
      <c r="BE351" s="107"/>
      <c r="BF351" s="107"/>
      <c r="BG351" s="107"/>
      <c r="BH351" s="107"/>
      <c r="BI351" s="107"/>
      <c r="BJ351" s="107"/>
      <c r="BK351" s="107"/>
      <c r="BL351" s="107"/>
      <c r="BM351" s="107"/>
      <c r="BN351" s="107"/>
      <c r="BO351" s="107"/>
      <c r="BP351" s="107"/>
      <c r="BQ351" s="107"/>
      <c r="BR351" s="107"/>
      <c r="BS351" s="107"/>
      <c r="BT351" s="107"/>
      <c r="BU351" s="107"/>
      <c r="BV351" s="107"/>
      <c r="BW351" s="107"/>
      <c r="BX351" s="107"/>
      <c r="BY351" s="107"/>
      <c r="BZ351" s="107"/>
      <c r="CA351" s="107"/>
      <c r="CB351" s="107"/>
      <c r="CC351" s="107"/>
      <c r="CD351" s="107"/>
      <c r="CE351" s="107"/>
    </row>
    <row r="352" spans="2:83" s="109" customFormat="1" ht="19.899999999999999" hidden="1" customHeight="1" x14ac:dyDescent="0.25">
      <c r="B352" s="111" t="s">
        <v>2689</v>
      </c>
      <c r="C352" s="111">
        <v>4600011662</v>
      </c>
      <c r="D352" s="101" t="s">
        <v>775</v>
      </c>
      <c r="E352" s="110" t="str">
        <f t="shared" si="34"/>
        <v/>
      </c>
      <c r="F352" s="102"/>
      <c r="G352" s="103"/>
      <c r="H352" s="103"/>
      <c r="I352" s="100"/>
      <c r="J352" s="122" t="s">
        <v>1956</v>
      </c>
      <c r="K352" s="103"/>
      <c r="L352" s="103"/>
      <c r="M352" s="103"/>
      <c r="N352" s="103"/>
      <c r="O352" s="106"/>
      <c r="P352" s="104"/>
      <c r="Q352" s="104"/>
      <c r="R352" s="104"/>
      <c r="S352" s="105" t="str">
        <f t="shared" si="35"/>
        <v/>
      </c>
      <c r="T352" s="119"/>
      <c r="U352" s="107"/>
      <c r="V352" s="107"/>
      <c r="W352" s="107"/>
      <c r="X352" s="107"/>
      <c r="Y352" s="107"/>
      <c r="Z352" s="107"/>
      <c r="AA352" s="107"/>
      <c r="AB352" s="107"/>
      <c r="AC352" s="107"/>
      <c r="AD352" s="107"/>
      <c r="AE352" s="107"/>
      <c r="AF352" s="107"/>
      <c r="AG352" s="107"/>
      <c r="AH352" s="107"/>
      <c r="AI352" s="107"/>
      <c r="AJ352" s="107"/>
      <c r="AK352" s="107"/>
      <c r="AL352" s="107"/>
      <c r="AM352" s="107"/>
      <c r="AN352" s="107"/>
      <c r="AO352" s="107"/>
      <c r="AP352" s="107"/>
      <c r="AQ352" s="107"/>
      <c r="AR352" s="107"/>
      <c r="AS352" s="107"/>
      <c r="AT352" s="107"/>
      <c r="AU352" s="107"/>
      <c r="AV352" s="107"/>
      <c r="AW352" s="107"/>
      <c r="AX352" s="107"/>
      <c r="AY352" s="107"/>
      <c r="AZ352" s="107"/>
      <c r="BA352" s="107"/>
      <c r="BB352" s="107"/>
      <c r="BC352" s="107"/>
      <c r="BD352" s="107"/>
      <c r="BE352" s="107"/>
      <c r="BF352" s="107"/>
      <c r="BG352" s="107"/>
      <c r="BH352" s="107"/>
      <c r="BI352" s="107"/>
      <c r="BJ352" s="107"/>
      <c r="BK352" s="107"/>
      <c r="BL352" s="107"/>
      <c r="BM352" s="107"/>
      <c r="BN352" s="107"/>
      <c r="BO352" s="107"/>
      <c r="BP352" s="107"/>
      <c r="BQ352" s="107"/>
      <c r="BR352" s="107"/>
      <c r="BS352" s="107"/>
      <c r="BT352" s="107"/>
      <c r="BU352" s="107"/>
      <c r="BV352" s="107"/>
      <c r="BW352" s="107"/>
      <c r="BX352" s="107"/>
      <c r="BY352" s="107"/>
      <c r="BZ352" s="107"/>
      <c r="CA352" s="107"/>
      <c r="CB352" s="107"/>
      <c r="CC352" s="107"/>
      <c r="CD352" s="107"/>
      <c r="CE352" s="107"/>
    </row>
    <row r="353" spans="2:83" s="109" customFormat="1" ht="19.899999999999999" hidden="1" customHeight="1" x14ac:dyDescent="0.25">
      <c r="B353" s="111" t="s">
        <v>2689</v>
      </c>
      <c r="C353" s="111">
        <v>4600011662</v>
      </c>
      <c r="D353" s="101" t="s">
        <v>776</v>
      </c>
      <c r="E353" s="110" t="str">
        <f t="shared" si="34"/>
        <v>(PO) Sistema de Polimento e Tanque de Condensado - Isolamento térmico - "Linha 3""-S1-14E-5346-H"</v>
      </c>
      <c r="F353" s="102" t="s">
        <v>453</v>
      </c>
      <c r="G353" s="103" t="s">
        <v>450</v>
      </c>
      <c r="H353" s="103" t="s">
        <v>1689</v>
      </c>
      <c r="I353" s="100"/>
      <c r="J353" s="122" t="s">
        <v>2252</v>
      </c>
      <c r="K353" s="103"/>
      <c r="L353" s="103"/>
      <c r="M353" s="103"/>
      <c r="N353" s="103"/>
      <c r="O353" s="106"/>
      <c r="P353" s="104"/>
      <c r="Q353" s="104"/>
      <c r="R353" s="104"/>
      <c r="S353" s="105" t="str">
        <f t="shared" si="35"/>
        <v/>
      </c>
      <c r="T353" s="119"/>
      <c r="U353" s="107"/>
      <c r="V353" s="107"/>
      <c r="W353" s="107"/>
      <c r="X353" s="107"/>
      <c r="Y353" s="107"/>
      <c r="Z353" s="107"/>
      <c r="AA353" s="107"/>
      <c r="AB353" s="107"/>
      <c r="AC353" s="107"/>
      <c r="AD353" s="107"/>
      <c r="AE353" s="107"/>
      <c r="AF353" s="107"/>
      <c r="AG353" s="107"/>
      <c r="AH353" s="107"/>
      <c r="AI353" s="107"/>
      <c r="AJ353" s="107"/>
      <c r="AK353" s="107"/>
      <c r="AL353" s="107"/>
      <c r="AM353" s="107"/>
      <c r="AN353" s="107"/>
      <c r="AO353" s="107"/>
      <c r="AP353" s="107"/>
      <c r="AQ353" s="107"/>
      <c r="AR353" s="107"/>
      <c r="AS353" s="107"/>
      <c r="AT353" s="107"/>
      <c r="AU353" s="107"/>
      <c r="AV353" s="107"/>
      <c r="AW353" s="107"/>
      <c r="AX353" s="107"/>
      <c r="AY353" s="107"/>
      <c r="AZ353" s="107"/>
      <c r="BA353" s="107"/>
      <c r="BB353" s="107"/>
      <c r="BC353" s="107"/>
      <c r="BD353" s="107"/>
      <c r="BE353" s="107"/>
      <c r="BF353" s="107"/>
      <c r="BG353" s="107"/>
      <c r="BH353" s="107"/>
      <c r="BI353" s="107"/>
      <c r="BJ353" s="107"/>
      <c r="BK353" s="107"/>
      <c r="BL353" s="107"/>
      <c r="BM353" s="107"/>
      <c r="BN353" s="107"/>
      <c r="BO353" s="107"/>
      <c r="BP353" s="107"/>
      <c r="BQ353" s="107"/>
      <c r="BR353" s="107"/>
      <c r="BS353" s="107"/>
      <c r="BT353" s="107"/>
      <c r="BU353" s="107"/>
      <c r="BV353" s="107"/>
      <c r="BW353" s="107"/>
      <c r="BX353" s="107"/>
      <c r="BY353" s="107"/>
      <c r="BZ353" s="107"/>
      <c r="CA353" s="107"/>
      <c r="CB353" s="107"/>
      <c r="CC353" s="107"/>
      <c r="CD353" s="107"/>
      <c r="CE353" s="107"/>
    </row>
    <row r="354" spans="2:83" s="109" customFormat="1" ht="19.899999999999999" hidden="1" customHeight="1" x14ac:dyDescent="0.25">
      <c r="B354" s="111" t="s">
        <v>2689</v>
      </c>
      <c r="C354" s="111">
        <v>4600011662</v>
      </c>
      <c r="D354" s="101" t="s">
        <v>777</v>
      </c>
      <c r="E354" s="110" t="str">
        <f t="shared" si="34"/>
        <v>(PO) Sistema de Polimento e Tanque de Condensado - Isolamento térmico - "Linha 1.1/2""-C1-14E-5344"</v>
      </c>
      <c r="F354" s="102" t="s">
        <v>453</v>
      </c>
      <c r="G354" s="103"/>
      <c r="H354" s="103" t="s">
        <v>1689</v>
      </c>
      <c r="I354" s="100"/>
      <c r="J354" s="122" t="s">
        <v>2254</v>
      </c>
      <c r="K354" s="103"/>
      <c r="L354" s="103"/>
      <c r="M354" s="103"/>
      <c r="N354" s="103"/>
      <c r="O354" s="106"/>
      <c r="P354" s="104"/>
      <c r="Q354" s="104"/>
      <c r="R354" s="104"/>
      <c r="S354" s="105" t="str">
        <f t="shared" si="35"/>
        <v/>
      </c>
      <c r="T354" s="119"/>
      <c r="U354" s="107"/>
      <c r="V354" s="107"/>
      <c r="W354" s="107"/>
      <c r="X354" s="107"/>
      <c r="Y354" s="107"/>
      <c r="Z354" s="107"/>
      <c r="AA354" s="107"/>
      <c r="AB354" s="107"/>
      <c r="AC354" s="107"/>
      <c r="AD354" s="107"/>
      <c r="AE354" s="107"/>
      <c r="AF354" s="107"/>
      <c r="AG354" s="107"/>
      <c r="AH354" s="107"/>
      <c r="AI354" s="107"/>
      <c r="AJ354" s="107"/>
      <c r="AK354" s="107"/>
      <c r="AL354" s="107"/>
      <c r="AM354" s="107"/>
      <c r="AN354" s="107"/>
      <c r="AO354" s="107"/>
      <c r="AP354" s="107"/>
      <c r="AQ354" s="107"/>
      <c r="AR354" s="107"/>
      <c r="AS354" s="107"/>
      <c r="AT354" s="107"/>
      <c r="AU354" s="107"/>
      <c r="AV354" s="107"/>
      <c r="AW354" s="107"/>
      <c r="AX354" s="107"/>
      <c r="AY354" s="107"/>
      <c r="AZ354" s="107"/>
      <c r="BA354" s="107"/>
      <c r="BB354" s="107"/>
      <c r="BC354" s="107"/>
      <c r="BD354" s="107"/>
      <c r="BE354" s="107"/>
      <c r="BF354" s="107"/>
      <c r="BG354" s="107"/>
      <c r="BH354" s="107"/>
      <c r="BI354" s="107"/>
      <c r="BJ354" s="107"/>
      <c r="BK354" s="107"/>
      <c r="BL354" s="107"/>
      <c r="BM354" s="107"/>
      <c r="BN354" s="107"/>
      <c r="BO354" s="107"/>
      <c r="BP354" s="107"/>
      <c r="BQ354" s="107"/>
      <c r="BR354" s="107"/>
      <c r="BS354" s="107"/>
      <c r="BT354" s="107"/>
      <c r="BU354" s="107"/>
      <c r="BV354" s="107"/>
      <c r="BW354" s="107"/>
      <c r="BX354" s="107"/>
      <c r="BY354" s="107"/>
      <c r="BZ354" s="107"/>
      <c r="CA354" s="107"/>
      <c r="CB354" s="107"/>
      <c r="CC354" s="107"/>
      <c r="CD354" s="107"/>
      <c r="CE354" s="107"/>
    </row>
    <row r="355" spans="2:83" s="109" customFormat="1" ht="19.899999999999999" hidden="1" customHeight="1" x14ac:dyDescent="0.25">
      <c r="B355" s="111" t="s">
        <v>2689</v>
      </c>
      <c r="C355" s="111">
        <v>4600011662</v>
      </c>
      <c r="D355" s="101" t="s">
        <v>778</v>
      </c>
      <c r="E355" s="110" t="str">
        <f t="shared" si="34"/>
        <v/>
      </c>
      <c r="F355" s="102"/>
      <c r="G355" s="103"/>
      <c r="H355" s="103"/>
      <c r="I355" s="100"/>
      <c r="J355" s="122" t="s">
        <v>2255</v>
      </c>
      <c r="K355" s="103"/>
      <c r="L355" s="103"/>
      <c r="M355" s="103"/>
      <c r="N355" s="103"/>
      <c r="O355" s="106"/>
      <c r="P355" s="104"/>
      <c r="Q355" s="104"/>
      <c r="R355" s="104"/>
      <c r="S355" s="105" t="str">
        <f t="shared" si="35"/>
        <v/>
      </c>
      <c r="T355" s="119"/>
      <c r="U355" s="107"/>
      <c r="V355" s="107"/>
      <c r="W355" s="107"/>
      <c r="X355" s="107"/>
      <c r="Y355" s="107"/>
      <c r="Z355" s="107"/>
      <c r="AA355" s="107"/>
      <c r="AB355" s="107"/>
      <c r="AC355" s="107"/>
      <c r="AD355" s="107"/>
      <c r="AE355" s="107"/>
      <c r="AF355" s="107"/>
      <c r="AG355" s="107"/>
      <c r="AH355" s="107"/>
      <c r="AI355" s="107"/>
      <c r="AJ355" s="107"/>
      <c r="AK355" s="107"/>
      <c r="AL355" s="107"/>
      <c r="AM355" s="107"/>
      <c r="AN355" s="107"/>
      <c r="AO355" s="107"/>
      <c r="AP355" s="107"/>
      <c r="AQ355" s="107"/>
      <c r="AR355" s="107"/>
      <c r="AS355" s="107"/>
      <c r="AT355" s="107"/>
      <c r="AU355" s="107"/>
      <c r="AV355" s="107"/>
      <c r="AW355" s="107"/>
      <c r="AX355" s="107"/>
      <c r="AY355" s="107"/>
      <c r="AZ355" s="107"/>
      <c r="BA355" s="107"/>
      <c r="BB355" s="107"/>
      <c r="BC355" s="107"/>
      <c r="BD355" s="107"/>
      <c r="BE355" s="107"/>
      <c r="BF355" s="107"/>
      <c r="BG355" s="107"/>
      <c r="BH355" s="107"/>
      <c r="BI355" s="107"/>
      <c r="BJ355" s="107"/>
      <c r="BK355" s="107"/>
      <c r="BL355" s="107"/>
      <c r="BM355" s="107"/>
      <c r="BN355" s="107"/>
      <c r="BO355" s="107"/>
      <c r="BP355" s="107"/>
      <c r="BQ355" s="107"/>
      <c r="BR355" s="107"/>
      <c r="BS355" s="107"/>
      <c r="BT355" s="107"/>
      <c r="BU355" s="107"/>
      <c r="BV355" s="107"/>
      <c r="BW355" s="107"/>
      <c r="BX355" s="107"/>
      <c r="BY355" s="107"/>
      <c r="BZ355" s="107"/>
      <c r="CA355" s="107"/>
      <c r="CB355" s="107"/>
      <c r="CC355" s="107"/>
      <c r="CD355" s="107"/>
      <c r="CE355" s="107"/>
    </row>
    <row r="356" spans="2:83" s="109" customFormat="1" ht="19.899999999999999" hidden="1" customHeight="1" x14ac:dyDescent="0.25">
      <c r="B356" s="111" t="s">
        <v>2689</v>
      </c>
      <c r="C356" s="111">
        <v>4600011662</v>
      </c>
      <c r="D356" s="101" t="s">
        <v>779</v>
      </c>
      <c r="E356" s="110" t="str">
        <f t="shared" si="34"/>
        <v/>
      </c>
      <c r="F356" s="102"/>
      <c r="G356" s="103"/>
      <c r="H356" s="103"/>
      <c r="I356" s="100"/>
      <c r="J356" s="122" t="s">
        <v>2256</v>
      </c>
      <c r="K356" s="103"/>
      <c r="L356" s="103"/>
      <c r="M356" s="103"/>
      <c r="N356" s="103"/>
      <c r="O356" s="106"/>
      <c r="P356" s="104"/>
      <c r="Q356" s="104"/>
      <c r="R356" s="104"/>
      <c r="S356" s="105" t="str">
        <f t="shared" si="35"/>
        <v/>
      </c>
      <c r="T356" s="119"/>
      <c r="U356" s="107"/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/>
      <c r="AW356" s="107"/>
      <c r="AX356" s="107"/>
      <c r="AY356" s="107"/>
      <c r="AZ356" s="107"/>
      <c r="BA356" s="107"/>
      <c r="BB356" s="107"/>
      <c r="BC356" s="107"/>
      <c r="BD356" s="107"/>
      <c r="BE356" s="107"/>
      <c r="BF356" s="107"/>
      <c r="BG356" s="107"/>
      <c r="BH356" s="107"/>
      <c r="BI356" s="107"/>
      <c r="BJ356" s="107"/>
      <c r="BK356" s="107"/>
      <c r="BL356" s="107"/>
      <c r="BM356" s="107"/>
      <c r="BN356" s="107"/>
      <c r="BO356" s="107"/>
      <c r="BP356" s="107"/>
      <c r="BQ356" s="107"/>
      <c r="BR356" s="107"/>
      <c r="BS356" s="107"/>
      <c r="BT356" s="107"/>
      <c r="BU356" s="107"/>
      <c r="BV356" s="107"/>
      <c r="BW356" s="107"/>
      <c r="BX356" s="107"/>
      <c r="BY356" s="107"/>
      <c r="BZ356" s="107"/>
      <c r="CA356" s="107"/>
      <c r="CB356" s="107"/>
      <c r="CC356" s="107"/>
      <c r="CD356" s="107"/>
      <c r="CE356" s="107"/>
    </row>
    <row r="357" spans="2:83" s="109" customFormat="1" ht="19.899999999999999" hidden="1" customHeight="1" x14ac:dyDescent="0.25">
      <c r="B357" s="111" t="s">
        <v>2689</v>
      </c>
      <c r="C357" s="111">
        <v>4600011662</v>
      </c>
      <c r="D357" s="101" t="s">
        <v>780</v>
      </c>
      <c r="E357" s="110" t="str">
        <f t="shared" si="34"/>
        <v/>
      </c>
      <c r="F357" s="102"/>
      <c r="G357" s="103"/>
      <c r="H357" s="103"/>
      <c r="I357" s="100"/>
      <c r="J357" s="122" t="s">
        <v>2261</v>
      </c>
      <c r="K357" s="103"/>
      <c r="L357" s="103"/>
      <c r="M357" s="103"/>
      <c r="N357" s="103"/>
      <c r="O357" s="106"/>
      <c r="P357" s="104"/>
      <c r="Q357" s="104"/>
      <c r="R357" s="104"/>
      <c r="S357" s="105" t="str">
        <f t="shared" si="35"/>
        <v/>
      </c>
      <c r="T357" s="119"/>
      <c r="U357" s="107"/>
      <c r="V357" s="107"/>
      <c r="W357" s="107"/>
      <c r="X357" s="107"/>
      <c r="Y357" s="107"/>
      <c r="Z357" s="107"/>
      <c r="AA357" s="107"/>
      <c r="AB357" s="107"/>
      <c r="AC357" s="107"/>
      <c r="AD357" s="107"/>
      <c r="AE357" s="107"/>
      <c r="AF357" s="107"/>
      <c r="AG357" s="107"/>
      <c r="AH357" s="107"/>
      <c r="AI357" s="107"/>
      <c r="AJ357" s="107"/>
      <c r="AK357" s="107"/>
      <c r="AL357" s="107"/>
      <c r="AM357" s="107"/>
      <c r="AN357" s="107"/>
      <c r="AO357" s="107"/>
      <c r="AP357" s="107"/>
      <c r="AQ357" s="107"/>
      <c r="AR357" s="107"/>
      <c r="AS357" s="107"/>
      <c r="AT357" s="107"/>
      <c r="AU357" s="107"/>
      <c r="AV357" s="107"/>
      <c r="AW357" s="107"/>
      <c r="AX357" s="107"/>
      <c r="AY357" s="107"/>
      <c r="AZ357" s="107"/>
      <c r="BA357" s="107"/>
      <c r="BB357" s="107"/>
      <c r="BC357" s="107"/>
      <c r="BD357" s="107"/>
      <c r="BE357" s="107"/>
      <c r="BF357" s="107"/>
      <c r="BG357" s="107"/>
      <c r="BH357" s="107"/>
      <c r="BI357" s="107"/>
      <c r="BJ357" s="107"/>
      <c r="BK357" s="107"/>
      <c r="BL357" s="107"/>
      <c r="BM357" s="107"/>
      <c r="BN357" s="107"/>
      <c r="BO357" s="107"/>
      <c r="BP357" s="107"/>
      <c r="BQ357" s="107"/>
      <c r="BR357" s="107"/>
      <c r="BS357" s="107"/>
      <c r="BT357" s="107"/>
      <c r="BU357" s="107"/>
      <c r="BV357" s="107"/>
      <c r="BW357" s="107"/>
      <c r="BX357" s="107"/>
      <c r="BY357" s="107"/>
      <c r="BZ357" s="107"/>
      <c r="CA357" s="107"/>
      <c r="CB357" s="107"/>
      <c r="CC357" s="107"/>
      <c r="CD357" s="107"/>
      <c r="CE357" s="107"/>
    </row>
    <row r="358" spans="2:83" s="109" customFormat="1" ht="19.899999999999999" hidden="1" customHeight="1" x14ac:dyDescent="0.25">
      <c r="B358" s="111" t="s">
        <v>2689</v>
      </c>
      <c r="C358" s="111">
        <v>4600011662</v>
      </c>
      <c r="D358" s="101" t="s">
        <v>781</v>
      </c>
      <c r="E358" s="110" t="str">
        <f t="shared" si="34"/>
        <v>(PO) Sistema de Polimento e Tanque de Condensado - Isolamento térmico - "Linha 3""-W2-14E-5353</v>
      </c>
      <c r="F358" s="102" t="s">
        <v>453</v>
      </c>
      <c r="G358" s="103" t="s">
        <v>450</v>
      </c>
      <c r="H358" s="103" t="s">
        <v>1690</v>
      </c>
      <c r="I358" s="100"/>
      <c r="J358" s="122" t="s">
        <v>2262</v>
      </c>
      <c r="K358" s="103"/>
      <c r="L358" s="103"/>
      <c r="M358" s="103"/>
      <c r="N358" s="103"/>
      <c r="O358" s="106"/>
      <c r="P358" s="104"/>
      <c r="Q358" s="104"/>
      <c r="R358" s="104"/>
      <c r="S358" s="105" t="str">
        <f t="shared" si="35"/>
        <v/>
      </c>
      <c r="T358" s="119"/>
      <c r="U358" s="107"/>
      <c r="V358" s="107"/>
      <c r="W358" s="107"/>
      <c r="X358" s="107"/>
      <c r="Y358" s="107"/>
      <c r="Z358" s="107"/>
      <c r="AA358" s="107"/>
      <c r="AB358" s="107"/>
      <c r="AC358" s="107"/>
      <c r="AD358" s="107"/>
      <c r="AE358" s="107"/>
      <c r="AF358" s="107"/>
      <c r="AG358" s="107"/>
      <c r="AH358" s="107"/>
      <c r="AI358" s="107"/>
      <c r="AJ358" s="107"/>
      <c r="AK358" s="107"/>
      <c r="AL358" s="107"/>
      <c r="AM358" s="107"/>
      <c r="AN358" s="107"/>
      <c r="AO358" s="107"/>
      <c r="AP358" s="107"/>
      <c r="AQ358" s="107"/>
      <c r="AR358" s="107"/>
      <c r="AS358" s="107"/>
      <c r="AT358" s="107"/>
      <c r="AU358" s="107"/>
      <c r="AV358" s="107"/>
      <c r="AW358" s="107"/>
      <c r="AX358" s="107"/>
      <c r="AY358" s="107"/>
      <c r="AZ358" s="107"/>
      <c r="BA358" s="107"/>
      <c r="BB358" s="107"/>
      <c r="BC358" s="107"/>
      <c r="BD358" s="107"/>
      <c r="BE358" s="107"/>
      <c r="BF358" s="107"/>
      <c r="BG358" s="107"/>
      <c r="BH358" s="107"/>
      <c r="BI358" s="107"/>
      <c r="BJ358" s="107"/>
      <c r="BK358" s="107"/>
      <c r="BL358" s="107"/>
      <c r="BM358" s="107"/>
      <c r="BN358" s="107"/>
      <c r="BO358" s="107"/>
      <c r="BP358" s="107"/>
      <c r="BQ358" s="107"/>
      <c r="BR358" s="107"/>
      <c r="BS358" s="107"/>
      <c r="BT358" s="107"/>
      <c r="BU358" s="107"/>
      <c r="BV358" s="107"/>
      <c r="BW358" s="107"/>
      <c r="BX358" s="107"/>
      <c r="BY358" s="107"/>
      <c r="BZ358" s="107"/>
      <c r="CA358" s="107"/>
      <c r="CB358" s="107"/>
      <c r="CC358" s="107"/>
      <c r="CD358" s="107"/>
      <c r="CE358" s="107"/>
    </row>
    <row r="359" spans="2:83" s="109" customFormat="1" ht="19.899999999999999" hidden="1" customHeight="1" x14ac:dyDescent="0.25">
      <c r="B359" s="111" t="s">
        <v>2689</v>
      </c>
      <c r="C359" s="111">
        <v>4600011662</v>
      </c>
      <c r="D359" s="101" t="s">
        <v>782</v>
      </c>
      <c r="E359" s="110" t="str">
        <f t="shared" si="34"/>
        <v/>
      </c>
      <c r="F359" s="102"/>
      <c r="G359" s="103"/>
      <c r="H359" s="103"/>
      <c r="I359" s="100"/>
      <c r="J359" s="122" t="s">
        <v>2264</v>
      </c>
      <c r="K359" s="103"/>
      <c r="L359" s="103"/>
      <c r="M359" s="103"/>
      <c r="N359" s="103"/>
      <c r="O359" s="106"/>
      <c r="P359" s="104"/>
      <c r="Q359" s="104"/>
      <c r="R359" s="104"/>
      <c r="S359" s="105" t="str">
        <f t="shared" si="35"/>
        <v/>
      </c>
      <c r="T359" s="119"/>
      <c r="U359" s="107"/>
      <c r="V359" s="107"/>
      <c r="W359" s="107"/>
      <c r="X359" s="107"/>
      <c r="Y359" s="107"/>
      <c r="Z359" s="107"/>
      <c r="AA359" s="107"/>
      <c r="AB359" s="107"/>
      <c r="AC359" s="107"/>
      <c r="AD359" s="107"/>
      <c r="AE359" s="107"/>
      <c r="AF359" s="107"/>
      <c r="AG359" s="107"/>
      <c r="AH359" s="107"/>
      <c r="AI359" s="107"/>
      <c r="AJ359" s="107"/>
      <c r="AK359" s="107"/>
      <c r="AL359" s="107"/>
      <c r="AM359" s="107"/>
      <c r="AN359" s="107"/>
      <c r="AO359" s="107"/>
      <c r="AP359" s="107"/>
      <c r="AQ359" s="107"/>
      <c r="AR359" s="107"/>
      <c r="AS359" s="107"/>
      <c r="AT359" s="107"/>
      <c r="AU359" s="107"/>
      <c r="AV359" s="107"/>
      <c r="AW359" s="107"/>
      <c r="AX359" s="107"/>
      <c r="AY359" s="107"/>
      <c r="AZ359" s="107"/>
      <c r="BA359" s="107"/>
      <c r="BB359" s="107"/>
      <c r="BC359" s="107"/>
      <c r="BD359" s="107"/>
      <c r="BE359" s="107"/>
      <c r="BF359" s="107"/>
      <c r="BG359" s="107"/>
      <c r="BH359" s="107"/>
      <c r="BI359" s="107"/>
      <c r="BJ359" s="107"/>
      <c r="BK359" s="107"/>
      <c r="BL359" s="107"/>
      <c r="BM359" s="107"/>
      <c r="BN359" s="107"/>
      <c r="BO359" s="107"/>
      <c r="BP359" s="107"/>
      <c r="BQ359" s="107"/>
      <c r="BR359" s="107"/>
      <c r="BS359" s="107"/>
      <c r="BT359" s="107"/>
      <c r="BU359" s="107"/>
      <c r="BV359" s="107"/>
      <c r="BW359" s="107"/>
      <c r="BX359" s="107"/>
      <c r="BY359" s="107"/>
      <c r="BZ359" s="107"/>
      <c r="CA359" s="107"/>
      <c r="CB359" s="107"/>
      <c r="CC359" s="107"/>
      <c r="CD359" s="107"/>
      <c r="CE359" s="107"/>
    </row>
    <row r="360" spans="2:83" s="109" customFormat="1" ht="19.899999999999999" hidden="1" customHeight="1" x14ac:dyDescent="0.25">
      <c r="B360" s="111" t="s">
        <v>2689</v>
      </c>
      <c r="C360" s="111">
        <v>4600011662</v>
      </c>
      <c r="D360" s="101" t="s">
        <v>783</v>
      </c>
      <c r="E360" s="110" t="str">
        <f t="shared" si="34"/>
        <v/>
      </c>
      <c r="F360" s="102"/>
      <c r="G360" s="103"/>
      <c r="H360" s="103"/>
      <c r="I360" s="100"/>
      <c r="J360" s="122" t="s">
        <v>1959</v>
      </c>
      <c r="K360" s="103"/>
      <c r="L360" s="103"/>
      <c r="M360" s="103"/>
      <c r="N360" s="103"/>
      <c r="O360" s="106"/>
      <c r="P360" s="104"/>
      <c r="Q360" s="104"/>
      <c r="R360" s="104"/>
      <c r="S360" s="105" t="str">
        <f t="shared" si="35"/>
        <v/>
      </c>
      <c r="T360" s="119"/>
      <c r="U360" s="107"/>
      <c r="V360" s="107"/>
      <c r="W360" s="107"/>
      <c r="X360" s="107"/>
      <c r="Y360" s="107"/>
      <c r="Z360" s="107"/>
      <c r="AA360" s="107"/>
      <c r="AB360" s="107"/>
      <c r="AC360" s="107"/>
      <c r="AD360" s="107"/>
      <c r="AE360" s="107"/>
      <c r="AF360" s="107"/>
      <c r="AG360" s="107"/>
      <c r="AH360" s="107"/>
      <c r="AI360" s="107"/>
      <c r="AJ360" s="107"/>
      <c r="AK360" s="107"/>
      <c r="AL360" s="107"/>
      <c r="AM360" s="107"/>
      <c r="AN360" s="107"/>
      <c r="AO360" s="107"/>
      <c r="AP360" s="107"/>
      <c r="AQ360" s="107"/>
      <c r="AR360" s="107"/>
      <c r="AS360" s="107"/>
      <c r="AT360" s="107"/>
      <c r="AU360" s="107"/>
      <c r="AV360" s="107"/>
      <c r="AW360" s="107"/>
      <c r="AX360" s="107"/>
      <c r="AY360" s="107"/>
      <c r="AZ360" s="107"/>
      <c r="BA360" s="107"/>
      <c r="BB360" s="107"/>
      <c r="BC360" s="107"/>
      <c r="BD360" s="107"/>
      <c r="BE360" s="107"/>
      <c r="BF360" s="107"/>
      <c r="BG360" s="107"/>
      <c r="BH360" s="107"/>
      <c r="BI360" s="107"/>
      <c r="BJ360" s="107"/>
      <c r="BK360" s="107"/>
      <c r="BL360" s="107"/>
      <c r="BM360" s="107"/>
      <c r="BN360" s="107"/>
      <c r="BO360" s="107"/>
      <c r="BP360" s="107"/>
      <c r="BQ360" s="107"/>
      <c r="BR360" s="107"/>
      <c r="BS360" s="107"/>
      <c r="BT360" s="107"/>
      <c r="BU360" s="107"/>
      <c r="BV360" s="107"/>
      <c r="BW360" s="107"/>
      <c r="BX360" s="107"/>
      <c r="BY360" s="107"/>
      <c r="BZ360" s="107"/>
      <c r="CA360" s="107"/>
      <c r="CB360" s="107"/>
      <c r="CC360" s="107"/>
      <c r="CD360" s="107"/>
      <c r="CE360" s="107"/>
    </row>
    <row r="361" spans="2:83" s="109" customFormat="1" ht="19.899999999999999" hidden="1" customHeight="1" x14ac:dyDescent="0.25">
      <c r="B361" s="111" t="s">
        <v>2689</v>
      </c>
      <c r="C361" s="111">
        <v>4600011662</v>
      </c>
      <c r="D361" s="101" t="s">
        <v>784</v>
      </c>
      <c r="E361" s="110" t="str">
        <f t="shared" si="34"/>
        <v/>
      </c>
      <c r="F361" s="102"/>
      <c r="G361" s="103"/>
      <c r="H361" s="103"/>
      <c r="I361" s="100"/>
      <c r="J361" s="122" t="s">
        <v>2265</v>
      </c>
      <c r="K361" s="103"/>
      <c r="L361" s="103"/>
      <c r="M361" s="103"/>
      <c r="N361" s="103"/>
      <c r="O361" s="106"/>
      <c r="P361" s="104"/>
      <c r="Q361" s="104"/>
      <c r="R361" s="104"/>
      <c r="S361" s="105" t="str">
        <f t="shared" si="35"/>
        <v/>
      </c>
      <c r="T361" s="119"/>
      <c r="U361" s="107"/>
      <c r="V361" s="107"/>
      <c r="W361" s="107"/>
      <c r="X361" s="107"/>
      <c r="Y361" s="107"/>
      <c r="Z361" s="107"/>
      <c r="AA361" s="107"/>
      <c r="AB361" s="107"/>
      <c r="AC361" s="107"/>
      <c r="AD361" s="107"/>
      <c r="AE361" s="107"/>
      <c r="AF361" s="107"/>
      <c r="AG361" s="107"/>
      <c r="AH361" s="107"/>
      <c r="AI361" s="107"/>
      <c r="AJ361" s="107"/>
      <c r="AK361" s="107"/>
      <c r="AL361" s="107"/>
      <c r="AM361" s="107"/>
      <c r="AN361" s="107"/>
      <c r="AO361" s="107"/>
      <c r="AP361" s="107"/>
      <c r="AQ361" s="107"/>
      <c r="AR361" s="107"/>
      <c r="AS361" s="107"/>
      <c r="AT361" s="107"/>
      <c r="AU361" s="107"/>
      <c r="AV361" s="107"/>
      <c r="AW361" s="107"/>
      <c r="AX361" s="107"/>
      <c r="AY361" s="107"/>
      <c r="AZ361" s="107"/>
      <c r="BA361" s="107"/>
      <c r="BB361" s="107"/>
      <c r="BC361" s="107"/>
      <c r="BD361" s="107"/>
      <c r="BE361" s="107"/>
      <c r="BF361" s="107"/>
      <c r="BG361" s="107"/>
      <c r="BH361" s="107"/>
      <c r="BI361" s="107"/>
      <c r="BJ361" s="107"/>
      <c r="BK361" s="107"/>
      <c r="BL361" s="107"/>
      <c r="BM361" s="107"/>
      <c r="BN361" s="107"/>
      <c r="BO361" s="107"/>
      <c r="BP361" s="107"/>
      <c r="BQ361" s="107"/>
      <c r="BR361" s="107"/>
      <c r="BS361" s="107"/>
      <c r="BT361" s="107"/>
      <c r="BU361" s="107"/>
      <c r="BV361" s="107"/>
      <c r="BW361" s="107"/>
      <c r="BX361" s="107"/>
      <c r="BY361" s="107"/>
      <c r="BZ361" s="107"/>
      <c r="CA361" s="107"/>
      <c r="CB361" s="107"/>
      <c r="CC361" s="107"/>
      <c r="CD361" s="107"/>
      <c r="CE361" s="107"/>
    </row>
    <row r="362" spans="2:83" s="109" customFormat="1" ht="19.899999999999999" hidden="1" customHeight="1" x14ac:dyDescent="0.25">
      <c r="B362" s="111" t="s">
        <v>2689</v>
      </c>
      <c r="C362" s="111">
        <v>4600011662</v>
      </c>
      <c r="D362" s="101" t="s">
        <v>785</v>
      </c>
      <c r="E362" s="110" t="str">
        <f t="shared" si="34"/>
        <v/>
      </c>
      <c r="F362" s="102"/>
      <c r="G362" s="103"/>
      <c r="H362" s="103"/>
      <c r="I362" s="100"/>
      <c r="J362" s="122" t="s">
        <v>2266</v>
      </c>
      <c r="K362" s="103"/>
      <c r="L362" s="103"/>
      <c r="M362" s="103"/>
      <c r="N362" s="103"/>
      <c r="O362" s="106"/>
      <c r="P362" s="104"/>
      <c r="Q362" s="104"/>
      <c r="R362" s="104"/>
      <c r="S362" s="105" t="str">
        <f t="shared" si="35"/>
        <v/>
      </c>
      <c r="T362" s="119"/>
      <c r="U362" s="107"/>
      <c r="V362" s="107"/>
      <c r="W362" s="107"/>
      <c r="X362" s="107"/>
      <c r="Y362" s="107"/>
      <c r="Z362" s="107"/>
      <c r="AA362" s="107"/>
      <c r="AB362" s="107"/>
      <c r="AC362" s="107"/>
      <c r="AD362" s="107"/>
      <c r="AE362" s="107"/>
      <c r="AF362" s="107"/>
      <c r="AG362" s="107"/>
      <c r="AH362" s="107"/>
      <c r="AI362" s="107"/>
      <c r="AJ362" s="107"/>
      <c r="AK362" s="107"/>
      <c r="AL362" s="107"/>
      <c r="AM362" s="107"/>
      <c r="AN362" s="107"/>
      <c r="AO362" s="107"/>
      <c r="AP362" s="107"/>
      <c r="AQ362" s="107"/>
      <c r="AR362" s="107"/>
      <c r="AS362" s="107"/>
      <c r="AT362" s="107"/>
      <c r="AU362" s="107"/>
      <c r="AV362" s="107"/>
      <c r="AW362" s="107"/>
      <c r="AX362" s="107"/>
      <c r="AY362" s="107"/>
      <c r="AZ362" s="107"/>
      <c r="BA362" s="107"/>
      <c r="BB362" s="107"/>
      <c r="BC362" s="107"/>
      <c r="BD362" s="107"/>
      <c r="BE362" s="107"/>
      <c r="BF362" s="107"/>
      <c r="BG362" s="107"/>
      <c r="BH362" s="107"/>
      <c r="BI362" s="107"/>
      <c r="BJ362" s="107"/>
      <c r="BK362" s="107"/>
      <c r="BL362" s="107"/>
      <c r="BM362" s="107"/>
      <c r="BN362" s="107"/>
      <c r="BO362" s="107"/>
      <c r="BP362" s="107"/>
      <c r="BQ362" s="107"/>
      <c r="BR362" s="107"/>
      <c r="BS362" s="107"/>
      <c r="BT362" s="107"/>
      <c r="BU362" s="107"/>
      <c r="BV362" s="107"/>
      <c r="BW362" s="107"/>
      <c r="BX362" s="107"/>
      <c r="BY362" s="107"/>
      <c r="BZ362" s="107"/>
      <c r="CA362" s="107"/>
      <c r="CB362" s="107"/>
      <c r="CC362" s="107"/>
      <c r="CD362" s="107"/>
      <c r="CE362" s="107"/>
    </row>
    <row r="363" spans="2:83" s="109" customFormat="1" ht="19.899999999999999" hidden="1" customHeight="1" x14ac:dyDescent="0.25">
      <c r="B363" s="111" t="s">
        <v>2689</v>
      </c>
      <c r="C363" s="111">
        <v>4600011662</v>
      </c>
      <c r="D363" s="101" t="s">
        <v>786</v>
      </c>
      <c r="E363" s="110" t="str">
        <f t="shared" si="34"/>
        <v/>
      </c>
      <c r="F363" s="102"/>
      <c r="G363" s="103"/>
      <c r="H363" s="103"/>
      <c r="I363" s="100"/>
      <c r="J363" s="122" t="s">
        <v>2267</v>
      </c>
      <c r="K363" s="103"/>
      <c r="L363" s="103"/>
      <c r="M363" s="103"/>
      <c r="N363" s="103"/>
      <c r="O363" s="106"/>
      <c r="P363" s="104"/>
      <c r="Q363" s="104"/>
      <c r="R363" s="104"/>
      <c r="S363" s="105" t="str">
        <f t="shared" si="35"/>
        <v/>
      </c>
      <c r="T363" s="119"/>
      <c r="U363" s="107"/>
      <c r="V363" s="107"/>
      <c r="W363" s="107"/>
      <c r="X363" s="107"/>
      <c r="Y363" s="107"/>
      <c r="Z363" s="107"/>
      <c r="AA363" s="107"/>
      <c r="AB363" s="107"/>
      <c r="AC363" s="107"/>
      <c r="AD363" s="107"/>
      <c r="AE363" s="107"/>
      <c r="AF363" s="107"/>
      <c r="AG363" s="107"/>
      <c r="AH363" s="107"/>
      <c r="AI363" s="107"/>
      <c r="AJ363" s="107"/>
      <c r="AK363" s="107"/>
      <c r="AL363" s="107"/>
      <c r="AM363" s="107"/>
      <c r="AN363" s="107"/>
      <c r="AO363" s="107"/>
      <c r="AP363" s="107"/>
      <c r="AQ363" s="107"/>
      <c r="AR363" s="107"/>
      <c r="AS363" s="107"/>
      <c r="AT363" s="107"/>
      <c r="AU363" s="107"/>
      <c r="AV363" s="107"/>
      <c r="AW363" s="107"/>
      <c r="AX363" s="107"/>
      <c r="AY363" s="107"/>
      <c r="AZ363" s="107"/>
      <c r="BA363" s="107"/>
      <c r="BB363" s="107"/>
      <c r="BC363" s="107"/>
      <c r="BD363" s="107"/>
      <c r="BE363" s="107"/>
      <c r="BF363" s="107"/>
      <c r="BG363" s="107"/>
      <c r="BH363" s="107"/>
      <c r="BI363" s="107"/>
      <c r="BJ363" s="107"/>
      <c r="BK363" s="107"/>
      <c r="BL363" s="107"/>
      <c r="BM363" s="107"/>
      <c r="BN363" s="107"/>
      <c r="BO363" s="107"/>
      <c r="BP363" s="107"/>
      <c r="BQ363" s="107"/>
      <c r="BR363" s="107"/>
      <c r="BS363" s="107"/>
      <c r="BT363" s="107"/>
      <c r="BU363" s="107"/>
      <c r="BV363" s="107"/>
      <c r="BW363" s="107"/>
      <c r="BX363" s="107"/>
      <c r="BY363" s="107"/>
      <c r="BZ363" s="107"/>
      <c r="CA363" s="107"/>
      <c r="CB363" s="107"/>
      <c r="CC363" s="107"/>
      <c r="CD363" s="107"/>
      <c r="CE363" s="107"/>
    </row>
    <row r="364" spans="2:83" s="109" customFormat="1" ht="19.899999999999999" hidden="1" customHeight="1" x14ac:dyDescent="0.25">
      <c r="B364" s="111" t="s">
        <v>2689</v>
      </c>
      <c r="C364" s="111">
        <v>4600011662</v>
      </c>
      <c r="D364" s="101" t="s">
        <v>787</v>
      </c>
      <c r="E364" s="110" t="str">
        <f t="shared" si="34"/>
        <v/>
      </c>
      <c r="F364" s="102"/>
      <c r="G364" s="103"/>
      <c r="H364" s="103"/>
      <c r="I364" s="100"/>
      <c r="J364" s="122" t="s">
        <v>2268</v>
      </c>
      <c r="K364" s="103"/>
      <c r="L364" s="103"/>
      <c r="M364" s="103"/>
      <c r="N364" s="103"/>
      <c r="O364" s="106"/>
      <c r="P364" s="104"/>
      <c r="Q364" s="104"/>
      <c r="R364" s="104"/>
      <c r="S364" s="105" t="str">
        <f t="shared" si="35"/>
        <v/>
      </c>
      <c r="T364" s="119"/>
      <c r="U364" s="107"/>
      <c r="V364" s="107"/>
      <c r="W364" s="107"/>
      <c r="X364" s="107"/>
      <c r="Y364" s="107"/>
      <c r="Z364" s="107"/>
      <c r="AA364" s="107"/>
      <c r="AB364" s="107"/>
      <c r="AC364" s="107"/>
      <c r="AD364" s="107"/>
      <c r="AE364" s="107"/>
      <c r="AF364" s="107"/>
      <c r="AG364" s="107"/>
      <c r="AH364" s="107"/>
      <c r="AI364" s="107"/>
      <c r="AJ364" s="107"/>
      <c r="AK364" s="107"/>
      <c r="AL364" s="107"/>
      <c r="AM364" s="107"/>
      <c r="AN364" s="107"/>
      <c r="AO364" s="107"/>
      <c r="AP364" s="107"/>
      <c r="AQ364" s="107"/>
      <c r="AR364" s="107"/>
      <c r="AS364" s="107"/>
      <c r="AT364" s="107"/>
      <c r="AU364" s="107"/>
      <c r="AV364" s="107"/>
      <c r="AW364" s="107"/>
      <c r="AX364" s="107"/>
      <c r="AY364" s="107"/>
      <c r="AZ364" s="107"/>
      <c r="BA364" s="107"/>
      <c r="BB364" s="107"/>
      <c r="BC364" s="107"/>
      <c r="BD364" s="107"/>
      <c r="BE364" s="107"/>
      <c r="BF364" s="107"/>
      <c r="BG364" s="107"/>
      <c r="BH364" s="107"/>
      <c r="BI364" s="107"/>
      <c r="BJ364" s="107"/>
      <c r="BK364" s="107"/>
      <c r="BL364" s="107"/>
      <c r="BM364" s="107"/>
      <c r="BN364" s="107"/>
      <c r="BO364" s="107"/>
      <c r="BP364" s="107"/>
      <c r="BQ364" s="107"/>
      <c r="BR364" s="107"/>
      <c r="BS364" s="107"/>
      <c r="BT364" s="107"/>
      <c r="BU364" s="107"/>
      <c r="BV364" s="107"/>
      <c r="BW364" s="107"/>
      <c r="BX364" s="107"/>
      <c r="BY364" s="107"/>
      <c r="BZ364" s="107"/>
      <c r="CA364" s="107"/>
      <c r="CB364" s="107"/>
      <c r="CC364" s="107"/>
      <c r="CD364" s="107"/>
      <c r="CE364" s="107"/>
    </row>
    <row r="365" spans="2:83" s="109" customFormat="1" ht="19.899999999999999" hidden="1" customHeight="1" x14ac:dyDescent="0.25">
      <c r="B365" s="111" t="s">
        <v>2689</v>
      </c>
      <c r="C365" s="111">
        <v>4600011662</v>
      </c>
      <c r="D365" s="101" t="s">
        <v>788</v>
      </c>
      <c r="E365" s="110" t="str">
        <f t="shared" si="34"/>
        <v/>
      </c>
      <c r="F365" s="102"/>
      <c r="G365" s="103"/>
      <c r="H365" s="103"/>
      <c r="I365" s="100"/>
      <c r="J365" s="122" t="s">
        <v>2269</v>
      </c>
      <c r="K365" s="103"/>
      <c r="L365" s="103"/>
      <c r="M365" s="103"/>
      <c r="N365" s="103"/>
      <c r="O365" s="106"/>
      <c r="P365" s="104"/>
      <c r="Q365" s="104"/>
      <c r="R365" s="104"/>
      <c r="S365" s="105" t="str">
        <f t="shared" si="35"/>
        <v/>
      </c>
      <c r="T365" s="119"/>
      <c r="U365" s="107"/>
      <c r="V365" s="107"/>
      <c r="W365" s="107"/>
      <c r="X365" s="107"/>
      <c r="Y365" s="107"/>
      <c r="Z365" s="107"/>
      <c r="AA365" s="107"/>
      <c r="AB365" s="107"/>
      <c r="AC365" s="107"/>
      <c r="AD365" s="107"/>
      <c r="AE365" s="107"/>
      <c r="AF365" s="107"/>
      <c r="AG365" s="107"/>
      <c r="AH365" s="107"/>
      <c r="AI365" s="107"/>
      <c r="AJ365" s="107"/>
      <c r="AK365" s="107"/>
      <c r="AL365" s="107"/>
      <c r="AM365" s="107"/>
      <c r="AN365" s="107"/>
      <c r="AO365" s="107"/>
      <c r="AP365" s="107"/>
      <c r="AQ365" s="107"/>
      <c r="AR365" s="107"/>
      <c r="AS365" s="107"/>
      <c r="AT365" s="107"/>
      <c r="AU365" s="107"/>
      <c r="AV365" s="107"/>
      <c r="AW365" s="107"/>
      <c r="AX365" s="107"/>
      <c r="AY365" s="107"/>
      <c r="AZ365" s="107"/>
      <c r="BA365" s="107"/>
      <c r="BB365" s="107"/>
      <c r="BC365" s="107"/>
      <c r="BD365" s="107"/>
      <c r="BE365" s="107"/>
      <c r="BF365" s="107"/>
      <c r="BG365" s="107"/>
      <c r="BH365" s="107"/>
      <c r="BI365" s="107"/>
      <c r="BJ365" s="107"/>
      <c r="BK365" s="107"/>
      <c r="BL365" s="107"/>
      <c r="BM365" s="107"/>
      <c r="BN365" s="107"/>
      <c r="BO365" s="107"/>
      <c r="BP365" s="107"/>
      <c r="BQ365" s="107"/>
      <c r="BR365" s="107"/>
      <c r="BS365" s="107"/>
      <c r="BT365" s="107"/>
      <c r="BU365" s="107"/>
      <c r="BV365" s="107"/>
      <c r="BW365" s="107"/>
      <c r="BX365" s="107"/>
      <c r="BY365" s="107"/>
      <c r="BZ365" s="107"/>
      <c r="CA365" s="107"/>
      <c r="CB365" s="107"/>
      <c r="CC365" s="107"/>
      <c r="CD365" s="107"/>
      <c r="CE365" s="107"/>
    </row>
    <row r="366" spans="2:83" s="109" customFormat="1" ht="19.899999999999999" hidden="1" customHeight="1" x14ac:dyDescent="0.25">
      <c r="B366" s="111" t="s">
        <v>2689</v>
      </c>
      <c r="C366" s="111">
        <v>4600011662</v>
      </c>
      <c r="D366" s="101" t="s">
        <v>789</v>
      </c>
      <c r="E366" s="110" t="str">
        <f t="shared" si="34"/>
        <v/>
      </c>
      <c r="F366" s="102"/>
      <c r="G366" s="103"/>
      <c r="H366" s="103" t="s">
        <v>429</v>
      </c>
      <c r="I366" s="100"/>
      <c r="J366" s="122" t="s">
        <v>2270</v>
      </c>
      <c r="K366" s="103"/>
      <c r="L366" s="103"/>
      <c r="M366" s="103"/>
      <c r="N366" s="103"/>
      <c r="O366" s="106"/>
      <c r="P366" s="104"/>
      <c r="Q366" s="104"/>
      <c r="R366" s="104"/>
      <c r="S366" s="105" t="str">
        <f t="shared" si="35"/>
        <v/>
      </c>
      <c r="T366" s="119"/>
      <c r="U366" s="107"/>
      <c r="V366" s="107"/>
      <c r="W366" s="107"/>
      <c r="X366" s="107"/>
      <c r="Y366" s="107"/>
      <c r="Z366" s="107"/>
      <c r="AA366" s="107"/>
      <c r="AB366" s="107"/>
      <c r="AC366" s="107"/>
      <c r="AD366" s="107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  <c r="BG366" s="107"/>
      <c r="BH366" s="107"/>
      <c r="BI366" s="107"/>
      <c r="BJ366" s="107"/>
      <c r="BK366" s="107"/>
      <c r="BL366" s="107"/>
      <c r="BM366" s="107"/>
      <c r="BN366" s="107"/>
      <c r="BO366" s="107"/>
      <c r="BP366" s="107"/>
      <c r="BQ366" s="107"/>
      <c r="BR366" s="107"/>
      <c r="BS366" s="107"/>
      <c r="BT366" s="107"/>
      <c r="BU366" s="107"/>
      <c r="BV366" s="107"/>
      <c r="BW366" s="107"/>
      <c r="BX366" s="107"/>
      <c r="BY366" s="107"/>
      <c r="BZ366" s="107"/>
      <c r="CA366" s="107"/>
      <c r="CB366" s="107"/>
      <c r="CC366" s="107"/>
      <c r="CD366" s="107"/>
      <c r="CE366" s="107"/>
    </row>
    <row r="367" spans="2:83" s="109" customFormat="1" ht="19.899999999999999" hidden="1" customHeight="1" x14ac:dyDescent="0.25">
      <c r="B367" s="111" t="s">
        <v>2689</v>
      </c>
      <c r="C367" s="111">
        <v>4600011662</v>
      </c>
      <c r="D367" s="101" t="s">
        <v>790</v>
      </c>
      <c r="E367" s="110" t="str">
        <f t="shared" si="34"/>
        <v/>
      </c>
      <c r="F367" s="102"/>
      <c r="G367" s="103"/>
      <c r="H367" s="103"/>
      <c r="I367" s="100"/>
      <c r="J367" s="122" t="s">
        <v>2271</v>
      </c>
      <c r="K367" s="103"/>
      <c r="L367" s="103"/>
      <c r="M367" s="103"/>
      <c r="N367" s="103"/>
      <c r="O367" s="106"/>
      <c r="P367" s="104"/>
      <c r="Q367" s="104"/>
      <c r="R367" s="104"/>
      <c r="S367" s="105" t="str">
        <f t="shared" si="35"/>
        <v/>
      </c>
      <c r="T367" s="119"/>
      <c r="U367" s="107"/>
      <c r="V367" s="107"/>
      <c r="W367" s="107"/>
      <c r="X367" s="107"/>
      <c r="Y367" s="107"/>
      <c r="Z367" s="107"/>
      <c r="AA367" s="107"/>
      <c r="AB367" s="107"/>
      <c r="AC367" s="107"/>
      <c r="AD367" s="107"/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  <c r="AQ367" s="107"/>
      <c r="AR367" s="107"/>
      <c r="AS367" s="107"/>
      <c r="AT367" s="107"/>
      <c r="AU367" s="107"/>
      <c r="AV367" s="107"/>
      <c r="AW367" s="107"/>
      <c r="AX367" s="107"/>
      <c r="AY367" s="107"/>
      <c r="AZ367" s="107"/>
      <c r="BA367" s="107"/>
      <c r="BB367" s="107"/>
      <c r="BC367" s="107"/>
      <c r="BD367" s="107"/>
      <c r="BE367" s="107"/>
      <c r="BF367" s="107"/>
      <c r="BG367" s="107"/>
      <c r="BH367" s="107"/>
      <c r="BI367" s="107"/>
      <c r="BJ367" s="107"/>
      <c r="BK367" s="107"/>
      <c r="BL367" s="107"/>
      <c r="BM367" s="107"/>
      <c r="BN367" s="107"/>
      <c r="BO367" s="107"/>
      <c r="BP367" s="107"/>
      <c r="BQ367" s="107"/>
      <c r="BR367" s="107"/>
      <c r="BS367" s="107"/>
      <c r="BT367" s="107"/>
      <c r="BU367" s="107"/>
      <c r="BV367" s="107"/>
      <c r="BW367" s="107"/>
      <c r="BX367" s="107"/>
      <c r="BY367" s="107"/>
      <c r="BZ367" s="107"/>
      <c r="CA367" s="107"/>
      <c r="CB367" s="107"/>
      <c r="CC367" s="107"/>
      <c r="CD367" s="107"/>
      <c r="CE367" s="107"/>
    </row>
    <row r="368" spans="2:83" s="109" customFormat="1" ht="19.899999999999999" hidden="1" customHeight="1" x14ac:dyDescent="0.25">
      <c r="B368" s="111" t="s">
        <v>2692</v>
      </c>
      <c r="C368" s="111">
        <v>4600011662</v>
      </c>
      <c r="D368" s="101" t="s">
        <v>791</v>
      </c>
      <c r="E368" s="110" t="str">
        <f t="shared" si="34"/>
        <v/>
      </c>
      <c r="F368" s="102"/>
      <c r="G368" s="103"/>
      <c r="H368" s="103"/>
      <c r="I368" s="100"/>
      <c r="J368" s="122" t="s">
        <v>2272</v>
      </c>
      <c r="K368" s="103"/>
      <c r="L368" s="103"/>
      <c r="M368" s="103"/>
      <c r="N368" s="103"/>
      <c r="O368" s="106"/>
      <c r="P368" s="104"/>
      <c r="Q368" s="104"/>
      <c r="R368" s="104"/>
      <c r="S368" s="105" t="str">
        <f t="shared" si="35"/>
        <v/>
      </c>
      <c r="T368" s="119"/>
      <c r="U368" s="107"/>
      <c r="V368" s="107"/>
      <c r="W368" s="107"/>
      <c r="X368" s="107"/>
      <c r="Y368" s="107"/>
      <c r="Z368" s="107"/>
      <c r="AA368" s="107"/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  <c r="AN368" s="107"/>
      <c r="AO368" s="107"/>
      <c r="AP368" s="107"/>
      <c r="AQ368" s="107"/>
      <c r="AR368" s="107"/>
      <c r="AS368" s="107"/>
      <c r="AT368" s="107"/>
      <c r="AU368" s="107"/>
      <c r="AV368" s="107"/>
      <c r="AW368" s="107"/>
      <c r="AX368" s="107"/>
      <c r="AY368" s="107"/>
      <c r="AZ368" s="107"/>
      <c r="BA368" s="107"/>
      <c r="BB368" s="107"/>
      <c r="BC368" s="107"/>
      <c r="BD368" s="107"/>
      <c r="BE368" s="107"/>
      <c r="BF368" s="107"/>
      <c r="BG368" s="107"/>
      <c r="BH368" s="107"/>
      <c r="BI368" s="107"/>
      <c r="BJ368" s="107"/>
      <c r="BK368" s="107"/>
      <c r="BL368" s="107"/>
      <c r="BM368" s="107"/>
      <c r="BN368" s="107"/>
      <c r="BO368" s="107"/>
      <c r="BP368" s="107"/>
      <c r="BQ368" s="107"/>
      <c r="BR368" s="107"/>
      <c r="BS368" s="107"/>
      <c r="BT368" s="107"/>
      <c r="BU368" s="107"/>
      <c r="BV368" s="107"/>
      <c r="BW368" s="107"/>
      <c r="BX368" s="107"/>
      <c r="BY368" s="107"/>
      <c r="BZ368" s="107"/>
      <c r="CA368" s="107"/>
      <c r="CB368" s="107"/>
      <c r="CC368" s="107"/>
      <c r="CD368" s="107"/>
      <c r="CE368" s="107"/>
    </row>
    <row r="369" spans="1:83" s="109" customFormat="1" ht="19.899999999999999" hidden="1" customHeight="1" x14ac:dyDescent="0.25">
      <c r="B369" s="111" t="s">
        <v>2689</v>
      </c>
      <c r="C369" s="111">
        <v>4600011662</v>
      </c>
      <c r="D369" s="101" t="s">
        <v>792</v>
      </c>
      <c r="E369" s="110" t="str">
        <f t="shared" si="34"/>
        <v/>
      </c>
      <c r="F369" s="102"/>
      <c r="G369" s="103"/>
      <c r="H369" s="103"/>
      <c r="I369" s="100"/>
      <c r="J369" s="122" t="s">
        <v>2273</v>
      </c>
      <c r="K369" s="103"/>
      <c r="L369" s="103"/>
      <c r="M369" s="103"/>
      <c r="N369" s="103"/>
      <c r="O369" s="106"/>
      <c r="P369" s="104"/>
      <c r="Q369" s="104"/>
      <c r="R369" s="104"/>
      <c r="S369" s="105" t="str">
        <f t="shared" si="35"/>
        <v/>
      </c>
      <c r="T369" s="119"/>
      <c r="U369" s="107"/>
      <c r="V369" s="107"/>
      <c r="W369" s="107"/>
      <c r="X369" s="107"/>
      <c r="Y369" s="107"/>
      <c r="Z369" s="107"/>
      <c r="AA369" s="107"/>
      <c r="AB369" s="107"/>
      <c r="AC369" s="107"/>
      <c r="AD369" s="107"/>
      <c r="AE369" s="107"/>
      <c r="AF369" s="107"/>
      <c r="AG369" s="107"/>
      <c r="AH369" s="107"/>
      <c r="AI369" s="107"/>
      <c r="AJ369" s="107"/>
      <c r="AK369" s="107"/>
      <c r="AL369" s="107"/>
      <c r="AM369" s="107"/>
      <c r="AN369" s="107"/>
      <c r="AO369" s="107"/>
      <c r="AP369" s="107"/>
      <c r="AQ369" s="107"/>
      <c r="AR369" s="107"/>
      <c r="AS369" s="107"/>
      <c r="AT369" s="107"/>
      <c r="AU369" s="107"/>
      <c r="AV369" s="107"/>
      <c r="AW369" s="107"/>
      <c r="AX369" s="107"/>
      <c r="AY369" s="107"/>
      <c r="AZ369" s="107"/>
      <c r="BA369" s="107"/>
      <c r="BB369" s="107"/>
      <c r="BC369" s="107"/>
      <c r="BD369" s="107"/>
      <c r="BE369" s="107"/>
      <c r="BF369" s="107"/>
      <c r="BG369" s="107"/>
      <c r="BH369" s="107"/>
      <c r="BI369" s="107"/>
      <c r="BJ369" s="107"/>
      <c r="BK369" s="107"/>
      <c r="BL369" s="107"/>
      <c r="BM369" s="107"/>
      <c r="BN369" s="107"/>
      <c r="BO369" s="107"/>
      <c r="BP369" s="107"/>
      <c r="BQ369" s="107"/>
      <c r="BR369" s="107"/>
      <c r="BS369" s="107"/>
      <c r="BT369" s="107"/>
      <c r="BU369" s="107"/>
      <c r="BV369" s="107"/>
      <c r="BW369" s="107"/>
      <c r="BX369" s="107"/>
      <c r="BY369" s="107"/>
      <c r="BZ369" s="107"/>
      <c r="CA369" s="107"/>
      <c r="CB369" s="107"/>
      <c r="CC369" s="107"/>
      <c r="CD369" s="107"/>
      <c r="CE369" s="107"/>
    </row>
    <row r="370" spans="1:83" s="109" customFormat="1" ht="19.899999999999999" hidden="1" customHeight="1" x14ac:dyDescent="0.25">
      <c r="B370" s="111" t="s">
        <v>2689</v>
      </c>
      <c r="C370" s="111">
        <v>4600011662</v>
      </c>
      <c r="D370" s="101" t="s">
        <v>793</v>
      </c>
      <c r="E370" s="110" t="str">
        <f t="shared" si="34"/>
        <v/>
      </c>
      <c r="F370" s="102"/>
      <c r="G370" s="103"/>
      <c r="H370" s="103"/>
      <c r="I370" s="100"/>
      <c r="J370" s="122" t="s">
        <v>2274</v>
      </c>
      <c r="K370" s="103"/>
      <c r="L370" s="103"/>
      <c r="M370" s="103"/>
      <c r="N370" s="103"/>
      <c r="O370" s="106"/>
      <c r="P370" s="104"/>
      <c r="Q370" s="104"/>
      <c r="R370" s="104"/>
      <c r="S370" s="105" t="str">
        <f t="shared" si="35"/>
        <v/>
      </c>
      <c r="T370" s="119"/>
      <c r="U370" s="107"/>
      <c r="V370" s="107"/>
      <c r="W370" s="107"/>
      <c r="X370" s="107"/>
      <c r="Y370" s="107"/>
      <c r="Z370" s="107"/>
      <c r="AA370" s="107"/>
      <c r="AB370" s="107"/>
      <c r="AC370" s="107"/>
      <c r="AD370" s="107"/>
      <c r="AE370" s="107"/>
      <c r="AF370" s="107"/>
      <c r="AG370" s="107"/>
      <c r="AH370" s="107"/>
      <c r="AI370" s="107"/>
      <c r="AJ370" s="107"/>
      <c r="AK370" s="107"/>
      <c r="AL370" s="107"/>
      <c r="AM370" s="107"/>
      <c r="AN370" s="107"/>
      <c r="AO370" s="107"/>
      <c r="AP370" s="107"/>
      <c r="AQ370" s="107"/>
      <c r="AR370" s="107"/>
      <c r="AS370" s="107"/>
      <c r="AT370" s="107"/>
      <c r="AU370" s="107"/>
      <c r="AV370" s="107"/>
      <c r="AW370" s="107"/>
      <c r="AX370" s="107"/>
      <c r="AY370" s="107"/>
      <c r="AZ370" s="107"/>
      <c r="BA370" s="107"/>
      <c r="BB370" s="107"/>
      <c r="BC370" s="107"/>
      <c r="BD370" s="107"/>
      <c r="BE370" s="107"/>
      <c r="BF370" s="107"/>
      <c r="BG370" s="107"/>
      <c r="BH370" s="107"/>
      <c r="BI370" s="107"/>
      <c r="BJ370" s="107"/>
      <c r="BK370" s="107"/>
      <c r="BL370" s="107"/>
      <c r="BM370" s="107"/>
      <c r="BN370" s="107"/>
      <c r="BO370" s="107"/>
      <c r="BP370" s="107"/>
      <c r="BQ370" s="107"/>
      <c r="BR370" s="107"/>
      <c r="BS370" s="107"/>
      <c r="BT370" s="107"/>
      <c r="BU370" s="107"/>
      <c r="BV370" s="107"/>
      <c r="BW370" s="107"/>
      <c r="BX370" s="107"/>
      <c r="BY370" s="107"/>
      <c r="BZ370" s="107"/>
      <c r="CA370" s="107"/>
      <c r="CB370" s="107"/>
      <c r="CC370" s="107"/>
      <c r="CD370" s="107"/>
      <c r="CE370" s="107"/>
    </row>
    <row r="371" spans="1:83" s="109" customFormat="1" ht="19.899999999999999" hidden="1" customHeight="1" x14ac:dyDescent="0.25">
      <c r="B371" s="111" t="s">
        <v>2689</v>
      </c>
      <c r="C371" s="111">
        <v>4600011662</v>
      </c>
      <c r="D371" s="101" t="s">
        <v>794</v>
      </c>
      <c r="E371" s="110" t="str">
        <f t="shared" si="34"/>
        <v/>
      </c>
      <c r="F371" s="102"/>
      <c r="G371" s="103"/>
      <c r="H371" s="103"/>
      <c r="I371" s="100"/>
      <c r="J371" s="122" t="s">
        <v>2275</v>
      </c>
      <c r="K371" s="103"/>
      <c r="L371" s="103"/>
      <c r="M371" s="103"/>
      <c r="N371" s="103"/>
      <c r="O371" s="106"/>
      <c r="P371" s="104"/>
      <c r="Q371" s="104"/>
      <c r="R371" s="104"/>
      <c r="S371" s="105" t="str">
        <f t="shared" si="35"/>
        <v/>
      </c>
      <c r="T371" s="119"/>
      <c r="U371" s="107"/>
      <c r="V371" s="107"/>
      <c r="W371" s="107"/>
      <c r="X371" s="107"/>
      <c r="Y371" s="107"/>
      <c r="Z371" s="107"/>
      <c r="AA371" s="107"/>
      <c r="AB371" s="107"/>
      <c r="AC371" s="107"/>
      <c r="AD371" s="107"/>
      <c r="AE371" s="107"/>
      <c r="AF371" s="107"/>
      <c r="AG371" s="107"/>
      <c r="AH371" s="107"/>
      <c r="AI371" s="107"/>
      <c r="AJ371" s="107"/>
      <c r="AK371" s="107"/>
      <c r="AL371" s="107"/>
      <c r="AM371" s="107"/>
      <c r="AN371" s="107"/>
      <c r="AO371" s="107"/>
      <c r="AP371" s="107"/>
      <c r="AQ371" s="107"/>
      <c r="AR371" s="107"/>
      <c r="AS371" s="107"/>
      <c r="AT371" s="107"/>
      <c r="AU371" s="107"/>
      <c r="AV371" s="107"/>
      <c r="AW371" s="107"/>
      <c r="AX371" s="107"/>
      <c r="AY371" s="107"/>
      <c r="AZ371" s="107"/>
      <c r="BA371" s="107"/>
      <c r="BB371" s="107"/>
      <c r="BC371" s="107"/>
      <c r="BD371" s="107"/>
      <c r="BE371" s="107"/>
      <c r="BF371" s="107"/>
      <c r="BG371" s="107"/>
      <c r="BH371" s="107"/>
      <c r="BI371" s="107"/>
      <c r="BJ371" s="107"/>
      <c r="BK371" s="107"/>
      <c r="BL371" s="107"/>
      <c r="BM371" s="107"/>
      <c r="BN371" s="107"/>
      <c r="BO371" s="107"/>
      <c r="BP371" s="107"/>
      <c r="BQ371" s="107"/>
      <c r="BR371" s="107"/>
      <c r="BS371" s="107"/>
      <c r="BT371" s="107"/>
      <c r="BU371" s="107"/>
      <c r="BV371" s="107"/>
      <c r="BW371" s="107"/>
      <c r="BX371" s="107"/>
      <c r="BY371" s="107"/>
      <c r="BZ371" s="107"/>
      <c r="CA371" s="107"/>
      <c r="CB371" s="107"/>
      <c r="CC371" s="107"/>
      <c r="CD371" s="107"/>
      <c r="CE371" s="107"/>
    </row>
    <row r="372" spans="1:83" s="109" customFormat="1" ht="19.899999999999999" hidden="1" customHeight="1" x14ac:dyDescent="0.25">
      <c r="B372" s="111" t="s">
        <v>2689</v>
      </c>
      <c r="C372" s="111">
        <v>4600011662</v>
      </c>
      <c r="D372" s="101" t="s">
        <v>795</v>
      </c>
      <c r="E372" s="110" t="str">
        <f t="shared" si="34"/>
        <v>(CO) Sistema de Controle, retorno e transferência de condensado - Montagem e soldagem do costado</v>
      </c>
      <c r="F372" s="102" t="s">
        <v>454</v>
      </c>
      <c r="G372" s="103" t="s">
        <v>450</v>
      </c>
      <c r="H372" s="103" t="s">
        <v>1689</v>
      </c>
      <c r="I372" s="100"/>
      <c r="J372" s="122" t="s">
        <v>2276</v>
      </c>
      <c r="K372" s="103"/>
      <c r="L372" s="103"/>
      <c r="M372" s="103"/>
      <c r="N372" s="103"/>
      <c r="O372" s="106"/>
      <c r="P372" s="104"/>
      <c r="Q372" s="104"/>
      <c r="R372" s="104"/>
      <c r="S372" s="105" t="str">
        <f t="shared" si="35"/>
        <v/>
      </c>
      <c r="T372" s="119"/>
      <c r="U372" s="107"/>
      <c r="V372" s="107"/>
      <c r="W372" s="107"/>
      <c r="X372" s="107"/>
      <c r="Y372" s="107"/>
      <c r="Z372" s="107"/>
      <c r="AA372" s="107"/>
      <c r="AB372" s="107"/>
      <c r="AC372" s="107"/>
      <c r="AD372" s="107"/>
      <c r="AE372" s="107"/>
      <c r="AF372" s="107"/>
      <c r="AG372" s="107"/>
      <c r="AH372" s="107"/>
      <c r="AI372" s="107"/>
      <c r="AJ372" s="107"/>
      <c r="AK372" s="107"/>
      <c r="AL372" s="107"/>
      <c r="AM372" s="107"/>
      <c r="AN372" s="107"/>
      <c r="AO372" s="107"/>
      <c r="AP372" s="107"/>
      <c r="AQ372" s="107"/>
      <c r="AR372" s="107"/>
      <c r="AS372" s="107"/>
      <c r="AT372" s="107"/>
      <c r="AU372" s="107"/>
      <c r="AV372" s="107"/>
      <c r="AW372" s="107"/>
      <c r="AX372" s="107"/>
      <c r="AY372" s="107"/>
      <c r="AZ372" s="107"/>
      <c r="BA372" s="107"/>
      <c r="BB372" s="107"/>
      <c r="BC372" s="107"/>
      <c r="BD372" s="107"/>
      <c r="BE372" s="107"/>
      <c r="BF372" s="107"/>
      <c r="BG372" s="107"/>
      <c r="BH372" s="107"/>
      <c r="BI372" s="107"/>
      <c r="BJ372" s="107"/>
      <c r="BK372" s="107"/>
      <c r="BL372" s="107"/>
      <c r="BM372" s="107"/>
      <c r="BN372" s="107"/>
      <c r="BO372" s="107"/>
      <c r="BP372" s="107"/>
      <c r="BQ372" s="107"/>
      <c r="BR372" s="107"/>
      <c r="BS372" s="107"/>
      <c r="BT372" s="107"/>
      <c r="BU372" s="107"/>
      <c r="BV372" s="107"/>
      <c r="BW372" s="107"/>
      <c r="BX372" s="107"/>
      <c r="BY372" s="107"/>
      <c r="BZ372" s="107"/>
      <c r="CA372" s="107"/>
      <c r="CB372" s="107"/>
      <c r="CC372" s="107"/>
      <c r="CD372" s="107"/>
      <c r="CE372" s="107"/>
    </row>
    <row r="373" spans="1:83" s="109" customFormat="1" ht="19.899999999999999" hidden="1" customHeight="1" x14ac:dyDescent="0.25">
      <c r="B373" s="111" t="s">
        <v>2689</v>
      </c>
      <c r="C373" s="111">
        <v>4600011662</v>
      </c>
      <c r="D373" s="101" t="s">
        <v>796</v>
      </c>
      <c r="E373" s="110" t="str">
        <f t="shared" si="34"/>
        <v/>
      </c>
      <c r="F373" s="102"/>
      <c r="G373" s="103"/>
      <c r="H373" s="103"/>
      <c r="I373" s="100"/>
      <c r="J373" s="122" t="s">
        <v>2277</v>
      </c>
      <c r="K373" s="103"/>
      <c r="L373" s="103"/>
      <c r="M373" s="103"/>
      <c r="N373" s="103"/>
      <c r="O373" s="106"/>
      <c r="P373" s="104"/>
      <c r="Q373" s="104"/>
      <c r="R373" s="104"/>
      <c r="S373" s="105" t="str">
        <f t="shared" si="35"/>
        <v/>
      </c>
      <c r="T373" s="119"/>
      <c r="U373" s="107"/>
      <c r="V373" s="107"/>
      <c r="W373" s="107"/>
      <c r="X373" s="107"/>
      <c r="Y373" s="107"/>
      <c r="Z373" s="107"/>
      <c r="AA373" s="107"/>
      <c r="AB373" s="107"/>
      <c r="AC373" s="107"/>
      <c r="AD373" s="107"/>
      <c r="AE373" s="107"/>
      <c r="AF373" s="107"/>
      <c r="AG373" s="107"/>
      <c r="AH373" s="107"/>
      <c r="AI373" s="107"/>
      <c r="AJ373" s="107"/>
      <c r="AK373" s="107"/>
      <c r="AL373" s="107"/>
      <c r="AM373" s="107"/>
      <c r="AN373" s="107"/>
      <c r="AO373" s="107"/>
      <c r="AP373" s="107"/>
      <c r="AQ373" s="107"/>
      <c r="AR373" s="107"/>
      <c r="AS373" s="107"/>
      <c r="AT373" s="107"/>
      <c r="AU373" s="107"/>
      <c r="AV373" s="107"/>
      <c r="AW373" s="107"/>
      <c r="AX373" s="107"/>
      <c r="AY373" s="107"/>
      <c r="AZ373" s="107"/>
      <c r="BA373" s="107"/>
      <c r="BB373" s="107"/>
      <c r="BC373" s="107"/>
      <c r="BD373" s="107"/>
      <c r="BE373" s="107"/>
      <c r="BF373" s="107"/>
      <c r="BG373" s="107"/>
      <c r="BH373" s="107"/>
      <c r="BI373" s="107"/>
      <c r="BJ373" s="107"/>
      <c r="BK373" s="107"/>
      <c r="BL373" s="107"/>
      <c r="BM373" s="107"/>
      <c r="BN373" s="107"/>
      <c r="BO373" s="107"/>
      <c r="BP373" s="107"/>
      <c r="BQ373" s="107"/>
      <c r="BR373" s="107"/>
      <c r="BS373" s="107"/>
      <c r="BT373" s="107"/>
      <c r="BU373" s="107"/>
      <c r="BV373" s="107"/>
      <c r="BW373" s="107"/>
      <c r="BX373" s="107"/>
      <c r="BY373" s="107"/>
      <c r="BZ373" s="107"/>
      <c r="CA373" s="107"/>
      <c r="CB373" s="107"/>
      <c r="CC373" s="107"/>
      <c r="CD373" s="107"/>
      <c r="CE373" s="107"/>
    </row>
    <row r="374" spans="1:83" s="109" customFormat="1" ht="19.899999999999999" hidden="1" customHeight="1" x14ac:dyDescent="0.25">
      <c r="A374" s="109" t="s">
        <v>2714</v>
      </c>
      <c r="B374" s="111" t="s">
        <v>2689</v>
      </c>
      <c r="C374" s="111">
        <v>4600011662</v>
      </c>
      <c r="D374" s="101" t="s">
        <v>797</v>
      </c>
      <c r="E374" s="110" t="str">
        <f t="shared" si="34"/>
        <v>(PO) Sistema de Polimento e Tanque de Condensado - Montagem passarela entre os tanques</v>
      </c>
      <c r="F374" s="102" t="s">
        <v>453</v>
      </c>
      <c r="G374" s="103" t="s">
        <v>450</v>
      </c>
      <c r="H374" s="103" t="s">
        <v>1690</v>
      </c>
      <c r="I374" s="100">
        <v>14</v>
      </c>
      <c r="J374" s="122" t="s">
        <v>2278</v>
      </c>
      <c r="K374" s="103"/>
      <c r="L374" s="103" t="s">
        <v>462</v>
      </c>
      <c r="M374" s="103"/>
      <c r="N374" s="103"/>
      <c r="O374" s="106"/>
      <c r="P374" s="104">
        <v>1746</v>
      </c>
      <c r="Q374" s="104"/>
      <c r="R374" s="104" t="s">
        <v>2685</v>
      </c>
      <c r="S374" s="105">
        <f t="shared" si="35"/>
        <v>0</v>
      </c>
      <c r="T374" s="119"/>
      <c r="U374" s="107"/>
      <c r="V374" s="107"/>
      <c r="W374" s="107"/>
      <c r="X374" s="107"/>
      <c r="Y374" s="107"/>
      <c r="Z374" s="107"/>
      <c r="AA374" s="107"/>
      <c r="AB374" s="107"/>
      <c r="AC374" s="107"/>
      <c r="AD374" s="107"/>
      <c r="AE374" s="107"/>
      <c r="AF374" s="107"/>
      <c r="AG374" s="107"/>
      <c r="AH374" s="107"/>
      <c r="AI374" s="107"/>
      <c r="AJ374" s="107"/>
      <c r="AK374" s="107"/>
      <c r="AL374" s="107"/>
      <c r="AM374" s="107"/>
      <c r="AN374" s="107"/>
      <c r="AO374" s="107"/>
      <c r="AP374" s="107"/>
      <c r="AQ374" s="107"/>
      <c r="AR374" s="107"/>
      <c r="AS374" s="107"/>
      <c r="AT374" s="107"/>
      <c r="AU374" s="107"/>
      <c r="AV374" s="107"/>
      <c r="AW374" s="107"/>
      <c r="AX374" s="107"/>
      <c r="AY374" s="107"/>
      <c r="AZ374" s="107"/>
      <c r="BA374" s="107"/>
      <c r="BB374" s="107"/>
      <c r="BC374" s="107"/>
      <c r="BD374" s="107"/>
      <c r="BE374" s="107"/>
      <c r="BF374" s="107"/>
      <c r="BG374" s="107"/>
      <c r="BH374" s="107"/>
      <c r="BI374" s="107"/>
      <c r="BJ374" s="107"/>
      <c r="BK374" s="107"/>
      <c r="BL374" s="107"/>
      <c r="BM374" s="107"/>
      <c r="BN374" s="107"/>
      <c r="BO374" s="107"/>
      <c r="BP374" s="107"/>
      <c r="BQ374" s="107"/>
      <c r="BR374" s="107"/>
      <c r="BS374" s="107"/>
      <c r="BT374" s="107"/>
      <c r="BU374" s="107"/>
      <c r="BV374" s="107"/>
      <c r="BW374" s="107"/>
      <c r="BX374" s="107"/>
      <c r="BY374" s="107"/>
      <c r="BZ374" s="107"/>
      <c r="CA374" s="107"/>
      <c r="CB374" s="107"/>
      <c r="CC374" s="107"/>
      <c r="CD374" s="107"/>
      <c r="CE374" s="107"/>
    </row>
    <row r="375" spans="1:83" s="109" customFormat="1" ht="19.899999999999999" hidden="1" customHeight="1" x14ac:dyDescent="0.25">
      <c r="B375" s="111" t="s">
        <v>2689</v>
      </c>
      <c r="C375" s="111">
        <v>4600011662</v>
      </c>
      <c r="D375" s="101" t="s">
        <v>798</v>
      </c>
      <c r="E375" s="110" t="str">
        <f t="shared" si="34"/>
        <v>(PO) Sistema de Polimento e Tanque de Condensado - Montagem de guarda corpo</v>
      </c>
      <c r="F375" s="102" t="s">
        <v>453</v>
      </c>
      <c r="G375" s="103" t="s">
        <v>450</v>
      </c>
      <c r="H375" s="103" t="s">
        <v>1690</v>
      </c>
      <c r="I375" s="100"/>
      <c r="J375" s="122" t="s">
        <v>2279</v>
      </c>
      <c r="K375" s="103"/>
      <c r="L375" s="103"/>
      <c r="M375" s="103"/>
      <c r="N375" s="103"/>
      <c r="O375" s="106"/>
      <c r="P375" s="104"/>
      <c r="Q375" s="104"/>
      <c r="R375" s="104"/>
      <c r="S375" s="105" t="str">
        <f t="shared" si="35"/>
        <v/>
      </c>
      <c r="T375" s="119"/>
      <c r="U375" s="107"/>
      <c r="V375" s="107"/>
      <c r="W375" s="107"/>
      <c r="X375" s="107"/>
      <c r="Y375" s="107"/>
      <c r="Z375" s="107"/>
      <c r="AA375" s="107"/>
      <c r="AB375" s="107"/>
      <c r="AC375" s="107"/>
      <c r="AD375" s="107"/>
      <c r="AE375" s="107"/>
      <c r="AF375" s="107"/>
      <c r="AG375" s="107"/>
      <c r="AH375" s="107"/>
      <c r="AI375" s="107"/>
      <c r="AJ375" s="107"/>
      <c r="AK375" s="107"/>
      <c r="AL375" s="107"/>
      <c r="AM375" s="107"/>
      <c r="AN375" s="107"/>
      <c r="AO375" s="107"/>
      <c r="AP375" s="107"/>
      <c r="AQ375" s="107"/>
      <c r="AR375" s="107"/>
      <c r="AS375" s="107"/>
      <c r="AT375" s="107"/>
      <c r="AU375" s="107"/>
      <c r="AV375" s="107"/>
      <c r="AW375" s="107"/>
      <c r="AX375" s="107"/>
      <c r="AY375" s="107"/>
      <c r="AZ375" s="107"/>
      <c r="BA375" s="107"/>
      <c r="BB375" s="107"/>
      <c r="BC375" s="107"/>
      <c r="BD375" s="107"/>
      <c r="BE375" s="107"/>
      <c r="BF375" s="107"/>
      <c r="BG375" s="107"/>
      <c r="BH375" s="107"/>
      <c r="BI375" s="107"/>
      <c r="BJ375" s="107"/>
      <c r="BK375" s="107"/>
      <c r="BL375" s="107"/>
      <c r="BM375" s="107"/>
      <c r="BN375" s="107"/>
      <c r="BO375" s="107"/>
      <c r="BP375" s="107"/>
      <c r="BQ375" s="107"/>
      <c r="BR375" s="107"/>
      <c r="BS375" s="107"/>
      <c r="BT375" s="107"/>
      <c r="BU375" s="107"/>
      <c r="BV375" s="107"/>
      <c r="BW375" s="107"/>
      <c r="BX375" s="107"/>
      <c r="BY375" s="107"/>
      <c r="BZ375" s="107"/>
      <c r="CA375" s="107"/>
      <c r="CB375" s="107"/>
      <c r="CC375" s="107"/>
      <c r="CD375" s="107"/>
      <c r="CE375" s="107"/>
    </row>
    <row r="376" spans="1:83" s="109" customFormat="1" ht="19.899999999999999" hidden="1" customHeight="1" x14ac:dyDescent="0.25">
      <c r="B376" s="111" t="s">
        <v>2689</v>
      </c>
      <c r="C376" s="111">
        <v>4600011662</v>
      </c>
      <c r="D376" s="101" t="s">
        <v>799</v>
      </c>
      <c r="E376" s="110" t="str">
        <f t="shared" si="34"/>
        <v/>
      </c>
      <c r="F376" s="102"/>
      <c r="G376" s="103"/>
      <c r="H376" s="103"/>
      <c r="I376" s="100"/>
      <c r="J376" s="122" t="s">
        <v>2280</v>
      </c>
      <c r="K376" s="103"/>
      <c r="L376" s="103"/>
      <c r="M376" s="103"/>
      <c r="N376" s="103"/>
      <c r="O376" s="106"/>
      <c r="P376" s="104"/>
      <c r="Q376" s="104"/>
      <c r="R376" s="104"/>
      <c r="S376" s="105" t="str">
        <f t="shared" si="35"/>
        <v/>
      </c>
      <c r="T376" s="119"/>
      <c r="U376" s="107"/>
      <c r="V376" s="107"/>
      <c r="W376" s="107"/>
      <c r="X376" s="107"/>
      <c r="Y376" s="107"/>
      <c r="Z376" s="107"/>
      <c r="AA376" s="107"/>
      <c r="AB376" s="107"/>
      <c r="AC376" s="107"/>
      <c r="AD376" s="107"/>
      <c r="AE376" s="107"/>
      <c r="AF376" s="107"/>
      <c r="AG376" s="107"/>
      <c r="AH376" s="107"/>
      <c r="AI376" s="107"/>
      <c r="AJ376" s="107"/>
      <c r="AK376" s="107"/>
      <c r="AL376" s="107"/>
      <c r="AM376" s="107"/>
      <c r="AN376" s="107"/>
      <c r="AO376" s="107"/>
      <c r="AP376" s="107"/>
      <c r="AQ376" s="107"/>
      <c r="AR376" s="107"/>
      <c r="AS376" s="107"/>
      <c r="AT376" s="107"/>
      <c r="AU376" s="107"/>
      <c r="AV376" s="107"/>
      <c r="AW376" s="107"/>
      <c r="AX376" s="107"/>
      <c r="AY376" s="107"/>
      <c r="AZ376" s="107"/>
      <c r="BA376" s="107"/>
      <c r="BB376" s="107"/>
      <c r="BC376" s="107"/>
      <c r="BD376" s="107"/>
      <c r="BE376" s="107"/>
      <c r="BF376" s="107"/>
      <c r="BG376" s="107"/>
      <c r="BH376" s="107"/>
      <c r="BI376" s="107"/>
      <c r="BJ376" s="107"/>
      <c r="BK376" s="107"/>
      <c r="BL376" s="107"/>
      <c r="BM376" s="107"/>
      <c r="BN376" s="107"/>
      <c r="BO376" s="107"/>
      <c r="BP376" s="107"/>
      <c r="BQ376" s="107"/>
      <c r="BR376" s="107"/>
      <c r="BS376" s="107"/>
      <c r="BT376" s="107"/>
      <c r="BU376" s="107"/>
      <c r="BV376" s="107"/>
      <c r="BW376" s="107"/>
      <c r="BX376" s="107"/>
      <c r="BY376" s="107"/>
      <c r="BZ376" s="107"/>
      <c r="CA376" s="107"/>
      <c r="CB376" s="107"/>
      <c r="CC376" s="107"/>
      <c r="CD376" s="107"/>
      <c r="CE376" s="107"/>
    </row>
    <row r="377" spans="1:83" s="109" customFormat="1" ht="19.899999999999999" hidden="1" customHeight="1" x14ac:dyDescent="0.25">
      <c r="B377" s="111" t="s">
        <v>2689</v>
      </c>
      <c r="C377" s="111">
        <v>4600011662</v>
      </c>
      <c r="D377" s="101" t="s">
        <v>800</v>
      </c>
      <c r="E377" s="110" t="str">
        <f t="shared" si="34"/>
        <v/>
      </c>
      <c r="F377" s="102"/>
      <c r="G377" s="103"/>
      <c r="H377" s="103"/>
      <c r="I377" s="100"/>
      <c r="J377" s="122" t="s">
        <v>2281</v>
      </c>
      <c r="K377" s="103"/>
      <c r="L377" s="103"/>
      <c r="M377" s="103"/>
      <c r="N377" s="103"/>
      <c r="O377" s="106"/>
      <c r="P377" s="104"/>
      <c r="Q377" s="104"/>
      <c r="R377" s="104"/>
      <c r="S377" s="105" t="str">
        <f t="shared" si="35"/>
        <v/>
      </c>
      <c r="T377" s="119"/>
      <c r="U377" s="107"/>
      <c r="V377" s="107"/>
      <c r="W377" s="107"/>
      <c r="X377" s="107"/>
      <c r="Y377" s="107"/>
      <c r="Z377" s="107"/>
      <c r="AA377" s="107"/>
      <c r="AB377" s="107"/>
      <c r="AC377" s="107"/>
      <c r="AD377" s="107"/>
      <c r="AE377" s="107"/>
      <c r="AF377" s="107"/>
      <c r="AG377" s="107"/>
      <c r="AH377" s="107"/>
      <c r="AI377" s="107"/>
      <c r="AJ377" s="107"/>
      <c r="AK377" s="107"/>
      <c r="AL377" s="107"/>
      <c r="AM377" s="107"/>
      <c r="AN377" s="107"/>
      <c r="AO377" s="107"/>
      <c r="AP377" s="107"/>
      <c r="AQ377" s="107"/>
      <c r="AR377" s="107"/>
      <c r="AS377" s="107"/>
      <c r="AT377" s="107"/>
      <c r="AU377" s="107"/>
      <c r="AV377" s="107"/>
      <c r="AW377" s="107"/>
      <c r="AX377" s="107"/>
      <c r="AY377" s="107"/>
      <c r="AZ377" s="107"/>
      <c r="BA377" s="107"/>
      <c r="BB377" s="107"/>
      <c r="BC377" s="107"/>
      <c r="BD377" s="107"/>
      <c r="BE377" s="107"/>
      <c r="BF377" s="107"/>
      <c r="BG377" s="107"/>
      <c r="BH377" s="107"/>
      <c r="BI377" s="107"/>
      <c r="BJ377" s="107"/>
      <c r="BK377" s="107"/>
      <c r="BL377" s="107"/>
      <c r="BM377" s="107"/>
      <c r="BN377" s="107"/>
      <c r="BO377" s="107"/>
      <c r="BP377" s="107"/>
      <c r="BQ377" s="107"/>
      <c r="BR377" s="107"/>
      <c r="BS377" s="107"/>
      <c r="BT377" s="107"/>
      <c r="BU377" s="107"/>
      <c r="BV377" s="107"/>
      <c r="BW377" s="107"/>
      <c r="BX377" s="107"/>
      <c r="BY377" s="107"/>
      <c r="BZ377" s="107"/>
      <c r="CA377" s="107"/>
      <c r="CB377" s="107"/>
      <c r="CC377" s="107"/>
      <c r="CD377" s="107"/>
      <c r="CE377" s="107"/>
    </row>
    <row r="378" spans="1:83" s="109" customFormat="1" ht="19.899999999999999" hidden="1" customHeight="1" x14ac:dyDescent="0.25">
      <c r="B378" s="111" t="s">
        <v>2689</v>
      </c>
      <c r="C378" s="111">
        <v>4600011662</v>
      </c>
      <c r="D378" s="101" t="s">
        <v>801</v>
      </c>
      <c r="E378" s="110" t="str">
        <f t="shared" si="34"/>
        <v/>
      </c>
      <c r="F378" s="102"/>
      <c r="G378" s="103"/>
      <c r="H378" s="103"/>
      <c r="I378" s="100"/>
      <c r="J378" s="122" t="s">
        <v>2282</v>
      </c>
      <c r="K378" s="103"/>
      <c r="L378" s="103"/>
      <c r="M378" s="103"/>
      <c r="N378" s="103"/>
      <c r="O378" s="106"/>
      <c r="P378" s="104"/>
      <c r="Q378" s="104"/>
      <c r="R378" s="104"/>
      <c r="S378" s="105" t="str">
        <f t="shared" si="35"/>
        <v/>
      </c>
      <c r="T378" s="119"/>
      <c r="U378" s="107"/>
      <c r="V378" s="107"/>
      <c r="W378" s="107"/>
      <c r="X378" s="107"/>
      <c r="Y378" s="107"/>
      <c r="Z378" s="107"/>
      <c r="AA378" s="107"/>
      <c r="AB378" s="107"/>
      <c r="AC378" s="107"/>
      <c r="AD378" s="107"/>
      <c r="AE378" s="107"/>
      <c r="AF378" s="107"/>
      <c r="AG378" s="107"/>
      <c r="AH378" s="107"/>
      <c r="AI378" s="107"/>
      <c r="AJ378" s="107"/>
      <c r="AK378" s="107"/>
      <c r="AL378" s="107"/>
      <c r="AM378" s="107"/>
      <c r="AN378" s="107"/>
      <c r="AO378" s="107"/>
      <c r="AP378" s="107"/>
      <c r="AQ378" s="107"/>
      <c r="AR378" s="107"/>
      <c r="AS378" s="107"/>
      <c r="AT378" s="107"/>
      <c r="AU378" s="107"/>
      <c r="AV378" s="107"/>
      <c r="AW378" s="107"/>
      <c r="AX378" s="107"/>
      <c r="AY378" s="107"/>
      <c r="AZ378" s="107"/>
      <c r="BA378" s="107"/>
      <c r="BB378" s="107"/>
      <c r="BC378" s="107"/>
      <c r="BD378" s="107"/>
      <c r="BE378" s="107"/>
      <c r="BF378" s="107"/>
      <c r="BG378" s="107"/>
      <c r="BH378" s="107"/>
      <c r="BI378" s="107"/>
      <c r="BJ378" s="107"/>
      <c r="BK378" s="107"/>
      <c r="BL378" s="107"/>
      <c r="BM378" s="107"/>
      <c r="BN378" s="107"/>
      <c r="BO378" s="107"/>
      <c r="BP378" s="107"/>
      <c r="BQ378" s="107"/>
      <c r="BR378" s="107"/>
      <c r="BS378" s="107"/>
      <c r="BT378" s="107"/>
      <c r="BU378" s="107"/>
      <c r="BV378" s="107"/>
      <c r="BW378" s="107"/>
      <c r="BX378" s="107"/>
      <c r="BY378" s="107"/>
      <c r="BZ378" s="107"/>
      <c r="CA378" s="107"/>
      <c r="CB378" s="107"/>
      <c r="CC378" s="107"/>
      <c r="CD378" s="107"/>
      <c r="CE378" s="107"/>
    </row>
    <row r="379" spans="1:83" s="109" customFormat="1" ht="19.899999999999999" hidden="1" customHeight="1" x14ac:dyDescent="0.25">
      <c r="B379" s="111" t="s">
        <v>2689</v>
      </c>
      <c r="C379" s="111">
        <v>4600011662</v>
      </c>
      <c r="D379" s="101" t="s">
        <v>802</v>
      </c>
      <c r="E379" s="110" t="str">
        <f t="shared" si="34"/>
        <v/>
      </c>
      <c r="F379" s="102"/>
      <c r="G379" s="103"/>
      <c r="H379" s="103"/>
      <c r="I379" s="100"/>
      <c r="J379" s="122" t="s">
        <v>2283</v>
      </c>
      <c r="K379" s="103"/>
      <c r="L379" s="103"/>
      <c r="M379" s="103"/>
      <c r="N379" s="103"/>
      <c r="O379" s="106"/>
      <c r="P379" s="104"/>
      <c r="Q379" s="104"/>
      <c r="R379" s="104"/>
      <c r="S379" s="105" t="str">
        <f t="shared" si="35"/>
        <v/>
      </c>
      <c r="T379" s="119"/>
      <c r="U379" s="107"/>
      <c r="V379" s="107"/>
      <c r="W379" s="107"/>
      <c r="X379" s="107"/>
      <c r="Y379" s="107"/>
      <c r="Z379" s="107"/>
      <c r="AA379" s="107"/>
      <c r="AB379" s="107"/>
      <c r="AC379" s="107"/>
      <c r="AD379" s="107"/>
      <c r="AE379" s="107"/>
      <c r="AF379" s="107"/>
      <c r="AG379" s="107"/>
      <c r="AH379" s="107"/>
      <c r="AI379" s="107"/>
      <c r="AJ379" s="107"/>
      <c r="AK379" s="107"/>
      <c r="AL379" s="107"/>
      <c r="AM379" s="107"/>
      <c r="AN379" s="107"/>
      <c r="AO379" s="107"/>
      <c r="AP379" s="107"/>
      <c r="AQ379" s="107"/>
      <c r="AR379" s="107"/>
      <c r="AS379" s="107"/>
      <c r="AT379" s="107"/>
      <c r="AU379" s="107"/>
      <c r="AV379" s="107"/>
      <c r="AW379" s="107"/>
      <c r="AX379" s="107"/>
      <c r="AY379" s="107"/>
      <c r="AZ379" s="107"/>
      <c r="BA379" s="107"/>
      <c r="BB379" s="107"/>
      <c r="BC379" s="107"/>
      <c r="BD379" s="107"/>
      <c r="BE379" s="107"/>
      <c r="BF379" s="107"/>
      <c r="BG379" s="107"/>
      <c r="BH379" s="107"/>
      <c r="BI379" s="107"/>
      <c r="BJ379" s="107"/>
      <c r="BK379" s="107"/>
      <c r="BL379" s="107"/>
      <c r="BM379" s="107"/>
      <c r="BN379" s="107"/>
      <c r="BO379" s="107"/>
      <c r="BP379" s="107"/>
      <c r="BQ379" s="107"/>
      <c r="BR379" s="107"/>
      <c r="BS379" s="107"/>
      <c r="BT379" s="107"/>
      <c r="BU379" s="107"/>
      <c r="BV379" s="107"/>
      <c r="BW379" s="107"/>
      <c r="BX379" s="107"/>
      <c r="BY379" s="107"/>
      <c r="BZ379" s="107"/>
      <c r="CA379" s="107"/>
      <c r="CB379" s="107"/>
      <c r="CC379" s="107"/>
      <c r="CD379" s="107"/>
      <c r="CE379" s="107"/>
    </row>
    <row r="380" spans="1:83" s="109" customFormat="1" ht="19.899999999999999" hidden="1" customHeight="1" x14ac:dyDescent="0.25">
      <c r="B380" s="111" t="s">
        <v>2689</v>
      </c>
      <c r="C380" s="111">
        <v>4600011662</v>
      </c>
      <c r="D380" s="101" t="s">
        <v>803</v>
      </c>
      <c r="E380" s="110" t="str">
        <f t="shared" si="34"/>
        <v/>
      </c>
      <c r="F380" s="102"/>
      <c r="G380" s="103"/>
      <c r="H380" s="103"/>
      <c r="I380" s="100"/>
      <c r="J380" s="122" t="s">
        <v>1963</v>
      </c>
      <c r="K380" s="103"/>
      <c r="L380" s="103"/>
      <c r="M380" s="103"/>
      <c r="N380" s="103"/>
      <c r="O380" s="106"/>
      <c r="P380" s="104"/>
      <c r="Q380" s="104"/>
      <c r="R380" s="104"/>
      <c r="S380" s="105" t="str">
        <f t="shared" si="35"/>
        <v/>
      </c>
      <c r="T380" s="119"/>
      <c r="U380" s="107"/>
      <c r="V380" s="107"/>
      <c r="W380" s="107"/>
      <c r="X380" s="107"/>
      <c r="Y380" s="107"/>
      <c r="Z380" s="107"/>
      <c r="AA380" s="107"/>
      <c r="AB380" s="107"/>
      <c r="AC380" s="107"/>
      <c r="AD380" s="107"/>
      <c r="AE380" s="107"/>
      <c r="AF380" s="107"/>
      <c r="AG380" s="107"/>
      <c r="AH380" s="107"/>
      <c r="AI380" s="107"/>
      <c r="AJ380" s="107"/>
      <c r="AK380" s="107"/>
      <c r="AL380" s="107"/>
      <c r="AM380" s="107"/>
      <c r="AN380" s="107"/>
      <c r="AO380" s="107"/>
      <c r="AP380" s="107"/>
      <c r="AQ380" s="107"/>
      <c r="AR380" s="107"/>
      <c r="AS380" s="107"/>
      <c r="AT380" s="107"/>
      <c r="AU380" s="107"/>
      <c r="AV380" s="107"/>
      <c r="AW380" s="107"/>
      <c r="AX380" s="107"/>
      <c r="AY380" s="107"/>
      <c r="AZ380" s="107"/>
      <c r="BA380" s="107"/>
      <c r="BB380" s="107"/>
      <c r="BC380" s="107"/>
      <c r="BD380" s="107"/>
      <c r="BE380" s="107"/>
      <c r="BF380" s="107"/>
      <c r="BG380" s="107"/>
      <c r="BH380" s="107"/>
      <c r="BI380" s="107"/>
      <c r="BJ380" s="107"/>
      <c r="BK380" s="107"/>
      <c r="BL380" s="107"/>
      <c r="BM380" s="107"/>
      <c r="BN380" s="107"/>
      <c r="BO380" s="107"/>
      <c r="BP380" s="107"/>
      <c r="BQ380" s="107"/>
      <c r="BR380" s="107"/>
      <c r="BS380" s="107"/>
      <c r="BT380" s="107"/>
      <c r="BU380" s="107"/>
      <c r="BV380" s="107"/>
      <c r="BW380" s="107"/>
      <c r="BX380" s="107"/>
      <c r="BY380" s="107"/>
      <c r="BZ380" s="107"/>
      <c r="CA380" s="107"/>
      <c r="CB380" s="107"/>
      <c r="CC380" s="107"/>
      <c r="CD380" s="107"/>
      <c r="CE380" s="107"/>
    </row>
    <row r="381" spans="1:83" s="109" customFormat="1" ht="19.899999999999999" hidden="1" customHeight="1" x14ac:dyDescent="0.25">
      <c r="B381" s="111" t="s">
        <v>2689</v>
      </c>
      <c r="C381" s="111">
        <v>4600011662</v>
      </c>
      <c r="D381" s="101" t="s">
        <v>804</v>
      </c>
      <c r="E381" s="110" t="str">
        <f t="shared" si="34"/>
        <v/>
      </c>
      <c r="F381" s="102"/>
      <c r="G381" s="103"/>
      <c r="H381" s="103"/>
      <c r="I381" s="100"/>
      <c r="J381" s="122" t="s">
        <v>2284</v>
      </c>
      <c r="K381" s="103"/>
      <c r="L381" s="103"/>
      <c r="M381" s="103"/>
      <c r="N381" s="103"/>
      <c r="O381" s="106"/>
      <c r="P381" s="104"/>
      <c r="Q381" s="104"/>
      <c r="R381" s="104"/>
      <c r="S381" s="105" t="str">
        <f t="shared" si="35"/>
        <v/>
      </c>
      <c r="T381" s="119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  <c r="AN381" s="107"/>
      <c r="AO381" s="107"/>
      <c r="AP381" s="107"/>
      <c r="AQ381" s="107"/>
      <c r="AR381" s="107"/>
      <c r="AS381" s="107"/>
      <c r="AT381" s="107"/>
      <c r="AU381" s="107"/>
      <c r="AV381" s="107"/>
      <c r="AW381" s="107"/>
      <c r="AX381" s="107"/>
      <c r="AY381" s="107"/>
      <c r="AZ381" s="107"/>
      <c r="BA381" s="107"/>
      <c r="BB381" s="107"/>
      <c r="BC381" s="107"/>
      <c r="BD381" s="107"/>
      <c r="BE381" s="107"/>
      <c r="BF381" s="107"/>
      <c r="BG381" s="107"/>
      <c r="BH381" s="107"/>
      <c r="BI381" s="107"/>
      <c r="BJ381" s="107"/>
      <c r="BK381" s="107"/>
      <c r="BL381" s="107"/>
      <c r="BM381" s="107"/>
      <c r="BN381" s="107"/>
      <c r="BO381" s="107"/>
      <c r="BP381" s="107"/>
      <c r="BQ381" s="107"/>
      <c r="BR381" s="107"/>
      <c r="BS381" s="107"/>
      <c r="BT381" s="107"/>
      <c r="BU381" s="107"/>
      <c r="BV381" s="107"/>
      <c r="BW381" s="107"/>
      <c r="BX381" s="107"/>
      <c r="BY381" s="107"/>
      <c r="BZ381" s="107"/>
      <c r="CA381" s="107"/>
      <c r="CB381" s="107"/>
      <c r="CC381" s="107"/>
      <c r="CD381" s="107"/>
      <c r="CE381" s="107"/>
    </row>
    <row r="382" spans="1:83" s="109" customFormat="1" ht="19.899999999999999" hidden="1" customHeight="1" x14ac:dyDescent="0.25">
      <c r="B382" s="111" t="s">
        <v>2689</v>
      </c>
      <c r="C382" s="111">
        <v>4600011662</v>
      </c>
      <c r="D382" s="101" t="s">
        <v>805</v>
      </c>
      <c r="E382" s="110" t="str">
        <f t="shared" si="34"/>
        <v/>
      </c>
      <c r="F382" s="102"/>
      <c r="G382" s="103"/>
      <c r="H382" s="103"/>
      <c r="I382" s="100"/>
      <c r="J382" s="122" t="s">
        <v>2285</v>
      </c>
      <c r="K382" s="103"/>
      <c r="L382" s="103"/>
      <c r="M382" s="103"/>
      <c r="N382" s="103"/>
      <c r="O382" s="106"/>
      <c r="P382" s="104"/>
      <c r="Q382" s="104"/>
      <c r="R382" s="104"/>
      <c r="S382" s="105" t="str">
        <f t="shared" si="35"/>
        <v/>
      </c>
      <c r="T382" s="119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7"/>
      <c r="BB382" s="107"/>
      <c r="BC382" s="107"/>
      <c r="BD382" s="107"/>
      <c r="BE382" s="107"/>
      <c r="BF382" s="107"/>
      <c r="BG382" s="107"/>
      <c r="BH382" s="107"/>
      <c r="BI382" s="107"/>
      <c r="BJ382" s="107"/>
      <c r="BK382" s="107"/>
      <c r="BL382" s="107"/>
      <c r="BM382" s="107"/>
      <c r="BN382" s="107"/>
      <c r="BO382" s="107"/>
      <c r="BP382" s="107"/>
      <c r="BQ382" s="107"/>
      <c r="BR382" s="107"/>
      <c r="BS382" s="107"/>
      <c r="BT382" s="107"/>
      <c r="BU382" s="107"/>
      <c r="BV382" s="107"/>
      <c r="BW382" s="107"/>
      <c r="BX382" s="107"/>
      <c r="BY382" s="107"/>
      <c r="BZ382" s="107"/>
      <c r="CA382" s="107"/>
      <c r="CB382" s="107"/>
      <c r="CC382" s="107"/>
      <c r="CD382" s="107"/>
      <c r="CE382" s="107"/>
    </row>
    <row r="383" spans="1:83" s="109" customFormat="1" ht="19.899999999999999" hidden="1" customHeight="1" x14ac:dyDescent="0.25">
      <c r="B383" s="111" t="s">
        <v>2689</v>
      </c>
      <c r="C383" s="111">
        <v>4600011662</v>
      </c>
      <c r="D383" s="101" t="s">
        <v>806</v>
      </c>
      <c r="E383" s="110" t="str">
        <f t="shared" si="34"/>
        <v/>
      </c>
      <c r="F383" s="102"/>
      <c r="G383" s="103"/>
      <c r="H383" s="103"/>
      <c r="I383" s="100"/>
      <c r="J383" s="122" t="s">
        <v>2739</v>
      </c>
      <c r="K383" s="103"/>
      <c r="L383" s="103"/>
      <c r="M383" s="103"/>
      <c r="N383" s="103"/>
      <c r="O383" s="106"/>
      <c r="P383" s="104"/>
      <c r="Q383" s="104"/>
      <c r="R383" s="104"/>
      <c r="S383" s="105" t="str">
        <f t="shared" si="35"/>
        <v/>
      </c>
      <c r="T383" s="119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07"/>
      <c r="AQ383" s="107"/>
      <c r="AR383" s="107"/>
      <c r="AS383" s="107"/>
      <c r="AT383" s="107"/>
      <c r="AU383" s="107"/>
      <c r="AV383" s="107"/>
      <c r="AW383" s="107"/>
      <c r="AX383" s="107"/>
      <c r="AY383" s="107"/>
      <c r="AZ383" s="107"/>
      <c r="BA383" s="107"/>
      <c r="BB383" s="107"/>
      <c r="BC383" s="107"/>
      <c r="BD383" s="107"/>
      <c r="BE383" s="107"/>
      <c r="BF383" s="107"/>
      <c r="BG383" s="107"/>
      <c r="BH383" s="107"/>
      <c r="BI383" s="107"/>
      <c r="BJ383" s="107"/>
      <c r="BK383" s="107"/>
      <c r="BL383" s="107"/>
      <c r="BM383" s="107"/>
      <c r="BN383" s="107"/>
      <c r="BO383" s="107"/>
      <c r="BP383" s="107"/>
      <c r="BQ383" s="107"/>
      <c r="BR383" s="107"/>
      <c r="BS383" s="107"/>
      <c r="BT383" s="107"/>
      <c r="BU383" s="107"/>
      <c r="BV383" s="107"/>
      <c r="BW383" s="107"/>
      <c r="BX383" s="107"/>
      <c r="BY383" s="107"/>
      <c r="BZ383" s="107"/>
      <c r="CA383" s="107"/>
      <c r="CB383" s="107"/>
      <c r="CC383" s="107"/>
      <c r="CD383" s="107"/>
      <c r="CE383" s="107"/>
    </row>
    <row r="384" spans="1:83" s="109" customFormat="1" ht="19.899999999999999" hidden="1" customHeight="1" x14ac:dyDescent="0.25">
      <c r="B384" s="111" t="s">
        <v>2689</v>
      </c>
      <c r="C384" s="111">
        <v>4600011662</v>
      </c>
      <c r="D384" s="101" t="s">
        <v>807</v>
      </c>
      <c r="E384" s="110" t="str">
        <f t="shared" si="34"/>
        <v/>
      </c>
      <c r="F384" s="102"/>
      <c r="G384" s="103"/>
      <c r="H384" s="103"/>
      <c r="I384" s="100"/>
      <c r="J384" s="122" t="s">
        <v>2287</v>
      </c>
      <c r="K384" s="103"/>
      <c r="L384" s="103"/>
      <c r="M384" s="103"/>
      <c r="N384" s="103"/>
      <c r="O384" s="106"/>
      <c r="P384" s="104"/>
      <c r="Q384" s="104"/>
      <c r="R384" s="104"/>
      <c r="S384" s="105" t="str">
        <f t="shared" si="35"/>
        <v/>
      </c>
      <c r="T384" s="119"/>
      <c r="U384" s="107"/>
      <c r="V384" s="107"/>
      <c r="W384" s="107"/>
      <c r="X384" s="107"/>
      <c r="Y384" s="107"/>
      <c r="Z384" s="107"/>
      <c r="AA384" s="107"/>
      <c r="AB384" s="107"/>
      <c r="AC384" s="107"/>
      <c r="AD384" s="107"/>
      <c r="AE384" s="107"/>
      <c r="AF384" s="107"/>
      <c r="AG384" s="107"/>
      <c r="AH384" s="107"/>
      <c r="AI384" s="107"/>
      <c r="AJ384" s="107"/>
      <c r="AK384" s="107"/>
      <c r="AL384" s="107"/>
      <c r="AM384" s="107"/>
      <c r="AN384" s="107"/>
      <c r="AO384" s="107"/>
      <c r="AP384" s="107"/>
      <c r="AQ384" s="107"/>
      <c r="AR384" s="107"/>
      <c r="AS384" s="107"/>
      <c r="AT384" s="107"/>
      <c r="AU384" s="107"/>
      <c r="AV384" s="107"/>
      <c r="AW384" s="107"/>
      <c r="AX384" s="107"/>
      <c r="AY384" s="107"/>
      <c r="AZ384" s="107"/>
      <c r="BA384" s="107"/>
      <c r="BB384" s="107"/>
      <c r="BC384" s="107"/>
      <c r="BD384" s="107"/>
      <c r="BE384" s="107"/>
      <c r="BF384" s="107"/>
      <c r="BG384" s="107"/>
      <c r="BH384" s="107"/>
      <c r="BI384" s="107"/>
      <c r="BJ384" s="107"/>
      <c r="BK384" s="107"/>
      <c r="BL384" s="107"/>
      <c r="BM384" s="107"/>
      <c r="BN384" s="107"/>
      <c r="BO384" s="107"/>
      <c r="BP384" s="107"/>
      <c r="BQ384" s="107"/>
      <c r="BR384" s="107"/>
      <c r="BS384" s="107"/>
      <c r="BT384" s="107"/>
      <c r="BU384" s="107"/>
      <c r="BV384" s="107"/>
      <c r="BW384" s="107"/>
      <c r="BX384" s="107"/>
      <c r="BY384" s="107"/>
      <c r="BZ384" s="107"/>
      <c r="CA384" s="107"/>
      <c r="CB384" s="107"/>
      <c r="CC384" s="107"/>
      <c r="CD384" s="107"/>
      <c r="CE384" s="107"/>
    </row>
    <row r="385" spans="1:83" s="109" customFormat="1" ht="19.899999999999999" hidden="1" customHeight="1" x14ac:dyDescent="0.25">
      <c r="B385" s="111" t="s">
        <v>2689</v>
      </c>
      <c r="C385" s="111">
        <v>4600011662</v>
      </c>
      <c r="D385" s="101" t="s">
        <v>808</v>
      </c>
      <c r="E385" s="110" t="str">
        <f t="shared" si="34"/>
        <v/>
      </c>
      <c r="F385" s="102"/>
      <c r="G385" s="103"/>
      <c r="H385" s="103"/>
      <c r="I385" s="100"/>
      <c r="J385" s="122" t="s">
        <v>2197</v>
      </c>
      <c r="K385" s="103"/>
      <c r="L385" s="103"/>
      <c r="M385" s="103"/>
      <c r="N385" s="103"/>
      <c r="O385" s="106"/>
      <c r="P385" s="104"/>
      <c r="Q385" s="104"/>
      <c r="R385" s="104"/>
      <c r="S385" s="105" t="str">
        <f t="shared" si="35"/>
        <v/>
      </c>
      <c r="T385" s="119"/>
      <c r="U385" s="107"/>
      <c r="V385" s="107"/>
      <c r="W385" s="107"/>
      <c r="X385" s="107"/>
      <c r="Y385" s="107"/>
      <c r="Z385" s="107"/>
      <c r="AA385" s="107"/>
      <c r="AB385" s="107"/>
      <c r="AC385" s="107"/>
      <c r="AD385" s="107"/>
      <c r="AE385" s="107"/>
      <c r="AF385" s="107"/>
      <c r="AG385" s="107"/>
      <c r="AH385" s="107"/>
      <c r="AI385" s="107"/>
      <c r="AJ385" s="107"/>
      <c r="AK385" s="107"/>
      <c r="AL385" s="107"/>
      <c r="AM385" s="107"/>
      <c r="AN385" s="107"/>
      <c r="AO385" s="107"/>
      <c r="AP385" s="107"/>
      <c r="AQ385" s="107"/>
      <c r="AR385" s="107"/>
      <c r="AS385" s="107"/>
      <c r="AT385" s="107"/>
      <c r="AU385" s="107"/>
      <c r="AV385" s="107"/>
      <c r="AW385" s="107"/>
      <c r="AX385" s="107"/>
      <c r="AY385" s="107"/>
      <c r="AZ385" s="107"/>
      <c r="BA385" s="107"/>
      <c r="BB385" s="107"/>
      <c r="BC385" s="107"/>
      <c r="BD385" s="107"/>
      <c r="BE385" s="107"/>
      <c r="BF385" s="107"/>
      <c r="BG385" s="107"/>
      <c r="BH385" s="107"/>
      <c r="BI385" s="107"/>
      <c r="BJ385" s="107"/>
      <c r="BK385" s="107"/>
      <c r="BL385" s="107"/>
      <c r="BM385" s="107"/>
      <c r="BN385" s="107"/>
      <c r="BO385" s="107"/>
      <c r="BP385" s="107"/>
      <c r="BQ385" s="107"/>
      <c r="BR385" s="107"/>
      <c r="BS385" s="107"/>
      <c r="BT385" s="107"/>
      <c r="BU385" s="107"/>
      <c r="BV385" s="107"/>
      <c r="BW385" s="107"/>
      <c r="BX385" s="107"/>
      <c r="BY385" s="107"/>
      <c r="BZ385" s="107"/>
      <c r="CA385" s="107"/>
      <c r="CB385" s="107"/>
      <c r="CC385" s="107"/>
      <c r="CD385" s="107"/>
      <c r="CE385" s="107"/>
    </row>
    <row r="386" spans="1:83" s="109" customFormat="1" ht="19.899999999999999" hidden="1" customHeight="1" x14ac:dyDescent="0.25">
      <c r="B386" s="111" t="s">
        <v>2689</v>
      </c>
      <c r="C386" s="111">
        <v>4600011662</v>
      </c>
      <c r="D386" s="101" t="s">
        <v>809</v>
      </c>
      <c r="E386" s="110" t="str">
        <f t="shared" si="34"/>
        <v/>
      </c>
      <c r="F386" s="102"/>
      <c r="G386" s="103"/>
      <c r="H386" s="103"/>
      <c r="I386" s="100"/>
      <c r="J386" s="122" t="s">
        <v>2288</v>
      </c>
      <c r="K386" s="103"/>
      <c r="L386" s="103"/>
      <c r="M386" s="103"/>
      <c r="N386" s="103"/>
      <c r="O386" s="106"/>
      <c r="P386" s="104"/>
      <c r="Q386" s="104"/>
      <c r="R386" s="104"/>
      <c r="S386" s="105" t="str">
        <f t="shared" si="35"/>
        <v/>
      </c>
      <c r="T386" s="119"/>
      <c r="U386" s="107"/>
      <c r="V386" s="107"/>
      <c r="W386" s="107"/>
      <c r="X386" s="107"/>
      <c r="Y386" s="107"/>
      <c r="Z386" s="107"/>
      <c r="AA386" s="107"/>
      <c r="AB386" s="107"/>
      <c r="AC386" s="107"/>
      <c r="AD386" s="107"/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</row>
    <row r="387" spans="1:83" s="109" customFormat="1" ht="19.899999999999999" hidden="1" customHeight="1" x14ac:dyDescent="0.25">
      <c r="B387" s="111" t="s">
        <v>2689</v>
      </c>
      <c r="C387" s="111">
        <v>4600011662</v>
      </c>
      <c r="D387" s="101" t="s">
        <v>810</v>
      </c>
      <c r="E387" s="110" t="str">
        <f t="shared" si="34"/>
        <v/>
      </c>
      <c r="F387" s="102"/>
      <c r="G387" s="103"/>
      <c r="H387" s="103"/>
      <c r="I387" s="100"/>
      <c r="J387" s="122" t="s">
        <v>2289</v>
      </c>
      <c r="K387" s="103"/>
      <c r="L387" s="103"/>
      <c r="M387" s="103"/>
      <c r="N387" s="103"/>
      <c r="O387" s="106" t="s">
        <v>2698</v>
      </c>
      <c r="P387" s="104"/>
      <c r="Q387" s="104"/>
      <c r="R387" s="104"/>
      <c r="S387" s="105" t="str">
        <f t="shared" si="35"/>
        <v/>
      </c>
      <c r="T387" s="119"/>
      <c r="U387" s="107"/>
      <c r="V387" s="107"/>
      <c r="W387" s="107"/>
      <c r="X387" s="107"/>
      <c r="Y387" s="107"/>
      <c r="Z387" s="107"/>
      <c r="AA387" s="107"/>
      <c r="AB387" s="107"/>
      <c r="AC387" s="107"/>
      <c r="AD387" s="107"/>
      <c r="AE387" s="107"/>
      <c r="AF387" s="107"/>
      <c r="AG387" s="107"/>
      <c r="AH387" s="107"/>
      <c r="AI387" s="107"/>
      <c r="AJ387" s="107"/>
      <c r="AK387" s="107"/>
      <c r="AL387" s="107"/>
      <c r="AM387" s="107"/>
      <c r="AN387" s="107"/>
      <c r="AO387" s="107"/>
      <c r="AP387" s="107"/>
      <c r="AQ387" s="107"/>
      <c r="AR387" s="107"/>
      <c r="AS387" s="107"/>
      <c r="AT387" s="107"/>
      <c r="AU387" s="107"/>
      <c r="AV387" s="107"/>
      <c r="AW387" s="107"/>
      <c r="AX387" s="107"/>
      <c r="AY387" s="107"/>
      <c r="AZ387" s="107"/>
      <c r="BA387" s="107"/>
      <c r="BB387" s="107"/>
      <c r="BC387" s="107"/>
      <c r="BD387" s="107"/>
      <c r="BE387" s="107"/>
      <c r="BF387" s="107"/>
      <c r="BG387" s="107"/>
      <c r="BH387" s="107"/>
      <c r="BI387" s="107"/>
      <c r="BJ387" s="107"/>
      <c r="BK387" s="107"/>
      <c r="BL387" s="107"/>
      <c r="BM387" s="107"/>
      <c r="BN387" s="107"/>
      <c r="BO387" s="107"/>
      <c r="BP387" s="107"/>
      <c r="BQ387" s="107"/>
      <c r="BR387" s="107"/>
      <c r="BS387" s="107"/>
      <c r="BT387" s="107"/>
      <c r="BU387" s="107"/>
      <c r="BV387" s="107"/>
      <c r="BW387" s="107"/>
      <c r="BX387" s="107"/>
      <c r="BY387" s="107"/>
      <c r="BZ387" s="107"/>
      <c r="CA387" s="107"/>
      <c r="CB387" s="107"/>
      <c r="CC387" s="107"/>
      <c r="CD387" s="107"/>
      <c r="CE387" s="107"/>
    </row>
    <row r="388" spans="1:83" s="109" customFormat="1" ht="19.899999999999999" hidden="1" customHeight="1" x14ac:dyDescent="0.25">
      <c r="B388" s="111" t="s">
        <v>2689</v>
      </c>
      <c r="C388" s="111">
        <v>4600011662</v>
      </c>
      <c r="D388" s="101" t="s">
        <v>811</v>
      </c>
      <c r="E388" s="110" t="str">
        <f t="shared" si="34"/>
        <v/>
      </c>
      <c r="F388" s="102"/>
      <c r="G388" s="103"/>
      <c r="H388" s="103"/>
      <c r="I388" s="100"/>
      <c r="J388" s="122" t="s">
        <v>2290</v>
      </c>
      <c r="K388" s="103"/>
      <c r="L388" s="103"/>
      <c r="M388" s="103"/>
      <c r="N388" s="103"/>
      <c r="O388" s="106"/>
      <c r="P388" s="104"/>
      <c r="Q388" s="104"/>
      <c r="R388" s="104"/>
      <c r="S388" s="105" t="str">
        <f t="shared" si="35"/>
        <v/>
      </c>
      <c r="T388" s="119"/>
      <c r="U388" s="107"/>
      <c r="V388" s="107"/>
      <c r="W388" s="107"/>
      <c r="X388" s="107"/>
      <c r="Y388" s="107"/>
      <c r="Z388" s="107"/>
      <c r="AA388" s="107"/>
      <c r="AB388" s="107"/>
      <c r="AC388" s="107"/>
      <c r="AD388" s="107"/>
      <c r="AE388" s="107"/>
      <c r="AF388" s="107"/>
      <c r="AG388" s="107"/>
      <c r="AH388" s="107"/>
      <c r="AI388" s="107"/>
      <c r="AJ388" s="107"/>
      <c r="AK388" s="107"/>
      <c r="AL388" s="107"/>
      <c r="AM388" s="107"/>
      <c r="AN388" s="107"/>
      <c r="AO388" s="107"/>
      <c r="AP388" s="107"/>
      <c r="AQ388" s="107"/>
      <c r="AR388" s="107"/>
      <c r="AS388" s="107"/>
      <c r="AT388" s="107"/>
      <c r="AU388" s="107"/>
      <c r="AV388" s="107"/>
      <c r="AW388" s="107"/>
      <c r="AX388" s="107"/>
      <c r="AY388" s="107"/>
      <c r="AZ388" s="107"/>
      <c r="BA388" s="107"/>
      <c r="BB388" s="107"/>
      <c r="BC388" s="107"/>
      <c r="BD388" s="107"/>
      <c r="BE388" s="107"/>
      <c r="BF388" s="107"/>
      <c r="BG388" s="107"/>
      <c r="BH388" s="107"/>
      <c r="BI388" s="107"/>
      <c r="BJ388" s="107"/>
      <c r="BK388" s="107"/>
      <c r="BL388" s="107"/>
      <c r="BM388" s="107"/>
      <c r="BN388" s="107"/>
      <c r="BO388" s="107"/>
      <c r="BP388" s="107"/>
      <c r="BQ388" s="107"/>
      <c r="BR388" s="107"/>
      <c r="BS388" s="107"/>
      <c r="BT388" s="107"/>
      <c r="BU388" s="107"/>
      <c r="BV388" s="107"/>
      <c r="BW388" s="107"/>
      <c r="BX388" s="107"/>
      <c r="BY388" s="107"/>
      <c r="BZ388" s="107"/>
      <c r="CA388" s="107"/>
      <c r="CB388" s="107"/>
      <c r="CC388" s="107"/>
      <c r="CD388" s="107"/>
      <c r="CE388" s="107"/>
    </row>
    <row r="389" spans="1:83" s="109" customFormat="1" ht="19.899999999999999" hidden="1" customHeight="1" x14ac:dyDescent="0.25">
      <c r="B389" s="111" t="s">
        <v>2689</v>
      </c>
      <c r="C389" s="111">
        <v>4600011662</v>
      </c>
      <c r="D389" s="101" t="s">
        <v>812</v>
      </c>
      <c r="E389" s="110" t="str">
        <f t="shared" si="34"/>
        <v/>
      </c>
      <c r="F389" s="102"/>
      <c r="G389" s="103"/>
      <c r="H389" s="103"/>
      <c r="I389" s="100"/>
      <c r="J389" s="122" t="s">
        <v>2197</v>
      </c>
      <c r="K389" s="103"/>
      <c r="L389" s="103"/>
      <c r="M389" s="103"/>
      <c r="N389" s="103"/>
      <c r="O389" s="106"/>
      <c r="P389" s="104"/>
      <c r="Q389" s="104"/>
      <c r="R389" s="104"/>
      <c r="S389" s="105" t="str">
        <f t="shared" si="35"/>
        <v/>
      </c>
      <c r="T389" s="119"/>
      <c r="U389" s="107"/>
      <c r="V389" s="107"/>
      <c r="W389" s="107"/>
      <c r="X389" s="107"/>
      <c r="Y389" s="107"/>
      <c r="Z389" s="107"/>
      <c r="AA389" s="107"/>
      <c r="AB389" s="107"/>
      <c r="AC389" s="107"/>
      <c r="AD389" s="107"/>
      <c r="AE389" s="107"/>
      <c r="AF389" s="107"/>
      <c r="AG389" s="107"/>
      <c r="AH389" s="107"/>
      <c r="AI389" s="107"/>
      <c r="AJ389" s="107"/>
      <c r="AK389" s="107"/>
      <c r="AL389" s="107"/>
      <c r="AM389" s="107"/>
      <c r="AN389" s="107"/>
      <c r="AO389" s="107"/>
      <c r="AP389" s="107"/>
      <c r="AQ389" s="107"/>
      <c r="AR389" s="107"/>
      <c r="AS389" s="107"/>
      <c r="AT389" s="107"/>
      <c r="AU389" s="107"/>
      <c r="AV389" s="107"/>
      <c r="AW389" s="107"/>
      <c r="AX389" s="107"/>
      <c r="AY389" s="107"/>
      <c r="AZ389" s="107"/>
      <c r="BA389" s="107"/>
      <c r="BB389" s="107"/>
      <c r="BC389" s="107"/>
      <c r="BD389" s="107"/>
      <c r="BE389" s="107"/>
      <c r="BF389" s="107"/>
      <c r="BG389" s="107"/>
      <c r="BH389" s="107"/>
      <c r="BI389" s="107"/>
      <c r="BJ389" s="107"/>
      <c r="BK389" s="107"/>
      <c r="BL389" s="107"/>
      <c r="BM389" s="107"/>
      <c r="BN389" s="107"/>
      <c r="BO389" s="107"/>
      <c r="BP389" s="107"/>
      <c r="BQ389" s="107"/>
      <c r="BR389" s="107"/>
      <c r="BS389" s="107"/>
      <c r="BT389" s="107"/>
      <c r="BU389" s="107"/>
      <c r="BV389" s="107"/>
      <c r="BW389" s="107"/>
      <c r="BX389" s="107"/>
      <c r="BY389" s="107"/>
      <c r="BZ389" s="107"/>
      <c r="CA389" s="107"/>
      <c r="CB389" s="107"/>
      <c r="CC389" s="107"/>
      <c r="CD389" s="107"/>
      <c r="CE389" s="107"/>
    </row>
    <row r="390" spans="1:83" s="109" customFormat="1" ht="19.899999999999999" hidden="1" customHeight="1" x14ac:dyDescent="0.25">
      <c r="B390" s="111" t="s">
        <v>2689</v>
      </c>
      <c r="C390" s="111">
        <v>4600011662</v>
      </c>
      <c r="D390" s="101" t="s">
        <v>813</v>
      </c>
      <c r="E390" s="110" t="str">
        <f t="shared" ref="E390:E455" si="41">IF(F390="","",CONCATENATE(TRIM(F390)," - ",TRIM(J390)))</f>
        <v/>
      </c>
      <c r="F390" s="102"/>
      <c r="G390" s="103"/>
      <c r="H390" s="103"/>
      <c r="I390" s="100"/>
      <c r="J390" s="122" t="s">
        <v>2288</v>
      </c>
      <c r="K390" s="103"/>
      <c r="L390" s="103"/>
      <c r="M390" s="103"/>
      <c r="N390" s="103"/>
      <c r="O390" s="106"/>
      <c r="P390" s="104"/>
      <c r="Q390" s="104"/>
      <c r="R390" s="104"/>
      <c r="S390" s="105" t="str">
        <f t="shared" ref="S390:S453" si="42">IF(P390="","",Q390/P390)</f>
        <v/>
      </c>
      <c r="T390" s="119"/>
      <c r="U390" s="107"/>
      <c r="V390" s="107"/>
      <c r="W390" s="107"/>
      <c r="X390" s="107"/>
      <c r="Y390" s="107"/>
      <c r="Z390" s="107"/>
      <c r="AA390" s="107"/>
      <c r="AB390" s="107"/>
      <c r="AC390" s="107"/>
      <c r="AD390" s="107"/>
      <c r="AE390" s="107"/>
      <c r="AF390" s="107"/>
      <c r="AG390" s="107"/>
      <c r="AH390" s="107"/>
      <c r="AI390" s="107"/>
      <c r="AJ390" s="107"/>
      <c r="AK390" s="107"/>
      <c r="AL390" s="107"/>
      <c r="AM390" s="107"/>
      <c r="AN390" s="107"/>
      <c r="AO390" s="107"/>
      <c r="AP390" s="107"/>
      <c r="AQ390" s="107"/>
      <c r="AR390" s="107"/>
      <c r="AS390" s="107"/>
      <c r="AT390" s="107"/>
      <c r="AU390" s="107"/>
      <c r="AV390" s="107"/>
      <c r="AW390" s="107"/>
      <c r="AX390" s="107"/>
      <c r="AY390" s="107"/>
      <c r="AZ390" s="107"/>
      <c r="BA390" s="107"/>
      <c r="BB390" s="107"/>
      <c r="BC390" s="107"/>
      <c r="BD390" s="107"/>
      <c r="BE390" s="107"/>
      <c r="BF390" s="107"/>
      <c r="BG390" s="107"/>
      <c r="BH390" s="107"/>
      <c r="BI390" s="107"/>
      <c r="BJ390" s="107"/>
      <c r="BK390" s="107"/>
      <c r="BL390" s="107"/>
      <c r="BM390" s="107"/>
      <c r="BN390" s="107"/>
      <c r="BO390" s="107"/>
      <c r="BP390" s="107"/>
      <c r="BQ390" s="107"/>
      <c r="BR390" s="107"/>
      <c r="BS390" s="107"/>
      <c r="BT390" s="107"/>
      <c r="BU390" s="107"/>
      <c r="BV390" s="107"/>
      <c r="BW390" s="107"/>
      <c r="BX390" s="107"/>
      <c r="BY390" s="107"/>
      <c r="BZ390" s="107"/>
      <c r="CA390" s="107"/>
      <c r="CB390" s="107"/>
      <c r="CC390" s="107"/>
      <c r="CD390" s="107"/>
      <c r="CE390" s="107"/>
    </row>
    <row r="391" spans="1:83" s="109" customFormat="1" ht="19.899999999999999" hidden="1" customHeight="1" x14ac:dyDescent="0.25">
      <c r="B391" s="111" t="s">
        <v>2689</v>
      </c>
      <c r="C391" s="111">
        <v>4600011662</v>
      </c>
      <c r="D391" s="101" t="s">
        <v>814</v>
      </c>
      <c r="E391" s="110" t="str">
        <f t="shared" si="41"/>
        <v/>
      </c>
      <c r="F391" s="102"/>
      <c r="G391" s="103"/>
      <c r="H391" s="103"/>
      <c r="I391" s="100"/>
      <c r="J391" s="122" t="s">
        <v>2291</v>
      </c>
      <c r="K391" s="103"/>
      <c r="L391" s="103"/>
      <c r="M391" s="103"/>
      <c r="N391" s="103"/>
      <c r="O391" s="106"/>
      <c r="P391" s="104"/>
      <c r="Q391" s="104"/>
      <c r="R391" s="104"/>
      <c r="S391" s="105" t="str">
        <f t="shared" si="42"/>
        <v/>
      </c>
      <c r="T391" s="119"/>
      <c r="U391" s="107"/>
      <c r="V391" s="107"/>
      <c r="W391" s="107"/>
      <c r="X391" s="107"/>
      <c r="Y391" s="107"/>
      <c r="Z391" s="107"/>
      <c r="AA391" s="107"/>
      <c r="AB391" s="107"/>
      <c r="AC391" s="107"/>
      <c r="AD391" s="107"/>
      <c r="AE391" s="107"/>
      <c r="AF391" s="107"/>
      <c r="AG391" s="107"/>
      <c r="AH391" s="107"/>
      <c r="AI391" s="107"/>
      <c r="AJ391" s="107"/>
      <c r="AK391" s="107"/>
      <c r="AL391" s="107"/>
      <c r="AM391" s="107"/>
      <c r="AN391" s="107"/>
      <c r="AO391" s="107"/>
      <c r="AP391" s="107"/>
      <c r="AQ391" s="107"/>
      <c r="AR391" s="107"/>
      <c r="AS391" s="107"/>
      <c r="AT391" s="107"/>
      <c r="AU391" s="107"/>
      <c r="AV391" s="107"/>
      <c r="AW391" s="107"/>
      <c r="AX391" s="107"/>
      <c r="AY391" s="107"/>
      <c r="AZ391" s="107"/>
      <c r="BA391" s="107"/>
      <c r="BB391" s="107"/>
      <c r="BC391" s="107"/>
      <c r="BD391" s="107"/>
      <c r="BE391" s="107"/>
      <c r="BF391" s="107"/>
      <c r="BG391" s="107"/>
      <c r="BH391" s="107"/>
      <c r="BI391" s="107"/>
      <c r="BJ391" s="107"/>
      <c r="BK391" s="107"/>
      <c r="BL391" s="107"/>
      <c r="BM391" s="107"/>
      <c r="BN391" s="107"/>
      <c r="BO391" s="107"/>
      <c r="BP391" s="107"/>
      <c r="BQ391" s="107"/>
      <c r="BR391" s="107"/>
      <c r="BS391" s="107"/>
      <c r="BT391" s="107"/>
      <c r="BU391" s="107"/>
      <c r="BV391" s="107"/>
      <c r="BW391" s="107"/>
      <c r="BX391" s="107"/>
      <c r="BY391" s="107"/>
      <c r="BZ391" s="107"/>
      <c r="CA391" s="107"/>
      <c r="CB391" s="107"/>
      <c r="CC391" s="107"/>
      <c r="CD391" s="107"/>
      <c r="CE391" s="107"/>
    </row>
    <row r="392" spans="1:83" s="109" customFormat="1" ht="19.899999999999999" hidden="1" customHeight="1" x14ac:dyDescent="0.25">
      <c r="A392" s="109" t="s">
        <v>2727</v>
      </c>
      <c r="B392" s="123"/>
      <c r="C392" s="111">
        <v>4600011662</v>
      </c>
      <c r="D392" s="101" t="s">
        <v>815</v>
      </c>
      <c r="E392" s="110" t="str">
        <f t="shared" si="41"/>
        <v>(PO) Sistema de Polimento e Tanque de Condensado - Fabricar e Montar e soldar linha</v>
      </c>
      <c r="F392" s="102" t="s">
        <v>453</v>
      </c>
      <c r="G392" s="103" t="s">
        <v>450</v>
      </c>
      <c r="H392" s="103" t="s">
        <v>1690</v>
      </c>
      <c r="I392" s="100">
        <v>14</v>
      </c>
      <c r="J392" s="122" t="s">
        <v>2292</v>
      </c>
      <c r="K392" s="103"/>
      <c r="L392" s="103" t="s">
        <v>462</v>
      </c>
      <c r="M392" s="103"/>
      <c r="N392" s="103"/>
      <c r="O392" s="106"/>
      <c r="P392" s="104">
        <v>10230</v>
      </c>
      <c r="Q392" s="104"/>
      <c r="R392" s="104" t="s">
        <v>1698</v>
      </c>
      <c r="S392" s="105">
        <f t="shared" si="42"/>
        <v>0</v>
      </c>
      <c r="T392" s="119"/>
      <c r="U392" s="107"/>
      <c r="V392" s="107"/>
      <c r="W392" s="107"/>
      <c r="X392" s="107"/>
      <c r="Y392" s="107"/>
      <c r="Z392" s="107"/>
      <c r="AA392" s="107"/>
      <c r="AB392" s="107"/>
      <c r="AC392" s="107"/>
      <c r="AD392" s="107"/>
      <c r="AE392" s="107"/>
      <c r="AF392" s="107"/>
      <c r="AG392" s="107"/>
      <c r="AH392" s="107"/>
      <c r="AI392" s="107"/>
      <c r="AJ392" s="107"/>
      <c r="AK392" s="107">
        <v>1</v>
      </c>
      <c r="AL392" s="107">
        <v>1</v>
      </c>
      <c r="AM392" s="107">
        <v>1</v>
      </c>
      <c r="AN392" s="107">
        <v>1</v>
      </c>
      <c r="AO392" s="107"/>
      <c r="AP392" s="107"/>
      <c r="AQ392" s="107"/>
      <c r="AR392" s="107"/>
      <c r="AS392" s="107"/>
      <c r="AT392" s="107"/>
      <c r="AU392" s="107"/>
      <c r="AV392" s="107"/>
      <c r="AW392" s="107"/>
      <c r="AX392" s="107"/>
      <c r="AY392" s="107"/>
      <c r="AZ392" s="107"/>
      <c r="BA392" s="107"/>
      <c r="BB392" s="107"/>
      <c r="BC392" s="107"/>
      <c r="BD392" s="107"/>
      <c r="BE392" s="107">
        <v>0</v>
      </c>
      <c r="BF392" s="107">
        <v>0</v>
      </c>
      <c r="BG392" s="107">
        <v>0</v>
      </c>
      <c r="BH392" s="107">
        <v>0</v>
      </c>
      <c r="BI392" s="107">
        <v>0</v>
      </c>
      <c r="BJ392" s="107"/>
      <c r="BK392" s="107"/>
      <c r="BL392" s="107"/>
      <c r="BM392" s="107"/>
      <c r="BN392" s="107"/>
      <c r="BO392" s="107"/>
      <c r="BP392" s="107"/>
      <c r="BQ392" s="107"/>
      <c r="BR392" s="107"/>
      <c r="BS392" s="107"/>
      <c r="BT392" s="107"/>
      <c r="BU392" s="107"/>
      <c r="BV392" s="107"/>
      <c r="BW392" s="107"/>
      <c r="BX392" s="107"/>
      <c r="BY392" s="107"/>
      <c r="BZ392" s="107"/>
      <c r="CA392" s="107"/>
      <c r="CB392" s="107"/>
      <c r="CC392" s="107"/>
      <c r="CD392" s="107"/>
      <c r="CE392" s="107"/>
    </row>
    <row r="393" spans="1:83" s="109" customFormat="1" ht="19.899999999999999" hidden="1" customHeight="1" x14ac:dyDescent="0.25">
      <c r="B393" s="111" t="s">
        <v>2689</v>
      </c>
      <c r="C393" s="111">
        <v>4600011662</v>
      </c>
      <c r="D393" s="101" t="s">
        <v>816</v>
      </c>
      <c r="E393" s="110" t="str">
        <f t="shared" si="41"/>
        <v/>
      </c>
      <c r="F393" s="102"/>
      <c r="G393" s="103"/>
      <c r="H393" s="103"/>
      <c r="I393" s="100"/>
      <c r="J393" s="122" t="s">
        <v>2287</v>
      </c>
      <c r="K393" s="103"/>
      <c r="L393" s="103"/>
      <c r="M393" s="103"/>
      <c r="N393" s="103"/>
      <c r="O393" s="106"/>
      <c r="P393" s="104"/>
      <c r="Q393" s="104"/>
      <c r="R393" s="104"/>
      <c r="S393" s="105" t="str">
        <f t="shared" si="42"/>
        <v/>
      </c>
      <c r="T393" s="119"/>
      <c r="U393" s="107"/>
      <c r="V393" s="107"/>
      <c r="W393" s="107"/>
      <c r="X393" s="107"/>
      <c r="Y393" s="107"/>
      <c r="Z393" s="107"/>
      <c r="AA393" s="107"/>
      <c r="AB393" s="107"/>
      <c r="AC393" s="107"/>
      <c r="AD393" s="107"/>
      <c r="AE393" s="107"/>
      <c r="AF393" s="107"/>
      <c r="AG393" s="107"/>
      <c r="AH393" s="107"/>
      <c r="AI393" s="107"/>
      <c r="AJ393" s="107"/>
      <c r="AK393" s="107"/>
      <c r="AL393" s="107"/>
      <c r="AM393" s="107"/>
      <c r="AN393" s="107"/>
      <c r="AO393" s="107"/>
      <c r="AP393" s="107"/>
      <c r="AQ393" s="107"/>
      <c r="AR393" s="107"/>
      <c r="AS393" s="107"/>
      <c r="AT393" s="107"/>
      <c r="AU393" s="107"/>
      <c r="AV393" s="107"/>
      <c r="AW393" s="107"/>
      <c r="AX393" s="107"/>
      <c r="AY393" s="107"/>
      <c r="AZ393" s="107"/>
      <c r="BA393" s="107"/>
      <c r="BB393" s="107"/>
      <c r="BC393" s="107"/>
      <c r="BD393" s="107"/>
      <c r="BE393" s="107"/>
      <c r="BF393" s="107"/>
      <c r="BG393" s="107"/>
      <c r="BH393" s="107"/>
      <c r="BI393" s="107"/>
      <c r="BJ393" s="107"/>
      <c r="BK393" s="107"/>
      <c r="BL393" s="107"/>
      <c r="BM393" s="107"/>
      <c r="BN393" s="107"/>
      <c r="BO393" s="107"/>
      <c r="BP393" s="107"/>
      <c r="BQ393" s="107"/>
      <c r="BR393" s="107"/>
      <c r="BS393" s="107"/>
      <c r="BT393" s="107"/>
      <c r="BU393" s="107"/>
      <c r="BV393" s="107"/>
      <c r="BW393" s="107"/>
      <c r="BX393" s="107"/>
      <c r="BY393" s="107"/>
      <c r="BZ393" s="107"/>
      <c r="CA393" s="107"/>
      <c r="CB393" s="107"/>
      <c r="CC393" s="107"/>
      <c r="CD393" s="107"/>
      <c r="CE393" s="107"/>
    </row>
    <row r="394" spans="1:83" s="109" customFormat="1" ht="19.899999999999999" hidden="1" customHeight="1" x14ac:dyDescent="0.25">
      <c r="B394" s="111" t="s">
        <v>2689</v>
      </c>
      <c r="C394" s="111">
        <v>4600011662</v>
      </c>
      <c r="D394" s="101" t="s">
        <v>817</v>
      </c>
      <c r="E394" s="110" t="str">
        <f t="shared" si="41"/>
        <v/>
      </c>
      <c r="F394" s="102"/>
      <c r="G394" s="103"/>
      <c r="H394" s="103"/>
      <c r="I394" s="100"/>
      <c r="J394" s="122" t="s">
        <v>2197</v>
      </c>
      <c r="K394" s="103"/>
      <c r="L394" s="103"/>
      <c r="M394" s="103"/>
      <c r="N394" s="103"/>
      <c r="O394" s="106"/>
      <c r="P394" s="104"/>
      <c r="Q394" s="104"/>
      <c r="R394" s="104"/>
      <c r="S394" s="105" t="str">
        <f t="shared" si="42"/>
        <v/>
      </c>
      <c r="T394" s="119"/>
      <c r="U394" s="107"/>
      <c r="V394" s="107"/>
      <c r="W394" s="107"/>
      <c r="X394" s="107"/>
      <c r="Y394" s="107"/>
      <c r="Z394" s="107"/>
      <c r="AA394" s="107"/>
      <c r="AB394" s="107"/>
      <c r="AC394" s="107"/>
      <c r="AD394" s="107"/>
      <c r="AE394" s="107"/>
      <c r="AF394" s="107"/>
      <c r="AG394" s="107"/>
      <c r="AH394" s="107"/>
      <c r="AI394" s="107"/>
      <c r="AJ394" s="107"/>
      <c r="AK394" s="107"/>
      <c r="AL394" s="107"/>
      <c r="AM394" s="107"/>
      <c r="AN394" s="107"/>
      <c r="AO394" s="107"/>
      <c r="AP394" s="107"/>
      <c r="AQ394" s="107"/>
      <c r="AR394" s="107"/>
      <c r="AS394" s="107"/>
      <c r="AT394" s="107"/>
      <c r="AU394" s="107"/>
      <c r="AV394" s="107"/>
      <c r="AW394" s="107"/>
      <c r="AX394" s="107"/>
      <c r="AY394" s="107"/>
      <c r="AZ394" s="107"/>
      <c r="BA394" s="107"/>
      <c r="BB394" s="107"/>
      <c r="BC394" s="107"/>
      <c r="BD394" s="107"/>
      <c r="BE394" s="107"/>
      <c r="BF394" s="107"/>
      <c r="BG394" s="107"/>
      <c r="BH394" s="107"/>
      <c r="BI394" s="107"/>
      <c r="BJ394" s="107"/>
      <c r="BK394" s="107"/>
      <c r="BL394" s="107"/>
      <c r="BM394" s="107"/>
      <c r="BN394" s="107"/>
      <c r="BO394" s="107"/>
      <c r="BP394" s="107"/>
      <c r="BQ394" s="107"/>
      <c r="BR394" s="107"/>
      <c r="BS394" s="107"/>
      <c r="BT394" s="107"/>
      <c r="BU394" s="107"/>
      <c r="BV394" s="107"/>
      <c r="BW394" s="107"/>
      <c r="BX394" s="107"/>
      <c r="BY394" s="107"/>
      <c r="BZ394" s="107"/>
      <c r="CA394" s="107"/>
      <c r="CB394" s="107"/>
      <c r="CC394" s="107"/>
      <c r="CD394" s="107"/>
      <c r="CE394" s="107"/>
    </row>
    <row r="395" spans="1:83" s="109" customFormat="1" ht="19.899999999999999" hidden="1" customHeight="1" x14ac:dyDescent="0.25">
      <c r="B395" s="111" t="s">
        <v>2689</v>
      </c>
      <c r="C395" s="111">
        <v>4600011662</v>
      </c>
      <c r="D395" s="101" t="s">
        <v>818</v>
      </c>
      <c r="E395" s="110" t="str">
        <f t="shared" si="41"/>
        <v/>
      </c>
      <c r="F395" s="102"/>
      <c r="G395" s="103"/>
      <c r="H395" s="103"/>
      <c r="I395" s="100"/>
      <c r="J395" s="122" t="s">
        <v>2288</v>
      </c>
      <c r="K395" s="103"/>
      <c r="L395" s="103"/>
      <c r="M395" s="103"/>
      <c r="N395" s="103"/>
      <c r="O395" s="106"/>
      <c r="P395" s="104"/>
      <c r="Q395" s="104"/>
      <c r="R395" s="104"/>
      <c r="S395" s="105" t="str">
        <f t="shared" si="42"/>
        <v/>
      </c>
      <c r="T395" s="119"/>
      <c r="U395" s="107"/>
      <c r="V395" s="107"/>
      <c r="W395" s="107"/>
      <c r="X395" s="107"/>
      <c r="Y395" s="107"/>
      <c r="Z395" s="107"/>
      <c r="AA395" s="107"/>
      <c r="AB395" s="107"/>
      <c r="AC395" s="107"/>
      <c r="AD395" s="107"/>
      <c r="AE395" s="107"/>
      <c r="AF395" s="107"/>
      <c r="AG395" s="107"/>
      <c r="AH395" s="107"/>
      <c r="AI395" s="107"/>
      <c r="AJ395" s="107"/>
      <c r="AK395" s="107"/>
      <c r="AL395" s="107"/>
      <c r="AM395" s="107"/>
      <c r="AN395" s="107"/>
      <c r="AO395" s="107"/>
      <c r="AP395" s="107"/>
      <c r="AQ395" s="107"/>
      <c r="AR395" s="107"/>
      <c r="AS395" s="107"/>
      <c r="AT395" s="107"/>
      <c r="AU395" s="107"/>
      <c r="AV395" s="107"/>
      <c r="AW395" s="107"/>
      <c r="AX395" s="107"/>
      <c r="AY395" s="107"/>
      <c r="AZ395" s="107"/>
      <c r="BA395" s="107"/>
      <c r="BB395" s="107"/>
      <c r="BC395" s="107"/>
      <c r="BD395" s="107"/>
      <c r="BE395" s="107"/>
      <c r="BF395" s="107"/>
      <c r="BG395" s="107"/>
      <c r="BH395" s="107"/>
      <c r="BI395" s="107"/>
      <c r="BJ395" s="107"/>
      <c r="BK395" s="107"/>
      <c r="BL395" s="107"/>
      <c r="BM395" s="107"/>
      <c r="BN395" s="107"/>
      <c r="BO395" s="107"/>
      <c r="BP395" s="107"/>
      <c r="BQ395" s="107"/>
      <c r="BR395" s="107"/>
      <c r="BS395" s="107"/>
      <c r="BT395" s="107"/>
      <c r="BU395" s="107"/>
      <c r="BV395" s="107"/>
      <c r="BW395" s="107"/>
      <c r="BX395" s="107"/>
      <c r="BY395" s="107"/>
      <c r="BZ395" s="107"/>
      <c r="CA395" s="107"/>
      <c r="CB395" s="107"/>
      <c r="CC395" s="107"/>
      <c r="CD395" s="107"/>
      <c r="CE395" s="107"/>
    </row>
    <row r="396" spans="1:83" s="109" customFormat="1" ht="19.899999999999999" hidden="1" customHeight="1" x14ac:dyDescent="0.25">
      <c r="A396" s="109" t="s">
        <v>2729</v>
      </c>
      <c r="B396" s="111" t="s">
        <v>2690</v>
      </c>
      <c r="C396" s="111">
        <v>4600011662</v>
      </c>
      <c r="D396" s="101" t="s">
        <v>819</v>
      </c>
      <c r="E396" s="110" t="str">
        <f t="shared" si="41"/>
        <v>(PO) Sistema de Polimento e Tanque de Condensado - Linha 2"-A1-14E-5352</v>
      </c>
      <c r="F396" s="102" t="s">
        <v>453</v>
      </c>
      <c r="G396" s="103" t="s">
        <v>450</v>
      </c>
      <c r="H396" s="103" t="s">
        <v>1690</v>
      </c>
      <c r="I396" s="100">
        <v>14</v>
      </c>
      <c r="J396" s="122" t="s">
        <v>2293</v>
      </c>
      <c r="K396" s="103"/>
      <c r="L396" s="103" t="s">
        <v>462</v>
      </c>
      <c r="M396" s="103"/>
      <c r="N396" s="103"/>
      <c r="O396" s="106" t="s">
        <v>2720</v>
      </c>
      <c r="P396" s="104"/>
      <c r="Q396" s="104"/>
      <c r="R396" s="104"/>
      <c r="S396" s="105" t="str">
        <f t="shared" si="42"/>
        <v/>
      </c>
      <c r="T396" s="119"/>
      <c r="U396" s="107"/>
      <c r="V396" s="107"/>
      <c r="W396" s="107"/>
      <c r="X396" s="107"/>
      <c r="Y396" s="107"/>
      <c r="Z396" s="107"/>
      <c r="AA396" s="107"/>
      <c r="AB396" s="107"/>
      <c r="AC396" s="107"/>
      <c r="AD396" s="107"/>
      <c r="AE396" s="107"/>
      <c r="AF396" s="107"/>
      <c r="AG396" s="107"/>
      <c r="AH396" s="107"/>
      <c r="AI396" s="107"/>
      <c r="AJ396" s="107"/>
      <c r="AK396" s="107"/>
      <c r="AL396" s="107"/>
      <c r="AM396" s="107"/>
      <c r="AN396" s="107"/>
      <c r="AO396" s="107"/>
      <c r="AP396" s="107"/>
      <c r="AQ396" s="107"/>
      <c r="AR396" s="107"/>
      <c r="AS396" s="107"/>
      <c r="AT396" s="107"/>
      <c r="AU396" s="107"/>
      <c r="AV396" s="107"/>
      <c r="AW396" s="107"/>
      <c r="AX396" s="107">
        <v>0</v>
      </c>
      <c r="AY396" s="107">
        <v>0</v>
      </c>
      <c r="AZ396" s="107">
        <v>0</v>
      </c>
      <c r="BA396" s="107">
        <v>0</v>
      </c>
      <c r="BB396" s="107">
        <v>0</v>
      </c>
      <c r="BC396" s="107"/>
      <c r="BD396" s="107"/>
      <c r="BE396" s="107">
        <v>0</v>
      </c>
      <c r="BF396" s="107">
        <v>0</v>
      </c>
      <c r="BG396" s="107">
        <v>0</v>
      </c>
      <c r="BH396" s="107">
        <v>0</v>
      </c>
      <c r="BI396" s="107">
        <v>0</v>
      </c>
      <c r="BJ396" s="107"/>
      <c r="BK396" s="107"/>
      <c r="BL396" s="107">
        <v>0</v>
      </c>
      <c r="BM396" s="107">
        <v>0</v>
      </c>
      <c r="BN396" s="107">
        <v>0</v>
      </c>
      <c r="BO396" s="107">
        <v>0</v>
      </c>
      <c r="BP396" s="107">
        <v>0</v>
      </c>
      <c r="BQ396" s="107"/>
      <c r="BR396" s="107"/>
      <c r="BS396" s="107"/>
      <c r="BT396" s="107"/>
      <c r="BU396" s="107"/>
      <c r="BV396" s="107"/>
      <c r="BW396" s="107"/>
      <c r="BX396" s="107"/>
      <c r="BY396" s="107"/>
      <c r="BZ396" s="107"/>
      <c r="CA396" s="107"/>
      <c r="CB396" s="107"/>
      <c r="CC396" s="107"/>
      <c r="CD396" s="107"/>
      <c r="CE396" s="107"/>
    </row>
    <row r="397" spans="1:83" s="109" customFormat="1" ht="19.899999999999999" hidden="1" customHeight="1" x14ac:dyDescent="0.25">
      <c r="B397" s="111" t="s">
        <v>2689</v>
      </c>
      <c r="C397" s="111">
        <v>4600011662</v>
      </c>
      <c r="D397" s="101" t="s">
        <v>820</v>
      </c>
      <c r="E397" s="110" t="str">
        <f t="shared" si="41"/>
        <v/>
      </c>
      <c r="F397" s="102"/>
      <c r="G397" s="103"/>
      <c r="H397" s="103"/>
      <c r="I397" s="100"/>
      <c r="J397" s="122" t="s">
        <v>2740</v>
      </c>
      <c r="K397" s="103"/>
      <c r="L397" s="103"/>
      <c r="M397" s="103"/>
      <c r="N397" s="103"/>
      <c r="O397" s="106"/>
      <c r="P397" s="104"/>
      <c r="Q397" s="104"/>
      <c r="R397" s="104"/>
      <c r="S397" s="105" t="str">
        <f t="shared" si="42"/>
        <v/>
      </c>
      <c r="T397" s="119"/>
      <c r="U397" s="107"/>
      <c r="V397" s="107"/>
      <c r="W397" s="107"/>
      <c r="X397" s="107"/>
      <c r="Y397" s="107"/>
      <c r="Z397" s="107"/>
      <c r="AA397" s="107"/>
      <c r="AB397" s="107"/>
      <c r="AC397" s="107"/>
      <c r="AD397" s="107"/>
      <c r="AE397" s="107"/>
      <c r="AF397" s="107"/>
      <c r="AG397" s="107"/>
      <c r="AH397" s="107"/>
      <c r="AI397" s="107"/>
      <c r="AJ397" s="107"/>
      <c r="AK397" s="107"/>
      <c r="AL397" s="107"/>
      <c r="AM397" s="107"/>
      <c r="AN397" s="107"/>
      <c r="AO397" s="107"/>
      <c r="AP397" s="107"/>
      <c r="AQ397" s="107"/>
      <c r="AR397" s="107"/>
      <c r="AS397" s="107"/>
      <c r="AT397" s="107"/>
      <c r="AU397" s="107"/>
      <c r="AV397" s="107"/>
      <c r="AW397" s="107"/>
      <c r="AX397" s="107"/>
      <c r="AY397" s="107"/>
      <c r="AZ397" s="107"/>
      <c r="BA397" s="107"/>
      <c r="BB397" s="107"/>
      <c r="BC397" s="107"/>
      <c r="BD397" s="107"/>
      <c r="BE397" s="107"/>
      <c r="BF397" s="107"/>
      <c r="BG397" s="107"/>
      <c r="BH397" s="107"/>
      <c r="BI397" s="107"/>
      <c r="BJ397" s="107"/>
      <c r="BK397" s="107"/>
      <c r="BL397" s="107"/>
      <c r="BM397" s="107"/>
      <c r="BN397" s="107"/>
      <c r="BO397" s="107"/>
      <c r="BP397" s="107"/>
      <c r="BQ397" s="107"/>
      <c r="BR397" s="107"/>
      <c r="BS397" s="107"/>
      <c r="BT397" s="107"/>
      <c r="BU397" s="107"/>
      <c r="BV397" s="107"/>
      <c r="BW397" s="107"/>
      <c r="BX397" s="107"/>
      <c r="BY397" s="107"/>
      <c r="BZ397" s="107"/>
      <c r="CA397" s="107"/>
      <c r="CB397" s="107"/>
      <c r="CC397" s="107"/>
      <c r="CD397" s="107"/>
      <c r="CE397" s="107"/>
    </row>
    <row r="398" spans="1:83" s="109" customFormat="1" ht="19.899999999999999" hidden="1" customHeight="1" x14ac:dyDescent="0.25">
      <c r="B398" s="111" t="s">
        <v>2689</v>
      </c>
      <c r="C398" s="111">
        <v>4600011662</v>
      </c>
      <c r="D398" s="101" t="s">
        <v>821</v>
      </c>
      <c r="E398" s="110" t="str">
        <f t="shared" si="41"/>
        <v/>
      </c>
      <c r="F398" s="102"/>
      <c r="G398" s="103"/>
      <c r="H398" s="103"/>
      <c r="I398" s="100"/>
      <c r="J398" s="122" t="s">
        <v>2287</v>
      </c>
      <c r="K398" s="103"/>
      <c r="L398" s="103"/>
      <c r="M398" s="103"/>
      <c r="N398" s="103"/>
      <c r="O398" s="106"/>
      <c r="P398" s="104"/>
      <c r="Q398" s="104"/>
      <c r="R398" s="104"/>
      <c r="S398" s="105" t="str">
        <f t="shared" si="42"/>
        <v/>
      </c>
      <c r="T398" s="119"/>
      <c r="U398" s="107"/>
      <c r="V398" s="107"/>
      <c r="W398" s="107"/>
      <c r="X398" s="107"/>
      <c r="Y398" s="107"/>
      <c r="Z398" s="107"/>
      <c r="AA398" s="107"/>
      <c r="AB398" s="107"/>
      <c r="AC398" s="107"/>
      <c r="AD398" s="107"/>
      <c r="AE398" s="107"/>
      <c r="AF398" s="107"/>
      <c r="AG398" s="107"/>
      <c r="AH398" s="107"/>
      <c r="AI398" s="107"/>
      <c r="AJ398" s="107"/>
      <c r="AK398" s="107"/>
      <c r="AL398" s="107"/>
      <c r="AM398" s="107"/>
      <c r="AN398" s="107"/>
      <c r="AO398" s="107"/>
      <c r="AP398" s="107"/>
      <c r="AQ398" s="107"/>
      <c r="AR398" s="107"/>
      <c r="AS398" s="107"/>
      <c r="AT398" s="107"/>
      <c r="AU398" s="107"/>
      <c r="AV398" s="107"/>
      <c r="AW398" s="107"/>
      <c r="AX398" s="107"/>
      <c r="AY398" s="107"/>
      <c r="AZ398" s="107"/>
      <c r="BA398" s="107"/>
      <c r="BB398" s="107"/>
      <c r="BC398" s="107"/>
      <c r="BD398" s="107"/>
      <c r="BE398" s="107"/>
      <c r="BF398" s="107"/>
      <c r="BG398" s="107"/>
      <c r="BH398" s="107"/>
      <c r="BI398" s="107"/>
      <c r="BJ398" s="107"/>
      <c r="BK398" s="107"/>
      <c r="BL398" s="107"/>
      <c r="BM398" s="107"/>
      <c r="BN398" s="107"/>
      <c r="BO398" s="107"/>
      <c r="BP398" s="107"/>
      <c r="BQ398" s="107"/>
      <c r="BR398" s="107"/>
      <c r="BS398" s="107"/>
      <c r="BT398" s="107"/>
      <c r="BU398" s="107"/>
      <c r="BV398" s="107"/>
      <c r="BW398" s="107"/>
      <c r="BX398" s="107"/>
      <c r="BY398" s="107"/>
      <c r="BZ398" s="107"/>
      <c r="CA398" s="107"/>
      <c r="CB398" s="107"/>
      <c r="CC398" s="107"/>
      <c r="CD398" s="107"/>
      <c r="CE398" s="107"/>
    </row>
    <row r="399" spans="1:83" s="109" customFormat="1" ht="19.899999999999999" hidden="1" customHeight="1" x14ac:dyDescent="0.25">
      <c r="B399" s="111" t="s">
        <v>2689</v>
      </c>
      <c r="C399" s="111">
        <v>4600011662</v>
      </c>
      <c r="D399" s="101" t="s">
        <v>822</v>
      </c>
      <c r="E399" s="110" t="str">
        <f t="shared" si="41"/>
        <v/>
      </c>
      <c r="F399" s="102"/>
      <c r="G399" s="103"/>
      <c r="H399" s="103"/>
      <c r="I399" s="100"/>
      <c r="J399" s="122" t="s">
        <v>2197</v>
      </c>
      <c r="K399" s="103"/>
      <c r="L399" s="103"/>
      <c r="M399" s="103"/>
      <c r="N399" s="103"/>
      <c r="O399" s="106"/>
      <c r="P399" s="104"/>
      <c r="Q399" s="104"/>
      <c r="R399" s="104"/>
      <c r="S399" s="105" t="str">
        <f t="shared" si="42"/>
        <v/>
      </c>
      <c r="T399" s="119"/>
      <c r="U399" s="107"/>
      <c r="V399" s="107"/>
      <c r="W399" s="107"/>
      <c r="X399" s="107"/>
      <c r="Y399" s="107"/>
      <c r="Z399" s="107"/>
      <c r="AA399" s="107"/>
      <c r="AB399" s="107"/>
      <c r="AC399" s="107"/>
      <c r="AD399" s="107"/>
      <c r="AE399" s="107"/>
      <c r="AF399" s="107"/>
      <c r="AG399" s="107"/>
      <c r="AH399" s="107"/>
      <c r="AI399" s="107"/>
      <c r="AJ399" s="107"/>
      <c r="AK399" s="107"/>
      <c r="AL399" s="107"/>
      <c r="AM399" s="107"/>
      <c r="AN399" s="107"/>
      <c r="AO399" s="107"/>
      <c r="AP399" s="107"/>
      <c r="AQ399" s="107"/>
      <c r="AR399" s="107"/>
      <c r="AS399" s="107"/>
      <c r="AT399" s="107"/>
      <c r="AU399" s="107"/>
      <c r="AV399" s="107"/>
      <c r="AW399" s="107"/>
      <c r="AX399" s="107"/>
      <c r="AY399" s="107"/>
      <c r="AZ399" s="107"/>
      <c r="BA399" s="107"/>
      <c r="BB399" s="107"/>
      <c r="BC399" s="107"/>
      <c r="BD399" s="107"/>
      <c r="BE399" s="107"/>
      <c r="BF399" s="107"/>
      <c r="BG399" s="107"/>
      <c r="BH399" s="107"/>
      <c r="BI399" s="107"/>
      <c r="BJ399" s="107"/>
      <c r="BK399" s="107"/>
      <c r="BL399" s="107"/>
      <c r="BM399" s="107"/>
      <c r="BN399" s="107"/>
      <c r="BO399" s="107"/>
      <c r="BP399" s="107"/>
      <c r="BQ399" s="107"/>
      <c r="BR399" s="107"/>
      <c r="BS399" s="107"/>
      <c r="BT399" s="107"/>
      <c r="BU399" s="107"/>
      <c r="BV399" s="107"/>
      <c r="BW399" s="107"/>
      <c r="BX399" s="107"/>
      <c r="BY399" s="107"/>
      <c r="BZ399" s="107"/>
      <c r="CA399" s="107"/>
      <c r="CB399" s="107"/>
      <c r="CC399" s="107"/>
      <c r="CD399" s="107"/>
      <c r="CE399" s="107"/>
    </row>
    <row r="400" spans="1:83" s="109" customFormat="1" ht="19.899999999999999" hidden="1" customHeight="1" x14ac:dyDescent="0.25">
      <c r="B400" s="111" t="s">
        <v>2689</v>
      </c>
      <c r="C400" s="111">
        <v>4600011662</v>
      </c>
      <c r="D400" s="101" t="s">
        <v>823</v>
      </c>
      <c r="E400" s="110" t="str">
        <f t="shared" si="41"/>
        <v>(PO) Sistema de Polimento e Tanque de Condensado - Teste hidrostático</v>
      </c>
      <c r="F400" s="102" t="s">
        <v>453</v>
      </c>
      <c r="G400" s="103" t="s">
        <v>450</v>
      </c>
      <c r="H400" s="103"/>
      <c r="I400" s="100">
        <v>14</v>
      </c>
      <c r="J400" s="122" t="s">
        <v>2288</v>
      </c>
      <c r="K400" s="103"/>
      <c r="L400" s="103" t="s">
        <v>462</v>
      </c>
      <c r="M400" s="103"/>
      <c r="N400" s="103"/>
      <c r="O400" s="106"/>
      <c r="P400" s="104">
        <v>12766</v>
      </c>
      <c r="Q400" s="104"/>
      <c r="R400" s="104" t="s">
        <v>1698</v>
      </c>
      <c r="S400" s="105">
        <f t="shared" si="42"/>
        <v>0</v>
      </c>
      <c r="T400" s="119"/>
      <c r="U400" s="107"/>
      <c r="V400" s="107"/>
      <c r="W400" s="107"/>
      <c r="X400" s="107"/>
      <c r="Y400" s="107"/>
      <c r="Z400" s="107"/>
      <c r="AA400" s="107"/>
      <c r="AB400" s="107"/>
      <c r="AC400" s="107"/>
      <c r="AD400" s="107"/>
      <c r="AE400" s="107"/>
      <c r="AF400" s="107"/>
      <c r="AG400" s="107"/>
      <c r="AH400" s="107"/>
      <c r="AI400" s="107"/>
      <c r="AJ400" s="107"/>
      <c r="AK400" s="107"/>
      <c r="AL400" s="107"/>
      <c r="AM400" s="107"/>
      <c r="AN400" s="107"/>
      <c r="AO400" s="107"/>
      <c r="AP400" s="107"/>
      <c r="AQ400" s="107"/>
      <c r="AR400" s="107"/>
      <c r="AS400" s="107"/>
      <c r="AT400" s="107"/>
      <c r="AU400" s="107"/>
      <c r="AV400" s="107"/>
      <c r="AW400" s="107"/>
      <c r="AX400" s="107"/>
      <c r="AY400" s="107"/>
      <c r="AZ400" s="107"/>
      <c r="BA400" s="107"/>
      <c r="BB400" s="107"/>
      <c r="BC400" s="107"/>
      <c r="BD400" s="107"/>
      <c r="BE400" s="107"/>
      <c r="BF400" s="107"/>
      <c r="BG400" s="107"/>
      <c r="BH400" s="107"/>
      <c r="BI400" s="107"/>
      <c r="BJ400" s="107"/>
      <c r="BK400" s="107"/>
      <c r="BL400" s="107"/>
      <c r="BM400" s="107"/>
      <c r="BN400" s="107"/>
      <c r="BO400" s="107"/>
      <c r="BP400" s="107"/>
      <c r="BQ400" s="107"/>
      <c r="BR400" s="107"/>
      <c r="BS400" s="107"/>
      <c r="BT400" s="107"/>
      <c r="BU400" s="107"/>
      <c r="BV400" s="107"/>
      <c r="BW400" s="107"/>
      <c r="BX400" s="107"/>
      <c r="BY400" s="107"/>
      <c r="BZ400" s="107"/>
      <c r="CA400" s="107"/>
      <c r="CB400" s="107"/>
      <c r="CC400" s="107"/>
      <c r="CD400" s="107"/>
      <c r="CE400" s="107"/>
    </row>
    <row r="401" spans="1:83" s="109" customFormat="1" ht="19.899999999999999" hidden="1" customHeight="1" x14ac:dyDescent="0.25">
      <c r="A401" s="109" t="s">
        <v>2727</v>
      </c>
      <c r="B401" s="111" t="s">
        <v>2689</v>
      </c>
      <c r="C401" s="111">
        <v>4600011662</v>
      </c>
      <c r="D401" s="101" t="s">
        <v>824</v>
      </c>
      <c r="E401" s="110" t="str">
        <f t="shared" si="41"/>
        <v>(PO) Sistema de Polimento e Tanque de Condensado - Linha 12'' -S3-14E-5405-H</v>
      </c>
      <c r="F401" s="102" t="s">
        <v>453</v>
      </c>
      <c r="G401" s="103" t="s">
        <v>450</v>
      </c>
      <c r="H401" s="103" t="s">
        <v>1690</v>
      </c>
      <c r="I401" s="100">
        <v>14</v>
      </c>
      <c r="J401" s="122" t="s">
        <v>2294</v>
      </c>
      <c r="K401" s="103"/>
      <c r="L401" s="103" t="s">
        <v>462</v>
      </c>
      <c r="M401" s="103"/>
      <c r="N401" s="103"/>
      <c r="O401" s="106"/>
      <c r="P401" s="104">
        <v>8197</v>
      </c>
      <c r="Q401" s="104"/>
      <c r="R401" s="104" t="s">
        <v>1698</v>
      </c>
      <c r="S401" s="105">
        <f t="shared" si="42"/>
        <v>0</v>
      </c>
      <c r="T401" s="119"/>
      <c r="U401" s="107"/>
      <c r="V401" s="107"/>
      <c r="W401" s="107"/>
      <c r="X401" s="107"/>
      <c r="Y401" s="107"/>
      <c r="Z401" s="107"/>
      <c r="AA401" s="107"/>
      <c r="AB401" s="107"/>
      <c r="AC401" s="107"/>
      <c r="AD401" s="107"/>
      <c r="AE401" s="107"/>
      <c r="AF401" s="107"/>
      <c r="AG401" s="107"/>
      <c r="AH401" s="107"/>
      <c r="AI401" s="107"/>
      <c r="AJ401" s="107"/>
      <c r="AK401" s="107"/>
      <c r="AL401" s="107"/>
      <c r="AM401" s="107"/>
      <c r="AN401" s="107"/>
      <c r="AO401" s="107"/>
      <c r="AP401" s="107"/>
      <c r="AQ401" s="107"/>
      <c r="AR401" s="107"/>
      <c r="AS401" s="107"/>
      <c r="AT401" s="107"/>
      <c r="AU401" s="107"/>
      <c r="AV401" s="107"/>
      <c r="AW401" s="107"/>
      <c r="AX401" s="107"/>
      <c r="AY401" s="107"/>
      <c r="AZ401" s="107"/>
      <c r="BA401" s="107"/>
      <c r="BB401" s="107"/>
      <c r="BC401" s="107"/>
      <c r="BD401" s="107"/>
      <c r="BE401" s="107">
        <v>0</v>
      </c>
      <c r="BF401" s="107">
        <v>0</v>
      </c>
      <c r="BG401" s="107">
        <v>0</v>
      </c>
      <c r="BH401" s="107">
        <v>0</v>
      </c>
      <c r="BI401" s="107">
        <v>0</v>
      </c>
      <c r="BJ401" s="107"/>
      <c r="BK401" s="107"/>
      <c r="BL401" s="107"/>
      <c r="BM401" s="107"/>
      <c r="BN401" s="107"/>
      <c r="BO401" s="107"/>
      <c r="BP401" s="107"/>
      <c r="BQ401" s="107"/>
      <c r="BR401" s="107"/>
      <c r="BS401" s="107"/>
      <c r="BT401" s="107"/>
      <c r="BU401" s="107"/>
      <c r="BV401" s="107"/>
      <c r="BW401" s="107"/>
      <c r="BX401" s="107"/>
      <c r="BY401" s="107"/>
      <c r="BZ401" s="107"/>
      <c r="CA401" s="107"/>
      <c r="CB401" s="107"/>
      <c r="CC401" s="107"/>
      <c r="CD401" s="107"/>
      <c r="CE401" s="107"/>
    </row>
    <row r="402" spans="1:83" s="109" customFormat="1" ht="19.899999999999999" hidden="1" customHeight="1" x14ac:dyDescent="0.25">
      <c r="B402" s="111" t="s">
        <v>2689</v>
      </c>
      <c r="C402" s="111">
        <v>4600011662</v>
      </c>
      <c r="D402" s="101" t="s">
        <v>825</v>
      </c>
      <c r="E402" s="110" t="str">
        <f t="shared" si="41"/>
        <v/>
      </c>
      <c r="F402" s="102"/>
      <c r="G402" s="103"/>
      <c r="H402" s="103"/>
      <c r="I402" s="100"/>
      <c r="J402" s="122" t="s">
        <v>2295</v>
      </c>
      <c r="K402" s="103"/>
      <c r="L402" s="103"/>
      <c r="M402" s="103"/>
      <c r="N402" s="103"/>
      <c r="O402" s="106"/>
      <c r="P402" s="104"/>
      <c r="Q402" s="104"/>
      <c r="R402" s="104"/>
      <c r="S402" s="105" t="str">
        <f t="shared" si="42"/>
        <v/>
      </c>
      <c r="T402" s="119"/>
      <c r="U402" s="107"/>
      <c r="V402" s="107"/>
      <c r="W402" s="107"/>
      <c r="X402" s="107"/>
      <c r="Y402" s="107"/>
      <c r="Z402" s="107"/>
      <c r="AA402" s="107"/>
      <c r="AB402" s="107"/>
      <c r="AC402" s="107"/>
      <c r="AD402" s="107"/>
      <c r="AE402" s="107"/>
      <c r="AF402" s="107"/>
      <c r="AG402" s="107"/>
      <c r="AH402" s="107"/>
      <c r="AI402" s="107"/>
      <c r="AJ402" s="107"/>
      <c r="AK402" s="107"/>
      <c r="AL402" s="107"/>
      <c r="AM402" s="107"/>
      <c r="AN402" s="107"/>
      <c r="AO402" s="107"/>
      <c r="AP402" s="107"/>
      <c r="AQ402" s="107"/>
      <c r="AR402" s="107"/>
      <c r="AS402" s="107"/>
      <c r="AT402" s="107"/>
      <c r="AU402" s="107"/>
      <c r="AV402" s="107"/>
      <c r="AW402" s="107"/>
      <c r="AX402" s="107"/>
      <c r="AY402" s="107"/>
      <c r="AZ402" s="107"/>
      <c r="BA402" s="107"/>
      <c r="BB402" s="107"/>
      <c r="BC402" s="107"/>
      <c r="BD402" s="107"/>
      <c r="BE402" s="107"/>
      <c r="BF402" s="107"/>
      <c r="BG402" s="107"/>
      <c r="BH402" s="107"/>
      <c r="BI402" s="107"/>
      <c r="BJ402" s="107"/>
      <c r="BK402" s="107"/>
      <c r="BL402" s="107"/>
      <c r="BM402" s="107"/>
      <c r="BN402" s="107"/>
      <c r="BO402" s="107"/>
      <c r="BP402" s="107"/>
      <c r="BQ402" s="107"/>
      <c r="BR402" s="107"/>
      <c r="BS402" s="107"/>
      <c r="BT402" s="107"/>
      <c r="BU402" s="107"/>
      <c r="BV402" s="107"/>
      <c r="BW402" s="107"/>
      <c r="BX402" s="107"/>
      <c r="BY402" s="107"/>
      <c r="BZ402" s="107"/>
      <c r="CA402" s="107"/>
      <c r="CB402" s="107"/>
      <c r="CC402" s="107"/>
      <c r="CD402" s="107"/>
      <c r="CE402" s="107"/>
    </row>
    <row r="403" spans="1:83" s="109" customFormat="1" ht="19.899999999999999" hidden="1" customHeight="1" x14ac:dyDescent="0.25">
      <c r="B403" s="111" t="s">
        <v>2689</v>
      </c>
      <c r="C403" s="111">
        <v>4600011662</v>
      </c>
      <c r="D403" s="101" t="s">
        <v>826</v>
      </c>
      <c r="E403" s="110" t="str">
        <f t="shared" si="41"/>
        <v/>
      </c>
      <c r="F403" s="102"/>
      <c r="G403" s="103"/>
      <c r="H403" s="103"/>
      <c r="I403" s="100"/>
      <c r="J403" s="122" t="s">
        <v>2296</v>
      </c>
      <c r="K403" s="103"/>
      <c r="L403" s="103"/>
      <c r="M403" s="103"/>
      <c r="N403" s="103"/>
      <c r="O403" s="106"/>
      <c r="P403" s="104"/>
      <c r="Q403" s="104"/>
      <c r="R403" s="104"/>
      <c r="S403" s="105" t="str">
        <f t="shared" si="42"/>
        <v/>
      </c>
      <c r="T403" s="119"/>
      <c r="U403" s="107"/>
      <c r="V403" s="107"/>
      <c r="W403" s="107"/>
      <c r="X403" s="107"/>
      <c r="Y403" s="107"/>
      <c r="Z403" s="107"/>
      <c r="AA403" s="107"/>
      <c r="AB403" s="107"/>
      <c r="AC403" s="107"/>
      <c r="AD403" s="107"/>
      <c r="AE403" s="107"/>
      <c r="AF403" s="107"/>
      <c r="AG403" s="107"/>
      <c r="AH403" s="107"/>
      <c r="AI403" s="107"/>
      <c r="AJ403" s="107"/>
      <c r="AK403" s="107"/>
      <c r="AL403" s="107"/>
      <c r="AM403" s="107"/>
      <c r="AN403" s="107"/>
      <c r="AO403" s="107"/>
      <c r="AP403" s="107"/>
      <c r="AQ403" s="107"/>
      <c r="AR403" s="107"/>
      <c r="AS403" s="107"/>
      <c r="AT403" s="107"/>
      <c r="AU403" s="107"/>
      <c r="AV403" s="107"/>
      <c r="AW403" s="107"/>
      <c r="AX403" s="107"/>
      <c r="AY403" s="107"/>
      <c r="AZ403" s="107"/>
      <c r="BA403" s="107"/>
      <c r="BB403" s="107"/>
      <c r="BC403" s="107"/>
      <c r="BD403" s="107"/>
      <c r="BE403" s="107"/>
      <c r="BF403" s="107"/>
      <c r="BG403" s="107"/>
      <c r="BH403" s="107"/>
      <c r="BI403" s="107"/>
      <c r="BJ403" s="107"/>
      <c r="BK403" s="107"/>
      <c r="BL403" s="107"/>
      <c r="BM403" s="107"/>
      <c r="BN403" s="107"/>
      <c r="BO403" s="107"/>
      <c r="BP403" s="107"/>
      <c r="BQ403" s="107"/>
      <c r="BR403" s="107"/>
      <c r="BS403" s="107"/>
      <c r="BT403" s="107"/>
      <c r="BU403" s="107"/>
      <c r="BV403" s="107"/>
      <c r="BW403" s="107"/>
      <c r="BX403" s="107"/>
      <c r="BY403" s="107"/>
      <c r="BZ403" s="107"/>
      <c r="CA403" s="107"/>
      <c r="CB403" s="107"/>
      <c r="CC403" s="107"/>
      <c r="CD403" s="107"/>
      <c r="CE403" s="107"/>
    </row>
    <row r="404" spans="1:83" s="109" customFormat="1" ht="19.899999999999999" hidden="1" customHeight="1" x14ac:dyDescent="0.25">
      <c r="B404" s="111" t="s">
        <v>2689</v>
      </c>
      <c r="C404" s="111">
        <v>4600011662</v>
      </c>
      <c r="D404" s="101" t="s">
        <v>827</v>
      </c>
      <c r="E404" s="110" t="str">
        <f t="shared" si="41"/>
        <v/>
      </c>
      <c r="F404" s="102"/>
      <c r="G404" s="103"/>
      <c r="H404" s="103"/>
      <c r="I404" s="100"/>
      <c r="J404" s="122" t="s">
        <v>2297</v>
      </c>
      <c r="K404" s="103"/>
      <c r="L404" s="103"/>
      <c r="M404" s="103"/>
      <c r="N404" s="103"/>
      <c r="O404" s="106"/>
      <c r="P404" s="104"/>
      <c r="Q404" s="104"/>
      <c r="R404" s="104"/>
      <c r="S404" s="105" t="str">
        <f t="shared" si="42"/>
        <v/>
      </c>
      <c r="T404" s="119"/>
      <c r="U404" s="107"/>
      <c r="V404" s="107"/>
      <c r="W404" s="107"/>
      <c r="X404" s="107"/>
      <c r="Y404" s="107"/>
      <c r="Z404" s="107"/>
      <c r="AA404" s="107"/>
      <c r="AB404" s="107"/>
      <c r="AC404" s="107"/>
      <c r="AD404" s="107"/>
      <c r="AE404" s="107"/>
      <c r="AF404" s="107"/>
      <c r="AG404" s="107"/>
      <c r="AH404" s="107"/>
      <c r="AI404" s="107"/>
      <c r="AJ404" s="107"/>
      <c r="AK404" s="107"/>
      <c r="AL404" s="107"/>
      <c r="AM404" s="107"/>
      <c r="AN404" s="107"/>
      <c r="AO404" s="107"/>
      <c r="AP404" s="107"/>
      <c r="AQ404" s="107"/>
      <c r="AR404" s="107"/>
      <c r="AS404" s="107"/>
      <c r="AT404" s="107"/>
      <c r="AU404" s="107"/>
      <c r="AV404" s="107"/>
      <c r="AW404" s="107"/>
      <c r="AX404" s="107"/>
      <c r="AY404" s="107"/>
      <c r="AZ404" s="107"/>
      <c r="BA404" s="107"/>
      <c r="BB404" s="107"/>
      <c r="BC404" s="107"/>
      <c r="BD404" s="107"/>
      <c r="BE404" s="107"/>
      <c r="BF404" s="107"/>
      <c r="BG404" s="107"/>
      <c r="BH404" s="107"/>
      <c r="BI404" s="107"/>
      <c r="BJ404" s="107"/>
      <c r="BK404" s="107"/>
      <c r="BL404" s="107"/>
      <c r="BM404" s="107"/>
      <c r="BN404" s="107"/>
      <c r="BO404" s="107"/>
      <c r="BP404" s="107"/>
      <c r="BQ404" s="107"/>
      <c r="BR404" s="107"/>
      <c r="BS404" s="107"/>
      <c r="BT404" s="107"/>
      <c r="BU404" s="107"/>
      <c r="BV404" s="107"/>
      <c r="BW404" s="107"/>
      <c r="BX404" s="107"/>
      <c r="BY404" s="107"/>
      <c r="BZ404" s="107"/>
      <c r="CA404" s="107"/>
      <c r="CB404" s="107"/>
      <c r="CC404" s="107"/>
      <c r="CD404" s="107"/>
      <c r="CE404" s="107"/>
    </row>
    <row r="405" spans="1:83" s="109" customFormat="1" ht="19.899999999999999" hidden="1" customHeight="1" x14ac:dyDescent="0.25">
      <c r="A405" s="109" t="s">
        <v>2714</v>
      </c>
      <c r="B405" s="111" t="s">
        <v>2689</v>
      </c>
      <c r="C405" s="111">
        <v>4600011662</v>
      </c>
      <c r="D405" s="101" t="s">
        <v>828</v>
      </c>
      <c r="E405" s="110" t="str">
        <f t="shared" si="41"/>
        <v>(PO) Sistema de Polimento e Tanque de Condensado - Montar e soldar linha</v>
      </c>
      <c r="F405" s="102" t="s">
        <v>453</v>
      </c>
      <c r="G405" s="103" t="s">
        <v>450</v>
      </c>
      <c r="H405" s="103"/>
      <c r="I405" s="100">
        <v>14</v>
      </c>
      <c r="J405" s="122" t="s">
        <v>2298</v>
      </c>
      <c r="K405" s="103"/>
      <c r="L405" s="103" t="s">
        <v>462</v>
      </c>
      <c r="M405" s="103"/>
      <c r="N405" s="103"/>
      <c r="O405" s="106"/>
      <c r="P405" s="104">
        <v>8450</v>
      </c>
      <c r="Q405" s="104">
        <f>P405</f>
        <v>8450</v>
      </c>
      <c r="R405" s="104" t="s">
        <v>1698</v>
      </c>
      <c r="S405" s="105">
        <f t="shared" si="42"/>
        <v>1</v>
      </c>
      <c r="T405" s="119"/>
      <c r="U405" s="107"/>
      <c r="V405" s="107"/>
      <c r="W405" s="107"/>
      <c r="X405" s="107"/>
      <c r="Y405" s="107"/>
      <c r="Z405" s="107"/>
      <c r="AA405" s="107"/>
      <c r="AB405" s="107"/>
      <c r="AC405" s="107"/>
      <c r="AD405" s="107"/>
      <c r="AE405" s="107"/>
      <c r="AF405" s="107"/>
      <c r="AG405" s="107"/>
      <c r="AH405" s="107"/>
      <c r="AI405" s="107"/>
      <c r="AJ405" s="107"/>
      <c r="AK405" s="107"/>
      <c r="AL405" s="107"/>
      <c r="AM405" s="107"/>
      <c r="AN405" s="107"/>
      <c r="AO405" s="107"/>
      <c r="AP405" s="107"/>
      <c r="AQ405" s="107"/>
      <c r="AR405" s="107"/>
      <c r="AS405" s="107"/>
      <c r="AT405" s="107"/>
      <c r="AU405" s="107"/>
      <c r="AV405" s="107"/>
      <c r="AW405" s="107"/>
      <c r="AX405" s="107">
        <v>0</v>
      </c>
      <c r="AY405" s="107">
        <v>0</v>
      </c>
      <c r="AZ405" s="107">
        <v>0</v>
      </c>
      <c r="BA405" s="107">
        <v>0</v>
      </c>
      <c r="BB405" s="107">
        <v>0</v>
      </c>
      <c r="BC405" s="107"/>
      <c r="BD405" s="107"/>
      <c r="BE405" s="107">
        <v>0</v>
      </c>
      <c r="BF405" s="107">
        <v>0</v>
      </c>
      <c r="BG405" s="107">
        <v>0</v>
      </c>
      <c r="BH405" s="107">
        <v>0</v>
      </c>
      <c r="BI405" s="107">
        <v>0</v>
      </c>
      <c r="BJ405" s="107"/>
      <c r="BK405" s="107"/>
      <c r="BL405" s="107">
        <v>0</v>
      </c>
      <c r="BM405" s="107">
        <v>0</v>
      </c>
      <c r="BN405" s="107">
        <v>0</v>
      </c>
      <c r="BO405" s="107">
        <v>0</v>
      </c>
      <c r="BP405" s="107">
        <v>0</v>
      </c>
      <c r="BQ405" s="107"/>
      <c r="BR405" s="107"/>
      <c r="BS405" s="107"/>
      <c r="BT405" s="107"/>
      <c r="BU405" s="107"/>
      <c r="BV405" s="107"/>
      <c r="BW405" s="107"/>
      <c r="BX405" s="107"/>
      <c r="BY405" s="107"/>
      <c r="BZ405" s="107"/>
      <c r="CA405" s="107"/>
      <c r="CB405" s="107"/>
      <c r="CC405" s="107"/>
      <c r="CD405" s="107"/>
      <c r="CE405" s="107"/>
    </row>
    <row r="406" spans="1:83" s="109" customFormat="1" ht="19.899999999999999" hidden="1" customHeight="1" x14ac:dyDescent="0.25">
      <c r="B406" s="111" t="s">
        <v>2691</v>
      </c>
      <c r="C406" s="111">
        <v>4600011662</v>
      </c>
      <c r="D406" s="101" t="s">
        <v>2602</v>
      </c>
      <c r="E406" s="110" t="str">
        <f t="shared" si="41"/>
        <v>(PO) Sistema de Polimento e Tanque de Condensado - Linha 6"-S1-14E-5345-H</v>
      </c>
      <c r="F406" s="102" t="s">
        <v>453</v>
      </c>
      <c r="G406" s="103" t="s">
        <v>450</v>
      </c>
      <c r="H406" s="103" t="s">
        <v>1690</v>
      </c>
      <c r="I406" s="100">
        <v>14</v>
      </c>
      <c r="J406" s="122" t="s">
        <v>2299</v>
      </c>
      <c r="K406" s="103" t="s">
        <v>1697</v>
      </c>
      <c r="L406" s="103" t="s">
        <v>462</v>
      </c>
      <c r="M406" s="103"/>
      <c r="N406" s="103"/>
      <c r="O406" s="106"/>
      <c r="P406" s="104">
        <v>2567</v>
      </c>
      <c r="Q406" s="104"/>
      <c r="R406" s="104" t="s">
        <v>1698</v>
      </c>
      <c r="S406" s="105">
        <f t="shared" si="42"/>
        <v>0</v>
      </c>
      <c r="T406" s="119"/>
      <c r="U406" s="107"/>
      <c r="V406" s="107"/>
      <c r="W406" s="107"/>
      <c r="X406" s="107"/>
      <c r="Y406" s="107"/>
      <c r="Z406" s="107"/>
      <c r="AA406" s="107"/>
      <c r="AB406" s="107"/>
      <c r="AC406" s="107"/>
      <c r="AD406" s="107"/>
      <c r="AE406" s="107"/>
      <c r="AF406" s="107"/>
      <c r="AG406" s="107"/>
      <c r="AH406" s="107"/>
      <c r="AI406" s="107"/>
      <c r="AJ406" s="107">
        <v>1</v>
      </c>
      <c r="AK406" s="107">
        <v>1</v>
      </c>
      <c r="AL406" s="107">
        <v>1</v>
      </c>
      <c r="AM406" s="107"/>
      <c r="AN406" s="107"/>
      <c r="AO406" s="107"/>
      <c r="AP406" s="107"/>
      <c r="AQ406" s="107"/>
      <c r="AR406" s="107"/>
      <c r="AS406" s="107"/>
      <c r="AT406" s="107"/>
      <c r="AU406" s="107"/>
      <c r="AV406" s="107"/>
      <c r="AW406" s="107"/>
      <c r="AX406" s="107"/>
      <c r="AY406" s="107"/>
      <c r="AZ406" s="107"/>
      <c r="BA406" s="107"/>
      <c r="BB406" s="107"/>
      <c r="BC406" s="107"/>
      <c r="BD406" s="107"/>
      <c r="BE406" s="107"/>
      <c r="BF406" s="107"/>
      <c r="BG406" s="107"/>
      <c r="BH406" s="107"/>
      <c r="BI406" s="107"/>
      <c r="BJ406" s="107"/>
      <c r="BK406" s="107"/>
      <c r="BL406" s="107"/>
      <c r="BM406" s="107"/>
      <c r="BN406" s="107"/>
      <c r="BO406" s="107"/>
      <c r="BP406" s="107"/>
      <c r="BQ406" s="107"/>
      <c r="BR406" s="107"/>
      <c r="BS406" s="107"/>
      <c r="BT406" s="107"/>
      <c r="BU406" s="107"/>
      <c r="BV406" s="107"/>
      <c r="BW406" s="107"/>
      <c r="BX406" s="107"/>
      <c r="BY406" s="107"/>
      <c r="BZ406" s="107"/>
      <c r="CA406" s="107"/>
      <c r="CB406" s="107"/>
      <c r="CC406" s="107"/>
      <c r="CD406" s="107"/>
      <c r="CE406" s="107"/>
    </row>
    <row r="407" spans="1:83" s="109" customFormat="1" ht="19.899999999999999" hidden="1" customHeight="1" x14ac:dyDescent="0.25">
      <c r="B407" s="111">
        <v>28</v>
      </c>
      <c r="C407" s="111">
        <v>4600011662</v>
      </c>
      <c r="D407" s="101" t="s">
        <v>829</v>
      </c>
      <c r="E407" s="110" t="str">
        <f t="shared" si="41"/>
        <v>(PO) Sistema de Polimento e Tanque de Condensado - Montar e soldar linha 1º trecho</v>
      </c>
      <c r="F407" s="102" t="s">
        <v>453</v>
      </c>
      <c r="G407" s="103" t="s">
        <v>450</v>
      </c>
      <c r="H407" s="103" t="s">
        <v>1690</v>
      </c>
      <c r="I407" s="100">
        <v>14</v>
      </c>
      <c r="J407" s="122" t="s">
        <v>2300</v>
      </c>
      <c r="K407" s="103"/>
      <c r="L407" s="103" t="s">
        <v>462</v>
      </c>
      <c r="M407" s="103"/>
      <c r="N407" s="103"/>
      <c r="O407" s="106"/>
      <c r="P407" s="104">
        <v>8300</v>
      </c>
      <c r="Q407" s="104"/>
      <c r="R407" s="104" t="s">
        <v>1698</v>
      </c>
      <c r="S407" s="105">
        <f t="shared" si="42"/>
        <v>0</v>
      </c>
      <c r="T407" s="119"/>
      <c r="U407" s="107"/>
      <c r="V407" s="107"/>
      <c r="W407" s="107"/>
      <c r="X407" s="107"/>
      <c r="Y407" s="107"/>
      <c r="Z407" s="107"/>
      <c r="AA407" s="107"/>
      <c r="AB407" s="107"/>
      <c r="AC407" s="107"/>
      <c r="AD407" s="107"/>
      <c r="AE407" s="107"/>
      <c r="AF407" s="107"/>
      <c r="AG407" s="107"/>
      <c r="AH407" s="107"/>
      <c r="AI407" s="107"/>
      <c r="AJ407" s="107"/>
      <c r="AK407" s="107">
        <v>1</v>
      </c>
      <c r="AL407" s="107">
        <v>1</v>
      </c>
      <c r="AM407" s="107">
        <v>1</v>
      </c>
      <c r="AN407" s="107">
        <v>1</v>
      </c>
      <c r="AO407" s="107"/>
      <c r="AP407" s="107"/>
      <c r="AQ407" s="107"/>
      <c r="AR407" s="107"/>
      <c r="AS407" s="107"/>
      <c r="AT407" s="107"/>
      <c r="AU407" s="107"/>
      <c r="AV407" s="107"/>
      <c r="AW407" s="107"/>
      <c r="AX407" s="107"/>
      <c r="AY407" s="107"/>
      <c r="AZ407" s="107"/>
      <c r="BA407" s="107"/>
      <c r="BB407" s="107"/>
      <c r="BC407" s="107"/>
      <c r="BD407" s="107"/>
      <c r="BE407" s="107"/>
      <c r="BF407" s="107"/>
      <c r="BG407" s="107"/>
      <c r="BH407" s="107"/>
      <c r="BI407" s="107"/>
      <c r="BJ407" s="107"/>
      <c r="BK407" s="107"/>
      <c r="BL407" s="107"/>
      <c r="BM407" s="107"/>
      <c r="BN407" s="107"/>
      <c r="BO407" s="107"/>
      <c r="BP407" s="107"/>
      <c r="BQ407" s="107"/>
      <c r="BR407" s="107"/>
      <c r="BS407" s="107"/>
      <c r="BT407" s="107"/>
      <c r="BU407" s="107"/>
      <c r="BV407" s="107"/>
      <c r="BW407" s="107"/>
      <c r="BX407" s="107"/>
      <c r="BY407" s="107"/>
      <c r="BZ407" s="107"/>
      <c r="CA407" s="107"/>
      <c r="CB407" s="107"/>
      <c r="CC407" s="107"/>
      <c r="CD407" s="107"/>
      <c r="CE407" s="107"/>
    </row>
    <row r="408" spans="1:83" s="109" customFormat="1" ht="19.899999999999999" hidden="1" customHeight="1" x14ac:dyDescent="0.25">
      <c r="B408" s="111" t="s">
        <v>2689</v>
      </c>
      <c r="C408" s="111">
        <v>4600011662</v>
      </c>
      <c r="D408" s="101" t="s">
        <v>830</v>
      </c>
      <c r="E408" s="110" t="str">
        <f t="shared" si="41"/>
        <v/>
      </c>
      <c r="F408" s="102"/>
      <c r="G408" s="103"/>
      <c r="H408" s="103"/>
      <c r="I408" s="100"/>
      <c r="J408" s="122" t="s">
        <v>2301</v>
      </c>
      <c r="K408" s="103"/>
      <c r="L408" s="103"/>
      <c r="M408" s="103"/>
      <c r="N408" s="103"/>
      <c r="O408" s="106"/>
      <c r="P408" s="104"/>
      <c r="Q408" s="104"/>
      <c r="R408" s="104"/>
      <c r="S408" s="105" t="str">
        <f t="shared" si="42"/>
        <v/>
      </c>
      <c r="T408" s="119"/>
      <c r="U408" s="107"/>
      <c r="V408" s="107"/>
      <c r="W408" s="107"/>
      <c r="X408" s="107"/>
      <c r="Y408" s="107"/>
      <c r="Z408" s="107"/>
      <c r="AA408" s="107"/>
      <c r="AB408" s="107"/>
      <c r="AC408" s="107"/>
      <c r="AD408" s="107"/>
      <c r="AE408" s="107"/>
      <c r="AF408" s="107"/>
      <c r="AG408" s="107"/>
      <c r="AH408" s="107"/>
      <c r="AI408" s="107"/>
      <c r="AJ408" s="107"/>
      <c r="AK408" s="107"/>
      <c r="AL408" s="107"/>
      <c r="AM408" s="107"/>
      <c r="AN408" s="107"/>
      <c r="AO408" s="107"/>
      <c r="AP408" s="107"/>
      <c r="AQ408" s="107"/>
      <c r="AR408" s="107"/>
      <c r="AS408" s="107"/>
      <c r="AT408" s="107"/>
      <c r="AU408" s="107"/>
      <c r="AV408" s="107"/>
      <c r="AW408" s="107"/>
      <c r="AX408" s="107"/>
      <c r="AY408" s="107"/>
      <c r="AZ408" s="107"/>
      <c r="BA408" s="107"/>
      <c r="BB408" s="107"/>
      <c r="BC408" s="107"/>
      <c r="BD408" s="107"/>
      <c r="BE408" s="107"/>
      <c r="BF408" s="107"/>
      <c r="BG408" s="107"/>
      <c r="BH408" s="107"/>
      <c r="BI408" s="107"/>
      <c r="BJ408" s="107"/>
      <c r="BK408" s="107"/>
      <c r="BL408" s="107"/>
      <c r="BM408" s="107"/>
      <c r="BN408" s="107"/>
      <c r="BO408" s="107"/>
      <c r="BP408" s="107"/>
      <c r="BQ408" s="107"/>
      <c r="BR408" s="107"/>
      <c r="BS408" s="107"/>
      <c r="BT408" s="107"/>
      <c r="BU408" s="107"/>
      <c r="BV408" s="107"/>
      <c r="BW408" s="107"/>
      <c r="BX408" s="107"/>
      <c r="BY408" s="107"/>
      <c r="BZ408" s="107"/>
      <c r="CA408" s="107"/>
      <c r="CB408" s="107"/>
      <c r="CC408" s="107"/>
      <c r="CD408" s="107"/>
      <c r="CE408" s="107"/>
    </row>
    <row r="409" spans="1:83" s="109" customFormat="1" ht="19.899999999999999" hidden="1" customHeight="1" x14ac:dyDescent="0.25">
      <c r="B409" s="111" t="s">
        <v>2689</v>
      </c>
      <c r="C409" s="111">
        <v>4600011662</v>
      </c>
      <c r="D409" s="101" t="s">
        <v>831</v>
      </c>
      <c r="E409" s="110" t="str">
        <f t="shared" si="41"/>
        <v/>
      </c>
      <c r="F409" s="102"/>
      <c r="G409" s="103"/>
      <c r="H409" s="103"/>
      <c r="I409" s="100"/>
      <c r="J409" s="122" t="s">
        <v>2287</v>
      </c>
      <c r="K409" s="103"/>
      <c r="L409" s="103"/>
      <c r="M409" s="103"/>
      <c r="N409" s="103"/>
      <c r="O409" s="106"/>
      <c r="P409" s="104"/>
      <c r="Q409" s="104"/>
      <c r="R409" s="104"/>
      <c r="S409" s="105" t="str">
        <f t="shared" si="42"/>
        <v/>
      </c>
      <c r="T409" s="119"/>
      <c r="U409" s="107"/>
      <c r="V409" s="107"/>
      <c r="W409" s="107"/>
      <c r="X409" s="107"/>
      <c r="Y409" s="107"/>
      <c r="Z409" s="107"/>
      <c r="AA409" s="107"/>
      <c r="AB409" s="107"/>
      <c r="AC409" s="107"/>
      <c r="AD409" s="107"/>
      <c r="AE409" s="107"/>
      <c r="AF409" s="107"/>
      <c r="AG409" s="107"/>
      <c r="AH409" s="107"/>
      <c r="AI409" s="107"/>
      <c r="AJ409" s="107"/>
      <c r="AK409" s="107"/>
      <c r="AL409" s="107"/>
      <c r="AM409" s="107"/>
      <c r="AN409" s="107"/>
      <c r="AO409" s="107"/>
      <c r="AP409" s="107"/>
      <c r="AQ409" s="107"/>
      <c r="AR409" s="107"/>
      <c r="AS409" s="107"/>
      <c r="AT409" s="107"/>
      <c r="AU409" s="107"/>
      <c r="AV409" s="107"/>
      <c r="AW409" s="107"/>
      <c r="AX409" s="107"/>
      <c r="AY409" s="107"/>
      <c r="AZ409" s="107"/>
      <c r="BA409" s="107"/>
      <c r="BB409" s="107"/>
      <c r="BC409" s="107"/>
      <c r="BD409" s="107"/>
      <c r="BE409" s="107"/>
      <c r="BF409" s="107"/>
      <c r="BG409" s="107"/>
      <c r="BH409" s="107"/>
      <c r="BI409" s="107"/>
      <c r="BJ409" s="107"/>
      <c r="BK409" s="107"/>
      <c r="BL409" s="107"/>
      <c r="BM409" s="107"/>
      <c r="BN409" s="107"/>
      <c r="BO409" s="107"/>
      <c r="BP409" s="107"/>
      <c r="BQ409" s="107"/>
      <c r="BR409" s="107"/>
      <c r="BS409" s="107"/>
      <c r="BT409" s="107"/>
      <c r="BU409" s="107"/>
      <c r="BV409" s="107"/>
      <c r="BW409" s="107"/>
      <c r="BX409" s="107"/>
      <c r="BY409" s="107"/>
      <c r="BZ409" s="107"/>
      <c r="CA409" s="107"/>
      <c r="CB409" s="107"/>
      <c r="CC409" s="107"/>
      <c r="CD409" s="107"/>
      <c r="CE409" s="107"/>
    </row>
    <row r="410" spans="1:83" s="109" customFormat="1" ht="19.899999999999999" hidden="1" customHeight="1" x14ac:dyDescent="0.25">
      <c r="B410" s="111" t="s">
        <v>2689</v>
      </c>
      <c r="C410" s="111">
        <v>4600011662</v>
      </c>
      <c r="D410" s="101" t="s">
        <v>832</v>
      </c>
      <c r="E410" s="110" t="str">
        <f t="shared" si="41"/>
        <v/>
      </c>
      <c r="F410" s="102"/>
      <c r="G410" s="103"/>
      <c r="H410" s="103" t="s">
        <v>429</v>
      </c>
      <c r="I410" s="100"/>
      <c r="J410" s="122" t="s">
        <v>2197</v>
      </c>
      <c r="K410" s="103"/>
      <c r="L410" s="103"/>
      <c r="M410" s="103"/>
      <c r="N410" s="103"/>
      <c r="O410" s="106"/>
      <c r="P410" s="104"/>
      <c r="Q410" s="104"/>
      <c r="R410" s="104"/>
      <c r="S410" s="105" t="str">
        <f t="shared" si="42"/>
        <v/>
      </c>
      <c r="T410" s="119"/>
      <c r="U410" s="107"/>
      <c r="V410" s="107"/>
      <c r="W410" s="107"/>
      <c r="X410" s="107"/>
      <c r="Y410" s="107"/>
      <c r="Z410" s="107"/>
      <c r="AA410" s="107"/>
      <c r="AB410" s="107"/>
      <c r="AC410" s="107"/>
      <c r="AD410" s="107"/>
      <c r="AE410" s="107"/>
      <c r="AF410" s="107"/>
      <c r="AG410" s="107"/>
      <c r="AH410" s="107"/>
      <c r="AI410" s="107"/>
      <c r="AJ410" s="107"/>
      <c r="AK410" s="107"/>
      <c r="AL410" s="107"/>
      <c r="AM410" s="107"/>
      <c r="AN410" s="107"/>
      <c r="AO410" s="107"/>
      <c r="AP410" s="107"/>
      <c r="AQ410" s="107"/>
      <c r="AR410" s="107"/>
      <c r="AS410" s="107"/>
      <c r="AT410" s="107"/>
      <c r="AU410" s="107"/>
      <c r="AV410" s="107"/>
      <c r="AW410" s="107"/>
      <c r="AX410" s="107"/>
      <c r="AY410" s="107"/>
      <c r="AZ410" s="107"/>
      <c r="BA410" s="107"/>
      <c r="BB410" s="107"/>
      <c r="BC410" s="107"/>
      <c r="BD410" s="107"/>
      <c r="BE410" s="107"/>
      <c r="BF410" s="107"/>
      <c r="BG410" s="107"/>
      <c r="BH410" s="107"/>
      <c r="BI410" s="107"/>
      <c r="BJ410" s="107"/>
      <c r="BK410" s="107"/>
      <c r="BL410" s="107"/>
      <c r="BM410" s="107"/>
      <c r="BN410" s="107"/>
      <c r="BO410" s="107"/>
      <c r="BP410" s="107"/>
      <c r="BQ410" s="107"/>
      <c r="BR410" s="107"/>
      <c r="BS410" s="107"/>
      <c r="BT410" s="107"/>
      <c r="BU410" s="107"/>
      <c r="BV410" s="107"/>
      <c r="BW410" s="107"/>
      <c r="BX410" s="107"/>
      <c r="BY410" s="107"/>
      <c r="BZ410" s="107"/>
      <c r="CA410" s="107"/>
      <c r="CB410" s="107"/>
      <c r="CC410" s="107"/>
      <c r="CD410" s="107"/>
      <c r="CE410" s="107"/>
    </row>
    <row r="411" spans="1:83" s="109" customFormat="1" ht="19.899999999999999" hidden="1" customHeight="1" x14ac:dyDescent="0.25">
      <c r="B411" s="111" t="s">
        <v>2689</v>
      </c>
      <c r="C411" s="111">
        <v>4600011662</v>
      </c>
      <c r="D411" s="101" t="s">
        <v>833</v>
      </c>
      <c r="E411" s="110" t="str">
        <f t="shared" si="41"/>
        <v/>
      </c>
      <c r="F411" s="102"/>
      <c r="G411" s="103"/>
      <c r="H411" s="103" t="s">
        <v>429</v>
      </c>
      <c r="I411" s="100"/>
      <c r="J411" s="122" t="s">
        <v>2288</v>
      </c>
      <c r="K411" s="103"/>
      <c r="L411" s="103"/>
      <c r="M411" s="103"/>
      <c r="N411" s="103"/>
      <c r="O411" s="106"/>
      <c r="P411" s="104"/>
      <c r="Q411" s="104"/>
      <c r="R411" s="104"/>
      <c r="S411" s="105" t="str">
        <f t="shared" si="42"/>
        <v/>
      </c>
      <c r="T411" s="119"/>
      <c r="U411" s="107"/>
      <c r="V411" s="107"/>
      <c r="W411" s="107"/>
      <c r="X411" s="107"/>
      <c r="Y411" s="107"/>
      <c r="Z411" s="107"/>
      <c r="AA411" s="107"/>
      <c r="AB411" s="107"/>
      <c r="AC411" s="107"/>
      <c r="AD411" s="107"/>
      <c r="AE411" s="107"/>
      <c r="AF411" s="107"/>
      <c r="AG411" s="107"/>
      <c r="AH411" s="107"/>
      <c r="AI411" s="107"/>
      <c r="AJ411" s="107"/>
      <c r="AK411" s="107"/>
      <c r="AL411" s="107"/>
      <c r="AM411" s="107"/>
      <c r="AN411" s="107"/>
      <c r="AO411" s="107"/>
      <c r="AP411" s="107"/>
      <c r="AQ411" s="107"/>
      <c r="AR411" s="107"/>
      <c r="AS411" s="107"/>
      <c r="AT411" s="107"/>
      <c r="AU411" s="107"/>
      <c r="AV411" s="107"/>
      <c r="AW411" s="107"/>
      <c r="AX411" s="107"/>
      <c r="AY411" s="107"/>
      <c r="AZ411" s="107"/>
      <c r="BA411" s="107"/>
      <c r="BB411" s="107"/>
      <c r="BC411" s="107"/>
      <c r="BD411" s="107"/>
      <c r="BE411" s="107"/>
      <c r="BF411" s="107"/>
      <c r="BG411" s="107"/>
      <c r="BH411" s="107"/>
      <c r="BI411" s="107"/>
      <c r="BJ411" s="107"/>
      <c r="BK411" s="107"/>
      <c r="BL411" s="107"/>
      <c r="BM411" s="107"/>
      <c r="BN411" s="107"/>
      <c r="BO411" s="107"/>
      <c r="BP411" s="107"/>
      <c r="BQ411" s="107"/>
      <c r="BR411" s="107"/>
      <c r="BS411" s="107"/>
      <c r="BT411" s="107"/>
      <c r="BU411" s="107"/>
      <c r="BV411" s="107"/>
      <c r="BW411" s="107"/>
      <c r="BX411" s="107"/>
      <c r="BY411" s="107"/>
      <c r="BZ411" s="107"/>
      <c r="CA411" s="107"/>
      <c r="CB411" s="107"/>
      <c r="CC411" s="107"/>
      <c r="CD411" s="107"/>
      <c r="CE411" s="107"/>
    </row>
    <row r="412" spans="1:83" s="109" customFormat="1" ht="19.899999999999999" hidden="1" customHeight="1" x14ac:dyDescent="0.25">
      <c r="A412" s="87" t="s">
        <v>2786</v>
      </c>
      <c r="B412" s="123">
        <v>99</v>
      </c>
      <c r="C412" s="111">
        <v>4600011662</v>
      </c>
      <c r="D412" s="101" t="s">
        <v>834</v>
      </c>
      <c r="E412" s="110" t="str">
        <f t="shared" si="41"/>
        <v/>
      </c>
      <c r="F412" s="102"/>
      <c r="G412" s="103"/>
      <c r="H412" s="103"/>
      <c r="I412" s="100"/>
      <c r="J412" s="122" t="s">
        <v>2302</v>
      </c>
      <c r="K412" s="103"/>
      <c r="L412" s="103"/>
      <c r="M412" s="103"/>
      <c r="N412" s="103"/>
      <c r="O412" s="106"/>
      <c r="P412" s="104"/>
      <c r="Q412" s="104"/>
      <c r="R412" s="104"/>
      <c r="S412" s="105" t="str">
        <f t="shared" si="42"/>
        <v/>
      </c>
      <c r="T412" s="119"/>
      <c r="U412" s="107"/>
      <c r="V412" s="107"/>
      <c r="W412" s="107"/>
      <c r="X412" s="107"/>
      <c r="Y412" s="107"/>
      <c r="Z412" s="107"/>
      <c r="AA412" s="107"/>
      <c r="AB412" s="107"/>
      <c r="AC412" s="107"/>
      <c r="AD412" s="107"/>
      <c r="AE412" s="107"/>
      <c r="AF412" s="107"/>
      <c r="AG412" s="107"/>
      <c r="AH412" s="107"/>
      <c r="AI412" s="107"/>
      <c r="AJ412" s="107"/>
      <c r="AK412" s="107"/>
      <c r="AL412" s="107"/>
      <c r="AM412" s="107"/>
      <c r="AN412" s="107"/>
      <c r="AO412" s="107"/>
      <c r="AP412" s="107"/>
      <c r="AQ412" s="107"/>
      <c r="AR412" s="107"/>
      <c r="AS412" s="107"/>
      <c r="AT412" s="107"/>
      <c r="AU412" s="107"/>
      <c r="AV412" s="107"/>
      <c r="AW412" s="107"/>
      <c r="AX412" s="107"/>
      <c r="AY412" s="107"/>
      <c r="AZ412" s="107"/>
      <c r="BA412" s="107"/>
      <c r="BB412" s="107"/>
      <c r="BC412" s="107"/>
      <c r="BD412" s="107"/>
      <c r="BE412" s="107"/>
      <c r="BF412" s="107"/>
      <c r="BG412" s="107"/>
      <c r="BH412" s="107"/>
      <c r="BI412" s="107"/>
      <c r="BJ412" s="107"/>
      <c r="BK412" s="107"/>
      <c r="BL412" s="107"/>
      <c r="BM412" s="107"/>
      <c r="BN412" s="107"/>
      <c r="BO412" s="107"/>
      <c r="BP412" s="107"/>
      <c r="BQ412" s="107"/>
      <c r="BR412" s="107"/>
      <c r="BS412" s="107"/>
      <c r="BT412" s="107"/>
      <c r="BU412" s="107"/>
      <c r="BV412" s="107"/>
      <c r="BW412" s="107"/>
      <c r="BX412" s="107"/>
      <c r="BY412" s="107"/>
      <c r="BZ412" s="107">
        <v>0</v>
      </c>
      <c r="CA412" s="107">
        <v>0</v>
      </c>
      <c r="CB412" s="107">
        <v>0</v>
      </c>
      <c r="CC412" s="107">
        <v>0</v>
      </c>
      <c r="CD412" s="107">
        <v>0</v>
      </c>
      <c r="CE412" s="107"/>
    </row>
    <row r="413" spans="1:83" s="109" customFormat="1" ht="19.899999999999999" hidden="1" customHeight="1" x14ac:dyDescent="0.25">
      <c r="B413" s="111" t="s">
        <v>2689</v>
      </c>
      <c r="C413" s="111">
        <v>4600011662</v>
      </c>
      <c r="D413" s="101" t="s">
        <v>835</v>
      </c>
      <c r="E413" s="110" t="str">
        <f t="shared" si="41"/>
        <v/>
      </c>
      <c r="F413" s="102"/>
      <c r="G413" s="103"/>
      <c r="H413" s="103"/>
      <c r="I413" s="100"/>
      <c r="J413" s="122" t="s">
        <v>2287</v>
      </c>
      <c r="K413" s="103"/>
      <c r="L413" s="103"/>
      <c r="M413" s="103"/>
      <c r="N413" s="103"/>
      <c r="O413" s="106"/>
      <c r="P413" s="104"/>
      <c r="Q413" s="104"/>
      <c r="R413" s="104"/>
      <c r="S413" s="105" t="str">
        <f t="shared" si="42"/>
        <v/>
      </c>
      <c r="T413" s="119"/>
      <c r="U413" s="107"/>
      <c r="V413" s="107"/>
      <c r="W413" s="107"/>
      <c r="X413" s="107"/>
      <c r="Y413" s="107"/>
      <c r="Z413" s="107"/>
      <c r="AA413" s="107"/>
      <c r="AB413" s="107"/>
      <c r="AC413" s="107"/>
      <c r="AD413" s="107"/>
      <c r="AE413" s="107"/>
      <c r="AF413" s="107"/>
      <c r="AG413" s="107"/>
      <c r="AH413" s="107"/>
      <c r="AI413" s="107"/>
      <c r="AJ413" s="107"/>
      <c r="AK413" s="107"/>
      <c r="AL413" s="107"/>
      <c r="AM413" s="107"/>
      <c r="AN413" s="107"/>
      <c r="AO413" s="107"/>
      <c r="AP413" s="107"/>
      <c r="AQ413" s="107"/>
      <c r="AR413" s="107"/>
      <c r="AS413" s="107"/>
      <c r="AT413" s="107"/>
      <c r="AU413" s="107"/>
      <c r="AV413" s="107"/>
      <c r="AW413" s="107"/>
      <c r="AX413" s="107"/>
      <c r="AY413" s="107"/>
      <c r="AZ413" s="107"/>
      <c r="BA413" s="107"/>
      <c r="BB413" s="107"/>
      <c r="BC413" s="107"/>
      <c r="BD413" s="107"/>
      <c r="BE413" s="107"/>
      <c r="BF413" s="107"/>
      <c r="BG413" s="107"/>
      <c r="BH413" s="107"/>
      <c r="BI413" s="107"/>
      <c r="BJ413" s="107"/>
      <c r="BK413" s="107"/>
      <c r="BL413" s="107"/>
      <c r="BM413" s="107"/>
      <c r="BN413" s="107"/>
      <c r="BO413" s="107"/>
      <c r="BP413" s="107"/>
      <c r="BQ413" s="107"/>
      <c r="BR413" s="107"/>
      <c r="BS413" s="107"/>
      <c r="BT413" s="107"/>
      <c r="BU413" s="107"/>
      <c r="BV413" s="107"/>
      <c r="BW413" s="107"/>
      <c r="BX413" s="107"/>
      <c r="BY413" s="107"/>
      <c r="BZ413" s="107"/>
      <c r="CA413" s="107"/>
      <c r="CB413" s="107"/>
      <c r="CC413" s="107"/>
      <c r="CD413" s="107"/>
      <c r="CE413" s="107"/>
    </row>
    <row r="414" spans="1:83" s="109" customFormat="1" ht="19.899999999999999" hidden="1" customHeight="1" x14ac:dyDescent="0.25">
      <c r="B414" s="111" t="s">
        <v>2689</v>
      </c>
      <c r="C414" s="111">
        <v>4600011662</v>
      </c>
      <c r="D414" s="101" t="s">
        <v>836</v>
      </c>
      <c r="E414" s="110" t="str">
        <f t="shared" si="41"/>
        <v/>
      </c>
      <c r="F414" s="102"/>
      <c r="G414" s="103"/>
      <c r="H414" s="103"/>
      <c r="I414" s="100"/>
      <c r="J414" s="122" t="s">
        <v>2298</v>
      </c>
      <c r="K414" s="103"/>
      <c r="L414" s="103"/>
      <c r="M414" s="103"/>
      <c r="N414" s="103"/>
      <c r="O414" s="106"/>
      <c r="P414" s="104"/>
      <c r="Q414" s="104"/>
      <c r="R414" s="104"/>
      <c r="S414" s="105" t="str">
        <f t="shared" si="42"/>
        <v/>
      </c>
      <c r="T414" s="119"/>
      <c r="U414" s="107"/>
      <c r="V414" s="107"/>
      <c r="W414" s="107"/>
      <c r="X414" s="107"/>
      <c r="Y414" s="107"/>
      <c r="Z414" s="107"/>
      <c r="AA414" s="107"/>
      <c r="AB414" s="107"/>
      <c r="AC414" s="107"/>
      <c r="AD414" s="107"/>
      <c r="AE414" s="107"/>
      <c r="AF414" s="107"/>
      <c r="AG414" s="107"/>
      <c r="AH414" s="107"/>
      <c r="AI414" s="107"/>
      <c r="AJ414" s="107"/>
      <c r="AK414" s="107"/>
      <c r="AL414" s="107"/>
      <c r="AM414" s="107"/>
      <c r="AN414" s="107"/>
      <c r="AO414" s="107"/>
      <c r="AP414" s="107"/>
      <c r="AQ414" s="107"/>
      <c r="AR414" s="107"/>
      <c r="AS414" s="107"/>
      <c r="AT414" s="107"/>
      <c r="AU414" s="107"/>
      <c r="AV414" s="107"/>
      <c r="AW414" s="107"/>
      <c r="AX414" s="107"/>
      <c r="AY414" s="107"/>
      <c r="AZ414" s="107"/>
      <c r="BA414" s="107"/>
      <c r="BB414" s="107"/>
      <c r="BC414" s="107"/>
      <c r="BD414" s="107"/>
      <c r="BE414" s="107"/>
      <c r="BF414" s="107"/>
      <c r="BG414" s="107"/>
      <c r="BH414" s="107"/>
      <c r="BI414" s="107"/>
      <c r="BJ414" s="107"/>
      <c r="BK414" s="107"/>
      <c r="BL414" s="107"/>
      <c r="BM414" s="107"/>
      <c r="BN414" s="107"/>
      <c r="BO414" s="107"/>
      <c r="BP414" s="107"/>
      <c r="BQ414" s="107"/>
      <c r="BR414" s="107"/>
      <c r="BS414" s="107"/>
      <c r="BT414" s="107"/>
      <c r="BU414" s="107"/>
      <c r="BV414" s="107"/>
      <c r="BW414" s="107"/>
      <c r="BX414" s="107"/>
      <c r="BY414" s="107"/>
      <c r="BZ414" s="107"/>
      <c r="CA414" s="107"/>
      <c r="CB414" s="107"/>
      <c r="CC414" s="107"/>
      <c r="CD414" s="107"/>
      <c r="CE414" s="107"/>
    </row>
    <row r="415" spans="1:83" s="109" customFormat="1" ht="19.899999999999999" hidden="1" customHeight="1" x14ac:dyDescent="0.25">
      <c r="A415" s="87" t="s">
        <v>2786</v>
      </c>
      <c r="B415" s="123">
        <v>99</v>
      </c>
      <c r="C415" s="111">
        <v>4600011662</v>
      </c>
      <c r="D415" s="101" t="s">
        <v>837</v>
      </c>
      <c r="E415" s="110" t="str">
        <f t="shared" si="41"/>
        <v/>
      </c>
      <c r="F415" s="102"/>
      <c r="G415" s="103"/>
      <c r="H415" s="103"/>
      <c r="I415" s="100"/>
      <c r="J415" s="122" t="s">
        <v>2303</v>
      </c>
      <c r="K415" s="103"/>
      <c r="L415" s="103"/>
      <c r="M415" s="103"/>
      <c r="N415" s="103"/>
      <c r="O415" s="106" t="s">
        <v>2721</v>
      </c>
      <c r="P415" s="104"/>
      <c r="Q415" s="104"/>
      <c r="R415" s="104"/>
      <c r="S415" s="105" t="str">
        <f t="shared" si="42"/>
        <v/>
      </c>
      <c r="T415" s="119"/>
      <c r="U415" s="107"/>
      <c r="V415" s="107"/>
      <c r="W415" s="107"/>
      <c r="X415" s="107"/>
      <c r="Y415" s="107"/>
      <c r="Z415" s="107"/>
      <c r="AA415" s="107"/>
      <c r="AB415" s="107"/>
      <c r="AC415" s="107"/>
      <c r="AD415" s="107"/>
      <c r="AE415" s="107"/>
      <c r="AF415" s="107"/>
      <c r="AG415" s="107"/>
      <c r="AH415" s="107"/>
      <c r="AI415" s="107"/>
      <c r="AJ415" s="107"/>
      <c r="AK415" s="107"/>
      <c r="AL415" s="107"/>
      <c r="AM415" s="107"/>
      <c r="AN415" s="107"/>
      <c r="AO415" s="107"/>
      <c r="AP415" s="107"/>
      <c r="AQ415" s="107"/>
      <c r="AR415" s="107"/>
      <c r="AS415" s="107"/>
      <c r="AT415" s="107"/>
      <c r="AU415" s="107"/>
      <c r="AV415" s="107"/>
      <c r="AW415" s="107"/>
      <c r="AX415" s="107"/>
      <c r="AY415" s="107"/>
      <c r="AZ415" s="107"/>
      <c r="BA415" s="107"/>
      <c r="BB415" s="107"/>
      <c r="BC415" s="107"/>
      <c r="BD415" s="107"/>
      <c r="BE415" s="107"/>
      <c r="BF415" s="107"/>
      <c r="BG415" s="107"/>
      <c r="BH415" s="107"/>
      <c r="BI415" s="107"/>
      <c r="BJ415" s="107"/>
      <c r="BK415" s="107"/>
      <c r="BL415" s="107"/>
      <c r="BM415" s="107"/>
      <c r="BN415" s="107"/>
      <c r="BO415" s="107"/>
      <c r="BP415" s="107"/>
      <c r="BQ415" s="107"/>
      <c r="BR415" s="107"/>
      <c r="BS415" s="107"/>
      <c r="BT415" s="107"/>
      <c r="BU415" s="107"/>
      <c r="BV415" s="107"/>
      <c r="BW415" s="107"/>
      <c r="BX415" s="107"/>
      <c r="BY415" s="107"/>
      <c r="BZ415" s="107">
        <v>0</v>
      </c>
      <c r="CA415" s="107">
        <v>0</v>
      </c>
      <c r="CB415" s="107">
        <v>0</v>
      </c>
      <c r="CC415" s="107">
        <v>0</v>
      </c>
      <c r="CD415" s="107">
        <v>0</v>
      </c>
      <c r="CE415" s="107"/>
    </row>
    <row r="416" spans="1:83" s="109" customFormat="1" ht="19.899999999999999" hidden="1" customHeight="1" x14ac:dyDescent="0.25">
      <c r="B416" s="111" t="s">
        <v>2689</v>
      </c>
      <c r="C416" s="111">
        <v>4600011662</v>
      </c>
      <c r="D416" s="101" t="s">
        <v>838</v>
      </c>
      <c r="E416" s="110" t="str">
        <f t="shared" si="41"/>
        <v/>
      </c>
      <c r="F416" s="102"/>
      <c r="G416" s="103"/>
      <c r="H416" s="103"/>
      <c r="I416" s="100"/>
      <c r="J416" s="122" t="s">
        <v>2287</v>
      </c>
      <c r="K416" s="103"/>
      <c r="L416" s="103"/>
      <c r="M416" s="103"/>
      <c r="N416" s="103"/>
      <c r="O416" s="106"/>
      <c r="P416" s="104"/>
      <c r="Q416" s="104"/>
      <c r="R416" s="104"/>
      <c r="S416" s="105" t="str">
        <f t="shared" si="42"/>
        <v/>
      </c>
      <c r="T416" s="119"/>
      <c r="U416" s="107"/>
      <c r="V416" s="107"/>
      <c r="W416" s="107"/>
      <c r="X416" s="107"/>
      <c r="Y416" s="107"/>
      <c r="Z416" s="107"/>
      <c r="AA416" s="107"/>
      <c r="AB416" s="107"/>
      <c r="AC416" s="107"/>
      <c r="AD416" s="107"/>
      <c r="AE416" s="107"/>
      <c r="AF416" s="107"/>
      <c r="AG416" s="107"/>
      <c r="AH416" s="107"/>
      <c r="AI416" s="107"/>
      <c r="AJ416" s="107"/>
      <c r="AK416" s="107"/>
      <c r="AL416" s="107"/>
      <c r="AM416" s="107"/>
      <c r="AN416" s="107"/>
      <c r="AO416" s="107"/>
      <c r="AP416" s="107"/>
      <c r="AQ416" s="107"/>
      <c r="AR416" s="107"/>
      <c r="AS416" s="107"/>
      <c r="AT416" s="107"/>
      <c r="AU416" s="107"/>
      <c r="AV416" s="107"/>
      <c r="AW416" s="107"/>
      <c r="AX416" s="107"/>
      <c r="AY416" s="107"/>
      <c r="AZ416" s="107"/>
      <c r="BA416" s="107"/>
      <c r="BB416" s="107"/>
      <c r="BC416" s="107"/>
      <c r="BD416" s="107"/>
      <c r="BE416" s="107"/>
      <c r="BF416" s="107"/>
      <c r="BG416" s="107"/>
      <c r="BH416" s="107"/>
      <c r="BI416" s="107"/>
      <c r="BJ416" s="107"/>
      <c r="BK416" s="107"/>
      <c r="BL416" s="107"/>
      <c r="BM416" s="107"/>
      <c r="BN416" s="107"/>
      <c r="BO416" s="107"/>
      <c r="BP416" s="107"/>
      <c r="BQ416" s="107"/>
      <c r="BR416" s="107"/>
      <c r="BS416" s="107"/>
      <c r="BT416" s="107"/>
      <c r="BU416" s="107"/>
      <c r="BV416" s="107"/>
      <c r="BW416" s="107"/>
      <c r="BX416" s="107"/>
      <c r="BY416" s="107"/>
      <c r="BZ416" s="107"/>
      <c r="CA416" s="107"/>
      <c r="CB416" s="107"/>
      <c r="CC416" s="107"/>
      <c r="CD416" s="107"/>
      <c r="CE416" s="107"/>
    </row>
    <row r="417" spans="1:83" s="109" customFormat="1" ht="19.899999999999999" hidden="1" customHeight="1" x14ac:dyDescent="0.25">
      <c r="B417" s="111" t="s">
        <v>2689</v>
      </c>
      <c r="C417" s="111">
        <v>4600011662</v>
      </c>
      <c r="D417" s="101" t="s">
        <v>839</v>
      </c>
      <c r="E417" s="110" t="str">
        <f t="shared" si="41"/>
        <v>(PO) Sistema de Polimento e Tanque de Condensado - Montar e soldar linha</v>
      </c>
      <c r="F417" s="102" t="s">
        <v>453</v>
      </c>
      <c r="G417" s="103" t="s">
        <v>450</v>
      </c>
      <c r="H417" s="103" t="s">
        <v>1690</v>
      </c>
      <c r="I417" s="100">
        <v>14</v>
      </c>
      <c r="J417" s="122" t="s">
        <v>2298</v>
      </c>
      <c r="K417" s="103" t="s">
        <v>1700</v>
      </c>
      <c r="L417" s="103" t="s">
        <v>462</v>
      </c>
      <c r="M417" s="103"/>
      <c r="N417" s="103"/>
      <c r="O417" s="106"/>
      <c r="P417" s="104">
        <v>3</v>
      </c>
      <c r="Q417" s="104"/>
      <c r="R417" s="104" t="s">
        <v>1701</v>
      </c>
      <c r="S417" s="105">
        <f t="shared" si="42"/>
        <v>0</v>
      </c>
      <c r="T417" s="119"/>
      <c r="U417" s="107"/>
      <c r="V417" s="107"/>
      <c r="W417" s="107"/>
      <c r="X417" s="107"/>
      <c r="Y417" s="107"/>
      <c r="Z417" s="107"/>
      <c r="AA417" s="107"/>
      <c r="AB417" s="107"/>
      <c r="AC417" s="107"/>
      <c r="AD417" s="107"/>
      <c r="AE417" s="107"/>
      <c r="AF417" s="107"/>
      <c r="AG417" s="107"/>
      <c r="AH417" s="107"/>
      <c r="AI417" s="107"/>
      <c r="AJ417" s="107"/>
      <c r="AK417" s="107"/>
      <c r="AL417" s="107"/>
      <c r="AM417" s="107"/>
      <c r="AN417" s="107"/>
      <c r="AO417" s="107"/>
      <c r="AP417" s="107"/>
      <c r="AQ417" s="107"/>
      <c r="AR417" s="107"/>
      <c r="AS417" s="107"/>
      <c r="AT417" s="107"/>
      <c r="AU417" s="107"/>
      <c r="AV417" s="107"/>
      <c r="AW417" s="107"/>
      <c r="AX417" s="107"/>
      <c r="AY417" s="107"/>
      <c r="AZ417" s="107"/>
      <c r="BA417" s="107"/>
      <c r="BB417" s="107"/>
      <c r="BC417" s="107"/>
      <c r="BD417" s="107"/>
      <c r="BE417" s="107"/>
      <c r="BF417" s="107"/>
      <c r="BG417" s="107"/>
      <c r="BH417" s="107"/>
      <c r="BI417" s="107"/>
      <c r="BJ417" s="107"/>
      <c r="BK417" s="107"/>
      <c r="BL417" s="107"/>
      <c r="BM417" s="107"/>
      <c r="BN417" s="107"/>
      <c r="BO417" s="107"/>
      <c r="BP417" s="107"/>
      <c r="BQ417" s="107"/>
      <c r="BR417" s="107"/>
      <c r="BS417" s="107"/>
      <c r="BT417" s="107"/>
      <c r="BU417" s="107"/>
      <c r="BV417" s="107"/>
      <c r="BW417" s="107"/>
      <c r="BX417" s="107"/>
      <c r="BY417" s="107"/>
      <c r="BZ417" s="107"/>
      <c r="CA417" s="107"/>
      <c r="CB417" s="107"/>
      <c r="CC417" s="107"/>
      <c r="CD417" s="107"/>
      <c r="CE417" s="107"/>
    </row>
    <row r="418" spans="1:83" s="109" customFormat="1" ht="19.899999999999999" hidden="1" customHeight="1" x14ac:dyDescent="0.25">
      <c r="A418" s="109" t="s">
        <v>2727</v>
      </c>
      <c r="B418" s="123" t="s">
        <v>2691</v>
      </c>
      <c r="C418" s="111">
        <v>4600011662</v>
      </c>
      <c r="D418" s="101" t="s">
        <v>840</v>
      </c>
      <c r="E418" s="110" t="str">
        <f t="shared" si="41"/>
        <v>(PO) Sistema de Polimento e Tanque de Condensado - Inspeção ENDs das soldas</v>
      </c>
      <c r="F418" s="102" t="s">
        <v>453</v>
      </c>
      <c r="G418" s="103" t="s">
        <v>450</v>
      </c>
      <c r="H418" s="103" t="s">
        <v>1690</v>
      </c>
      <c r="I418" s="100">
        <v>14</v>
      </c>
      <c r="J418" s="122" t="s">
        <v>2197</v>
      </c>
      <c r="K418" s="103"/>
      <c r="L418" s="103" t="s">
        <v>462</v>
      </c>
      <c r="M418" s="103"/>
      <c r="N418" s="103"/>
      <c r="O418" s="106"/>
      <c r="P418" s="104">
        <v>2767</v>
      </c>
      <c r="Q418" s="104"/>
      <c r="R418" s="104" t="s">
        <v>1698</v>
      </c>
      <c r="S418" s="105">
        <f t="shared" si="42"/>
        <v>0</v>
      </c>
      <c r="T418" s="119"/>
      <c r="U418" s="107"/>
      <c r="V418" s="107"/>
      <c r="W418" s="107"/>
      <c r="X418" s="107"/>
      <c r="Y418" s="107"/>
      <c r="Z418" s="107"/>
      <c r="AA418" s="107"/>
      <c r="AB418" s="107"/>
      <c r="AC418" s="107"/>
      <c r="AD418" s="107"/>
      <c r="AE418" s="107"/>
      <c r="AF418" s="107"/>
      <c r="AG418" s="107"/>
      <c r="AH418" s="107"/>
      <c r="AI418" s="107"/>
      <c r="AJ418" s="107"/>
      <c r="AK418" s="107"/>
      <c r="AL418" s="107">
        <v>1</v>
      </c>
      <c r="AM418" s="107">
        <v>1</v>
      </c>
      <c r="AN418" s="107">
        <v>1</v>
      </c>
      <c r="AO418" s="107"/>
      <c r="AP418" s="107"/>
      <c r="AQ418" s="107"/>
      <c r="AR418" s="107"/>
      <c r="AS418" s="107"/>
      <c r="AT418" s="107"/>
      <c r="AU418" s="107"/>
      <c r="AV418" s="107"/>
      <c r="AW418" s="107"/>
      <c r="AX418" s="107"/>
      <c r="AY418" s="107"/>
      <c r="AZ418" s="107"/>
      <c r="BA418" s="107"/>
      <c r="BB418" s="107"/>
      <c r="BC418" s="107"/>
      <c r="BD418" s="107"/>
      <c r="BE418" s="107">
        <v>0</v>
      </c>
      <c r="BF418" s="107">
        <v>0</v>
      </c>
      <c r="BG418" s="107">
        <v>0</v>
      </c>
      <c r="BH418" s="107">
        <v>0</v>
      </c>
      <c r="BI418" s="107">
        <v>0</v>
      </c>
      <c r="BJ418" s="107"/>
      <c r="BK418" s="107"/>
      <c r="BL418" s="107"/>
      <c r="BM418" s="107"/>
      <c r="BN418" s="107"/>
      <c r="BO418" s="107"/>
      <c r="BP418" s="107"/>
      <c r="BQ418" s="107"/>
      <c r="BR418" s="107"/>
      <c r="BS418" s="107"/>
      <c r="BT418" s="107"/>
      <c r="BU418" s="107"/>
      <c r="BV418" s="107"/>
      <c r="BW418" s="107"/>
      <c r="BX418" s="107"/>
      <c r="BY418" s="107"/>
      <c r="BZ418" s="107"/>
      <c r="CA418" s="107"/>
      <c r="CB418" s="107"/>
      <c r="CC418" s="107"/>
      <c r="CD418" s="107"/>
      <c r="CE418" s="107"/>
    </row>
    <row r="419" spans="1:83" s="109" customFormat="1" ht="19.899999999999999" hidden="1" customHeight="1" x14ac:dyDescent="0.25">
      <c r="A419" s="87" t="s">
        <v>2786</v>
      </c>
      <c r="B419" s="123">
        <v>99</v>
      </c>
      <c r="C419" s="111">
        <v>4600011662</v>
      </c>
      <c r="D419" s="101" t="s">
        <v>841</v>
      </c>
      <c r="E419" s="110" t="str">
        <f t="shared" si="41"/>
        <v/>
      </c>
      <c r="F419" s="102"/>
      <c r="G419" s="103"/>
      <c r="H419" s="103"/>
      <c r="I419" s="100"/>
      <c r="J419" s="122" t="s">
        <v>2304</v>
      </c>
      <c r="K419" s="103"/>
      <c r="L419" s="103"/>
      <c r="M419" s="103"/>
      <c r="N419" s="103"/>
      <c r="O419" s="106"/>
      <c r="P419" s="104"/>
      <c r="Q419" s="104"/>
      <c r="R419" s="104"/>
      <c r="S419" s="105" t="str">
        <f t="shared" si="42"/>
        <v/>
      </c>
      <c r="T419" s="119"/>
      <c r="U419" s="107"/>
      <c r="V419" s="107"/>
      <c r="W419" s="107"/>
      <c r="X419" s="107"/>
      <c r="Y419" s="107"/>
      <c r="Z419" s="107"/>
      <c r="AA419" s="107"/>
      <c r="AB419" s="107"/>
      <c r="AC419" s="107"/>
      <c r="AD419" s="107"/>
      <c r="AE419" s="107"/>
      <c r="AF419" s="107"/>
      <c r="AG419" s="107"/>
      <c r="AH419" s="107"/>
      <c r="AI419" s="107"/>
      <c r="AJ419" s="107"/>
      <c r="AK419" s="107"/>
      <c r="AL419" s="107"/>
      <c r="AM419" s="107"/>
      <c r="AN419" s="107"/>
      <c r="AO419" s="107"/>
      <c r="AP419" s="107"/>
      <c r="AQ419" s="107"/>
      <c r="AR419" s="107"/>
      <c r="AS419" s="107"/>
      <c r="AT419" s="107"/>
      <c r="AU419" s="107"/>
      <c r="AV419" s="107"/>
      <c r="AW419" s="107"/>
      <c r="AX419" s="107"/>
      <c r="AY419" s="107"/>
      <c r="AZ419" s="107"/>
      <c r="BA419" s="107"/>
      <c r="BB419" s="107"/>
      <c r="BC419" s="107"/>
      <c r="BD419" s="107"/>
      <c r="BE419" s="107"/>
      <c r="BF419" s="107"/>
      <c r="BG419" s="107"/>
      <c r="BH419" s="107"/>
      <c r="BI419" s="107"/>
      <c r="BJ419" s="107"/>
      <c r="BK419" s="107"/>
      <c r="BL419" s="107"/>
      <c r="BM419" s="107"/>
      <c r="BN419" s="107"/>
      <c r="BO419" s="107"/>
      <c r="BP419" s="107"/>
      <c r="BQ419" s="107"/>
      <c r="BR419" s="107"/>
      <c r="BS419" s="107"/>
      <c r="BT419" s="107"/>
      <c r="BU419" s="107"/>
      <c r="BV419" s="107"/>
      <c r="BW419" s="107"/>
      <c r="BX419" s="107"/>
      <c r="BY419" s="107"/>
      <c r="BZ419" s="107">
        <v>0</v>
      </c>
      <c r="CA419" s="107">
        <v>0</v>
      </c>
      <c r="CB419" s="107">
        <v>0</v>
      </c>
      <c r="CC419" s="107">
        <v>0</v>
      </c>
      <c r="CD419" s="107">
        <v>0</v>
      </c>
      <c r="CE419" s="107"/>
    </row>
    <row r="420" spans="1:83" s="109" customFormat="1" ht="19.899999999999999" hidden="1" customHeight="1" x14ac:dyDescent="0.25">
      <c r="A420" s="109" t="s">
        <v>2727</v>
      </c>
      <c r="B420" s="123" t="s">
        <v>2689</v>
      </c>
      <c r="C420" s="111">
        <v>4600011662</v>
      </c>
      <c r="D420" s="101" t="s">
        <v>842</v>
      </c>
      <c r="E420" s="110" t="str">
        <f t="shared" si="41"/>
        <v>(PO) Sistema de Polimento e Tanque de Condensado - Montar e soldar linha</v>
      </c>
      <c r="F420" s="102" t="s">
        <v>453</v>
      </c>
      <c r="G420" s="103" t="s">
        <v>450</v>
      </c>
      <c r="H420" s="103" t="s">
        <v>1690</v>
      </c>
      <c r="I420" s="100">
        <v>14</v>
      </c>
      <c r="J420" s="122" t="s">
        <v>2298</v>
      </c>
      <c r="K420" s="103"/>
      <c r="L420" s="103" t="s">
        <v>462</v>
      </c>
      <c r="M420" s="103"/>
      <c r="N420" s="103"/>
      <c r="O420" s="106"/>
      <c r="P420" s="104">
        <v>1</v>
      </c>
      <c r="Q420" s="104"/>
      <c r="R420" s="104" t="s">
        <v>1701</v>
      </c>
      <c r="S420" s="105">
        <f t="shared" si="42"/>
        <v>0</v>
      </c>
      <c r="T420" s="119"/>
      <c r="U420" s="107"/>
      <c r="V420" s="107"/>
      <c r="W420" s="107"/>
      <c r="X420" s="107"/>
      <c r="Y420" s="107"/>
      <c r="Z420" s="107"/>
      <c r="AA420" s="107"/>
      <c r="AB420" s="107"/>
      <c r="AC420" s="107"/>
      <c r="AD420" s="107"/>
      <c r="AE420" s="107"/>
      <c r="AF420" s="107"/>
      <c r="AG420" s="107"/>
      <c r="AH420" s="107"/>
      <c r="AI420" s="107"/>
      <c r="AJ420" s="107"/>
      <c r="AK420" s="107"/>
      <c r="AL420" s="107"/>
      <c r="AM420" s="107"/>
      <c r="AN420" s="107"/>
      <c r="AO420" s="107"/>
      <c r="AP420" s="107"/>
      <c r="AQ420" s="107"/>
      <c r="AR420" s="107"/>
      <c r="AS420" s="107"/>
      <c r="AT420" s="107"/>
      <c r="AU420" s="107"/>
      <c r="AV420" s="107"/>
      <c r="AW420" s="107"/>
      <c r="AX420" s="107"/>
      <c r="AY420" s="107"/>
      <c r="AZ420" s="107"/>
      <c r="BA420" s="107"/>
      <c r="BB420" s="107"/>
      <c r="BC420" s="107"/>
      <c r="BD420" s="107"/>
      <c r="BE420" s="107">
        <v>2</v>
      </c>
      <c r="BF420" s="107">
        <v>2</v>
      </c>
      <c r="BG420" s="107">
        <v>2</v>
      </c>
      <c r="BH420" s="107">
        <v>2</v>
      </c>
      <c r="BI420" s="107">
        <v>2</v>
      </c>
      <c r="BJ420" s="107"/>
      <c r="BK420" s="107"/>
      <c r="BL420" s="107"/>
      <c r="BM420" s="107"/>
      <c r="BN420" s="107"/>
      <c r="BO420" s="107"/>
      <c r="BP420" s="107"/>
      <c r="BQ420" s="107"/>
      <c r="BR420" s="107"/>
      <c r="BS420" s="107"/>
      <c r="BT420" s="107"/>
      <c r="BU420" s="107"/>
      <c r="BV420" s="107"/>
      <c r="BW420" s="107"/>
      <c r="BX420" s="107"/>
      <c r="BY420" s="107"/>
      <c r="BZ420" s="107"/>
      <c r="CA420" s="107"/>
      <c r="CB420" s="107"/>
      <c r="CC420" s="107"/>
      <c r="CD420" s="107"/>
      <c r="CE420" s="107"/>
    </row>
    <row r="421" spans="1:83" s="109" customFormat="1" ht="19.899999999999999" hidden="1" customHeight="1" x14ac:dyDescent="0.25">
      <c r="B421" s="111" t="s">
        <v>2689</v>
      </c>
      <c r="C421" s="111">
        <v>4600011662</v>
      </c>
      <c r="D421" s="101" t="s">
        <v>843</v>
      </c>
      <c r="E421" s="110" t="str">
        <f t="shared" si="41"/>
        <v/>
      </c>
      <c r="F421" s="102"/>
      <c r="G421" s="103"/>
      <c r="H421" s="103"/>
      <c r="I421" s="100"/>
      <c r="J421" s="122" t="s">
        <v>2197</v>
      </c>
      <c r="K421" s="103"/>
      <c r="L421" s="103"/>
      <c r="M421" s="103"/>
      <c r="N421" s="103"/>
      <c r="O421" s="106"/>
      <c r="P421" s="104"/>
      <c r="Q421" s="104"/>
      <c r="R421" s="104"/>
      <c r="S421" s="105" t="str">
        <f t="shared" si="42"/>
        <v/>
      </c>
      <c r="T421" s="119"/>
      <c r="U421" s="107"/>
      <c r="V421" s="107"/>
      <c r="W421" s="107"/>
      <c r="X421" s="107"/>
      <c r="Y421" s="107"/>
      <c r="Z421" s="107"/>
      <c r="AA421" s="107"/>
      <c r="AB421" s="107"/>
      <c r="AC421" s="107"/>
      <c r="AD421" s="107"/>
      <c r="AE421" s="107"/>
      <c r="AF421" s="107"/>
      <c r="AG421" s="107"/>
      <c r="AH421" s="107"/>
      <c r="AI421" s="107"/>
      <c r="AJ421" s="107"/>
      <c r="AK421" s="107"/>
      <c r="AL421" s="107"/>
      <c r="AM421" s="107"/>
      <c r="AN421" s="107"/>
      <c r="AO421" s="107"/>
      <c r="AP421" s="107"/>
      <c r="AQ421" s="107"/>
      <c r="AR421" s="107"/>
      <c r="AS421" s="107"/>
      <c r="AT421" s="107"/>
      <c r="AU421" s="107"/>
      <c r="AV421" s="107"/>
      <c r="AW421" s="107"/>
      <c r="AX421" s="107"/>
      <c r="AY421" s="107"/>
      <c r="AZ421" s="107"/>
      <c r="BA421" s="107"/>
      <c r="BB421" s="107"/>
      <c r="BC421" s="107"/>
      <c r="BD421" s="107"/>
      <c r="BE421" s="107"/>
      <c r="BF421" s="107"/>
      <c r="BG421" s="107"/>
      <c r="BH421" s="107"/>
      <c r="BI421" s="107"/>
      <c r="BJ421" s="107"/>
      <c r="BK421" s="107"/>
      <c r="BL421" s="107"/>
      <c r="BM421" s="107"/>
      <c r="BN421" s="107"/>
      <c r="BO421" s="107"/>
      <c r="BP421" s="107"/>
      <c r="BQ421" s="107"/>
      <c r="BR421" s="107"/>
      <c r="BS421" s="107"/>
      <c r="BT421" s="107"/>
      <c r="BU421" s="107"/>
      <c r="BV421" s="107"/>
      <c r="BW421" s="107"/>
      <c r="BX421" s="107"/>
      <c r="BY421" s="107"/>
      <c r="BZ421" s="107"/>
      <c r="CA421" s="107"/>
      <c r="CB421" s="107"/>
      <c r="CC421" s="107"/>
      <c r="CD421" s="107"/>
      <c r="CE421" s="107"/>
    </row>
    <row r="422" spans="1:83" s="109" customFormat="1" ht="19.899999999999999" hidden="1" customHeight="1" x14ac:dyDescent="0.25">
      <c r="A422" s="87" t="s">
        <v>2786</v>
      </c>
      <c r="B422" s="123">
        <v>99</v>
      </c>
      <c r="C422" s="111">
        <v>4600011662</v>
      </c>
      <c r="D422" s="101" t="s">
        <v>844</v>
      </c>
      <c r="E422" s="110" t="str">
        <f t="shared" si="41"/>
        <v/>
      </c>
      <c r="F422" s="102"/>
      <c r="G422" s="103"/>
      <c r="H422" s="103"/>
      <c r="I422" s="100"/>
      <c r="J422" s="122" t="s">
        <v>2741</v>
      </c>
      <c r="K422" s="103"/>
      <c r="L422" s="103"/>
      <c r="M422" s="103"/>
      <c r="N422" s="103"/>
      <c r="O422" s="106" t="s">
        <v>2776</v>
      </c>
      <c r="P422" s="104"/>
      <c r="Q422" s="104"/>
      <c r="R422" s="104"/>
      <c r="S422" s="105" t="str">
        <f t="shared" si="42"/>
        <v/>
      </c>
      <c r="T422" s="119"/>
      <c r="U422" s="107"/>
      <c r="V422" s="107"/>
      <c r="W422" s="107"/>
      <c r="X422" s="107"/>
      <c r="Y422" s="107"/>
      <c r="Z422" s="107"/>
      <c r="AA422" s="107"/>
      <c r="AB422" s="107"/>
      <c r="AC422" s="107"/>
      <c r="AD422" s="107"/>
      <c r="AE422" s="107"/>
      <c r="AF422" s="107"/>
      <c r="AG422" s="107"/>
      <c r="AH422" s="107"/>
      <c r="AI422" s="107"/>
      <c r="AJ422" s="107"/>
      <c r="AK422" s="107"/>
      <c r="AL422" s="107"/>
      <c r="AM422" s="107"/>
      <c r="AN422" s="107"/>
      <c r="AO422" s="107"/>
      <c r="AP422" s="107"/>
      <c r="AQ422" s="107"/>
      <c r="AR422" s="107"/>
      <c r="AS422" s="107"/>
      <c r="AT422" s="107"/>
      <c r="AU422" s="107"/>
      <c r="AV422" s="107"/>
      <c r="AW422" s="107"/>
      <c r="AX422" s="107"/>
      <c r="AY422" s="107"/>
      <c r="AZ422" s="107"/>
      <c r="BA422" s="107"/>
      <c r="BB422" s="107"/>
      <c r="BC422" s="107"/>
      <c r="BD422" s="107"/>
      <c r="BE422" s="107"/>
      <c r="BF422" s="107"/>
      <c r="BG422" s="107"/>
      <c r="BH422" s="107"/>
      <c r="BI422" s="107"/>
      <c r="BJ422" s="107"/>
      <c r="BK422" s="107"/>
      <c r="BL422" s="107"/>
      <c r="BM422" s="107"/>
      <c r="BN422" s="107"/>
      <c r="BO422" s="107"/>
      <c r="BP422" s="107"/>
      <c r="BQ422" s="107"/>
      <c r="BR422" s="107"/>
      <c r="BS422" s="107"/>
      <c r="BT422" s="107"/>
      <c r="BU422" s="107"/>
      <c r="BV422" s="107"/>
      <c r="BW422" s="107"/>
      <c r="BX422" s="107"/>
      <c r="BY422" s="107"/>
      <c r="BZ422" s="107">
        <v>0</v>
      </c>
      <c r="CA422" s="107">
        <v>0</v>
      </c>
      <c r="CB422" s="107">
        <v>0</v>
      </c>
      <c r="CC422" s="107">
        <v>0</v>
      </c>
      <c r="CD422" s="107">
        <v>0</v>
      </c>
      <c r="CE422" s="107"/>
    </row>
    <row r="423" spans="1:83" s="109" customFormat="1" ht="19.899999999999999" hidden="1" customHeight="1" x14ac:dyDescent="0.25">
      <c r="B423" s="111" t="s">
        <v>2689</v>
      </c>
      <c r="C423" s="111">
        <v>4600011662</v>
      </c>
      <c r="D423" s="101" t="s">
        <v>845</v>
      </c>
      <c r="E423" s="110" t="str">
        <f t="shared" si="41"/>
        <v/>
      </c>
      <c r="F423" s="102"/>
      <c r="G423" s="103"/>
      <c r="H423" s="103"/>
      <c r="I423" s="100"/>
      <c r="J423" s="122" t="s">
        <v>2298</v>
      </c>
      <c r="K423" s="103"/>
      <c r="L423" s="103"/>
      <c r="M423" s="103"/>
      <c r="N423" s="103"/>
      <c r="O423" s="106"/>
      <c r="P423" s="104"/>
      <c r="Q423" s="104"/>
      <c r="R423" s="104"/>
      <c r="S423" s="105" t="str">
        <f t="shared" si="42"/>
        <v/>
      </c>
      <c r="T423" s="119"/>
      <c r="U423" s="107"/>
      <c r="V423" s="107"/>
      <c r="W423" s="107"/>
      <c r="X423" s="107"/>
      <c r="Y423" s="107"/>
      <c r="Z423" s="107"/>
      <c r="AA423" s="107"/>
      <c r="AB423" s="107"/>
      <c r="AC423" s="107"/>
      <c r="AD423" s="107"/>
      <c r="AE423" s="107"/>
      <c r="AF423" s="107"/>
      <c r="AG423" s="107"/>
      <c r="AH423" s="107"/>
      <c r="AI423" s="107"/>
      <c r="AJ423" s="107"/>
      <c r="AK423" s="107"/>
      <c r="AL423" s="107"/>
      <c r="AM423" s="107"/>
      <c r="AN423" s="107"/>
      <c r="AO423" s="107"/>
      <c r="AP423" s="107"/>
      <c r="AQ423" s="107"/>
      <c r="AR423" s="107"/>
      <c r="AS423" s="107"/>
      <c r="AT423" s="107"/>
      <c r="AU423" s="107"/>
      <c r="AV423" s="107"/>
      <c r="AW423" s="107"/>
      <c r="AX423" s="107"/>
      <c r="AY423" s="107"/>
      <c r="AZ423" s="107"/>
      <c r="BA423" s="107"/>
      <c r="BB423" s="107"/>
      <c r="BC423" s="107"/>
      <c r="BD423" s="107"/>
      <c r="BE423" s="107"/>
      <c r="BF423" s="107"/>
      <c r="BG423" s="107"/>
      <c r="BH423" s="107"/>
      <c r="BI423" s="107"/>
      <c r="BJ423" s="107"/>
      <c r="BK423" s="107"/>
      <c r="BL423" s="107"/>
      <c r="BM423" s="107"/>
      <c r="BN423" s="107"/>
      <c r="BO423" s="107"/>
      <c r="BP423" s="107"/>
      <c r="BQ423" s="107"/>
      <c r="BR423" s="107"/>
      <c r="BS423" s="107"/>
      <c r="BT423" s="107"/>
      <c r="BU423" s="107"/>
      <c r="BV423" s="107"/>
      <c r="BW423" s="107"/>
      <c r="BX423" s="107"/>
      <c r="BY423" s="107"/>
      <c r="BZ423" s="107"/>
      <c r="CA423" s="107"/>
      <c r="CB423" s="107"/>
      <c r="CC423" s="107"/>
      <c r="CD423" s="107"/>
      <c r="CE423" s="107"/>
    </row>
    <row r="424" spans="1:83" s="109" customFormat="1" ht="19.899999999999999" hidden="1" customHeight="1" x14ac:dyDescent="0.25">
      <c r="B424" s="111" t="s">
        <v>2689</v>
      </c>
      <c r="C424" s="111">
        <v>4600011662</v>
      </c>
      <c r="D424" s="101" t="s">
        <v>846</v>
      </c>
      <c r="E424" s="110" t="str">
        <f t="shared" si="41"/>
        <v/>
      </c>
      <c r="F424" s="102"/>
      <c r="G424" s="103"/>
      <c r="H424" s="103"/>
      <c r="I424" s="100"/>
      <c r="J424" s="122" t="s">
        <v>2197</v>
      </c>
      <c r="K424" s="103"/>
      <c r="L424" s="103"/>
      <c r="M424" s="103"/>
      <c r="N424" s="103"/>
      <c r="O424" s="106"/>
      <c r="P424" s="104"/>
      <c r="Q424" s="104"/>
      <c r="R424" s="104"/>
      <c r="S424" s="105" t="str">
        <f t="shared" si="42"/>
        <v/>
      </c>
      <c r="T424" s="119"/>
      <c r="U424" s="107"/>
      <c r="V424" s="107"/>
      <c r="W424" s="107"/>
      <c r="X424" s="107"/>
      <c r="Y424" s="107"/>
      <c r="Z424" s="107"/>
      <c r="AA424" s="107"/>
      <c r="AB424" s="107"/>
      <c r="AC424" s="107"/>
      <c r="AD424" s="107"/>
      <c r="AE424" s="107"/>
      <c r="AF424" s="107"/>
      <c r="AG424" s="107"/>
      <c r="AH424" s="107"/>
      <c r="AI424" s="107"/>
      <c r="AJ424" s="107"/>
      <c r="AK424" s="107"/>
      <c r="AL424" s="107"/>
      <c r="AM424" s="107"/>
      <c r="AN424" s="107"/>
      <c r="AO424" s="107"/>
      <c r="AP424" s="107"/>
      <c r="AQ424" s="107"/>
      <c r="AR424" s="107"/>
      <c r="AS424" s="107"/>
      <c r="AT424" s="107"/>
      <c r="AU424" s="107"/>
      <c r="AV424" s="107"/>
      <c r="AW424" s="107"/>
      <c r="AX424" s="107"/>
      <c r="AY424" s="107"/>
      <c r="AZ424" s="107"/>
      <c r="BA424" s="107"/>
      <c r="BB424" s="107"/>
      <c r="BC424" s="107"/>
      <c r="BD424" s="107"/>
      <c r="BE424" s="107"/>
      <c r="BF424" s="107"/>
      <c r="BG424" s="107"/>
      <c r="BH424" s="107"/>
      <c r="BI424" s="107"/>
      <c r="BJ424" s="107"/>
      <c r="BK424" s="107"/>
      <c r="BL424" s="107"/>
      <c r="BM424" s="107"/>
      <c r="BN424" s="107"/>
      <c r="BO424" s="107"/>
      <c r="BP424" s="107"/>
      <c r="BQ424" s="107"/>
      <c r="BR424" s="107"/>
      <c r="BS424" s="107"/>
      <c r="BT424" s="107"/>
      <c r="BU424" s="107"/>
      <c r="BV424" s="107"/>
      <c r="BW424" s="107"/>
      <c r="BX424" s="107"/>
      <c r="BY424" s="107"/>
      <c r="BZ424" s="107"/>
      <c r="CA424" s="107"/>
      <c r="CB424" s="107"/>
      <c r="CC424" s="107"/>
      <c r="CD424" s="107"/>
      <c r="CE424" s="107"/>
    </row>
    <row r="425" spans="1:83" s="109" customFormat="1" ht="19.899999999999999" hidden="1" customHeight="1" x14ac:dyDescent="0.25">
      <c r="B425" s="111" t="s">
        <v>2689</v>
      </c>
      <c r="C425" s="111">
        <v>4600011662</v>
      </c>
      <c r="D425" s="101" t="s">
        <v>847</v>
      </c>
      <c r="E425" s="110" t="str">
        <f t="shared" si="41"/>
        <v/>
      </c>
      <c r="F425" s="102"/>
      <c r="G425" s="103"/>
      <c r="H425" s="103"/>
      <c r="I425" s="100"/>
      <c r="J425" s="122" t="s">
        <v>2288</v>
      </c>
      <c r="K425" s="103"/>
      <c r="L425" s="103"/>
      <c r="M425" s="103"/>
      <c r="N425" s="103"/>
      <c r="O425" s="106"/>
      <c r="P425" s="104"/>
      <c r="Q425" s="104"/>
      <c r="R425" s="104"/>
      <c r="S425" s="105" t="str">
        <f t="shared" si="42"/>
        <v/>
      </c>
      <c r="T425" s="119"/>
      <c r="U425" s="107"/>
      <c r="V425" s="107"/>
      <c r="W425" s="107"/>
      <c r="X425" s="107"/>
      <c r="Y425" s="107"/>
      <c r="Z425" s="107"/>
      <c r="AA425" s="107"/>
      <c r="AB425" s="107"/>
      <c r="AC425" s="107"/>
      <c r="AD425" s="107"/>
      <c r="AE425" s="107"/>
      <c r="AF425" s="107"/>
      <c r="AG425" s="107"/>
      <c r="AH425" s="107"/>
      <c r="AI425" s="107"/>
      <c r="AJ425" s="107"/>
      <c r="AK425" s="107"/>
      <c r="AL425" s="107"/>
      <c r="AM425" s="107"/>
      <c r="AN425" s="107"/>
      <c r="AO425" s="107"/>
      <c r="AP425" s="107"/>
      <c r="AQ425" s="107"/>
      <c r="AR425" s="107"/>
      <c r="AS425" s="107"/>
      <c r="AT425" s="107"/>
      <c r="AU425" s="107"/>
      <c r="AV425" s="107"/>
      <c r="AW425" s="107"/>
      <c r="AX425" s="107"/>
      <c r="AY425" s="107"/>
      <c r="AZ425" s="107"/>
      <c r="BA425" s="107"/>
      <c r="BB425" s="107"/>
      <c r="BC425" s="107"/>
      <c r="BD425" s="107"/>
      <c r="BE425" s="107"/>
      <c r="BF425" s="107"/>
      <c r="BG425" s="107"/>
      <c r="BH425" s="107"/>
      <c r="BI425" s="107"/>
      <c r="BJ425" s="107"/>
      <c r="BK425" s="107"/>
      <c r="BL425" s="107"/>
      <c r="BM425" s="107"/>
      <c r="BN425" s="107"/>
      <c r="BO425" s="107"/>
      <c r="BP425" s="107"/>
      <c r="BQ425" s="107"/>
      <c r="BR425" s="107"/>
      <c r="BS425" s="107"/>
      <c r="BT425" s="107"/>
      <c r="BU425" s="107"/>
      <c r="BV425" s="107"/>
      <c r="BW425" s="107"/>
      <c r="BX425" s="107"/>
      <c r="BY425" s="107"/>
      <c r="BZ425" s="107"/>
      <c r="CA425" s="107"/>
      <c r="CB425" s="107"/>
      <c r="CC425" s="107"/>
      <c r="CD425" s="107"/>
      <c r="CE425" s="107"/>
    </row>
    <row r="426" spans="1:83" s="109" customFormat="1" ht="19.899999999999999" hidden="1" customHeight="1" x14ac:dyDescent="0.25">
      <c r="A426" s="87" t="s">
        <v>2786</v>
      </c>
      <c r="B426" s="123">
        <v>99</v>
      </c>
      <c r="C426" s="111">
        <v>4600011662</v>
      </c>
      <c r="D426" s="101" t="s">
        <v>848</v>
      </c>
      <c r="E426" s="110" t="str">
        <f t="shared" si="41"/>
        <v/>
      </c>
      <c r="F426" s="102"/>
      <c r="G426" s="103"/>
      <c r="H426" s="103"/>
      <c r="I426" s="100"/>
      <c r="J426" s="122" t="s">
        <v>2742</v>
      </c>
      <c r="K426" s="103"/>
      <c r="L426" s="103"/>
      <c r="M426" s="103"/>
      <c r="N426" s="103"/>
      <c r="O426" s="106" t="s">
        <v>2777</v>
      </c>
      <c r="P426" s="104"/>
      <c r="Q426" s="104"/>
      <c r="R426" s="104"/>
      <c r="S426" s="105" t="str">
        <f t="shared" si="42"/>
        <v/>
      </c>
      <c r="T426" s="119"/>
      <c r="U426" s="107"/>
      <c r="V426" s="107"/>
      <c r="W426" s="107"/>
      <c r="X426" s="107"/>
      <c r="Y426" s="107"/>
      <c r="Z426" s="107"/>
      <c r="AA426" s="107"/>
      <c r="AB426" s="107"/>
      <c r="AC426" s="107"/>
      <c r="AD426" s="107"/>
      <c r="AE426" s="107"/>
      <c r="AF426" s="107"/>
      <c r="AG426" s="107"/>
      <c r="AH426" s="107"/>
      <c r="AI426" s="107"/>
      <c r="AJ426" s="107"/>
      <c r="AK426" s="107"/>
      <c r="AL426" s="107"/>
      <c r="AM426" s="107"/>
      <c r="AN426" s="107"/>
      <c r="AO426" s="107"/>
      <c r="AP426" s="107"/>
      <c r="AQ426" s="107"/>
      <c r="AR426" s="107"/>
      <c r="AS426" s="107"/>
      <c r="AT426" s="107"/>
      <c r="AU426" s="107"/>
      <c r="AV426" s="107"/>
      <c r="AW426" s="107"/>
      <c r="AX426" s="107"/>
      <c r="AY426" s="107"/>
      <c r="AZ426" s="107"/>
      <c r="BA426" s="107"/>
      <c r="BB426" s="107"/>
      <c r="BC426" s="107"/>
      <c r="BD426" s="107"/>
      <c r="BE426" s="107"/>
      <c r="BF426" s="107"/>
      <c r="BG426" s="107"/>
      <c r="BH426" s="107"/>
      <c r="BI426" s="107"/>
      <c r="BJ426" s="107"/>
      <c r="BK426" s="107"/>
      <c r="BL426" s="107"/>
      <c r="BM426" s="107"/>
      <c r="BN426" s="107"/>
      <c r="BO426" s="107"/>
      <c r="BP426" s="107"/>
      <c r="BQ426" s="107"/>
      <c r="BR426" s="107"/>
      <c r="BS426" s="107"/>
      <c r="BT426" s="107"/>
      <c r="BU426" s="107"/>
      <c r="BV426" s="107"/>
      <c r="BW426" s="107"/>
      <c r="BX426" s="107"/>
      <c r="BY426" s="107"/>
      <c r="BZ426" s="107">
        <v>0</v>
      </c>
      <c r="CA426" s="107">
        <v>0</v>
      </c>
      <c r="CB426" s="107">
        <v>0</v>
      </c>
      <c r="CC426" s="107">
        <v>0</v>
      </c>
      <c r="CD426" s="107">
        <v>0</v>
      </c>
      <c r="CE426" s="107"/>
    </row>
    <row r="427" spans="1:83" s="109" customFormat="1" ht="19.899999999999999" hidden="1" customHeight="1" x14ac:dyDescent="0.25">
      <c r="B427" s="111" t="s">
        <v>2689</v>
      </c>
      <c r="C427" s="111">
        <v>4600011662</v>
      </c>
      <c r="D427" s="101" t="s">
        <v>849</v>
      </c>
      <c r="E427" s="110" t="str">
        <f t="shared" si="41"/>
        <v/>
      </c>
      <c r="F427" s="102"/>
      <c r="G427" s="103"/>
      <c r="H427" s="103"/>
      <c r="I427" s="100"/>
      <c r="J427" s="122" t="s">
        <v>2298</v>
      </c>
      <c r="K427" s="103"/>
      <c r="L427" s="103"/>
      <c r="M427" s="103"/>
      <c r="N427" s="103"/>
      <c r="O427" s="106"/>
      <c r="P427" s="104"/>
      <c r="Q427" s="104"/>
      <c r="R427" s="104"/>
      <c r="S427" s="105" t="str">
        <f t="shared" si="42"/>
        <v/>
      </c>
      <c r="T427" s="119"/>
      <c r="U427" s="107"/>
      <c r="V427" s="107"/>
      <c r="W427" s="107"/>
      <c r="X427" s="107"/>
      <c r="Y427" s="107"/>
      <c r="Z427" s="107"/>
      <c r="AA427" s="107"/>
      <c r="AB427" s="107"/>
      <c r="AC427" s="107"/>
      <c r="AD427" s="107"/>
      <c r="AE427" s="107"/>
      <c r="AF427" s="107"/>
      <c r="AG427" s="107"/>
      <c r="AH427" s="107"/>
      <c r="AI427" s="107"/>
      <c r="AJ427" s="107"/>
      <c r="AK427" s="107"/>
      <c r="AL427" s="107"/>
      <c r="AM427" s="107"/>
      <c r="AN427" s="107"/>
      <c r="AO427" s="107"/>
      <c r="AP427" s="107"/>
      <c r="AQ427" s="107"/>
      <c r="AR427" s="107"/>
      <c r="AS427" s="107"/>
      <c r="AT427" s="107"/>
      <c r="AU427" s="107"/>
      <c r="AV427" s="107"/>
      <c r="AW427" s="107"/>
      <c r="AX427" s="107">
        <v>0</v>
      </c>
      <c r="AY427" s="107">
        <v>0</v>
      </c>
      <c r="AZ427" s="107">
        <v>0</v>
      </c>
      <c r="BA427" s="107">
        <v>0</v>
      </c>
      <c r="BB427" s="107">
        <v>0</v>
      </c>
      <c r="BC427" s="107"/>
      <c r="BD427" s="107"/>
      <c r="BE427" s="107">
        <v>0</v>
      </c>
      <c r="BF427" s="107">
        <v>0</v>
      </c>
      <c r="BG427" s="107">
        <v>0</v>
      </c>
      <c r="BH427" s="107">
        <v>0</v>
      </c>
      <c r="BI427" s="107">
        <v>0</v>
      </c>
      <c r="BJ427" s="107"/>
      <c r="BK427" s="107"/>
      <c r="BL427" s="107">
        <v>0</v>
      </c>
      <c r="BM427" s="107">
        <v>0</v>
      </c>
      <c r="BN427" s="107">
        <v>0</v>
      </c>
      <c r="BO427" s="107">
        <v>0</v>
      </c>
      <c r="BP427" s="107">
        <v>0</v>
      </c>
      <c r="BQ427" s="107"/>
      <c r="BR427" s="107"/>
      <c r="BS427" s="107"/>
      <c r="BT427" s="107"/>
      <c r="BU427" s="107"/>
      <c r="BV427" s="107"/>
      <c r="BW427" s="107"/>
      <c r="BX427" s="107"/>
      <c r="BY427" s="107"/>
      <c r="BZ427" s="107"/>
      <c r="CA427" s="107"/>
      <c r="CB427" s="107"/>
      <c r="CC427" s="107"/>
      <c r="CD427" s="107"/>
      <c r="CE427" s="107"/>
    </row>
    <row r="428" spans="1:83" s="109" customFormat="1" ht="19.899999999999999" hidden="1" customHeight="1" x14ac:dyDescent="0.25">
      <c r="B428" s="111" t="s">
        <v>2689</v>
      </c>
      <c r="C428" s="111">
        <v>4600011662</v>
      </c>
      <c r="D428" s="101" t="s">
        <v>850</v>
      </c>
      <c r="E428" s="110" t="str">
        <f t="shared" si="41"/>
        <v/>
      </c>
      <c r="F428" s="102"/>
      <c r="G428" s="103"/>
      <c r="H428" s="103"/>
      <c r="I428" s="100"/>
      <c r="J428" s="122" t="s">
        <v>2287</v>
      </c>
      <c r="K428" s="103"/>
      <c r="L428" s="103"/>
      <c r="M428" s="103"/>
      <c r="N428" s="103"/>
      <c r="O428" s="106"/>
      <c r="P428" s="104"/>
      <c r="Q428" s="104"/>
      <c r="R428" s="104"/>
      <c r="S428" s="105" t="str">
        <f t="shared" si="42"/>
        <v/>
      </c>
      <c r="T428" s="119"/>
      <c r="U428" s="107"/>
      <c r="V428" s="107"/>
      <c r="W428" s="107"/>
      <c r="X428" s="107"/>
      <c r="Y428" s="107"/>
      <c r="Z428" s="107"/>
      <c r="AA428" s="107"/>
      <c r="AB428" s="107"/>
      <c r="AC428" s="107"/>
      <c r="AD428" s="107"/>
      <c r="AE428" s="107"/>
      <c r="AF428" s="107"/>
      <c r="AG428" s="107"/>
      <c r="AH428" s="107"/>
      <c r="AI428" s="107"/>
      <c r="AJ428" s="107"/>
      <c r="AK428" s="107"/>
      <c r="AL428" s="107"/>
      <c r="AM428" s="107"/>
      <c r="AN428" s="107"/>
      <c r="AO428" s="107"/>
      <c r="AP428" s="107"/>
      <c r="AQ428" s="107"/>
      <c r="AR428" s="107"/>
      <c r="AS428" s="107"/>
      <c r="AT428" s="107"/>
      <c r="AU428" s="107"/>
      <c r="AV428" s="107"/>
      <c r="AW428" s="107"/>
      <c r="AX428" s="107"/>
      <c r="AY428" s="107"/>
      <c r="AZ428" s="107"/>
      <c r="BA428" s="107"/>
      <c r="BB428" s="107"/>
      <c r="BC428" s="107"/>
      <c r="BD428" s="107"/>
      <c r="BE428" s="107"/>
      <c r="BF428" s="107"/>
      <c r="BG428" s="107"/>
      <c r="BH428" s="107"/>
      <c r="BI428" s="107"/>
      <c r="BJ428" s="107"/>
      <c r="BK428" s="107"/>
      <c r="BL428" s="107"/>
      <c r="BM428" s="107"/>
      <c r="BN428" s="107"/>
      <c r="BO428" s="107"/>
      <c r="BP428" s="107"/>
      <c r="BQ428" s="107"/>
      <c r="BR428" s="107"/>
      <c r="BS428" s="107"/>
      <c r="BT428" s="107"/>
      <c r="BU428" s="107"/>
      <c r="BV428" s="107"/>
      <c r="BW428" s="107"/>
      <c r="BX428" s="107"/>
      <c r="BY428" s="107"/>
      <c r="BZ428" s="107"/>
      <c r="CA428" s="107"/>
      <c r="CB428" s="107"/>
      <c r="CC428" s="107"/>
      <c r="CD428" s="107"/>
      <c r="CE428" s="107"/>
    </row>
    <row r="429" spans="1:83" s="109" customFormat="1" ht="19.899999999999999" hidden="1" customHeight="1" x14ac:dyDescent="0.25">
      <c r="B429" s="111" t="s">
        <v>2689</v>
      </c>
      <c r="C429" s="111">
        <v>4600011662</v>
      </c>
      <c r="D429" s="101" t="s">
        <v>851</v>
      </c>
      <c r="E429" s="110" t="str">
        <f t="shared" si="41"/>
        <v/>
      </c>
      <c r="F429" s="102"/>
      <c r="G429" s="103"/>
      <c r="H429" s="103"/>
      <c r="I429" s="100"/>
      <c r="J429" s="122" t="s">
        <v>2197</v>
      </c>
      <c r="K429" s="103"/>
      <c r="L429" s="103"/>
      <c r="M429" s="103"/>
      <c r="N429" s="103"/>
      <c r="O429" s="106"/>
      <c r="P429" s="104"/>
      <c r="Q429" s="104"/>
      <c r="R429" s="104"/>
      <c r="S429" s="105" t="str">
        <f t="shared" si="42"/>
        <v/>
      </c>
      <c r="T429" s="119"/>
      <c r="U429" s="107"/>
      <c r="V429" s="107"/>
      <c r="W429" s="107"/>
      <c r="X429" s="107"/>
      <c r="Y429" s="107"/>
      <c r="Z429" s="107"/>
      <c r="AA429" s="107"/>
      <c r="AB429" s="107"/>
      <c r="AC429" s="107"/>
      <c r="AD429" s="107"/>
      <c r="AE429" s="107"/>
      <c r="AF429" s="107"/>
      <c r="AG429" s="107"/>
      <c r="AH429" s="107"/>
      <c r="AI429" s="107"/>
      <c r="AJ429" s="107"/>
      <c r="AK429" s="107"/>
      <c r="AL429" s="107"/>
      <c r="AM429" s="107"/>
      <c r="AN429" s="107"/>
      <c r="AO429" s="107"/>
      <c r="AP429" s="107"/>
      <c r="AQ429" s="107"/>
      <c r="AR429" s="107"/>
      <c r="AS429" s="107"/>
      <c r="AT429" s="107"/>
      <c r="AU429" s="107"/>
      <c r="AV429" s="107"/>
      <c r="AW429" s="107"/>
      <c r="AX429" s="107"/>
      <c r="AY429" s="107"/>
      <c r="AZ429" s="107"/>
      <c r="BA429" s="107"/>
      <c r="BB429" s="107"/>
      <c r="BC429" s="107"/>
      <c r="BD429" s="107"/>
      <c r="BE429" s="107"/>
      <c r="BF429" s="107"/>
      <c r="BG429" s="107"/>
      <c r="BH429" s="107"/>
      <c r="BI429" s="107"/>
      <c r="BJ429" s="107"/>
      <c r="BK429" s="107"/>
      <c r="BL429" s="107"/>
      <c r="BM429" s="107"/>
      <c r="BN429" s="107"/>
      <c r="BO429" s="107"/>
      <c r="BP429" s="107"/>
      <c r="BQ429" s="107"/>
      <c r="BR429" s="107"/>
      <c r="BS429" s="107"/>
      <c r="BT429" s="107"/>
      <c r="BU429" s="107"/>
      <c r="BV429" s="107"/>
      <c r="BW429" s="107"/>
      <c r="BX429" s="107"/>
      <c r="BY429" s="107"/>
      <c r="BZ429" s="107"/>
      <c r="CA429" s="107"/>
      <c r="CB429" s="107"/>
      <c r="CC429" s="107"/>
      <c r="CD429" s="107"/>
      <c r="CE429" s="107"/>
    </row>
    <row r="430" spans="1:83" s="109" customFormat="1" ht="19.899999999999999" hidden="1" customHeight="1" x14ac:dyDescent="0.25">
      <c r="B430" s="111" t="s">
        <v>2689</v>
      </c>
      <c r="C430" s="111">
        <v>4600011662</v>
      </c>
      <c r="D430" s="101" t="s">
        <v>852</v>
      </c>
      <c r="E430" s="110" t="str">
        <f t="shared" si="41"/>
        <v/>
      </c>
      <c r="F430" s="102"/>
      <c r="G430" s="103"/>
      <c r="H430" s="103"/>
      <c r="I430" s="100"/>
      <c r="J430" s="122" t="s">
        <v>2288</v>
      </c>
      <c r="K430" s="103"/>
      <c r="L430" s="103"/>
      <c r="M430" s="103"/>
      <c r="N430" s="103"/>
      <c r="O430" s="106"/>
      <c r="P430" s="104"/>
      <c r="Q430" s="104"/>
      <c r="R430" s="104"/>
      <c r="S430" s="105" t="str">
        <f t="shared" si="42"/>
        <v/>
      </c>
      <c r="T430" s="119"/>
      <c r="U430" s="107"/>
      <c r="V430" s="107"/>
      <c r="W430" s="107"/>
      <c r="X430" s="107"/>
      <c r="Y430" s="107"/>
      <c r="Z430" s="107"/>
      <c r="AA430" s="107"/>
      <c r="AB430" s="107"/>
      <c r="AC430" s="107"/>
      <c r="AD430" s="107"/>
      <c r="AE430" s="107"/>
      <c r="AF430" s="107"/>
      <c r="AG430" s="107"/>
      <c r="AH430" s="107"/>
      <c r="AI430" s="107"/>
      <c r="AJ430" s="107"/>
      <c r="AK430" s="107"/>
      <c r="AL430" s="107"/>
      <c r="AM430" s="107"/>
      <c r="AN430" s="107"/>
      <c r="AO430" s="107"/>
      <c r="AP430" s="107"/>
      <c r="AQ430" s="107"/>
      <c r="AR430" s="107"/>
      <c r="AS430" s="107"/>
      <c r="AT430" s="107"/>
      <c r="AU430" s="107"/>
      <c r="AV430" s="107"/>
      <c r="AW430" s="107"/>
      <c r="AX430" s="107"/>
      <c r="AY430" s="107"/>
      <c r="AZ430" s="107"/>
      <c r="BA430" s="107"/>
      <c r="BB430" s="107"/>
      <c r="BC430" s="107"/>
      <c r="BD430" s="107"/>
      <c r="BE430" s="107"/>
      <c r="BF430" s="107"/>
      <c r="BG430" s="107"/>
      <c r="BH430" s="107"/>
      <c r="BI430" s="107"/>
      <c r="BJ430" s="107"/>
      <c r="BK430" s="107"/>
      <c r="BL430" s="107"/>
      <c r="BM430" s="107"/>
      <c r="BN430" s="107"/>
      <c r="BO430" s="107"/>
      <c r="BP430" s="107"/>
      <c r="BQ430" s="107"/>
      <c r="BR430" s="107"/>
      <c r="BS430" s="107"/>
      <c r="BT430" s="107"/>
      <c r="BU430" s="107"/>
      <c r="BV430" s="107"/>
      <c r="BW430" s="107"/>
      <c r="BX430" s="107"/>
      <c r="BY430" s="107"/>
      <c r="BZ430" s="107"/>
      <c r="CA430" s="107"/>
      <c r="CB430" s="107"/>
      <c r="CC430" s="107"/>
      <c r="CD430" s="107"/>
      <c r="CE430" s="107"/>
    </row>
    <row r="431" spans="1:83" s="109" customFormat="1" ht="19.899999999999999" hidden="1" customHeight="1" x14ac:dyDescent="0.25">
      <c r="A431" s="87" t="s">
        <v>2786</v>
      </c>
      <c r="B431" s="123">
        <v>99</v>
      </c>
      <c r="C431" s="111">
        <v>4600011662</v>
      </c>
      <c r="D431" s="101" t="s">
        <v>853</v>
      </c>
      <c r="E431" s="110" t="str">
        <f t="shared" si="41"/>
        <v/>
      </c>
      <c r="F431" s="102"/>
      <c r="G431" s="103"/>
      <c r="H431" s="103"/>
      <c r="I431" s="100"/>
      <c r="J431" s="122" t="s">
        <v>2306</v>
      </c>
      <c r="K431" s="103"/>
      <c r="L431" s="103"/>
      <c r="M431" s="103"/>
      <c r="N431" s="103"/>
      <c r="O431" s="106" t="s">
        <v>2722</v>
      </c>
      <c r="P431" s="104"/>
      <c r="Q431" s="104"/>
      <c r="R431" s="104"/>
      <c r="S431" s="105" t="str">
        <f t="shared" si="42"/>
        <v/>
      </c>
      <c r="T431" s="119"/>
      <c r="U431" s="107"/>
      <c r="V431" s="107"/>
      <c r="W431" s="107"/>
      <c r="X431" s="107"/>
      <c r="Y431" s="107"/>
      <c r="Z431" s="107"/>
      <c r="AA431" s="107"/>
      <c r="AB431" s="107"/>
      <c r="AC431" s="107"/>
      <c r="AD431" s="107"/>
      <c r="AE431" s="107"/>
      <c r="AF431" s="107"/>
      <c r="AG431" s="107"/>
      <c r="AH431" s="107"/>
      <c r="AI431" s="107"/>
      <c r="AJ431" s="107"/>
      <c r="AK431" s="107"/>
      <c r="AL431" s="107"/>
      <c r="AM431" s="107"/>
      <c r="AN431" s="107"/>
      <c r="AO431" s="107"/>
      <c r="AP431" s="107"/>
      <c r="AQ431" s="107"/>
      <c r="AR431" s="107"/>
      <c r="AS431" s="107"/>
      <c r="AT431" s="107"/>
      <c r="AU431" s="107"/>
      <c r="AV431" s="107"/>
      <c r="AW431" s="107"/>
      <c r="AX431" s="107">
        <v>0</v>
      </c>
      <c r="AY431" s="107">
        <v>0</v>
      </c>
      <c r="AZ431" s="107">
        <v>0</v>
      </c>
      <c r="BA431" s="107">
        <v>0</v>
      </c>
      <c r="BB431" s="107">
        <v>0</v>
      </c>
      <c r="BC431" s="107"/>
      <c r="BD431" s="107"/>
      <c r="BE431" s="107">
        <v>0</v>
      </c>
      <c r="BF431" s="107">
        <v>0</v>
      </c>
      <c r="BG431" s="107">
        <v>0</v>
      </c>
      <c r="BH431" s="107">
        <v>0</v>
      </c>
      <c r="BI431" s="107">
        <v>0</v>
      </c>
      <c r="BJ431" s="107"/>
      <c r="BK431" s="107"/>
      <c r="BL431" s="107">
        <v>0</v>
      </c>
      <c r="BM431" s="107">
        <v>0</v>
      </c>
      <c r="BN431" s="107">
        <v>0</v>
      </c>
      <c r="BO431" s="107">
        <v>0</v>
      </c>
      <c r="BP431" s="107">
        <v>0</v>
      </c>
      <c r="BQ431" s="107"/>
      <c r="BR431" s="107"/>
      <c r="BS431" s="107"/>
      <c r="BT431" s="107"/>
      <c r="BU431" s="107"/>
      <c r="BV431" s="107"/>
      <c r="BW431" s="107"/>
      <c r="BX431" s="107"/>
      <c r="BY431" s="107"/>
      <c r="BZ431" s="107">
        <v>0</v>
      </c>
      <c r="CA431" s="107">
        <v>0</v>
      </c>
      <c r="CB431" s="107">
        <v>0</v>
      </c>
      <c r="CC431" s="107">
        <v>0</v>
      </c>
      <c r="CD431" s="107">
        <v>0</v>
      </c>
      <c r="CE431" s="107"/>
    </row>
    <row r="432" spans="1:83" s="109" customFormat="1" ht="19.899999999999999" hidden="1" customHeight="1" x14ac:dyDescent="0.25">
      <c r="B432" s="111" t="s">
        <v>2689</v>
      </c>
      <c r="C432" s="111">
        <v>4600011662</v>
      </c>
      <c r="D432" s="101" t="s">
        <v>854</v>
      </c>
      <c r="E432" s="110" t="str">
        <f t="shared" si="41"/>
        <v/>
      </c>
      <c r="F432" s="102"/>
      <c r="G432" s="103"/>
      <c r="H432" s="103"/>
      <c r="I432" s="100"/>
      <c r="J432" s="122" t="s">
        <v>2287</v>
      </c>
      <c r="K432" s="103"/>
      <c r="L432" s="103"/>
      <c r="M432" s="103"/>
      <c r="N432" s="103"/>
      <c r="O432" s="106"/>
      <c r="P432" s="104"/>
      <c r="Q432" s="104"/>
      <c r="R432" s="104"/>
      <c r="S432" s="105" t="str">
        <f t="shared" si="42"/>
        <v/>
      </c>
      <c r="T432" s="119"/>
      <c r="U432" s="107"/>
      <c r="V432" s="107"/>
      <c r="W432" s="107"/>
      <c r="X432" s="107"/>
      <c r="Y432" s="107"/>
      <c r="Z432" s="107"/>
      <c r="AA432" s="107"/>
      <c r="AB432" s="107"/>
      <c r="AC432" s="107"/>
      <c r="AD432" s="107"/>
      <c r="AE432" s="107"/>
      <c r="AF432" s="107"/>
      <c r="AG432" s="107"/>
      <c r="AH432" s="107"/>
      <c r="AI432" s="107"/>
      <c r="AJ432" s="107"/>
      <c r="AK432" s="107"/>
      <c r="AL432" s="107"/>
      <c r="AM432" s="107"/>
      <c r="AN432" s="107"/>
      <c r="AO432" s="107"/>
      <c r="AP432" s="107"/>
      <c r="AQ432" s="107"/>
      <c r="AR432" s="107"/>
      <c r="AS432" s="107"/>
      <c r="AT432" s="107"/>
      <c r="AU432" s="107"/>
      <c r="AV432" s="107"/>
      <c r="AW432" s="107"/>
      <c r="AX432" s="107"/>
      <c r="AY432" s="107"/>
      <c r="AZ432" s="107"/>
      <c r="BA432" s="107"/>
      <c r="BB432" s="107"/>
      <c r="BC432" s="107"/>
      <c r="BD432" s="107"/>
      <c r="BE432" s="107"/>
      <c r="BF432" s="107"/>
      <c r="BG432" s="107"/>
      <c r="BH432" s="107"/>
      <c r="BI432" s="107"/>
      <c r="BJ432" s="107"/>
      <c r="BK432" s="107"/>
      <c r="BL432" s="107"/>
      <c r="BM432" s="107"/>
      <c r="BN432" s="107"/>
      <c r="BO432" s="107"/>
      <c r="BP432" s="107"/>
      <c r="BQ432" s="107"/>
      <c r="BR432" s="107"/>
      <c r="BS432" s="107"/>
      <c r="BT432" s="107"/>
      <c r="BU432" s="107"/>
      <c r="BV432" s="107"/>
      <c r="BW432" s="107"/>
      <c r="BX432" s="107"/>
      <c r="BY432" s="107"/>
      <c r="BZ432" s="107"/>
      <c r="CA432" s="107"/>
      <c r="CB432" s="107"/>
      <c r="CC432" s="107"/>
      <c r="CD432" s="107"/>
      <c r="CE432" s="107"/>
    </row>
    <row r="433" spans="1:83" s="109" customFormat="1" ht="19.899999999999999" hidden="1" customHeight="1" x14ac:dyDescent="0.25">
      <c r="B433" s="111" t="s">
        <v>2689</v>
      </c>
      <c r="C433" s="111">
        <v>4600011662</v>
      </c>
      <c r="D433" s="101" t="s">
        <v>855</v>
      </c>
      <c r="E433" s="110" t="str">
        <f t="shared" si="41"/>
        <v/>
      </c>
      <c r="F433" s="102"/>
      <c r="G433" s="103"/>
      <c r="H433" s="103"/>
      <c r="I433" s="100"/>
      <c r="J433" s="122" t="s">
        <v>2298</v>
      </c>
      <c r="K433" s="103"/>
      <c r="L433" s="103"/>
      <c r="M433" s="103"/>
      <c r="N433" s="103"/>
      <c r="O433" s="106"/>
      <c r="P433" s="104"/>
      <c r="Q433" s="104"/>
      <c r="R433" s="104"/>
      <c r="S433" s="105" t="str">
        <f t="shared" si="42"/>
        <v/>
      </c>
      <c r="T433" s="119"/>
      <c r="U433" s="107"/>
      <c r="V433" s="107"/>
      <c r="W433" s="107"/>
      <c r="X433" s="107"/>
      <c r="Y433" s="107"/>
      <c r="Z433" s="107"/>
      <c r="AA433" s="107"/>
      <c r="AB433" s="107"/>
      <c r="AC433" s="107"/>
      <c r="AD433" s="107"/>
      <c r="AE433" s="107"/>
      <c r="AF433" s="107"/>
      <c r="AG433" s="107"/>
      <c r="AH433" s="107"/>
      <c r="AI433" s="107"/>
      <c r="AJ433" s="107"/>
      <c r="AK433" s="107"/>
      <c r="AL433" s="107"/>
      <c r="AM433" s="107"/>
      <c r="AN433" s="107"/>
      <c r="AO433" s="107"/>
      <c r="AP433" s="107"/>
      <c r="AQ433" s="107"/>
      <c r="AR433" s="107"/>
      <c r="AS433" s="107"/>
      <c r="AT433" s="107"/>
      <c r="AU433" s="107"/>
      <c r="AV433" s="107"/>
      <c r="AW433" s="107"/>
      <c r="AX433" s="107"/>
      <c r="AY433" s="107"/>
      <c r="AZ433" s="107"/>
      <c r="BA433" s="107"/>
      <c r="BB433" s="107"/>
      <c r="BC433" s="107"/>
      <c r="BD433" s="107"/>
      <c r="BE433" s="107"/>
      <c r="BF433" s="107"/>
      <c r="BG433" s="107"/>
      <c r="BH433" s="107"/>
      <c r="BI433" s="107"/>
      <c r="BJ433" s="107"/>
      <c r="BK433" s="107"/>
      <c r="BL433" s="107"/>
      <c r="BM433" s="107"/>
      <c r="BN433" s="107"/>
      <c r="BO433" s="107"/>
      <c r="BP433" s="107"/>
      <c r="BQ433" s="107"/>
      <c r="BR433" s="107"/>
      <c r="BS433" s="107"/>
      <c r="BT433" s="107"/>
      <c r="BU433" s="107"/>
      <c r="BV433" s="107"/>
      <c r="BW433" s="107"/>
      <c r="BX433" s="107"/>
      <c r="BY433" s="107"/>
      <c r="BZ433" s="107"/>
      <c r="CA433" s="107"/>
      <c r="CB433" s="107"/>
      <c r="CC433" s="107"/>
      <c r="CD433" s="107"/>
      <c r="CE433" s="107"/>
    </row>
    <row r="434" spans="1:83" s="109" customFormat="1" ht="19.899999999999999" hidden="1" customHeight="1" x14ac:dyDescent="0.25">
      <c r="B434" s="111" t="s">
        <v>2689</v>
      </c>
      <c r="C434" s="111">
        <v>4600011662</v>
      </c>
      <c r="D434" s="101" t="s">
        <v>856</v>
      </c>
      <c r="E434" s="110" t="str">
        <f t="shared" si="41"/>
        <v/>
      </c>
      <c r="F434" s="102"/>
      <c r="G434" s="103"/>
      <c r="H434" s="103"/>
      <c r="I434" s="100"/>
      <c r="J434" s="122" t="s">
        <v>2197</v>
      </c>
      <c r="K434" s="103"/>
      <c r="L434" s="103"/>
      <c r="M434" s="103"/>
      <c r="N434" s="103"/>
      <c r="O434" s="106"/>
      <c r="P434" s="104"/>
      <c r="Q434" s="104"/>
      <c r="R434" s="104"/>
      <c r="S434" s="105" t="str">
        <f t="shared" si="42"/>
        <v/>
      </c>
      <c r="T434" s="119"/>
      <c r="U434" s="107"/>
      <c r="V434" s="107"/>
      <c r="W434" s="107"/>
      <c r="X434" s="107"/>
      <c r="Y434" s="107"/>
      <c r="Z434" s="107"/>
      <c r="AA434" s="107"/>
      <c r="AB434" s="107"/>
      <c r="AC434" s="107"/>
      <c r="AD434" s="107"/>
      <c r="AE434" s="107"/>
      <c r="AF434" s="107"/>
      <c r="AG434" s="107"/>
      <c r="AH434" s="107"/>
      <c r="AI434" s="107"/>
      <c r="AJ434" s="107"/>
      <c r="AK434" s="107"/>
      <c r="AL434" s="107"/>
      <c r="AM434" s="107"/>
      <c r="AN434" s="107"/>
      <c r="AO434" s="107"/>
      <c r="AP434" s="107"/>
      <c r="AQ434" s="107"/>
      <c r="AR434" s="107"/>
      <c r="AS434" s="107"/>
      <c r="AT434" s="107"/>
      <c r="AU434" s="107"/>
      <c r="AV434" s="107"/>
      <c r="AW434" s="107"/>
      <c r="AX434" s="107"/>
      <c r="AY434" s="107"/>
      <c r="AZ434" s="107"/>
      <c r="BA434" s="107"/>
      <c r="BB434" s="107"/>
      <c r="BC434" s="107"/>
      <c r="BD434" s="107"/>
      <c r="BE434" s="107"/>
      <c r="BF434" s="107"/>
      <c r="BG434" s="107"/>
      <c r="BH434" s="107"/>
      <c r="BI434" s="107"/>
      <c r="BJ434" s="107"/>
      <c r="BK434" s="107"/>
      <c r="BL434" s="107"/>
      <c r="BM434" s="107"/>
      <c r="BN434" s="107"/>
      <c r="BO434" s="107"/>
      <c r="BP434" s="107"/>
      <c r="BQ434" s="107"/>
      <c r="BR434" s="107"/>
      <c r="BS434" s="107"/>
      <c r="BT434" s="107"/>
      <c r="BU434" s="107"/>
      <c r="BV434" s="107"/>
      <c r="BW434" s="107"/>
      <c r="BX434" s="107"/>
      <c r="BY434" s="107"/>
      <c r="BZ434" s="107"/>
      <c r="CA434" s="107"/>
      <c r="CB434" s="107"/>
      <c r="CC434" s="107"/>
      <c r="CD434" s="107"/>
      <c r="CE434" s="107"/>
    </row>
    <row r="435" spans="1:83" s="109" customFormat="1" ht="19.899999999999999" hidden="1" customHeight="1" x14ac:dyDescent="0.25">
      <c r="B435" s="111" t="s">
        <v>2689</v>
      </c>
      <c r="C435" s="111">
        <v>4600011662</v>
      </c>
      <c r="D435" s="101" t="s">
        <v>857</v>
      </c>
      <c r="E435" s="110" t="str">
        <f t="shared" si="41"/>
        <v/>
      </c>
      <c r="F435" s="102"/>
      <c r="G435" s="103"/>
      <c r="H435" s="103"/>
      <c r="I435" s="100"/>
      <c r="J435" s="122" t="s">
        <v>2288</v>
      </c>
      <c r="K435" s="103"/>
      <c r="L435" s="103"/>
      <c r="M435" s="103"/>
      <c r="N435" s="103"/>
      <c r="O435" s="106"/>
      <c r="P435" s="104"/>
      <c r="Q435" s="104"/>
      <c r="R435" s="104"/>
      <c r="S435" s="105" t="str">
        <f t="shared" si="42"/>
        <v/>
      </c>
      <c r="T435" s="119"/>
      <c r="U435" s="107"/>
      <c r="V435" s="107"/>
      <c r="W435" s="107"/>
      <c r="X435" s="107"/>
      <c r="Y435" s="107"/>
      <c r="Z435" s="107"/>
      <c r="AA435" s="107"/>
      <c r="AB435" s="107"/>
      <c r="AC435" s="107"/>
      <c r="AD435" s="107"/>
      <c r="AE435" s="107"/>
      <c r="AF435" s="107"/>
      <c r="AG435" s="107"/>
      <c r="AH435" s="107"/>
      <c r="AI435" s="107"/>
      <c r="AJ435" s="107"/>
      <c r="AK435" s="107"/>
      <c r="AL435" s="107"/>
      <c r="AM435" s="107"/>
      <c r="AN435" s="107"/>
      <c r="AO435" s="107"/>
      <c r="AP435" s="107"/>
      <c r="AQ435" s="107"/>
      <c r="AR435" s="107"/>
      <c r="AS435" s="107"/>
      <c r="AT435" s="107"/>
      <c r="AU435" s="107"/>
      <c r="AV435" s="107"/>
      <c r="AW435" s="107"/>
      <c r="AX435" s="107"/>
      <c r="AY435" s="107"/>
      <c r="AZ435" s="107"/>
      <c r="BA435" s="107"/>
      <c r="BB435" s="107"/>
      <c r="BC435" s="107"/>
      <c r="BD435" s="107"/>
      <c r="BE435" s="107"/>
      <c r="BF435" s="107"/>
      <c r="BG435" s="107"/>
      <c r="BH435" s="107"/>
      <c r="BI435" s="107"/>
      <c r="BJ435" s="107"/>
      <c r="BK435" s="107"/>
      <c r="BL435" s="107"/>
      <c r="BM435" s="107"/>
      <c r="BN435" s="107"/>
      <c r="BO435" s="107"/>
      <c r="BP435" s="107"/>
      <c r="BQ435" s="107"/>
      <c r="BR435" s="107"/>
      <c r="BS435" s="107"/>
      <c r="BT435" s="107"/>
      <c r="BU435" s="107"/>
      <c r="BV435" s="107"/>
      <c r="BW435" s="107"/>
      <c r="BX435" s="107"/>
      <c r="BY435" s="107"/>
      <c r="BZ435" s="107"/>
      <c r="CA435" s="107"/>
      <c r="CB435" s="107"/>
      <c r="CC435" s="107"/>
      <c r="CD435" s="107"/>
      <c r="CE435" s="107"/>
    </row>
    <row r="436" spans="1:83" s="109" customFormat="1" ht="19.899999999999999" hidden="1" customHeight="1" x14ac:dyDescent="0.25">
      <c r="A436" s="87" t="s">
        <v>2786</v>
      </c>
      <c r="B436" s="123">
        <v>99</v>
      </c>
      <c r="C436" s="111">
        <v>4600011662</v>
      </c>
      <c r="D436" s="101" t="s">
        <v>858</v>
      </c>
      <c r="E436" s="110" t="str">
        <f t="shared" si="41"/>
        <v/>
      </c>
      <c r="F436" s="102"/>
      <c r="G436" s="103"/>
      <c r="H436" s="103"/>
      <c r="I436" s="100"/>
      <c r="J436" s="122" t="s">
        <v>2307</v>
      </c>
      <c r="K436" s="103"/>
      <c r="L436" s="103"/>
      <c r="M436" s="103"/>
      <c r="N436" s="103"/>
      <c r="O436" s="106" t="s">
        <v>2778</v>
      </c>
      <c r="P436" s="104"/>
      <c r="Q436" s="104"/>
      <c r="R436" s="104"/>
      <c r="S436" s="105" t="str">
        <f t="shared" si="42"/>
        <v/>
      </c>
      <c r="T436" s="119"/>
      <c r="U436" s="107"/>
      <c r="V436" s="107"/>
      <c r="W436" s="107"/>
      <c r="X436" s="107"/>
      <c r="Y436" s="107"/>
      <c r="Z436" s="107"/>
      <c r="AA436" s="107"/>
      <c r="AB436" s="107"/>
      <c r="AC436" s="107"/>
      <c r="AD436" s="107"/>
      <c r="AE436" s="107"/>
      <c r="AF436" s="107"/>
      <c r="AG436" s="107"/>
      <c r="AH436" s="107"/>
      <c r="AI436" s="107"/>
      <c r="AJ436" s="107"/>
      <c r="AK436" s="107"/>
      <c r="AL436" s="107"/>
      <c r="AM436" s="107"/>
      <c r="AN436" s="107"/>
      <c r="AO436" s="107"/>
      <c r="AP436" s="107"/>
      <c r="AQ436" s="107"/>
      <c r="AR436" s="107"/>
      <c r="AS436" s="107"/>
      <c r="AT436" s="107"/>
      <c r="AU436" s="107"/>
      <c r="AV436" s="107"/>
      <c r="AW436" s="107"/>
      <c r="AX436" s="107"/>
      <c r="AY436" s="107"/>
      <c r="AZ436" s="107"/>
      <c r="BA436" s="107"/>
      <c r="BB436" s="107"/>
      <c r="BC436" s="107"/>
      <c r="BD436" s="107"/>
      <c r="BE436" s="107"/>
      <c r="BF436" s="107"/>
      <c r="BG436" s="107"/>
      <c r="BH436" s="107"/>
      <c r="BI436" s="107"/>
      <c r="BJ436" s="107"/>
      <c r="BK436" s="107"/>
      <c r="BL436" s="107">
        <v>0</v>
      </c>
      <c r="BM436" s="107">
        <v>0</v>
      </c>
      <c r="BN436" s="107">
        <v>0</v>
      </c>
      <c r="BO436" s="107">
        <v>0</v>
      </c>
      <c r="BP436" s="107">
        <v>0</v>
      </c>
      <c r="BQ436" s="107"/>
      <c r="BR436" s="107"/>
      <c r="BS436" s="107"/>
      <c r="BT436" s="107"/>
      <c r="BU436" s="107"/>
      <c r="BV436" s="107"/>
      <c r="BW436" s="107"/>
      <c r="BX436" s="107"/>
      <c r="BY436" s="107"/>
      <c r="BZ436" s="107">
        <v>0</v>
      </c>
      <c r="CA436" s="107">
        <v>0</v>
      </c>
      <c r="CB436" s="107">
        <v>0</v>
      </c>
      <c r="CC436" s="107">
        <v>0</v>
      </c>
      <c r="CD436" s="107">
        <v>0</v>
      </c>
      <c r="CE436" s="107"/>
    </row>
    <row r="437" spans="1:83" s="109" customFormat="1" ht="19.899999999999999" hidden="1" customHeight="1" x14ac:dyDescent="0.25">
      <c r="B437" s="111" t="s">
        <v>2689</v>
      </c>
      <c r="C437" s="111">
        <v>4600011662</v>
      </c>
      <c r="D437" s="101" t="s">
        <v>859</v>
      </c>
      <c r="E437" s="110" t="str">
        <f t="shared" si="41"/>
        <v/>
      </c>
      <c r="F437" s="102"/>
      <c r="G437" s="103"/>
      <c r="H437" s="103"/>
      <c r="I437" s="100"/>
      <c r="J437" s="122" t="s">
        <v>2743</v>
      </c>
      <c r="K437" s="103"/>
      <c r="L437" s="103"/>
      <c r="M437" s="103"/>
      <c r="N437" s="103"/>
      <c r="O437" s="106" t="s">
        <v>2699</v>
      </c>
      <c r="P437" s="104"/>
      <c r="Q437" s="104"/>
      <c r="R437" s="104"/>
      <c r="S437" s="105" t="str">
        <f t="shared" si="42"/>
        <v/>
      </c>
      <c r="T437" s="119"/>
      <c r="U437" s="107"/>
      <c r="V437" s="107"/>
      <c r="W437" s="107"/>
      <c r="X437" s="107"/>
      <c r="Y437" s="107"/>
      <c r="Z437" s="107"/>
      <c r="AA437" s="107"/>
      <c r="AB437" s="107"/>
      <c r="AC437" s="107"/>
      <c r="AD437" s="107"/>
      <c r="AE437" s="107"/>
      <c r="AF437" s="107"/>
      <c r="AG437" s="107"/>
      <c r="AH437" s="107"/>
      <c r="AI437" s="107"/>
      <c r="AJ437" s="107"/>
      <c r="AK437" s="107"/>
      <c r="AL437" s="107"/>
      <c r="AM437" s="107"/>
      <c r="AN437" s="107"/>
      <c r="AO437" s="107"/>
      <c r="AP437" s="107"/>
      <c r="AQ437" s="107"/>
      <c r="AR437" s="107"/>
      <c r="AS437" s="107"/>
      <c r="AT437" s="107"/>
      <c r="AU437" s="107"/>
      <c r="AV437" s="107"/>
      <c r="AW437" s="107"/>
      <c r="AX437" s="107"/>
      <c r="AY437" s="107"/>
      <c r="AZ437" s="107"/>
      <c r="BA437" s="107"/>
      <c r="BB437" s="107"/>
      <c r="BC437" s="107"/>
      <c r="BD437" s="107"/>
      <c r="BE437" s="107"/>
      <c r="BF437" s="107"/>
      <c r="BG437" s="107"/>
      <c r="BH437" s="107"/>
      <c r="BI437" s="107"/>
      <c r="BJ437" s="107"/>
      <c r="BK437" s="107"/>
      <c r="BL437" s="107"/>
      <c r="BM437" s="107"/>
      <c r="BN437" s="107"/>
      <c r="BO437" s="107"/>
      <c r="BP437" s="107"/>
      <c r="BQ437" s="107"/>
      <c r="BR437" s="107"/>
      <c r="BS437" s="107"/>
      <c r="BT437" s="107"/>
      <c r="BU437" s="107"/>
      <c r="BV437" s="107"/>
      <c r="BW437" s="107"/>
      <c r="BX437" s="107"/>
      <c r="BY437" s="107"/>
      <c r="BZ437" s="107"/>
      <c r="CA437" s="107"/>
      <c r="CB437" s="107"/>
      <c r="CC437" s="107"/>
      <c r="CD437" s="107"/>
      <c r="CE437" s="107"/>
    </row>
    <row r="438" spans="1:83" s="109" customFormat="1" ht="19.899999999999999" hidden="1" customHeight="1" x14ac:dyDescent="0.25">
      <c r="B438" s="111" t="s">
        <v>2689</v>
      </c>
      <c r="C438" s="111">
        <v>4600011662</v>
      </c>
      <c r="D438" s="101" t="s">
        <v>860</v>
      </c>
      <c r="E438" s="110" t="str">
        <f t="shared" si="41"/>
        <v/>
      </c>
      <c r="F438" s="102"/>
      <c r="G438" s="103"/>
      <c r="H438" s="103"/>
      <c r="I438" s="100"/>
      <c r="J438" s="122" t="s">
        <v>2309</v>
      </c>
      <c r="K438" s="103"/>
      <c r="L438" s="103"/>
      <c r="M438" s="103"/>
      <c r="N438" s="103"/>
      <c r="O438" s="106"/>
      <c r="P438" s="104"/>
      <c r="Q438" s="104"/>
      <c r="R438" s="104"/>
      <c r="S438" s="105" t="str">
        <f t="shared" si="42"/>
        <v/>
      </c>
      <c r="T438" s="119"/>
      <c r="U438" s="107"/>
      <c r="V438" s="107"/>
      <c r="W438" s="107"/>
      <c r="X438" s="107"/>
      <c r="Y438" s="107"/>
      <c r="Z438" s="107"/>
      <c r="AA438" s="107"/>
      <c r="AB438" s="107"/>
      <c r="AC438" s="107"/>
      <c r="AD438" s="107"/>
      <c r="AE438" s="107"/>
      <c r="AF438" s="107"/>
      <c r="AG438" s="107"/>
      <c r="AH438" s="107"/>
      <c r="AI438" s="107"/>
      <c r="AJ438" s="107"/>
      <c r="AK438" s="107"/>
      <c r="AL438" s="107"/>
      <c r="AM438" s="107"/>
      <c r="AN438" s="107"/>
      <c r="AO438" s="107"/>
      <c r="AP438" s="107"/>
      <c r="AQ438" s="107"/>
      <c r="AR438" s="107"/>
      <c r="AS438" s="107"/>
      <c r="AT438" s="107"/>
      <c r="AU438" s="107"/>
      <c r="AV438" s="107"/>
      <c r="AW438" s="107"/>
      <c r="AX438" s="107"/>
      <c r="AY438" s="107"/>
      <c r="AZ438" s="107"/>
      <c r="BA438" s="107"/>
      <c r="BB438" s="107"/>
      <c r="BC438" s="107"/>
      <c r="BD438" s="107"/>
      <c r="BE438" s="107"/>
      <c r="BF438" s="107"/>
      <c r="BG438" s="107"/>
      <c r="BH438" s="107"/>
      <c r="BI438" s="107"/>
      <c r="BJ438" s="107"/>
      <c r="BK438" s="107"/>
      <c r="BL438" s="107"/>
      <c r="BM438" s="107"/>
      <c r="BN438" s="107"/>
      <c r="BO438" s="107"/>
      <c r="BP438" s="107"/>
      <c r="BQ438" s="107"/>
      <c r="BR438" s="107"/>
      <c r="BS438" s="107"/>
      <c r="BT438" s="107"/>
      <c r="BU438" s="107"/>
      <c r="BV438" s="107"/>
      <c r="BW438" s="107"/>
      <c r="BX438" s="107"/>
      <c r="BY438" s="107"/>
      <c r="BZ438" s="107"/>
      <c r="CA438" s="107"/>
      <c r="CB438" s="107"/>
      <c r="CC438" s="107"/>
      <c r="CD438" s="107"/>
      <c r="CE438" s="107"/>
    </row>
    <row r="439" spans="1:83" s="109" customFormat="1" ht="19.899999999999999" hidden="1" customHeight="1" x14ac:dyDescent="0.25">
      <c r="B439" s="111" t="s">
        <v>2689</v>
      </c>
      <c r="C439" s="111">
        <v>4600011662</v>
      </c>
      <c r="D439" s="101" t="s">
        <v>861</v>
      </c>
      <c r="E439" s="110" t="str">
        <f t="shared" si="41"/>
        <v/>
      </c>
      <c r="F439" s="102"/>
      <c r="G439" s="103"/>
      <c r="H439" s="103"/>
      <c r="I439" s="100"/>
      <c r="J439" s="122" t="s">
        <v>2287</v>
      </c>
      <c r="K439" s="103"/>
      <c r="L439" s="103"/>
      <c r="M439" s="103"/>
      <c r="N439" s="103"/>
      <c r="O439" s="106"/>
      <c r="P439" s="104"/>
      <c r="Q439" s="104"/>
      <c r="R439" s="104"/>
      <c r="S439" s="105" t="str">
        <f t="shared" si="42"/>
        <v/>
      </c>
      <c r="T439" s="119"/>
      <c r="U439" s="107"/>
      <c r="V439" s="107"/>
      <c r="W439" s="107"/>
      <c r="X439" s="107"/>
      <c r="Y439" s="107"/>
      <c r="Z439" s="107"/>
      <c r="AA439" s="107"/>
      <c r="AB439" s="107"/>
      <c r="AC439" s="107"/>
      <c r="AD439" s="107"/>
      <c r="AE439" s="107"/>
      <c r="AF439" s="107"/>
      <c r="AG439" s="107"/>
      <c r="AH439" s="107"/>
      <c r="AI439" s="107"/>
      <c r="AJ439" s="107"/>
      <c r="AK439" s="107"/>
      <c r="AL439" s="107"/>
      <c r="AM439" s="107"/>
      <c r="AN439" s="107"/>
      <c r="AO439" s="107"/>
      <c r="AP439" s="107"/>
      <c r="AQ439" s="107"/>
      <c r="AR439" s="107"/>
      <c r="AS439" s="107"/>
      <c r="AT439" s="107"/>
      <c r="AU439" s="107"/>
      <c r="AV439" s="107"/>
      <c r="AW439" s="107"/>
      <c r="AX439" s="107"/>
      <c r="AY439" s="107"/>
      <c r="AZ439" s="107"/>
      <c r="BA439" s="107"/>
      <c r="BB439" s="107"/>
      <c r="BC439" s="107"/>
      <c r="BD439" s="107"/>
      <c r="BE439" s="107"/>
      <c r="BF439" s="107"/>
      <c r="BG439" s="107"/>
      <c r="BH439" s="107"/>
      <c r="BI439" s="107"/>
      <c r="BJ439" s="107"/>
      <c r="BK439" s="107"/>
      <c r="BL439" s="107"/>
      <c r="BM439" s="107"/>
      <c r="BN439" s="107"/>
      <c r="BO439" s="107"/>
      <c r="BP439" s="107"/>
      <c r="BQ439" s="107"/>
      <c r="BR439" s="107"/>
      <c r="BS439" s="107"/>
      <c r="BT439" s="107"/>
      <c r="BU439" s="107"/>
      <c r="BV439" s="107"/>
      <c r="BW439" s="107"/>
      <c r="BX439" s="107"/>
      <c r="BY439" s="107"/>
      <c r="BZ439" s="107"/>
      <c r="CA439" s="107"/>
      <c r="CB439" s="107"/>
      <c r="CC439" s="107"/>
      <c r="CD439" s="107"/>
      <c r="CE439" s="107"/>
    </row>
    <row r="440" spans="1:83" s="109" customFormat="1" ht="19.899999999999999" hidden="1" customHeight="1" x14ac:dyDescent="0.25">
      <c r="B440" s="111" t="s">
        <v>2689</v>
      </c>
      <c r="C440" s="111">
        <v>4600011662</v>
      </c>
      <c r="D440" s="101" t="s">
        <v>862</v>
      </c>
      <c r="E440" s="110" t="str">
        <f t="shared" si="41"/>
        <v/>
      </c>
      <c r="F440" s="102"/>
      <c r="G440" s="103"/>
      <c r="H440" s="103"/>
      <c r="I440" s="100"/>
      <c r="J440" s="122" t="s">
        <v>2310</v>
      </c>
      <c r="K440" s="103"/>
      <c r="L440" s="103"/>
      <c r="M440" s="103"/>
      <c r="N440" s="103"/>
      <c r="O440" s="106"/>
      <c r="P440" s="104"/>
      <c r="Q440" s="104"/>
      <c r="R440" s="104"/>
      <c r="S440" s="105" t="str">
        <f t="shared" si="42"/>
        <v/>
      </c>
      <c r="T440" s="119"/>
      <c r="U440" s="107"/>
      <c r="V440" s="107"/>
      <c r="W440" s="107"/>
      <c r="X440" s="107"/>
      <c r="Y440" s="107"/>
      <c r="Z440" s="107"/>
      <c r="AA440" s="107"/>
      <c r="AB440" s="107"/>
      <c r="AC440" s="107"/>
      <c r="AD440" s="107"/>
      <c r="AE440" s="107"/>
      <c r="AF440" s="107"/>
      <c r="AG440" s="107"/>
      <c r="AH440" s="107"/>
      <c r="AI440" s="107"/>
      <c r="AJ440" s="107"/>
      <c r="AK440" s="107"/>
      <c r="AL440" s="107"/>
      <c r="AM440" s="107"/>
      <c r="AN440" s="107"/>
      <c r="AO440" s="107"/>
      <c r="AP440" s="107"/>
      <c r="AQ440" s="107"/>
      <c r="AR440" s="107"/>
      <c r="AS440" s="107"/>
      <c r="AT440" s="107"/>
      <c r="AU440" s="107"/>
      <c r="AV440" s="107"/>
      <c r="AW440" s="107"/>
      <c r="AX440" s="107">
        <v>0</v>
      </c>
      <c r="AY440" s="107">
        <v>0</v>
      </c>
      <c r="AZ440" s="107">
        <v>0</v>
      </c>
      <c r="BA440" s="107">
        <v>0</v>
      </c>
      <c r="BB440" s="107">
        <v>0</v>
      </c>
      <c r="BC440" s="107"/>
      <c r="BD440" s="107"/>
      <c r="BE440" s="107">
        <v>0</v>
      </c>
      <c r="BF440" s="107">
        <v>0</v>
      </c>
      <c r="BG440" s="107">
        <v>0</v>
      </c>
      <c r="BH440" s="107">
        <v>0</v>
      </c>
      <c r="BI440" s="107">
        <v>0</v>
      </c>
      <c r="BJ440" s="107"/>
      <c r="BK440" s="107"/>
      <c r="BL440" s="107">
        <v>0</v>
      </c>
      <c r="BM440" s="107">
        <v>0</v>
      </c>
      <c r="BN440" s="107">
        <v>0</v>
      </c>
      <c r="BO440" s="107">
        <v>0</v>
      </c>
      <c r="BP440" s="107">
        <v>0</v>
      </c>
      <c r="BQ440" s="107"/>
      <c r="BR440" s="107"/>
      <c r="BS440" s="107"/>
      <c r="BT440" s="107"/>
      <c r="BU440" s="107"/>
      <c r="BV440" s="107"/>
      <c r="BW440" s="107"/>
      <c r="BX440" s="107"/>
      <c r="BY440" s="107"/>
      <c r="BZ440" s="107"/>
      <c r="CA440" s="107"/>
      <c r="CB440" s="107"/>
      <c r="CC440" s="107"/>
      <c r="CD440" s="107"/>
      <c r="CE440" s="107"/>
    </row>
    <row r="441" spans="1:83" s="109" customFormat="1" ht="19.899999999999999" hidden="1" customHeight="1" x14ac:dyDescent="0.25">
      <c r="A441" s="87" t="s">
        <v>2786</v>
      </c>
      <c r="B441" s="123">
        <v>99</v>
      </c>
      <c r="C441" s="111">
        <v>4600011662</v>
      </c>
      <c r="D441" s="101" t="s">
        <v>863</v>
      </c>
      <c r="E441" s="110" t="str">
        <f t="shared" si="41"/>
        <v/>
      </c>
      <c r="F441" s="102"/>
      <c r="G441" s="103"/>
      <c r="H441" s="103"/>
      <c r="I441" s="100"/>
      <c r="J441" s="122" t="s">
        <v>2060</v>
      </c>
      <c r="K441" s="103"/>
      <c r="L441" s="103"/>
      <c r="M441" s="103"/>
      <c r="N441" s="103"/>
      <c r="O441" s="106" t="s">
        <v>2779</v>
      </c>
      <c r="P441" s="104"/>
      <c r="Q441" s="104"/>
      <c r="R441" s="104"/>
      <c r="S441" s="105" t="str">
        <f t="shared" si="42"/>
        <v/>
      </c>
      <c r="T441" s="119"/>
      <c r="U441" s="107"/>
      <c r="V441" s="107"/>
      <c r="W441" s="107"/>
      <c r="X441" s="107"/>
      <c r="Y441" s="107"/>
      <c r="Z441" s="107"/>
      <c r="AA441" s="107"/>
      <c r="AB441" s="107"/>
      <c r="AC441" s="107"/>
      <c r="AD441" s="107"/>
      <c r="AE441" s="107"/>
      <c r="AF441" s="107"/>
      <c r="AG441" s="107"/>
      <c r="AH441" s="107"/>
      <c r="AI441" s="107"/>
      <c r="AJ441" s="107"/>
      <c r="AK441" s="107"/>
      <c r="AL441" s="107"/>
      <c r="AM441" s="107"/>
      <c r="AN441" s="107"/>
      <c r="AO441" s="107"/>
      <c r="AP441" s="107"/>
      <c r="AQ441" s="107"/>
      <c r="AR441" s="107"/>
      <c r="AS441" s="107"/>
      <c r="AT441" s="107"/>
      <c r="AU441" s="107"/>
      <c r="AV441" s="107"/>
      <c r="AW441" s="107"/>
      <c r="AX441" s="107"/>
      <c r="AY441" s="107"/>
      <c r="AZ441" s="107"/>
      <c r="BA441" s="107"/>
      <c r="BB441" s="107"/>
      <c r="BC441" s="107"/>
      <c r="BD441" s="107"/>
      <c r="BE441" s="107"/>
      <c r="BF441" s="107"/>
      <c r="BG441" s="107"/>
      <c r="BH441" s="107"/>
      <c r="BI441" s="107"/>
      <c r="BJ441" s="107"/>
      <c r="BK441" s="107"/>
      <c r="BL441" s="107"/>
      <c r="BM441" s="107"/>
      <c r="BN441" s="107"/>
      <c r="BO441" s="107"/>
      <c r="BP441" s="107"/>
      <c r="BQ441" s="107"/>
      <c r="BR441" s="107"/>
      <c r="BS441" s="107"/>
      <c r="BT441" s="107"/>
      <c r="BU441" s="107"/>
      <c r="BV441" s="107"/>
      <c r="BW441" s="107"/>
      <c r="BX441" s="107"/>
      <c r="BY441" s="107"/>
      <c r="BZ441" s="107">
        <v>0</v>
      </c>
      <c r="CA441" s="107">
        <v>0</v>
      </c>
      <c r="CB441" s="107">
        <v>0</v>
      </c>
      <c r="CC441" s="107">
        <v>0</v>
      </c>
      <c r="CD441" s="107">
        <v>0</v>
      </c>
      <c r="CE441" s="107"/>
    </row>
    <row r="442" spans="1:83" s="109" customFormat="1" ht="19.899999999999999" hidden="1" customHeight="1" x14ac:dyDescent="0.25">
      <c r="B442" s="111" t="s">
        <v>2689</v>
      </c>
      <c r="C442" s="111">
        <v>4600011662</v>
      </c>
      <c r="D442" s="101" t="s">
        <v>864</v>
      </c>
      <c r="E442" s="110" t="str">
        <f t="shared" si="41"/>
        <v/>
      </c>
      <c r="F442" s="102"/>
      <c r="G442" s="103"/>
      <c r="H442" s="103"/>
      <c r="I442" s="100"/>
      <c r="J442" s="122" t="s">
        <v>2311</v>
      </c>
      <c r="K442" s="103"/>
      <c r="L442" s="103"/>
      <c r="M442" s="103"/>
      <c r="N442" s="103"/>
      <c r="O442" s="106"/>
      <c r="P442" s="104"/>
      <c r="Q442" s="104"/>
      <c r="R442" s="104"/>
      <c r="S442" s="105" t="str">
        <f t="shared" si="42"/>
        <v/>
      </c>
      <c r="T442" s="119"/>
      <c r="U442" s="107"/>
      <c r="V442" s="107"/>
      <c r="W442" s="107"/>
      <c r="X442" s="107"/>
      <c r="Y442" s="107"/>
      <c r="Z442" s="107"/>
      <c r="AA442" s="107"/>
      <c r="AB442" s="107"/>
      <c r="AC442" s="107"/>
      <c r="AD442" s="107"/>
      <c r="AE442" s="107"/>
      <c r="AF442" s="107"/>
      <c r="AG442" s="107"/>
      <c r="AH442" s="107"/>
      <c r="AI442" s="107"/>
      <c r="AJ442" s="107"/>
      <c r="AK442" s="107"/>
      <c r="AL442" s="107"/>
      <c r="AM442" s="107"/>
      <c r="AN442" s="107"/>
      <c r="AO442" s="107"/>
      <c r="AP442" s="107"/>
      <c r="AQ442" s="107"/>
      <c r="AR442" s="107"/>
      <c r="AS442" s="107"/>
      <c r="AT442" s="107"/>
      <c r="AU442" s="107"/>
      <c r="AV442" s="107"/>
      <c r="AW442" s="107"/>
      <c r="AX442" s="107"/>
      <c r="AY442" s="107"/>
      <c r="AZ442" s="107"/>
      <c r="BA442" s="107"/>
      <c r="BB442" s="107"/>
      <c r="BC442" s="107"/>
      <c r="BD442" s="107"/>
      <c r="BE442" s="107"/>
      <c r="BF442" s="107"/>
      <c r="BG442" s="107"/>
      <c r="BH442" s="107"/>
      <c r="BI442" s="107"/>
      <c r="BJ442" s="107"/>
      <c r="BK442" s="107"/>
      <c r="BL442" s="107"/>
      <c r="BM442" s="107"/>
      <c r="BN442" s="107"/>
      <c r="BO442" s="107"/>
      <c r="BP442" s="107"/>
      <c r="BQ442" s="107"/>
      <c r="BR442" s="107"/>
      <c r="BS442" s="107"/>
      <c r="BT442" s="107"/>
      <c r="BU442" s="107"/>
      <c r="BV442" s="107"/>
      <c r="BW442" s="107"/>
      <c r="BX442" s="107"/>
      <c r="BY442" s="107"/>
      <c r="BZ442" s="107"/>
      <c r="CA442" s="107"/>
      <c r="CB442" s="107"/>
      <c r="CC442" s="107"/>
      <c r="CD442" s="107"/>
      <c r="CE442" s="107"/>
    </row>
    <row r="443" spans="1:83" s="109" customFormat="1" ht="19.899999999999999" hidden="1" customHeight="1" x14ac:dyDescent="0.25">
      <c r="B443" s="111" t="s">
        <v>2689</v>
      </c>
      <c r="C443" s="111">
        <v>4600011662</v>
      </c>
      <c r="D443" s="101" t="s">
        <v>865</v>
      </c>
      <c r="E443" s="110" t="str">
        <f t="shared" si="41"/>
        <v/>
      </c>
      <c r="F443" s="102"/>
      <c r="G443" s="103"/>
      <c r="H443" s="103"/>
      <c r="I443" s="100"/>
      <c r="J443" s="122" t="s">
        <v>2312</v>
      </c>
      <c r="K443" s="103"/>
      <c r="L443" s="103"/>
      <c r="M443" s="103"/>
      <c r="N443" s="103"/>
      <c r="O443" s="106"/>
      <c r="P443" s="104"/>
      <c r="Q443" s="104"/>
      <c r="R443" s="104"/>
      <c r="S443" s="105" t="str">
        <f t="shared" si="42"/>
        <v/>
      </c>
      <c r="T443" s="119"/>
      <c r="U443" s="107"/>
      <c r="V443" s="107"/>
      <c r="W443" s="107"/>
      <c r="X443" s="107"/>
      <c r="Y443" s="107"/>
      <c r="Z443" s="107"/>
      <c r="AA443" s="107"/>
      <c r="AB443" s="107"/>
      <c r="AC443" s="107"/>
      <c r="AD443" s="107"/>
      <c r="AE443" s="107"/>
      <c r="AF443" s="107"/>
      <c r="AG443" s="107"/>
      <c r="AH443" s="107"/>
      <c r="AI443" s="107"/>
      <c r="AJ443" s="107"/>
      <c r="AK443" s="107"/>
      <c r="AL443" s="107"/>
      <c r="AM443" s="107"/>
      <c r="AN443" s="107"/>
      <c r="AO443" s="107"/>
      <c r="AP443" s="107"/>
      <c r="AQ443" s="107"/>
      <c r="AR443" s="107"/>
      <c r="AS443" s="107"/>
      <c r="AT443" s="107"/>
      <c r="AU443" s="107"/>
      <c r="AV443" s="107"/>
      <c r="AW443" s="107"/>
      <c r="AX443" s="107"/>
      <c r="AY443" s="107"/>
      <c r="AZ443" s="107"/>
      <c r="BA443" s="107"/>
      <c r="BB443" s="107"/>
      <c r="BC443" s="107"/>
      <c r="BD443" s="107"/>
      <c r="BE443" s="107"/>
      <c r="BF443" s="107"/>
      <c r="BG443" s="107"/>
      <c r="BH443" s="107"/>
      <c r="BI443" s="107"/>
      <c r="BJ443" s="107"/>
      <c r="BK443" s="107"/>
      <c r="BL443" s="107"/>
      <c r="BM443" s="107"/>
      <c r="BN443" s="107"/>
      <c r="BO443" s="107"/>
      <c r="BP443" s="107"/>
      <c r="BQ443" s="107"/>
      <c r="BR443" s="107"/>
      <c r="BS443" s="107"/>
      <c r="BT443" s="107"/>
      <c r="BU443" s="107"/>
      <c r="BV443" s="107"/>
      <c r="BW443" s="107"/>
      <c r="BX443" s="107"/>
      <c r="BY443" s="107"/>
      <c r="BZ443" s="107"/>
      <c r="CA443" s="107"/>
      <c r="CB443" s="107"/>
      <c r="CC443" s="107"/>
      <c r="CD443" s="107"/>
      <c r="CE443" s="107"/>
    </row>
    <row r="444" spans="1:83" s="109" customFormat="1" ht="19.899999999999999" hidden="1" customHeight="1" x14ac:dyDescent="0.25">
      <c r="B444" s="111" t="s">
        <v>2689</v>
      </c>
      <c r="C444" s="111">
        <v>4600011662</v>
      </c>
      <c r="D444" s="101" t="s">
        <v>866</v>
      </c>
      <c r="E444" s="110" t="str">
        <f t="shared" si="41"/>
        <v/>
      </c>
      <c r="F444" s="102"/>
      <c r="G444" s="103"/>
      <c r="H444" s="103"/>
      <c r="I444" s="100"/>
      <c r="J444" s="122" t="s">
        <v>2313</v>
      </c>
      <c r="K444" s="103"/>
      <c r="L444" s="103"/>
      <c r="M444" s="103"/>
      <c r="N444" s="103"/>
      <c r="O444" s="106"/>
      <c r="P444" s="104"/>
      <c r="Q444" s="104"/>
      <c r="R444" s="104"/>
      <c r="S444" s="105" t="str">
        <f t="shared" si="42"/>
        <v/>
      </c>
      <c r="T444" s="119"/>
      <c r="U444" s="107"/>
      <c r="V444" s="107"/>
      <c r="W444" s="107"/>
      <c r="X444" s="107"/>
      <c r="Y444" s="107"/>
      <c r="Z444" s="107"/>
      <c r="AA444" s="107"/>
      <c r="AB444" s="107"/>
      <c r="AC444" s="107"/>
      <c r="AD444" s="107"/>
      <c r="AE444" s="107"/>
      <c r="AF444" s="107"/>
      <c r="AG444" s="107"/>
      <c r="AH444" s="107"/>
      <c r="AI444" s="107"/>
      <c r="AJ444" s="107"/>
      <c r="AK444" s="107"/>
      <c r="AL444" s="107"/>
      <c r="AM444" s="107"/>
      <c r="AN444" s="107"/>
      <c r="AO444" s="107"/>
      <c r="AP444" s="107"/>
      <c r="AQ444" s="107"/>
      <c r="AR444" s="107"/>
      <c r="AS444" s="107"/>
      <c r="AT444" s="107"/>
      <c r="AU444" s="107"/>
      <c r="AV444" s="107"/>
      <c r="AW444" s="107"/>
      <c r="AX444" s="107">
        <v>0</v>
      </c>
      <c r="AY444" s="107">
        <v>0</v>
      </c>
      <c r="AZ444" s="107">
        <v>0</v>
      </c>
      <c r="BA444" s="107">
        <v>0</v>
      </c>
      <c r="BB444" s="107">
        <v>0</v>
      </c>
      <c r="BC444" s="107"/>
      <c r="BD444" s="107"/>
      <c r="BE444" s="107">
        <v>0</v>
      </c>
      <c r="BF444" s="107">
        <v>0</v>
      </c>
      <c r="BG444" s="107">
        <v>0</v>
      </c>
      <c r="BH444" s="107">
        <v>0</v>
      </c>
      <c r="BI444" s="107">
        <v>0</v>
      </c>
      <c r="BJ444" s="107"/>
      <c r="BK444" s="107"/>
      <c r="BL444" s="107">
        <v>0</v>
      </c>
      <c r="BM444" s="107">
        <v>0</v>
      </c>
      <c r="BN444" s="107">
        <v>0</v>
      </c>
      <c r="BO444" s="107">
        <v>0</v>
      </c>
      <c r="BP444" s="107">
        <v>0</v>
      </c>
      <c r="BQ444" s="107"/>
      <c r="BR444" s="107"/>
      <c r="BS444" s="107"/>
      <c r="BT444" s="107"/>
      <c r="BU444" s="107"/>
      <c r="BV444" s="107"/>
      <c r="BW444" s="107"/>
      <c r="BX444" s="107"/>
      <c r="BY444" s="107"/>
      <c r="BZ444" s="107"/>
      <c r="CA444" s="107"/>
      <c r="CB444" s="107"/>
      <c r="CC444" s="107"/>
      <c r="CD444" s="107"/>
      <c r="CE444" s="107"/>
    </row>
    <row r="445" spans="1:83" s="109" customFormat="1" ht="19.899999999999999" hidden="1" customHeight="1" x14ac:dyDescent="0.25">
      <c r="B445" s="111" t="s">
        <v>2689</v>
      </c>
      <c r="C445" s="111">
        <v>4600011662</v>
      </c>
      <c r="D445" s="101" t="s">
        <v>867</v>
      </c>
      <c r="E445" s="110" t="str">
        <f t="shared" si="41"/>
        <v/>
      </c>
      <c r="F445" s="102"/>
      <c r="G445" s="103"/>
      <c r="H445" s="103"/>
      <c r="I445" s="100"/>
      <c r="J445" s="122" t="s">
        <v>2197</v>
      </c>
      <c r="K445" s="103"/>
      <c r="L445" s="103"/>
      <c r="M445" s="103"/>
      <c r="N445" s="103"/>
      <c r="O445" s="106"/>
      <c r="P445" s="104"/>
      <c r="Q445" s="104"/>
      <c r="R445" s="104"/>
      <c r="S445" s="105" t="str">
        <f t="shared" si="42"/>
        <v/>
      </c>
      <c r="T445" s="119"/>
      <c r="U445" s="107"/>
      <c r="V445" s="107"/>
      <c r="W445" s="107"/>
      <c r="X445" s="107"/>
      <c r="Y445" s="107"/>
      <c r="Z445" s="107"/>
      <c r="AA445" s="107"/>
      <c r="AB445" s="107"/>
      <c r="AC445" s="107"/>
      <c r="AD445" s="107"/>
      <c r="AE445" s="107"/>
      <c r="AF445" s="107"/>
      <c r="AG445" s="107"/>
      <c r="AH445" s="107"/>
      <c r="AI445" s="107"/>
      <c r="AJ445" s="107"/>
      <c r="AK445" s="107"/>
      <c r="AL445" s="107"/>
      <c r="AM445" s="107"/>
      <c r="AN445" s="107"/>
      <c r="AO445" s="107"/>
      <c r="AP445" s="107"/>
      <c r="AQ445" s="107"/>
      <c r="AR445" s="107"/>
      <c r="AS445" s="107"/>
      <c r="AT445" s="107"/>
      <c r="AU445" s="107"/>
      <c r="AV445" s="107"/>
      <c r="AW445" s="107"/>
      <c r="AX445" s="107"/>
      <c r="AY445" s="107"/>
      <c r="AZ445" s="107"/>
      <c r="BA445" s="107"/>
      <c r="BB445" s="107"/>
      <c r="BC445" s="107"/>
      <c r="BD445" s="107"/>
      <c r="BE445" s="107"/>
      <c r="BF445" s="107"/>
      <c r="BG445" s="107"/>
      <c r="BH445" s="107"/>
      <c r="BI445" s="107"/>
      <c r="BJ445" s="107"/>
      <c r="BK445" s="107"/>
      <c r="BL445" s="107"/>
      <c r="BM445" s="107"/>
      <c r="BN445" s="107"/>
      <c r="BO445" s="107"/>
      <c r="BP445" s="107"/>
      <c r="BQ445" s="107"/>
      <c r="BR445" s="107"/>
      <c r="BS445" s="107"/>
      <c r="BT445" s="107"/>
      <c r="BU445" s="107"/>
      <c r="BV445" s="107"/>
      <c r="BW445" s="107"/>
      <c r="BX445" s="107"/>
      <c r="BY445" s="107"/>
      <c r="BZ445" s="107"/>
      <c r="CA445" s="107"/>
      <c r="CB445" s="107"/>
      <c r="CC445" s="107"/>
      <c r="CD445" s="107"/>
      <c r="CE445" s="107"/>
    </row>
    <row r="446" spans="1:83" s="109" customFormat="1" ht="19.899999999999999" hidden="1" customHeight="1" x14ac:dyDescent="0.25">
      <c r="B446" s="111" t="s">
        <v>2689</v>
      </c>
      <c r="C446" s="111">
        <v>4600011662</v>
      </c>
      <c r="D446" s="101" t="s">
        <v>868</v>
      </c>
      <c r="E446" s="110" t="str">
        <f t="shared" si="41"/>
        <v/>
      </c>
      <c r="F446" s="102"/>
      <c r="G446" s="103"/>
      <c r="H446" s="103"/>
      <c r="I446" s="100"/>
      <c r="J446" s="122" t="s">
        <v>2314</v>
      </c>
      <c r="K446" s="103"/>
      <c r="L446" s="103"/>
      <c r="M446" s="103"/>
      <c r="N446" s="103"/>
      <c r="O446" s="106"/>
      <c r="P446" s="104"/>
      <c r="Q446" s="104"/>
      <c r="R446" s="104"/>
      <c r="S446" s="105" t="str">
        <f t="shared" si="42"/>
        <v/>
      </c>
      <c r="T446" s="119"/>
      <c r="U446" s="107"/>
      <c r="V446" s="107"/>
      <c r="W446" s="107"/>
      <c r="X446" s="107"/>
      <c r="Y446" s="107"/>
      <c r="Z446" s="107"/>
      <c r="AA446" s="107"/>
      <c r="AB446" s="107"/>
      <c r="AC446" s="107"/>
      <c r="AD446" s="107"/>
      <c r="AE446" s="107"/>
      <c r="AF446" s="107"/>
      <c r="AG446" s="107"/>
      <c r="AH446" s="107"/>
      <c r="AI446" s="107"/>
      <c r="AJ446" s="107"/>
      <c r="AK446" s="107"/>
      <c r="AL446" s="107"/>
      <c r="AM446" s="107"/>
      <c r="AN446" s="107"/>
      <c r="AO446" s="107"/>
      <c r="AP446" s="107"/>
      <c r="AQ446" s="107"/>
      <c r="AR446" s="107"/>
      <c r="AS446" s="107"/>
      <c r="AT446" s="107"/>
      <c r="AU446" s="107"/>
      <c r="AV446" s="107"/>
      <c r="AW446" s="107"/>
      <c r="AX446" s="107"/>
      <c r="AY446" s="107"/>
      <c r="AZ446" s="107"/>
      <c r="BA446" s="107"/>
      <c r="BB446" s="107"/>
      <c r="BC446" s="107"/>
      <c r="BD446" s="107"/>
      <c r="BE446" s="107"/>
      <c r="BF446" s="107"/>
      <c r="BG446" s="107"/>
      <c r="BH446" s="107"/>
      <c r="BI446" s="107"/>
      <c r="BJ446" s="107"/>
      <c r="BK446" s="107"/>
      <c r="BL446" s="107"/>
      <c r="BM446" s="107"/>
      <c r="BN446" s="107"/>
      <c r="BO446" s="107"/>
      <c r="BP446" s="107"/>
      <c r="BQ446" s="107"/>
      <c r="BR446" s="107"/>
      <c r="BS446" s="107"/>
      <c r="BT446" s="107"/>
      <c r="BU446" s="107"/>
      <c r="BV446" s="107"/>
      <c r="BW446" s="107"/>
      <c r="BX446" s="107"/>
      <c r="BY446" s="107"/>
      <c r="BZ446" s="107"/>
      <c r="CA446" s="107"/>
      <c r="CB446" s="107"/>
      <c r="CC446" s="107"/>
      <c r="CD446" s="107"/>
      <c r="CE446" s="107"/>
    </row>
    <row r="447" spans="1:83" s="109" customFormat="1" ht="19.899999999999999" hidden="1" customHeight="1" x14ac:dyDescent="0.25">
      <c r="A447" s="87" t="s">
        <v>2786</v>
      </c>
      <c r="B447" s="123">
        <v>99</v>
      </c>
      <c r="C447" s="111">
        <v>4600011662</v>
      </c>
      <c r="D447" s="101" t="s">
        <v>869</v>
      </c>
      <c r="E447" s="110" t="str">
        <f t="shared" si="41"/>
        <v/>
      </c>
      <c r="F447" s="102"/>
      <c r="G447" s="103"/>
      <c r="H447" s="103"/>
      <c r="I447" s="100"/>
      <c r="J447" s="122" t="s">
        <v>2315</v>
      </c>
      <c r="K447" s="103"/>
      <c r="L447" s="103"/>
      <c r="M447" s="103"/>
      <c r="N447" s="103"/>
      <c r="O447" s="106" t="s">
        <v>2700</v>
      </c>
      <c r="P447" s="104"/>
      <c r="Q447" s="104"/>
      <c r="R447" s="104"/>
      <c r="S447" s="105" t="str">
        <f t="shared" si="42"/>
        <v/>
      </c>
      <c r="T447" s="119"/>
      <c r="U447" s="107"/>
      <c r="V447" s="107"/>
      <c r="W447" s="107"/>
      <c r="X447" s="107"/>
      <c r="Y447" s="107"/>
      <c r="Z447" s="107"/>
      <c r="AA447" s="107"/>
      <c r="AB447" s="107"/>
      <c r="AC447" s="107"/>
      <c r="AD447" s="107"/>
      <c r="AE447" s="107"/>
      <c r="AF447" s="107"/>
      <c r="AG447" s="107"/>
      <c r="AH447" s="107"/>
      <c r="AI447" s="107"/>
      <c r="AJ447" s="107"/>
      <c r="AK447" s="107"/>
      <c r="AL447" s="107"/>
      <c r="AM447" s="107"/>
      <c r="AN447" s="107"/>
      <c r="AO447" s="107"/>
      <c r="AP447" s="107"/>
      <c r="AQ447" s="107"/>
      <c r="AR447" s="107"/>
      <c r="AS447" s="107"/>
      <c r="AT447" s="107"/>
      <c r="AU447" s="107"/>
      <c r="AV447" s="107"/>
      <c r="AW447" s="107"/>
      <c r="AX447" s="107"/>
      <c r="AY447" s="107"/>
      <c r="AZ447" s="107"/>
      <c r="BA447" s="107"/>
      <c r="BB447" s="107"/>
      <c r="BC447" s="107"/>
      <c r="BD447" s="107"/>
      <c r="BE447" s="107"/>
      <c r="BF447" s="107"/>
      <c r="BG447" s="107"/>
      <c r="BH447" s="107"/>
      <c r="BI447" s="107"/>
      <c r="BJ447" s="107"/>
      <c r="BK447" s="107"/>
      <c r="BL447" s="107"/>
      <c r="BM447" s="107"/>
      <c r="BN447" s="107"/>
      <c r="BO447" s="107"/>
      <c r="BP447" s="107"/>
      <c r="BQ447" s="107"/>
      <c r="BR447" s="107"/>
      <c r="BS447" s="107"/>
      <c r="BT447" s="107"/>
      <c r="BU447" s="107"/>
      <c r="BV447" s="107"/>
      <c r="BW447" s="107"/>
      <c r="BX447" s="107"/>
      <c r="BY447" s="107"/>
      <c r="BZ447" s="107">
        <v>0</v>
      </c>
      <c r="CA447" s="107">
        <v>0</v>
      </c>
      <c r="CB447" s="107">
        <v>0</v>
      </c>
      <c r="CC447" s="107">
        <v>0</v>
      </c>
      <c r="CD447" s="107">
        <v>0</v>
      </c>
      <c r="CE447" s="107"/>
    </row>
    <row r="448" spans="1:83" s="109" customFormat="1" ht="19.899999999999999" hidden="1" customHeight="1" x14ac:dyDescent="0.25">
      <c r="B448" s="111" t="s">
        <v>2689</v>
      </c>
      <c r="C448" s="111">
        <v>4600011662</v>
      </c>
      <c r="D448" s="101" t="s">
        <v>870</v>
      </c>
      <c r="E448" s="110" t="str">
        <f t="shared" si="41"/>
        <v/>
      </c>
      <c r="F448" s="102"/>
      <c r="G448" s="103"/>
      <c r="H448" s="103"/>
      <c r="I448" s="100"/>
      <c r="J448" s="122" t="s">
        <v>2316</v>
      </c>
      <c r="K448" s="103"/>
      <c r="L448" s="103"/>
      <c r="M448" s="103"/>
      <c r="N448" s="103"/>
      <c r="O448" s="106"/>
      <c r="P448" s="104"/>
      <c r="Q448" s="104"/>
      <c r="R448" s="104"/>
      <c r="S448" s="105" t="str">
        <f t="shared" si="42"/>
        <v/>
      </c>
      <c r="T448" s="119"/>
      <c r="U448" s="107"/>
      <c r="V448" s="107"/>
      <c r="W448" s="107"/>
      <c r="X448" s="107"/>
      <c r="Y448" s="107"/>
      <c r="Z448" s="107"/>
      <c r="AA448" s="107"/>
      <c r="AB448" s="107"/>
      <c r="AC448" s="107"/>
      <c r="AD448" s="107"/>
      <c r="AE448" s="107"/>
      <c r="AF448" s="107"/>
      <c r="AG448" s="107"/>
      <c r="AH448" s="107"/>
      <c r="AI448" s="107"/>
      <c r="AJ448" s="107"/>
      <c r="AK448" s="107"/>
      <c r="AL448" s="107"/>
      <c r="AM448" s="107"/>
      <c r="AN448" s="107"/>
      <c r="AO448" s="107"/>
      <c r="AP448" s="107"/>
      <c r="AQ448" s="107"/>
      <c r="AR448" s="107"/>
      <c r="AS448" s="107"/>
      <c r="AT448" s="107"/>
      <c r="AU448" s="107"/>
      <c r="AV448" s="107"/>
      <c r="AW448" s="107"/>
      <c r="AX448" s="107"/>
      <c r="AY448" s="107"/>
      <c r="AZ448" s="107"/>
      <c r="BA448" s="107"/>
      <c r="BB448" s="107"/>
      <c r="BC448" s="107"/>
      <c r="BD448" s="107"/>
      <c r="BE448" s="107"/>
      <c r="BF448" s="107"/>
      <c r="BG448" s="107"/>
      <c r="BH448" s="107"/>
      <c r="BI448" s="107"/>
      <c r="BJ448" s="107"/>
      <c r="BK448" s="107"/>
      <c r="BL448" s="107"/>
      <c r="BM448" s="107"/>
      <c r="BN448" s="107"/>
      <c r="BO448" s="107"/>
      <c r="BP448" s="107"/>
      <c r="BQ448" s="107"/>
      <c r="BR448" s="107"/>
      <c r="BS448" s="107"/>
      <c r="BT448" s="107"/>
      <c r="BU448" s="107"/>
      <c r="BV448" s="107"/>
      <c r="BW448" s="107"/>
      <c r="BX448" s="107"/>
      <c r="BY448" s="107"/>
      <c r="BZ448" s="107"/>
      <c r="CA448" s="107"/>
      <c r="CB448" s="107"/>
      <c r="CC448" s="107"/>
      <c r="CD448" s="107"/>
      <c r="CE448" s="107"/>
    </row>
    <row r="449" spans="1:83" s="109" customFormat="1" ht="19.899999999999999" hidden="1" customHeight="1" x14ac:dyDescent="0.25">
      <c r="B449" s="111" t="s">
        <v>2689</v>
      </c>
      <c r="C449" s="111">
        <v>4600011662</v>
      </c>
      <c r="D449" s="101" t="s">
        <v>871</v>
      </c>
      <c r="E449" s="110" t="str">
        <f t="shared" si="41"/>
        <v/>
      </c>
      <c r="F449" s="102"/>
      <c r="G449" s="103"/>
      <c r="H449" s="103"/>
      <c r="I449" s="100"/>
      <c r="J449" s="122" t="s">
        <v>2317</v>
      </c>
      <c r="K449" s="103"/>
      <c r="L449" s="103"/>
      <c r="M449" s="103"/>
      <c r="N449" s="103"/>
      <c r="O449" s="106"/>
      <c r="P449" s="104"/>
      <c r="Q449" s="104"/>
      <c r="R449" s="104"/>
      <c r="S449" s="105" t="str">
        <f t="shared" si="42"/>
        <v/>
      </c>
      <c r="T449" s="119"/>
      <c r="U449" s="107"/>
      <c r="V449" s="107"/>
      <c r="W449" s="107"/>
      <c r="X449" s="107"/>
      <c r="Y449" s="107"/>
      <c r="Z449" s="107"/>
      <c r="AA449" s="107"/>
      <c r="AB449" s="107"/>
      <c r="AC449" s="107"/>
      <c r="AD449" s="107"/>
      <c r="AE449" s="107"/>
      <c r="AF449" s="107"/>
      <c r="AG449" s="107"/>
      <c r="AH449" s="107"/>
      <c r="AI449" s="107"/>
      <c r="AJ449" s="107"/>
      <c r="AK449" s="107"/>
      <c r="AL449" s="107"/>
      <c r="AM449" s="107"/>
      <c r="AN449" s="107"/>
      <c r="AO449" s="107"/>
      <c r="AP449" s="107"/>
      <c r="AQ449" s="107"/>
      <c r="AR449" s="107"/>
      <c r="AS449" s="107"/>
      <c r="AT449" s="107"/>
      <c r="AU449" s="107"/>
      <c r="AV449" s="107"/>
      <c r="AW449" s="107"/>
      <c r="AX449" s="107">
        <v>0</v>
      </c>
      <c r="AY449" s="107">
        <v>0</v>
      </c>
      <c r="AZ449" s="107">
        <v>0</v>
      </c>
      <c r="BA449" s="107">
        <v>0</v>
      </c>
      <c r="BB449" s="107">
        <v>0</v>
      </c>
      <c r="BC449" s="107"/>
      <c r="BD449" s="107"/>
      <c r="BE449" s="107">
        <v>0</v>
      </c>
      <c r="BF449" s="107">
        <v>0</v>
      </c>
      <c r="BG449" s="107">
        <v>0</v>
      </c>
      <c r="BH449" s="107">
        <v>0</v>
      </c>
      <c r="BI449" s="107">
        <v>0</v>
      </c>
      <c r="BJ449" s="107"/>
      <c r="BK449" s="107"/>
      <c r="BL449" s="107">
        <v>0</v>
      </c>
      <c r="BM449" s="107">
        <v>0</v>
      </c>
      <c r="BN449" s="107">
        <v>0</v>
      </c>
      <c r="BO449" s="107">
        <v>0</v>
      </c>
      <c r="BP449" s="107">
        <v>0</v>
      </c>
      <c r="BQ449" s="107"/>
      <c r="BR449" s="107"/>
      <c r="BS449" s="107"/>
      <c r="BT449" s="107"/>
      <c r="BU449" s="107"/>
      <c r="BV449" s="107"/>
      <c r="BW449" s="107"/>
      <c r="BX449" s="107"/>
      <c r="BY449" s="107"/>
      <c r="BZ449" s="107"/>
      <c r="CA449" s="107"/>
      <c r="CB449" s="107"/>
      <c r="CC449" s="107"/>
      <c r="CD449" s="107"/>
      <c r="CE449" s="107"/>
    </row>
    <row r="450" spans="1:83" s="109" customFormat="1" ht="19.899999999999999" hidden="1" customHeight="1" x14ac:dyDescent="0.25">
      <c r="B450" s="111" t="s">
        <v>2689</v>
      </c>
      <c r="C450" s="111">
        <v>4600011662</v>
      </c>
      <c r="D450" s="101" t="s">
        <v>872</v>
      </c>
      <c r="E450" s="110" t="str">
        <f t="shared" si="41"/>
        <v/>
      </c>
      <c r="F450" s="102"/>
      <c r="G450" s="103"/>
      <c r="H450" s="103"/>
      <c r="I450" s="100"/>
      <c r="J450" s="122" t="s">
        <v>2312</v>
      </c>
      <c r="K450" s="103"/>
      <c r="L450" s="103"/>
      <c r="M450" s="103"/>
      <c r="N450" s="103"/>
      <c r="O450" s="106"/>
      <c r="P450" s="104"/>
      <c r="Q450" s="104"/>
      <c r="R450" s="104"/>
      <c r="S450" s="105" t="str">
        <f t="shared" si="42"/>
        <v/>
      </c>
      <c r="T450" s="119"/>
      <c r="U450" s="107"/>
      <c r="V450" s="107"/>
      <c r="W450" s="107"/>
      <c r="X450" s="107"/>
      <c r="Y450" s="107"/>
      <c r="Z450" s="107"/>
      <c r="AA450" s="107"/>
      <c r="AB450" s="107"/>
      <c r="AC450" s="107"/>
      <c r="AD450" s="107"/>
      <c r="AE450" s="107"/>
      <c r="AF450" s="107"/>
      <c r="AG450" s="107"/>
      <c r="AH450" s="107"/>
      <c r="AI450" s="107"/>
      <c r="AJ450" s="107"/>
      <c r="AK450" s="107"/>
      <c r="AL450" s="107"/>
      <c r="AM450" s="107"/>
      <c r="AN450" s="107"/>
      <c r="AO450" s="107"/>
      <c r="AP450" s="107"/>
      <c r="AQ450" s="107"/>
      <c r="AR450" s="107"/>
      <c r="AS450" s="107"/>
      <c r="AT450" s="107"/>
      <c r="AU450" s="107"/>
      <c r="AV450" s="107"/>
      <c r="AW450" s="107"/>
      <c r="AX450" s="107"/>
      <c r="AY450" s="107"/>
      <c r="AZ450" s="107"/>
      <c r="BA450" s="107"/>
      <c r="BB450" s="107"/>
      <c r="BC450" s="107"/>
      <c r="BD450" s="107"/>
      <c r="BE450" s="107"/>
      <c r="BF450" s="107"/>
      <c r="BG450" s="107"/>
      <c r="BH450" s="107"/>
      <c r="BI450" s="107"/>
      <c r="BJ450" s="107"/>
      <c r="BK450" s="107"/>
      <c r="BL450" s="107"/>
      <c r="BM450" s="107"/>
      <c r="BN450" s="107"/>
      <c r="BO450" s="107"/>
      <c r="BP450" s="107"/>
      <c r="BQ450" s="107"/>
      <c r="BR450" s="107"/>
      <c r="BS450" s="107"/>
      <c r="BT450" s="107"/>
      <c r="BU450" s="107"/>
      <c r="BV450" s="107"/>
      <c r="BW450" s="107"/>
      <c r="BX450" s="107"/>
      <c r="BY450" s="107"/>
      <c r="BZ450" s="107"/>
      <c r="CA450" s="107"/>
      <c r="CB450" s="107"/>
      <c r="CC450" s="107"/>
      <c r="CD450" s="107"/>
      <c r="CE450" s="107"/>
    </row>
    <row r="451" spans="1:83" s="109" customFormat="1" ht="19.899999999999999" hidden="1" customHeight="1" x14ac:dyDescent="0.25">
      <c r="B451" s="111" t="s">
        <v>2689</v>
      </c>
      <c r="C451" s="111">
        <v>4600011662</v>
      </c>
      <c r="D451" s="101" t="s">
        <v>873</v>
      </c>
      <c r="E451" s="110" t="str">
        <f t="shared" si="41"/>
        <v/>
      </c>
      <c r="F451" s="102"/>
      <c r="G451" s="103"/>
      <c r="H451" s="103"/>
      <c r="I451" s="100"/>
      <c r="J451" s="122" t="s">
        <v>2313</v>
      </c>
      <c r="K451" s="103"/>
      <c r="L451" s="103"/>
      <c r="M451" s="103"/>
      <c r="N451" s="103"/>
      <c r="O451" s="106"/>
      <c r="P451" s="104"/>
      <c r="Q451" s="104"/>
      <c r="R451" s="104"/>
      <c r="S451" s="105" t="str">
        <f t="shared" si="42"/>
        <v/>
      </c>
      <c r="T451" s="119"/>
      <c r="U451" s="107"/>
      <c r="V451" s="107"/>
      <c r="W451" s="107"/>
      <c r="X451" s="107"/>
      <c r="Y451" s="107"/>
      <c r="Z451" s="107"/>
      <c r="AA451" s="107"/>
      <c r="AB451" s="107"/>
      <c r="AC451" s="107"/>
      <c r="AD451" s="107"/>
      <c r="AE451" s="107"/>
      <c r="AF451" s="107"/>
      <c r="AG451" s="107"/>
      <c r="AH451" s="107"/>
      <c r="AI451" s="107"/>
      <c r="AJ451" s="107"/>
      <c r="AK451" s="107"/>
      <c r="AL451" s="107"/>
      <c r="AM451" s="107"/>
      <c r="AN451" s="107"/>
      <c r="AO451" s="107"/>
      <c r="AP451" s="107"/>
      <c r="AQ451" s="107"/>
      <c r="AR451" s="107"/>
      <c r="AS451" s="107"/>
      <c r="AT451" s="107"/>
      <c r="AU451" s="107"/>
      <c r="AV451" s="107"/>
      <c r="AW451" s="107"/>
      <c r="AX451" s="107"/>
      <c r="AY451" s="107"/>
      <c r="AZ451" s="107"/>
      <c r="BA451" s="107"/>
      <c r="BB451" s="107"/>
      <c r="BC451" s="107"/>
      <c r="BD451" s="107"/>
      <c r="BE451" s="107"/>
      <c r="BF451" s="107"/>
      <c r="BG451" s="107"/>
      <c r="BH451" s="107"/>
      <c r="BI451" s="107"/>
      <c r="BJ451" s="107"/>
      <c r="BK451" s="107"/>
      <c r="BL451" s="107"/>
      <c r="BM451" s="107"/>
      <c r="BN451" s="107"/>
      <c r="BO451" s="107"/>
      <c r="BP451" s="107"/>
      <c r="BQ451" s="107"/>
      <c r="BR451" s="107"/>
      <c r="BS451" s="107"/>
      <c r="BT451" s="107"/>
      <c r="BU451" s="107"/>
      <c r="BV451" s="107"/>
      <c r="BW451" s="107"/>
      <c r="BX451" s="107"/>
      <c r="BY451" s="107"/>
      <c r="BZ451" s="107"/>
      <c r="CA451" s="107"/>
      <c r="CB451" s="107"/>
      <c r="CC451" s="107"/>
      <c r="CD451" s="107"/>
      <c r="CE451" s="107"/>
    </row>
    <row r="452" spans="1:83" s="109" customFormat="1" ht="19.899999999999999" hidden="1" customHeight="1" x14ac:dyDescent="0.25">
      <c r="B452" s="111" t="s">
        <v>2689</v>
      </c>
      <c r="C452" s="111">
        <v>4600011662</v>
      </c>
      <c r="D452" s="101" t="s">
        <v>874</v>
      </c>
      <c r="E452" s="110" t="str">
        <f t="shared" si="41"/>
        <v/>
      </c>
      <c r="F452" s="102"/>
      <c r="G452" s="103"/>
      <c r="H452" s="103"/>
      <c r="I452" s="100"/>
      <c r="J452" s="122" t="s">
        <v>2197</v>
      </c>
      <c r="K452" s="103"/>
      <c r="L452" s="103"/>
      <c r="M452" s="103"/>
      <c r="N452" s="103"/>
      <c r="O452" s="106"/>
      <c r="P452" s="104"/>
      <c r="Q452" s="104"/>
      <c r="R452" s="104"/>
      <c r="S452" s="105" t="str">
        <f t="shared" si="42"/>
        <v/>
      </c>
      <c r="T452" s="119"/>
      <c r="U452" s="107"/>
      <c r="V452" s="107"/>
      <c r="W452" s="107"/>
      <c r="X452" s="107"/>
      <c r="Y452" s="107"/>
      <c r="Z452" s="107"/>
      <c r="AA452" s="107"/>
      <c r="AB452" s="107"/>
      <c r="AC452" s="107"/>
      <c r="AD452" s="107"/>
      <c r="AE452" s="107"/>
      <c r="AF452" s="107"/>
      <c r="AG452" s="107"/>
      <c r="AH452" s="107"/>
      <c r="AI452" s="107"/>
      <c r="AJ452" s="107"/>
      <c r="AK452" s="107"/>
      <c r="AL452" s="107"/>
      <c r="AM452" s="107"/>
      <c r="AN452" s="107"/>
      <c r="AO452" s="107"/>
      <c r="AP452" s="107"/>
      <c r="AQ452" s="107"/>
      <c r="AR452" s="107"/>
      <c r="AS452" s="107"/>
      <c r="AT452" s="107"/>
      <c r="AU452" s="107"/>
      <c r="AV452" s="107"/>
      <c r="AW452" s="107"/>
      <c r="AX452" s="107"/>
      <c r="AY452" s="107"/>
      <c r="AZ452" s="107"/>
      <c r="BA452" s="107"/>
      <c r="BB452" s="107"/>
      <c r="BC452" s="107"/>
      <c r="BD452" s="107"/>
      <c r="BE452" s="107"/>
      <c r="BF452" s="107"/>
      <c r="BG452" s="107"/>
      <c r="BH452" s="107"/>
      <c r="BI452" s="107"/>
      <c r="BJ452" s="107"/>
      <c r="BK452" s="107"/>
      <c r="BL452" s="107"/>
      <c r="BM452" s="107"/>
      <c r="BN452" s="107"/>
      <c r="BO452" s="107"/>
      <c r="BP452" s="107"/>
      <c r="BQ452" s="107"/>
      <c r="BR452" s="107"/>
      <c r="BS452" s="107"/>
      <c r="BT452" s="107"/>
      <c r="BU452" s="107"/>
      <c r="BV452" s="107"/>
      <c r="BW452" s="107"/>
      <c r="BX452" s="107"/>
      <c r="BY452" s="107"/>
      <c r="BZ452" s="107"/>
      <c r="CA452" s="107"/>
      <c r="CB452" s="107"/>
      <c r="CC452" s="107"/>
      <c r="CD452" s="107"/>
      <c r="CE452" s="107"/>
    </row>
    <row r="453" spans="1:83" s="109" customFormat="1" ht="19.899999999999999" hidden="1" customHeight="1" x14ac:dyDescent="0.25">
      <c r="B453" s="111" t="s">
        <v>2689</v>
      </c>
      <c r="C453" s="111">
        <v>4600011662</v>
      </c>
      <c r="D453" s="101" t="s">
        <v>875</v>
      </c>
      <c r="E453" s="110" t="str">
        <f t="shared" si="41"/>
        <v/>
      </c>
      <c r="F453" s="102"/>
      <c r="G453" s="103"/>
      <c r="H453" s="103"/>
      <c r="I453" s="100"/>
      <c r="J453" s="122" t="s">
        <v>2314</v>
      </c>
      <c r="K453" s="103"/>
      <c r="L453" s="103"/>
      <c r="M453" s="103"/>
      <c r="N453" s="103"/>
      <c r="O453" s="106"/>
      <c r="P453" s="104"/>
      <c r="Q453" s="104"/>
      <c r="R453" s="104"/>
      <c r="S453" s="105" t="str">
        <f t="shared" si="42"/>
        <v/>
      </c>
      <c r="T453" s="119"/>
      <c r="U453" s="107"/>
      <c r="V453" s="107"/>
      <c r="W453" s="107"/>
      <c r="X453" s="107"/>
      <c r="Y453" s="107"/>
      <c r="Z453" s="107"/>
      <c r="AA453" s="107"/>
      <c r="AB453" s="107"/>
      <c r="AC453" s="107"/>
      <c r="AD453" s="107"/>
      <c r="AE453" s="107"/>
      <c r="AF453" s="107"/>
      <c r="AG453" s="107"/>
      <c r="AH453" s="107"/>
      <c r="AI453" s="107"/>
      <c r="AJ453" s="107"/>
      <c r="AK453" s="107"/>
      <c r="AL453" s="107"/>
      <c r="AM453" s="107"/>
      <c r="AN453" s="107"/>
      <c r="AO453" s="107"/>
      <c r="AP453" s="107"/>
      <c r="AQ453" s="107"/>
      <c r="AR453" s="107"/>
      <c r="AS453" s="107"/>
      <c r="AT453" s="107"/>
      <c r="AU453" s="107"/>
      <c r="AV453" s="107"/>
      <c r="AW453" s="107"/>
      <c r="AX453" s="107"/>
      <c r="AY453" s="107"/>
      <c r="AZ453" s="107"/>
      <c r="BA453" s="107"/>
      <c r="BB453" s="107"/>
      <c r="BC453" s="107"/>
      <c r="BD453" s="107"/>
      <c r="BE453" s="107"/>
      <c r="BF453" s="107"/>
      <c r="BG453" s="107"/>
      <c r="BH453" s="107"/>
      <c r="BI453" s="107"/>
      <c r="BJ453" s="107"/>
      <c r="BK453" s="107"/>
      <c r="BL453" s="107"/>
      <c r="BM453" s="107"/>
      <c r="BN453" s="107"/>
      <c r="BO453" s="107"/>
      <c r="BP453" s="107"/>
      <c r="BQ453" s="107"/>
      <c r="BR453" s="107"/>
      <c r="BS453" s="107"/>
      <c r="BT453" s="107"/>
      <c r="BU453" s="107"/>
      <c r="BV453" s="107"/>
      <c r="BW453" s="107"/>
      <c r="BX453" s="107"/>
      <c r="BY453" s="107"/>
      <c r="BZ453" s="107"/>
      <c r="CA453" s="107"/>
      <c r="CB453" s="107"/>
      <c r="CC453" s="107"/>
      <c r="CD453" s="107"/>
      <c r="CE453" s="107"/>
    </row>
    <row r="454" spans="1:83" s="109" customFormat="1" ht="19.899999999999999" hidden="1" customHeight="1" x14ac:dyDescent="0.25">
      <c r="A454" s="87" t="s">
        <v>2786</v>
      </c>
      <c r="B454" s="123">
        <v>99</v>
      </c>
      <c r="C454" s="111">
        <v>4600011662</v>
      </c>
      <c r="D454" s="101" t="s">
        <v>876</v>
      </c>
      <c r="E454" s="110" t="str">
        <f t="shared" ref="E454:E517" si="43">IF(F454="","",CONCATENATE(TRIM(F454)," - ",TRIM(J454)))</f>
        <v/>
      </c>
      <c r="F454" s="102"/>
      <c r="G454" s="103"/>
      <c r="H454" s="103"/>
      <c r="I454" s="100"/>
      <c r="J454" s="122" t="s">
        <v>2063</v>
      </c>
      <c r="K454" s="103"/>
      <c r="L454" s="103"/>
      <c r="M454" s="103"/>
      <c r="N454" s="103"/>
      <c r="O454" s="106" t="s">
        <v>2701</v>
      </c>
      <c r="P454" s="104"/>
      <c r="Q454" s="104"/>
      <c r="R454" s="104"/>
      <c r="S454" s="105" t="str">
        <f t="shared" ref="S454:S517" si="44">IF(P454="","",Q454/P454)</f>
        <v/>
      </c>
      <c r="T454" s="119"/>
      <c r="U454" s="107"/>
      <c r="V454" s="107"/>
      <c r="W454" s="107"/>
      <c r="X454" s="107"/>
      <c r="Y454" s="107"/>
      <c r="Z454" s="107"/>
      <c r="AA454" s="107"/>
      <c r="AB454" s="107"/>
      <c r="AC454" s="107"/>
      <c r="AD454" s="107"/>
      <c r="AE454" s="107"/>
      <c r="AF454" s="107"/>
      <c r="AG454" s="107"/>
      <c r="AH454" s="107"/>
      <c r="AI454" s="107"/>
      <c r="AJ454" s="107"/>
      <c r="AK454" s="107"/>
      <c r="AL454" s="107"/>
      <c r="AM454" s="107"/>
      <c r="AN454" s="107"/>
      <c r="AO454" s="107"/>
      <c r="AP454" s="107"/>
      <c r="AQ454" s="107"/>
      <c r="AR454" s="107"/>
      <c r="AS454" s="107"/>
      <c r="AT454" s="107"/>
      <c r="AU454" s="107"/>
      <c r="AV454" s="107"/>
      <c r="AW454" s="107"/>
      <c r="AX454" s="107"/>
      <c r="AY454" s="107"/>
      <c r="AZ454" s="107"/>
      <c r="BA454" s="107"/>
      <c r="BB454" s="107"/>
      <c r="BC454" s="107"/>
      <c r="BD454" s="107"/>
      <c r="BE454" s="107"/>
      <c r="BF454" s="107"/>
      <c r="BG454" s="107"/>
      <c r="BH454" s="107"/>
      <c r="BI454" s="107"/>
      <c r="BJ454" s="107"/>
      <c r="BK454" s="107"/>
      <c r="BL454" s="107"/>
      <c r="BM454" s="107"/>
      <c r="BN454" s="107"/>
      <c r="BO454" s="107"/>
      <c r="BP454" s="107"/>
      <c r="BQ454" s="107"/>
      <c r="BR454" s="107"/>
      <c r="BS454" s="107"/>
      <c r="BT454" s="107"/>
      <c r="BU454" s="107"/>
      <c r="BV454" s="107"/>
      <c r="BW454" s="107"/>
      <c r="BX454" s="107"/>
      <c r="BY454" s="107"/>
      <c r="BZ454" s="107">
        <v>0</v>
      </c>
      <c r="CA454" s="107">
        <v>0</v>
      </c>
      <c r="CB454" s="107">
        <v>0</v>
      </c>
      <c r="CC454" s="107">
        <v>0</v>
      </c>
      <c r="CD454" s="107">
        <v>0</v>
      </c>
      <c r="CE454" s="107"/>
    </row>
    <row r="455" spans="1:83" s="109" customFormat="1" ht="19.899999999999999" hidden="1" customHeight="1" x14ac:dyDescent="0.25">
      <c r="A455" s="109" t="s">
        <v>2729</v>
      </c>
      <c r="B455" s="111" t="s">
        <v>2690</v>
      </c>
      <c r="C455" s="111">
        <v>4600011662</v>
      </c>
      <c r="D455" s="101" t="s">
        <v>877</v>
      </c>
      <c r="E455" s="110" t="str">
        <f t="shared" si="41"/>
        <v>(PO) Sistema de Polimento e Tanque de Condensado - Fazer Ebtv da linha existente 8"-S1-14B-2200-H</v>
      </c>
      <c r="F455" s="102" t="s">
        <v>453</v>
      </c>
      <c r="G455" s="103" t="s">
        <v>450</v>
      </c>
      <c r="H455" s="103" t="s">
        <v>1690</v>
      </c>
      <c r="I455" s="100">
        <v>14</v>
      </c>
      <c r="J455" s="122" t="s">
        <v>2318</v>
      </c>
      <c r="K455" s="103"/>
      <c r="L455" s="103" t="s">
        <v>462</v>
      </c>
      <c r="M455" s="103"/>
      <c r="N455" s="103"/>
      <c r="O455" s="106"/>
      <c r="P455" s="104"/>
      <c r="Q455" s="104"/>
      <c r="R455" s="104"/>
      <c r="S455" s="105" t="str">
        <f t="shared" si="44"/>
        <v/>
      </c>
      <c r="T455" s="119"/>
      <c r="U455" s="107"/>
      <c r="V455" s="107"/>
      <c r="W455" s="107"/>
      <c r="X455" s="107"/>
      <c r="Y455" s="107"/>
      <c r="Z455" s="107"/>
      <c r="AA455" s="107"/>
      <c r="AB455" s="107"/>
      <c r="AC455" s="107"/>
      <c r="AD455" s="107"/>
      <c r="AE455" s="107"/>
      <c r="AF455" s="107"/>
      <c r="AG455" s="107"/>
      <c r="AH455" s="107"/>
      <c r="AI455" s="107"/>
      <c r="AJ455" s="107">
        <v>0</v>
      </c>
      <c r="AK455" s="107">
        <v>0</v>
      </c>
      <c r="AL455" s="107">
        <v>0</v>
      </c>
      <c r="AM455" s="107">
        <v>0</v>
      </c>
      <c r="AN455" s="107">
        <v>0</v>
      </c>
      <c r="AO455" s="107"/>
      <c r="AP455" s="107"/>
      <c r="AQ455" s="107">
        <v>0</v>
      </c>
      <c r="AR455" s="107">
        <v>0</v>
      </c>
      <c r="AS455" s="107">
        <v>0</v>
      </c>
      <c r="AT455" s="107">
        <v>0</v>
      </c>
      <c r="AU455" s="107">
        <v>0</v>
      </c>
      <c r="AV455" s="107"/>
      <c r="AW455" s="107"/>
      <c r="AX455" s="107">
        <v>0</v>
      </c>
      <c r="AY455" s="107">
        <v>0</v>
      </c>
      <c r="AZ455" s="107">
        <v>0</v>
      </c>
      <c r="BA455" s="107">
        <v>0</v>
      </c>
      <c r="BB455" s="107">
        <v>0</v>
      </c>
      <c r="BC455" s="107"/>
      <c r="BD455" s="107"/>
      <c r="BE455" s="107">
        <v>0</v>
      </c>
      <c r="BF455" s="107">
        <v>0</v>
      </c>
      <c r="BG455" s="107">
        <v>0</v>
      </c>
      <c r="BH455" s="107">
        <v>0</v>
      </c>
      <c r="BI455" s="107">
        <v>0</v>
      </c>
      <c r="BJ455" s="107"/>
      <c r="BK455" s="107"/>
      <c r="BL455" s="107">
        <v>0</v>
      </c>
      <c r="BM455" s="107">
        <v>0</v>
      </c>
      <c r="BN455" s="107">
        <v>0</v>
      </c>
      <c r="BO455" s="107">
        <v>0</v>
      </c>
      <c r="BP455" s="107">
        <v>0</v>
      </c>
      <c r="BQ455" s="107"/>
      <c r="BR455" s="107"/>
      <c r="BS455" s="107"/>
      <c r="BT455" s="107"/>
      <c r="BU455" s="107"/>
      <c r="BV455" s="107"/>
      <c r="BW455" s="107"/>
      <c r="BX455" s="107"/>
      <c r="BY455" s="107"/>
      <c r="BZ455" s="107"/>
      <c r="CA455" s="107"/>
      <c r="CB455" s="107"/>
      <c r="CC455" s="107"/>
      <c r="CD455" s="107"/>
      <c r="CE455" s="107"/>
    </row>
    <row r="456" spans="1:83" s="109" customFormat="1" ht="19.899999999999999" hidden="1" customHeight="1" x14ac:dyDescent="0.25">
      <c r="B456" s="111" t="s">
        <v>2689</v>
      </c>
      <c r="C456" s="111">
        <v>4600011662</v>
      </c>
      <c r="D456" s="101" t="s">
        <v>878</v>
      </c>
      <c r="E456" s="110" t="str">
        <f t="shared" si="43"/>
        <v/>
      </c>
      <c r="F456" s="102"/>
      <c r="G456" s="103"/>
      <c r="H456" s="103"/>
      <c r="I456" s="100"/>
      <c r="J456" s="122" t="s">
        <v>2312</v>
      </c>
      <c r="K456" s="103"/>
      <c r="L456" s="103"/>
      <c r="M456" s="103"/>
      <c r="N456" s="103"/>
      <c r="O456" s="106"/>
      <c r="P456" s="104"/>
      <c r="Q456" s="104"/>
      <c r="R456" s="104"/>
      <c r="S456" s="105" t="str">
        <f t="shared" si="44"/>
        <v/>
      </c>
      <c r="T456" s="119"/>
      <c r="U456" s="107"/>
      <c r="V456" s="107"/>
      <c r="W456" s="107"/>
      <c r="X456" s="107"/>
      <c r="Y456" s="107"/>
      <c r="Z456" s="107"/>
      <c r="AA456" s="107"/>
      <c r="AB456" s="107"/>
      <c r="AC456" s="107"/>
      <c r="AD456" s="107"/>
      <c r="AE456" s="107"/>
      <c r="AF456" s="107"/>
      <c r="AG456" s="107"/>
      <c r="AH456" s="107"/>
      <c r="AI456" s="107"/>
      <c r="AJ456" s="107"/>
      <c r="AK456" s="107"/>
      <c r="AL456" s="107"/>
      <c r="AM456" s="107"/>
      <c r="AN456" s="107"/>
      <c r="AO456" s="107"/>
      <c r="AP456" s="107"/>
      <c r="AQ456" s="107"/>
      <c r="AR456" s="107"/>
      <c r="AS456" s="107"/>
      <c r="AT456" s="107"/>
      <c r="AU456" s="107"/>
      <c r="AV456" s="107"/>
      <c r="AW456" s="107"/>
      <c r="AX456" s="107"/>
      <c r="AY456" s="107"/>
      <c r="AZ456" s="107"/>
      <c r="BA456" s="107"/>
      <c r="BB456" s="107"/>
      <c r="BC456" s="107"/>
      <c r="BD456" s="107"/>
      <c r="BE456" s="107"/>
      <c r="BF456" s="107"/>
      <c r="BG456" s="107"/>
      <c r="BH456" s="107"/>
      <c r="BI456" s="107"/>
      <c r="BJ456" s="107"/>
      <c r="BK456" s="107"/>
      <c r="BL456" s="107"/>
      <c r="BM456" s="107"/>
      <c r="BN456" s="107"/>
      <c r="BO456" s="107"/>
      <c r="BP456" s="107"/>
      <c r="BQ456" s="107"/>
      <c r="BR456" s="107"/>
      <c r="BS456" s="107"/>
      <c r="BT456" s="107"/>
      <c r="BU456" s="107"/>
      <c r="BV456" s="107"/>
      <c r="BW456" s="107"/>
      <c r="BX456" s="107"/>
      <c r="BY456" s="107"/>
      <c r="BZ456" s="107"/>
      <c r="CA456" s="107"/>
      <c r="CB456" s="107"/>
      <c r="CC456" s="107"/>
      <c r="CD456" s="107"/>
      <c r="CE456" s="107"/>
    </row>
    <row r="457" spans="1:83" s="109" customFormat="1" ht="19.899999999999999" hidden="1" customHeight="1" x14ac:dyDescent="0.25">
      <c r="B457" s="111" t="s">
        <v>2689</v>
      </c>
      <c r="C457" s="111">
        <v>4600011662</v>
      </c>
      <c r="D457" s="101" t="s">
        <v>879</v>
      </c>
      <c r="E457" s="110" t="str">
        <f t="shared" si="43"/>
        <v/>
      </c>
      <c r="F457" s="102"/>
      <c r="G457" s="103"/>
      <c r="H457" s="103"/>
      <c r="I457" s="100"/>
      <c r="J457" s="122" t="s">
        <v>2313</v>
      </c>
      <c r="K457" s="103"/>
      <c r="L457" s="103"/>
      <c r="M457" s="103"/>
      <c r="N457" s="103"/>
      <c r="O457" s="106"/>
      <c r="P457" s="104"/>
      <c r="Q457" s="104"/>
      <c r="R457" s="104"/>
      <c r="S457" s="105" t="str">
        <f t="shared" si="44"/>
        <v/>
      </c>
      <c r="T457" s="119"/>
      <c r="U457" s="107"/>
      <c r="V457" s="107"/>
      <c r="W457" s="107"/>
      <c r="X457" s="107"/>
      <c r="Y457" s="107"/>
      <c r="Z457" s="107"/>
      <c r="AA457" s="107"/>
      <c r="AB457" s="107"/>
      <c r="AC457" s="107"/>
      <c r="AD457" s="107"/>
      <c r="AE457" s="107"/>
      <c r="AF457" s="107"/>
      <c r="AG457" s="107"/>
      <c r="AH457" s="107"/>
      <c r="AI457" s="107"/>
      <c r="AJ457" s="107"/>
      <c r="AK457" s="107"/>
      <c r="AL457" s="107"/>
      <c r="AM457" s="107"/>
      <c r="AN457" s="107"/>
      <c r="AO457" s="107"/>
      <c r="AP457" s="107"/>
      <c r="AQ457" s="107"/>
      <c r="AR457" s="107"/>
      <c r="AS457" s="107"/>
      <c r="AT457" s="107"/>
      <c r="AU457" s="107"/>
      <c r="AV457" s="107"/>
      <c r="AW457" s="107"/>
      <c r="AX457" s="107"/>
      <c r="AY457" s="107"/>
      <c r="AZ457" s="107"/>
      <c r="BA457" s="107"/>
      <c r="BB457" s="107"/>
      <c r="BC457" s="107"/>
      <c r="BD457" s="107"/>
      <c r="BE457" s="107"/>
      <c r="BF457" s="107"/>
      <c r="BG457" s="107"/>
      <c r="BH457" s="107"/>
      <c r="BI457" s="107"/>
      <c r="BJ457" s="107"/>
      <c r="BK457" s="107"/>
      <c r="BL457" s="107"/>
      <c r="BM457" s="107"/>
      <c r="BN457" s="107"/>
      <c r="BO457" s="107"/>
      <c r="BP457" s="107"/>
      <c r="BQ457" s="107"/>
      <c r="BR457" s="107"/>
      <c r="BS457" s="107"/>
      <c r="BT457" s="107"/>
      <c r="BU457" s="107"/>
      <c r="BV457" s="107"/>
      <c r="BW457" s="107"/>
      <c r="BX457" s="107"/>
      <c r="BY457" s="107"/>
      <c r="BZ457" s="107"/>
      <c r="CA457" s="107"/>
      <c r="CB457" s="107"/>
      <c r="CC457" s="107"/>
      <c r="CD457" s="107"/>
      <c r="CE457" s="107"/>
    </row>
    <row r="458" spans="1:83" s="109" customFormat="1" ht="19.899999999999999" hidden="1" customHeight="1" x14ac:dyDescent="0.25">
      <c r="B458" s="111" t="s">
        <v>2689</v>
      </c>
      <c r="C458" s="111">
        <v>4600011662</v>
      </c>
      <c r="D458" s="101" t="s">
        <v>880</v>
      </c>
      <c r="E458" s="110" t="str">
        <f t="shared" si="43"/>
        <v/>
      </c>
      <c r="F458" s="102"/>
      <c r="G458" s="103"/>
      <c r="H458" s="103"/>
      <c r="I458" s="100"/>
      <c r="J458" s="122" t="s">
        <v>2197</v>
      </c>
      <c r="K458" s="103"/>
      <c r="L458" s="103"/>
      <c r="M458" s="103"/>
      <c r="N458" s="103"/>
      <c r="O458" s="106"/>
      <c r="P458" s="104"/>
      <c r="Q458" s="104"/>
      <c r="R458" s="104"/>
      <c r="S458" s="105" t="str">
        <f t="shared" si="44"/>
        <v/>
      </c>
      <c r="T458" s="119"/>
      <c r="U458" s="107"/>
      <c r="V458" s="107"/>
      <c r="W458" s="107"/>
      <c r="X458" s="107"/>
      <c r="Y458" s="107"/>
      <c r="Z458" s="107"/>
      <c r="AA458" s="107"/>
      <c r="AB458" s="107"/>
      <c r="AC458" s="107"/>
      <c r="AD458" s="107"/>
      <c r="AE458" s="107"/>
      <c r="AF458" s="107"/>
      <c r="AG458" s="107"/>
      <c r="AH458" s="107"/>
      <c r="AI458" s="107"/>
      <c r="AJ458" s="107"/>
      <c r="AK458" s="107"/>
      <c r="AL458" s="107"/>
      <c r="AM458" s="107"/>
      <c r="AN458" s="107"/>
      <c r="AO458" s="107"/>
      <c r="AP458" s="107"/>
      <c r="AQ458" s="107"/>
      <c r="AR458" s="107"/>
      <c r="AS458" s="107"/>
      <c r="AT458" s="107"/>
      <c r="AU458" s="107"/>
      <c r="AV458" s="107"/>
      <c r="AW458" s="107"/>
      <c r="AX458" s="107"/>
      <c r="AY458" s="107"/>
      <c r="AZ458" s="107"/>
      <c r="BA458" s="107"/>
      <c r="BB458" s="107"/>
      <c r="BC458" s="107"/>
      <c r="BD458" s="107"/>
      <c r="BE458" s="107"/>
      <c r="BF458" s="107"/>
      <c r="BG458" s="107"/>
      <c r="BH458" s="107"/>
      <c r="BI458" s="107"/>
      <c r="BJ458" s="107"/>
      <c r="BK458" s="107"/>
      <c r="BL458" s="107"/>
      <c r="BM458" s="107"/>
      <c r="BN458" s="107"/>
      <c r="BO458" s="107"/>
      <c r="BP458" s="107"/>
      <c r="BQ458" s="107"/>
      <c r="BR458" s="107"/>
      <c r="BS458" s="107"/>
      <c r="BT458" s="107"/>
      <c r="BU458" s="107"/>
      <c r="BV458" s="107"/>
      <c r="BW458" s="107"/>
      <c r="BX458" s="107"/>
      <c r="BY458" s="107"/>
      <c r="BZ458" s="107"/>
      <c r="CA458" s="107"/>
      <c r="CB458" s="107"/>
      <c r="CC458" s="107"/>
      <c r="CD458" s="107"/>
      <c r="CE458" s="107"/>
    </row>
    <row r="459" spans="1:83" s="109" customFormat="1" ht="19.899999999999999" hidden="1" customHeight="1" x14ac:dyDescent="0.25">
      <c r="A459" s="109" t="s">
        <v>2729</v>
      </c>
      <c r="B459" s="111" t="s">
        <v>2690</v>
      </c>
      <c r="C459" s="111">
        <v>4600011662</v>
      </c>
      <c r="D459" s="101" t="s">
        <v>239</v>
      </c>
      <c r="E459" s="110" t="str">
        <f t="shared" si="43"/>
        <v>(PO) Sistema de Polimento e Tanque de Condensado - Remover Ebtv da linha</v>
      </c>
      <c r="F459" s="102" t="s">
        <v>453</v>
      </c>
      <c r="G459" s="103" t="s">
        <v>450</v>
      </c>
      <c r="H459" s="103" t="s">
        <v>1690</v>
      </c>
      <c r="I459" s="100">
        <v>14</v>
      </c>
      <c r="J459" s="122" t="s">
        <v>2314</v>
      </c>
      <c r="K459" s="103"/>
      <c r="L459" s="103" t="s">
        <v>462</v>
      </c>
      <c r="M459" s="103"/>
      <c r="N459" s="103"/>
      <c r="O459" s="106"/>
      <c r="P459" s="104"/>
      <c r="Q459" s="104"/>
      <c r="R459" s="104"/>
      <c r="S459" s="105" t="str">
        <f t="shared" si="44"/>
        <v/>
      </c>
      <c r="T459" s="119"/>
      <c r="U459" s="107"/>
      <c r="V459" s="107"/>
      <c r="W459" s="107"/>
      <c r="X459" s="107"/>
      <c r="Y459" s="107"/>
      <c r="Z459" s="107"/>
      <c r="AA459" s="107"/>
      <c r="AB459" s="107"/>
      <c r="AC459" s="107"/>
      <c r="AD459" s="107"/>
      <c r="AE459" s="107"/>
      <c r="AF459" s="107"/>
      <c r="AG459" s="107"/>
      <c r="AH459" s="107"/>
      <c r="AI459" s="107"/>
      <c r="AJ459" s="107">
        <v>0</v>
      </c>
      <c r="AK459" s="107">
        <v>0</v>
      </c>
      <c r="AL459" s="107">
        <v>0</v>
      </c>
      <c r="AM459" s="107">
        <v>0</v>
      </c>
      <c r="AN459" s="107">
        <v>0</v>
      </c>
      <c r="AO459" s="107"/>
      <c r="AP459" s="107"/>
      <c r="AQ459" s="107">
        <v>0</v>
      </c>
      <c r="AR459" s="107">
        <v>0</v>
      </c>
      <c r="AS459" s="107">
        <v>0</v>
      </c>
      <c r="AT459" s="107">
        <v>0</v>
      </c>
      <c r="AU459" s="107">
        <v>0</v>
      </c>
      <c r="AV459" s="107"/>
      <c r="AW459" s="107"/>
      <c r="AX459" s="107">
        <v>0</v>
      </c>
      <c r="AY459" s="107">
        <v>0</v>
      </c>
      <c r="AZ459" s="107">
        <v>0</v>
      </c>
      <c r="BA459" s="107">
        <v>0</v>
      </c>
      <c r="BB459" s="107">
        <v>0</v>
      </c>
      <c r="BC459" s="107"/>
      <c r="BD459" s="107"/>
      <c r="BE459" s="107">
        <v>0</v>
      </c>
      <c r="BF459" s="107">
        <v>0</v>
      </c>
      <c r="BG459" s="107">
        <v>0</v>
      </c>
      <c r="BH459" s="107">
        <v>0</v>
      </c>
      <c r="BI459" s="107">
        <v>0</v>
      </c>
      <c r="BJ459" s="107"/>
      <c r="BK459" s="107"/>
      <c r="BL459" s="107">
        <v>0</v>
      </c>
      <c r="BM459" s="107">
        <v>0</v>
      </c>
      <c r="BN459" s="107">
        <v>0</v>
      </c>
      <c r="BO459" s="107">
        <v>0</v>
      </c>
      <c r="BP459" s="107">
        <v>0</v>
      </c>
      <c r="BQ459" s="107"/>
      <c r="BR459" s="107"/>
      <c r="BS459" s="107"/>
      <c r="BT459" s="107"/>
      <c r="BU459" s="107"/>
      <c r="BV459" s="107"/>
      <c r="BW459" s="107"/>
      <c r="BX459" s="107"/>
      <c r="BY459" s="107"/>
      <c r="BZ459" s="107"/>
      <c r="CA459" s="107"/>
      <c r="CB459" s="107"/>
      <c r="CC459" s="107"/>
      <c r="CD459" s="107"/>
      <c r="CE459" s="107"/>
    </row>
    <row r="460" spans="1:83" s="109" customFormat="1" ht="19.899999999999999" hidden="1" customHeight="1" x14ac:dyDescent="0.25">
      <c r="A460" s="87" t="s">
        <v>2786</v>
      </c>
      <c r="B460" s="123">
        <v>99</v>
      </c>
      <c r="C460" s="111">
        <v>4600011662</v>
      </c>
      <c r="D460" s="101" t="s">
        <v>881</v>
      </c>
      <c r="E460" s="110" t="str">
        <f t="shared" si="43"/>
        <v/>
      </c>
      <c r="F460" s="102"/>
      <c r="G460" s="103"/>
      <c r="H460" s="103"/>
      <c r="I460" s="100"/>
      <c r="J460" s="122" t="s">
        <v>2319</v>
      </c>
      <c r="K460" s="103"/>
      <c r="L460" s="103"/>
      <c r="M460" s="103"/>
      <c r="N460" s="103"/>
      <c r="O460" s="106" t="s">
        <v>2701</v>
      </c>
      <c r="P460" s="104"/>
      <c r="Q460" s="104"/>
      <c r="R460" s="104"/>
      <c r="S460" s="105" t="str">
        <f t="shared" si="44"/>
        <v/>
      </c>
      <c r="T460" s="119"/>
      <c r="U460" s="107"/>
      <c r="V460" s="107"/>
      <c r="W460" s="107"/>
      <c r="X460" s="107"/>
      <c r="Y460" s="107"/>
      <c r="Z460" s="107"/>
      <c r="AA460" s="107"/>
      <c r="AB460" s="107"/>
      <c r="AC460" s="107"/>
      <c r="AD460" s="107"/>
      <c r="AE460" s="107"/>
      <c r="AF460" s="107"/>
      <c r="AG460" s="107"/>
      <c r="AH460" s="107"/>
      <c r="AI460" s="107"/>
      <c r="AJ460" s="107"/>
      <c r="AK460" s="107"/>
      <c r="AL460" s="107"/>
      <c r="AM460" s="107"/>
      <c r="AN460" s="107"/>
      <c r="AO460" s="107"/>
      <c r="AP460" s="107"/>
      <c r="AQ460" s="107"/>
      <c r="AR460" s="107"/>
      <c r="AS460" s="107"/>
      <c r="AT460" s="107"/>
      <c r="AU460" s="107"/>
      <c r="AV460" s="107"/>
      <c r="AW460" s="107"/>
      <c r="AX460" s="107"/>
      <c r="AY460" s="107"/>
      <c r="AZ460" s="107"/>
      <c r="BA460" s="107"/>
      <c r="BB460" s="107"/>
      <c r="BC460" s="107"/>
      <c r="BD460" s="107"/>
      <c r="BE460" s="107"/>
      <c r="BF460" s="107"/>
      <c r="BG460" s="107"/>
      <c r="BH460" s="107"/>
      <c r="BI460" s="107"/>
      <c r="BJ460" s="107"/>
      <c r="BK460" s="107"/>
      <c r="BL460" s="107"/>
      <c r="BM460" s="107"/>
      <c r="BN460" s="107"/>
      <c r="BO460" s="107"/>
      <c r="BP460" s="107"/>
      <c r="BQ460" s="107"/>
      <c r="BR460" s="107"/>
      <c r="BS460" s="107"/>
      <c r="BT460" s="107"/>
      <c r="BU460" s="107"/>
      <c r="BV460" s="107"/>
      <c r="BW460" s="107"/>
      <c r="BX460" s="107"/>
      <c r="BY460" s="107"/>
      <c r="BZ460" s="107">
        <v>0</v>
      </c>
      <c r="CA460" s="107">
        <v>0</v>
      </c>
      <c r="CB460" s="107">
        <v>0</v>
      </c>
      <c r="CC460" s="107">
        <v>0</v>
      </c>
      <c r="CD460" s="107">
        <v>0</v>
      </c>
      <c r="CE460" s="107"/>
    </row>
    <row r="461" spans="1:83" s="109" customFormat="1" ht="19.899999999999999" hidden="1" customHeight="1" x14ac:dyDescent="0.25">
      <c r="B461" s="111" t="s">
        <v>2689</v>
      </c>
      <c r="C461" s="111">
        <v>4600011662</v>
      </c>
      <c r="D461" s="101" t="s">
        <v>882</v>
      </c>
      <c r="E461" s="110" t="str">
        <f t="shared" si="43"/>
        <v/>
      </c>
      <c r="F461" s="102"/>
      <c r="G461" s="103"/>
      <c r="H461" s="103"/>
      <c r="I461" s="100"/>
      <c r="J461" s="122" t="s">
        <v>2320</v>
      </c>
      <c r="K461" s="103"/>
      <c r="L461" s="103"/>
      <c r="M461" s="103"/>
      <c r="N461" s="103"/>
      <c r="O461" s="106"/>
      <c r="P461" s="104"/>
      <c r="Q461" s="104"/>
      <c r="R461" s="104"/>
      <c r="S461" s="105" t="str">
        <f t="shared" si="44"/>
        <v/>
      </c>
      <c r="T461" s="119"/>
      <c r="U461" s="107"/>
      <c r="V461" s="107"/>
      <c r="W461" s="107"/>
      <c r="X461" s="107"/>
      <c r="Y461" s="107"/>
      <c r="Z461" s="107"/>
      <c r="AA461" s="107"/>
      <c r="AB461" s="107"/>
      <c r="AC461" s="107"/>
      <c r="AD461" s="107"/>
      <c r="AE461" s="107"/>
      <c r="AF461" s="107"/>
      <c r="AG461" s="107"/>
      <c r="AH461" s="107"/>
      <c r="AI461" s="107"/>
      <c r="AJ461" s="107"/>
      <c r="AK461" s="107"/>
      <c r="AL461" s="107"/>
      <c r="AM461" s="107"/>
      <c r="AN461" s="107"/>
      <c r="AO461" s="107"/>
      <c r="AP461" s="107"/>
      <c r="AQ461" s="107"/>
      <c r="AR461" s="107"/>
      <c r="AS461" s="107"/>
      <c r="AT461" s="107"/>
      <c r="AU461" s="107"/>
      <c r="AV461" s="107"/>
      <c r="AW461" s="107"/>
      <c r="AX461" s="107"/>
      <c r="AY461" s="107"/>
      <c r="AZ461" s="107"/>
      <c r="BA461" s="107"/>
      <c r="BB461" s="107"/>
      <c r="BC461" s="107"/>
      <c r="BD461" s="107"/>
      <c r="BE461" s="107"/>
      <c r="BF461" s="107"/>
      <c r="BG461" s="107"/>
      <c r="BH461" s="107"/>
      <c r="BI461" s="107"/>
      <c r="BJ461" s="107"/>
      <c r="BK461" s="107"/>
      <c r="BL461" s="107"/>
      <c r="BM461" s="107"/>
      <c r="BN461" s="107"/>
      <c r="BO461" s="107"/>
      <c r="BP461" s="107"/>
      <c r="BQ461" s="107"/>
      <c r="BR461" s="107"/>
      <c r="BS461" s="107"/>
      <c r="BT461" s="107"/>
      <c r="BU461" s="107"/>
      <c r="BV461" s="107"/>
      <c r="BW461" s="107"/>
      <c r="BX461" s="107"/>
      <c r="BY461" s="107"/>
      <c r="BZ461" s="107"/>
      <c r="CA461" s="107"/>
      <c r="CB461" s="107"/>
      <c r="CC461" s="107"/>
      <c r="CD461" s="107"/>
      <c r="CE461" s="107"/>
    </row>
    <row r="462" spans="1:83" s="109" customFormat="1" ht="19.899999999999999" hidden="1" customHeight="1" x14ac:dyDescent="0.25">
      <c r="B462" s="111" t="s">
        <v>2689</v>
      </c>
      <c r="C462" s="111">
        <v>4600011662</v>
      </c>
      <c r="D462" s="101" t="s">
        <v>883</v>
      </c>
      <c r="E462" s="110" t="str">
        <f t="shared" si="43"/>
        <v/>
      </c>
      <c r="F462" s="102"/>
      <c r="G462" s="103"/>
      <c r="H462" s="103"/>
      <c r="I462" s="100"/>
      <c r="J462" s="122" t="s">
        <v>2312</v>
      </c>
      <c r="K462" s="103"/>
      <c r="L462" s="103"/>
      <c r="M462" s="103"/>
      <c r="N462" s="103"/>
      <c r="O462" s="106"/>
      <c r="P462" s="104"/>
      <c r="Q462" s="104"/>
      <c r="R462" s="104"/>
      <c r="S462" s="105" t="str">
        <f t="shared" si="44"/>
        <v/>
      </c>
      <c r="T462" s="119"/>
      <c r="U462" s="107"/>
      <c r="V462" s="107"/>
      <c r="W462" s="107"/>
      <c r="X462" s="107"/>
      <c r="Y462" s="107"/>
      <c r="Z462" s="107"/>
      <c r="AA462" s="107"/>
      <c r="AB462" s="107"/>
      <c r="AC462" s="107"/>
      <c r="AD462" s="107"/>
      <c r="AE462" s="107"/>
      <c r="AF462" s="107"/>
      <c r="AG462" s="107"/>
      <c r="AH462" s="107"/>
      <c r="AI462" s="107"/>
      <c r="AJ462" s="107"/>
      <c r="AK462" s="107"/>
      <c r="AL462" s="107"/>
      <c r="AM462" s="107"/>
      <c r="AN462" s="107"/>
      <c r="AO462" s="107"/>
      <c r="AP462" s="107"/>
      <c r="AQ462" s="107"/>
      <c r="AR462" s="107"/>
      <c r="AS462" s="107"/>
      <c r="AT462" s="107"/>
      <c r="AU462" s="107"/>
      <c r="AV462" s="107"/>
      <c r="AW462" s="107"/>
      <c r="AX462" s="107"/>
      <c r="AY462" s="107"/>
      <c r="AZ462" s="107"/>
      <c r="BA462" s="107"/>
      <c r="BB462" s="107"/>
      <c r="BC462" s="107"/>
      <c r="BD462" s="107"/>
      <c r="BE462" s="107"/>
      <c r="BF462" s="107"/>
      <c r="BG462" s="107"/>
      <c r="BH462" s="107"/>
      <c r="BI462" s="107"/>
      <c r="BJ462" s="107"/>
      <c r="BK462" s="107"/>
      <c r="BL462" s="107"/>
      <c r="BM462" s="107"/>
      <c r="BN462" s="107"/>
      <c r="BO462" s="107"/>
      <c r="BP462" s="107"/>
      <c r="BQ462" s="107"/>
      <c r="BR462" s="107"/>
      <c r="BS462" s="107"/>
      <c r="BT462" s="107"/>
      <c r="BU462" s="107"/>
      <c r="BV462" s="107"/>
      <c r="BW462" s="107"/>
      <c r="BX462" s="107"/>
      <c r="BY462" s="107"/>
      <c r="BZ462" s="107"/>
      <c r="CA462" s="107"/>
      <c r="CB462" s="107"/>
      <c r="CC462" s="107"/>
      <c r="CD462" s="107"/>
      <c r="CE462" s="107"/>
    </row>
    <row r="463" spans="1:83" s="109" customFormat="1" ht="19.899999999999999" hidden="1" customHeight="1" x14ac:dyDescent="0.25">
      <c r="B463" s="111" t="s">
        <v>2689</v>
      </c>
      <c r="C463" s="111">
        <v>4600011662</v>
      </c>
      <c r="D463" s="101" t="s">
        <v>884</v>
      </c>
      <c r="E463" s="110" t="str">
        <f t="shared" si="43"/>
        <v/>
      </c>
      <c r="F463" s="102"/>
      <c r="G463" s="103"/>
      <c r="H463" s="103"/>
      <c r="I463" s="100"/>
      <c r="J463" s="122" t="s">
        <v>2313</v>
      </c>
      <c r="K463" s="103"/>
      <c r="L463" s="103"/>
      <c r="M463" s="103"/>
      <c r="N463" s="103"/>
      <c r="O463" s="106"/>
      <c r="P463" s="104"/>
      <c r="Q463" s="104"/>
      <c r="R463" s="104"/>
      <c r="S463" s="105" t="str">
        <f t="shared" si="44"/>
        <v/>
      </c>
      <c r="T463" s="119"/>
      <c r="U463" s="107"/>
      <c r="V463" s="107"/>
      <c r="W463" s="107"/>
      <c r="X463" s="107"/>
      <c r="Y463" s="107"/>
      <c r="Z463" s="107"/>
      <c r="AA463" s="107"/>
      <c r="AB463" s="107"/>
      <c r="AC463" s="107"/>
      <c r="AD463" s="107"/>
      <c r="AE463" s="107"/>
      <c r="AF463" s="107"/>
      <c r="AG463" s="107"/>
      <c r="AH463" s="107"/>
      <c r="AI463" s="107"/>
      <c r="AJ463" s="107"/>
      <c r="AK463" s="107"/>
      <c r="AL463" s="107"/>
      <c r="AM463" s="107"/>
      <c r="AN463" s="107"/>
      <c r="AO463" s="107"/>
      <c r="AP463" s="107"/>
      <c r="AQ463" s="107"/>
      <c r="AR463" s="107"/>
      <c r="AS463" s="107"/>
      <c r="AT463" s="107"/>
      <c r="AU463" s="107"/>
      <c r="AV463" s="107"/>
      <c r="AW463" s="107"/>
      <c r="AX463" s="107"/>
      <c r="AY463" s="107"/>
      <c r="AZ463" s="107"/>
      <c r="BA463" s="107"/>
      <c r="BB463" s="107"/>
      <c r="BC463" s="107"/>
      <c r="BD463" s="107"/>
      <c r="BE463" s="107"/>
      <c r="BF463" s="107"/>
      <c r="BG463" s="107"/>
      <c r="BH463" s="107"/>
      <c r="BI463" s="107"/>
      <c r="BJ463" s="107"/>
      <c r="BK463" s="107"/>
      <c r="BL463" s="107"/>
      <c r="BM463" s="107"/>
      <c r="BN463" s="107"/>
      <c r="BO463" s="107"/>
      <c r="BP463" s="107"/>
      <c r="BQ463" s="107"/>
      <c r="BR463" s="107"/>
      <c r="BS463" s="107"/>
      <c r="BT463" s="107"/>
      <c r="BU463" s="107"/>
      <c r="BV463" s="107"/>
      <c r="BW463" s="107"/>
      <c r="BX463" s="107"/>
      <c r="BY463" s="107"/>
      <c r="BZ463" s="107"/>
      <c r="CA463" s="107"/>
      <c r="CB463" s="107"/>
      <c r="CC463" s="107"/>
      <c r="CD463" s="107"/>
      <c r="CE463" s="107"/>
    </row>
    <row r="464" spans="1:83" s="109" customFormat="1" ht="19.899999999999999" hidden="1" customHeight="1" x14ac:dyDescent="0.25">
      <c r="B464" s="111" t="s">
        <v>2689</v>
      </c>
      <c r="C464" s="111">
        <v>4600011662</v>
      </c>
      <c r="D464" s="101" t="s">
        <v>885</v>
      </c>
      <c r="E464" s="110" t="str">
        <f t="shared" si="43"/>
        <v/>
      </c>
      <c r="F464" s="102"/>
      <c r="G464" s="103"/>
      <c r="H464" s="103"/>
      <c r="I464" s="100"/>
      <c r="J464" s="122" t="s">
        <v>2197</v>
      </c>
      <c r="K464" s="103"/>
      <c r="L464" s="103"/>
      <c r="M464" s="103"/>
      <c r="N464" s="103"/>
      <c r="O464" s="106"/>
      <c r="P464" s="104"/>
      <c r="Q464" s="104"/>
      <c r="R464" s="104"/>
      <c r="S464" s="105" t="str">
        <f t="shared" si="44"/>
        <v/>
      </c>
      <c r="T464" s="119"/>
      <c r="U464" s="107"/>
      <c r="V464" s="107"/>
      <c r="W464" s="107"/>
      <c r="X464" s="107"/>
      <c r="Y464" s="107"/>
      <c r="Z464" s="107"/>
      <c r="AA464" s="107"/>
      <c r="AB464" s="107"/>
      <c r="AC464" s="107"/>
      <c r="AD464" s="107"/>
      <c r="AE464" s="107"/>
      <c r="AF464" s="107"/>
      <c r="AG464" s="107"/>
      <c r="AH464" s="107"/>
      <c r="AI464" s="107"/>
      <c r="AJ464" s="107"/>
      <c r="AK464" s="107"/>
      <c r="AL464" s="107"/>
      <c r="AM464" s="107"/>
      <c r="AN464" s="107"/>
      <c r="AO464" s="107"/>
      <c r="AP464" s="107"/>
      <c r="AQ464" s="107"/>
      <c r="AR464" s="107"/>
      <c r="AS464" s="107"/>
      <c r="AT464" s="107"/>
      <c r="AU464" s="107"/>
      <c r="AV464" s="107"/>
      <c r="AW464" s="107"/>
      <c r="AX464" s="107"/>
      <c r="AY464" s="107"/>
      <c r="AZ464" s="107"/>
      <c r="BA464" s="107"/>
      <c r="BB464" s="107"/>
      <c r="BC464" s="107"/>
      <c r="BD464" s="107"/>
      <c r="BE464" s="107"/>
      <c r="BF464" s="107"/>
      <c r="BG464" s="107"/>
      <c r="BH464" s="107"/>
      <c r="BI464" s="107"/>
      <c r="BJ464" s="107"/>
      <c r="BK464" s="107"/>
      <c r="BL464" s="107"/>
      <c r="BM464" s="107"/>
      <c r="BN464" s="107"/>
      <c r="BO464" s="107"/>
      <c r="BP464" s="107"/>
      <c r="BQ464" s="107"/>
      <c r="BR464" s="107"/>
      <c r="BS464" s="107"/>
      <c r="BT464" s="107"/>
      <c r="BU464" s="107"/>
      <c r="BV464" s="107"/>
      <c r="BW464" s="107"/>
      <c r="BX464" s="107"/>
      <c r="BY464" s="107"/>
      <c r="BZ464" s="107"/>
      <c r="CA464" s="107"/>
      <c r="CB464" s="107"/>
      <c r="CC464" s="107"/>
      <c r="CD464" s="107"/>
      <c r="CE464" s="107"/>
    </row>
    <row r="465" spans="1:83" s="109" customFormat="1" ht="19.899999999999999" hidden="1" customHeight="1" x14ac:dyDescent="0.25">
      <c r="A465" s="109" t="s">
        <v>2729</v>
      </c>
      <c r="B465" s="111" t="s">
        <v>2690</v>
      </c>
      <c r="C465" s="111">
        <v>4600011662</v>
      </c>
      <c r="D465" s="101" t="s">
        <v>251</v>
      </c>
      <c r="E465" s="110" t="str">
        <f t="shared" si="43"/>
        <v>(PO) Sistema de Polimento e Tanque de Condensado - Remover Ebtv da linha</v>
      </c>
      <c r="F465" s="102" t="s">
        <v>453</v>
      </c>
      <c r="G465" s="103" t="s">
        <v>450</v>
      </c>
      <c r="H465" s="103" t="s">
        <v>1690</v>
      </c>
      <c r="I465" s="100">
        <v>14</v>
      </c>
      <c r="J465" s="122" t="s">
        <v>2314</v>
      </c>
      <c r="K465" s="103"/>
      <c r="L465" s="103" t="s">
        <v>462</v>
      </c>
      <c r="M465" s="103"/>
      <c r="N465" s="103"/>
      <c r="O465" s="106"/>
      <c r="P465" s="104"/>
      <c r="Q465" s="104"/>
      <c r="R465" s="104"/>
      <c r="S465" s="105" t="str">
        <f t="shared" si="44"/>
        <v/>
      </c>
      <c r="T465" s="119"/>
      <c r="U465" s="107"/>
      <c r="V465" s="107"/>
      <c r="W465" s="107"/>
      <c r="X465" s="107"/>
      <c r="Y465" s="107"/>
      <c r="Z465" s="107"/>
      <c r="AA465" s="107"/>
      <c r="AB465" s="107"/>
      <c r="AC465" s="107"/>
      <c r="AD465" s="107"/>
      <c r="AE465" s="107"/>
      <c r="AF465" s="107"/>
      <c r="AG465" s="107"/>
      <c r="AH465" s="107"/>
      <c r="AI465" s="107"/>
      <c r="AJ465" s="107">
        <v>0</v>
      </c>
      <c r="AK465" s="107">
        <v>0</v>
      </c>
      <c r="AL465" s="107">
        <v>0</v>
      </c>
      <c r="AM465" s="107">
        <v>0</v>
      </c>
      <c r="AN465" s="107">
        <v>0</v>
      </c>
      <c r="AO465" s="107"/>
      <c r="AP465" s="107"/>
      <c r="AQ465" s="107">
        <v>0</v>
      </c>
      <c r="AR465" s="107">
        <v>0</v>
      </c>
      <c r="AS465" s="107">
        <v>0</v>
      </c>
      <c r="AT465" s="107">
        <v>0</v>
      </c>
      <c r="AU465" s="107">
        <v>0</v>
      </c>
      <c r="AV465" s="107"/>
      <c r="AW465" s="107"/>
      <c r="AX465" s="107">
        <v>0</v>
      </c>
      <c r="AY465" s="107">
        <v>0</v>
      </c>
      <c r="AZ465" s="107">
        <v>0</v>
      </c>
      <c r="BA465" s="107">
        <v>0</v>
      </c>
      <c r="BB465" s="107">
        <v>0</v>
      </c>
      <c r="BC465" s="107"/>
      <c r="BD465" s="107"/>
      <c r="BE465" s="107">
        <v>0</v>
      </c>
      <c r="BF465" s="107">
        <v>0</v>
      </c>
      <c r="BG465" s="107">
        <v>0</v>
      </c>
      <c r="BH465" s="107">
        <v>0</v>
      </c>
      <c r="BI465" s="107">
        <v>0</v>
      </c>
      <c r="BJ465" s="107"/>
      <c r="BK465" s="107"/>
      <c r="BL465" s="107">
        <v>0</v>
      </c>
      <c r="BM465" s="107">
        <v>0</v>
      </c>
      <c r="BN465" s="107">
        <v>0</v>
      </c>
      <c r="BO465" s="107">
        <v>0</v>
      </c>
      <c r="BP465" s="107">
        <v>0</v>
      </c>
      <c r="BQ465" s="107"/>
      <c r="BR465" s="107"/>
      <c r="BS465" s="107"/>
      <c r="BT465" s="107"/>
      <c r="BU465" s="107"/>
      <c r="BV465" s="107"/>
      <c r="BW465" s="107"/>
      <c r="BX465" s="107"/>
      <c r="BY465" s="107"/>
      <c r="BZ465" s="107"/>
      <c r="CA465" s="107"/>
      <c r="CB465" s="107"/>
      <c r="CC465" s="107"/>
      <c r="CD465" s="107"/>
      <c r="CE465" s="107"/>
    </row>
    <row r="466" spans="1:83" s="109" customFormat="1" ht="19.899999999999999" hidden="1" customHeight="1" x14ac:dyDescent="0.25">
      <c r="A466" s="87" t="s">
        <v>2786</v>
      </c>
      <c r="B466" s="123">
        <v>99</v>
      </c>
      <c r="C466" s="111">
        <v>4600011662</v>
      </c>
      <c r="D466" s="101" t="s">
        <v>896</v>
      </c>
      <c r="E466" s="110" t="str">
        <f t="shared" si="43"/>
        <v/>
      </c>
      <c r="F466" s="102"/>
      <c r="G466" s="103"/>
      <c r="H466" s="103"/>
      <c r="I466" s="100"/>
      <c r="J466" s="122" t="s">
        <v>2328</v>
      </c>
      <c r="K466" s="103"/>
      <c r="L466" s="103"/>
      <c r="M466" s="103"/>
      <c r="N466" s="103"/>
      <c r="O466" s="106"/>
      <c r="P466" s="104"/>
      <c r="Q466" s="104"/>
      <c r="R466" s="104"/>
      <c r="S466" s="105" t="str">
        <f t="shared" si="44"/>
        <v/>
      </c>
      <c r="T466" s="119"/>
      <c r="U466" s="107"/>
      <c r="V466" s="107"/>
      <c r="W466" s="107"/>
      <c r="X466" s="107"/>
      <c r="Y466" s="107"/>
      <c r="Z466" s="107"/>
      <c r="AA466" s="107"/>
      <c r="AB466" s="107"/>
      <c r="AC466" s="107"/>
      <c r="AD466" s="107"/>
      <c r="AE466" s="107"/>
      <c r="AF466" s="107"/>
      <c r="AG466" s="107"/>
      <c r="AH466" s="107"/>
      <c r="AI466" s="107"/>
      <c r="AJ466" s="107"/>
      <c r="AK466" s="107"/>
      <c r="AL466" s="107"/>
      <c r="AM466" s="107"/>
      <c r="AN466" s="107"/>
      <c r="AO466" s="107"/>
      <c r="AP466" s="107"/>
      <c r="AQ466" s="107"/>
      <c r="AR466" s="107"/>
      <c r="AS466" s="107"/>
      <c r="AT466" s="107"/>
      <c r="AU466" s="107"/>
      <c r="AV466" s="107"/>
      <c r="AW466" s="107"/>
      <c r="AX466" s="107"/>
      <c r="AY466" s="107"/>
      <c r="AZ466" s="107"/>
      <c r="BA466" s="107"/>
      <c r="BB466" s="107"/>
      <c r="BC466" s="107"/>
      <c r="BD466" s="107"/>
      <c r="BE466" s="107"/>
      <c r="BF466" s="107"/>
      <c r="BG466" s="107"/>
      <c r="BH466" s="107"/>
      <c r="BI466" s="107"/>
      <c r="BJ466" s="107"/>
      <c r="BK466" s="107"/>
      <c r="BL466" s="107"/>
      <c r="BM466" s="107"/>
      <c r="BN466" s="107"/>
      <c r="BO466" s="107"/>
      <c r="BP466" s="107"/>
      <c r="BQ466" s="107"/>
      <c r="BR466" s="107"/>
      <c r="BS466" s="107"/>
      <c r="BT466" s="107"/>
      <c r="BU466" s="107"/>
      <c r="BV466" s="107"/>
      <c r="BW466" s="107"/>
      <c r="BX466" s="107"/>
      <c r="BY466" s="107"/>
      <c r="BZ466" s="107">
        <v>0</v>
      </c>
      <c r="CA466" s="107">
        <v>0</v>
      </c>
      <c r="CB466" s="107">
        <v>0</v>
      </c>
      <c r="CC466" s="107">
        <v>0</v>
      </c>
      <c r="CD466" s="107">
        <v>0</v>
      </c>
      <c r="CE466" s="107"/>
    </row>
    <row r="467" spans="1:83" s="109" customFormat="1" ht="19.899999999999999" hidden="1" customHeight="1" x14ac:dyDescent="0.25">
      <c r="B467" s="111" t="s">
        <v>2689</v>
      </c>
      <c r="C467" s="111">
        <v>4600011662</v>
      </c>
      <c r="D467" s="101" t="s">
        <v>897</v>
      </c>
      <c r="E467" s="110" t="str">
        <f t="shared" si="43"/>
        <v/>
      </c>
      <c r="F467" s="102"/>
      <c r="G467" s="103"/>
      <c r="H467" s="103"/>
      <c r="I467" s="100"/>
      <c r="J467" s="122" t="s">
        <v>2329</v>
      </c>
      <c r="K467" s="103"/>
      <c r="L467" s="103"/>
      <c r="M467" s="103"/>
      <c r="N467" s="103"/>
      <c r="O467" s="106"/>
      <c r="P467" s="104"/>
      <c r="Q467" s="104"/>
      <c r="R467" s="104"/>
      <c r="S467" s="105" t="str">
        <f t="shared" si="44"/>
        <v/>
      </c>
      <c r="T467" s="119"/>
      <c r="U467" s="107"/>
      <c r="V467" s="107"/>
      <c r="W467" s="107"/>
      <c r="X467" s="107"/>
      <c r="Y467" s="107"/>
      <c r="Z467" s="107"/>
      <c r="AA467" s="107"/>
      <c r="AB467" s="107"/>
      <c r="AC467" s="107"/>
      <c r="AD467" s="107"/>
      <c r="AE467" s="107"/>
      <c r="AF467" s="107"/>
      <c r="AG467" s="107"/>
      <c r="AH467" s="107"/>
      <c r="AI467" s="107"/>
      <c r="AJ467" s="107"/>
      <c r="AK467" s="107"/>
      <c r="AL467" s="107"/>
      <c r="AM467" s="107"/>
      <c r="AN467" s="107"/>
      <c r="AO467" s="107"/>
      <c r="AP467" s="107"/>
      <c r="AQ467" s="107"/>
      <c r="AR467" s="107"/>
      <c r="AS467" s="107"/>
      <c r="AT467" s="107"/>
      <c r="AU467" s="107"/>
      <c r="AV467" s="107"/>
      <c r="AW467" s="107"/>
      <c r="AX467" s="107"/>
      <c r="AY467" s="107"/>
      <c r="AZ467" s="107"/>
      <c r="BA467" s="107"/>
      <c r="BB467" s="107"/>
      <c r="BC467" s="107"/>
      <c r="BD467" s="107"/>
      <c r="BE467" s="107"/>
      <c r="BF467" s="107"/>
      <c r="BG467" s="107"/>
      <c r="BH467" s="107"/>
      <c r="BI467" s="107"/>
      <c r="BJ467" s="107"/>
      <c r="BK467" s="107"/>
      <c r="BL467" s="107"/>
      <c r="BM467" s="107"/>
      <c r="BN467" s="107"/>
      <c r="BO467" s="107"/>
      <c r="BP467" s="107"/>
      <c r="BQ467" s="107"/>
      <c r="BR467" s="107"/>
      <c r="BS467" s="107"/>
      <c r="BT467" s="107"/>
      <c r="BU467" s="107"/>
      <c r="BV467" s="107"/>
      <c r="BW467" s="107"/>
      <c r="BX467" s="107"/>
      <c r="BY467" s="107"/>
      <c r="BZ467" s="107"/>
      <c r="CA467" s="107"/>
      <c r="CB467" s="107"/>
      <c r="CC467" s="107"/>
      <c r="CD467" s="107"/>
      <c r="CE467" s="107"/>
    </row>
    <row r="468" spans="1:83" s="109" customFormat="1" ht="19.899999999999999" hidden="1" customHeight="1" x14ac:dyDescent="0.25">
      <c r="B468" s="111" t="s">
        <v>2689</v>
      </c>
      <c r="C468" s="111">
        <v>4600011662</v>
      </c>
      <c r="D468" s="101" t="s">
        <v>898</v>
      </c>
      <c r="E468" s="110" t="str">
        <f t="shared" si="43"/>
        <v/>
      </c>
      <c r="F468" s="102"/>
      <c r="G468" s="103"/>
      <c r="H468" s="103"/>
      <c r="I468" s="100"/>
      <c r="J468" s="122" t="s">
        <v>2330</v>
      </c>
      <c r="K468" s="103"/>
      <c r="L468" s="103"/>
      <c r="M468" s="103"/>
      <c r="N468" s="103"/>
      <c r="O468" s="106"/>
      <c r="P468" s="104"/>
      <c r="Q468" s="104"/>
      <c r="R468" s="104"/>
      <c r="S468" s="105" t="str">
        <f t="shared" si="44"/>
        <v/>
      </c>
      <c r="T468" s="119"/>
      <c r="U468" s="107"/>
      <c r="V468" s="107"/>
      <c r="W468" s="107"/>
      <c r="X468" s="107"/>
      <c r="Y468" s="107"/>
      <c r="Z468" s="107"/>
      <c r="AA468" s="107"/>
      <c r="AB468" s="107"/>
      <c r="AC468" s="107"/>
      <c r="AD468" s="107"/>
      <c r="AE468" s="107"/>
      <c r="AF468" s="107"/>
      <c r="AG468" s="107"/>
      <c r="AH468" s="107"/>
      <c r="AI468" s="107"/>
      <c r="AJ468" s="107"/>
      <c r="AK468" s="107"/>
      <c r="AL468" s="107"/>
      <c r="AM468" s="107"/>
      <c r="AN468" s="107"/>
      <c r="AO468" s="107"/>
      <c r="AP468" s="107"/>
      <c r="AQ468" s="107"/>
      <c r="AR468" s="107"/>
      <c r="AS468" s="107"/>
      <c r="AT468" s="107"/>
      <c r="AU468" s="107"/>
      <c r="AV468" s="107"/>
      <c r="AW468" s="107"/>
      <c r="AX468" s="107"/>
      <c r="AY468" s="107"/>
      <c r="AZ468" s="107"/>
      <c r="BA468" s="107"/>
      <c r="BB468" s="107"/>
      <c r="BC468" s="107"/>
      <c r="BD468" s="107"/>
      <c r="BE468" s="107"/>
      <c r="BF468" s="107"/>
      <c r="BG468" s="107"/>
      <c r="BH468" s="107"/>
      <c r="BI468" s="107"/>
      <c r="BJ468" s="107"/>
      <c r="BK468" s="107"/>
      <c r="BL468" s="107"/>
      <c r="BM468" s="107"/>
      <c r="BN468" s="107"/>
      <c r="BO468" s="107"/>
      <c r="BP468" s="107"/>
      <c r="BQ468" s="107"/>
      <c r="BR468" s="107"/>
      <c r="BS468" s="107"/>
      <c r="BT468" s="107"/>
      <c r="BU468" s="107"/>
      <c r="BV468" s="107"/>
      <c r="BW468" s="107"/>
      <c r="BX468" s="107"/>
      <c r="BY468" s="107"/>
      <c r="BZ468" s="107"/>
      <c r="CA468" s="107"/>
      <c r="CB468" s="107"/>
      <c r="CC468" s="107"/>
      <c r="CD468" s="107"/>
      <c r="CE468" s="107"/>
    </row>
    <row r="469" spans="1:83" s="109" customFormat="1" ht="19.899999999999999" hidden="1" customHeight="1" x14ac:dyDescent="0.25">
      <c r="B469" s="111" t="s">
        <v>2689</v>
      </c>
      <c r="C469" s="111">
        <v>4600011662</v>
      </c>
      <c r="D469" s="101" t="s">
        <v>899</v>
      </c>
      <c r="E469" s="110" t="str">
        <f t="shared" si="43"/>
        <v/>
      </c>
      <c r="F469" s="102"/>
      <c r="G469" s="103"/>
      <c r="H469" s="103"/>
      <c r="I469" s="100"/>
      <c r="J469" s="122" t="s">
        <v>2197</v>
      </c>
      <c r="K469" s="103"/>
      <c r="L469" s="103"/>
      <c r="M469" s="103"/>
      <c r="N469" s="103"/>
      <c r="O469" s="106"/>
      <c r="P469" s="104"/>
      <c r="Q469" s="104"/>
      <c r="R469" s="104"/>
      <c r="S469" s="105" t="str">
        <f t="shared" si="44"/>
        <v/>
      </c>
      <c r="T469" s="119"/>
      <c r="U469" s="107"/>
      <c r="V469" s="107"/>
      <c r="W469" s="107"/>
      <c r="X469" s="107"/>
      <c r="Y469" s="107"/>
      <c r="Z469" s="107"/>
      <c r="AA469" s="107"/>
      <c r="AB469" s="107"/>
      <c r="AC469" s="107"/>
      <c r="AD469" s="107"/>
      <c r="AE469" s="107"/>
      <c r="AF469" s="107"/>
      <c r="AG469" s="107"/>
      <c r="AH469" s="107"/>
      <c r="AI469" s="107"/>
      <c r="AJ469" s="107"/>
      <c r="AK469" s="107"/>
      <c r="AL469" s="107"/>
      <c r="AM469" s="107"/>
      <c r="AN469" s="107"/>
      <c r="AO469" s="107"/>
      <c r="AP469" s="107"/>
      <c r="AQ469" s="107"/>
      <c r="AR469" s="107"/>
      <c r="AS469" s="107"/>
      <c r="AT469" s="107"/>
      <c r="AU469" s="107"/>
      <c r="AV469" s="107"/>
      <c r="AW469" s="107"/>
      <c r="AX469" s="107"/>
      <c r="AY469" s="107"/>
      <c r="AZ469" s="107"/>
      <c r="BA469" s="107"/>
      <c r="BB469" s="107"/>
      <c r="BC469" s="107"/>
      <c r="BD469" s="107"/>
      <c r="BE469" s="107"/>
      <c r="BF469" s="107"/>
      <c r="BG469" s="107"/>
      <c r="BH469" s="107"/>
      <c r="BI469" s="107"/>
      <c r="BJ469" s="107"/>
      <c r="BK469" s="107"/>
      <c r="BL469" s="107"/>
      <c r="BM469" s="107"/>
      <c r="BN469" s="107"/>
      <c r="BO469" s="107"/>
      <c r="BP469" s="107"/>
      <c r="BQ469" s="107"/>
      <c r="BR469" s="107"/>
      <c r="BS469" s="107"/>
      <c r="BT469" s="107"/>
      <c r="BU469" s="107"/>
      <c r="BV469" s="107"/>
      <c r="BW469" s="107"/>
      <c r="BX469" s="107"/>
      <c r="BY469" s="107"/>
      <c r="BZ469" s="107"/>
      <c r="CA469" s="107"/>
      <c r="CB469" s="107"/>
      <c r="CC469" s="107"/>
      <c r="CD469" s="107"/>
      <c r="CE469" s="107"/>
    </row>
    <row r="470" spans="1:83" s="109" customFormat="1" ht="19.899999999999999" hidden="1" customHeight="1" x14ac:dyDescent="0.25">
      <c r="B470" s="111" t="s">
        <v>2689</v>
      </c>
      <c r="C470" s="111">
        <v>4600011662</v>
      </c>
      <c r="D470" s="101" t="s">
        <v>900</v>
      </c>
      <c r="E470" s="110" t="str">
        <f t="shared" si="43"/>
        <v/>
      </c>
      <c r="F470" s="102"/>
      <c r="G470" s="103"/>
      <c r="H470" s="103"/>
      <c r="I470" s="100"/>
      <c r="J470" s="122" t="s">
        <v>2331</v>
      </c>
      <c r="K470" s="103"/>
      <c r="L470" s="103"/>
      <c r="M470" s="103"/>
      <c r="N470" s="103"/>
      <c r="O470" s="106"/>
      <c r="P470" s="104"/>
      <c r="Q470" s="104"/>
      <c r="R470" s="104"/>
      <c r="S470" s="105" t="str">
        <f t="shared" si="44"/>
        <v/>
      </c>
      <c r="T470" s="119"/>
      <c r="U470" s="107"/>
      <c r="V470" s="107"/>
      <c r="W470" s="107"/>
      <c r="X470" s="107"/>
      <c r="Y470" s="107"/>
      <c r="Z470" s="107"/>
      <c r="AA470" s="107"/>
      <c r="AB470" s="107"/>
      <c r="AC470" s="107"/>
      <c r="AD470" s="107"/>
      <c r="AE470" s="107"/>
      <c r="AF470" s="107"/>
      <c r="AG470" s="107"/>
      <c r="AH470" s="107"/>
      <c r="AI470" s="107"/>
      <c r="AJ470" s="107"/>
      <c r="AK470" s="107"/>
      <c r="AL470" s="107"/>
      <c r="AM470" s="107"/>
      <c r="AN470" s="107"/>
      <c r="AO470" s="107"/>
      <c r="AP470" s="107"/>
      <c r="AQ470" s="107"/>
      <c r="AR470" s="107"/>
      <c r="AS470" s="107"/>
      <c r="AT470" s="107"/>
      <c r="AU470" s="107"/>
      <c r="AV470" s="107"/>
      <c r="AW470" s="107"/>
      <c r="AX470" s="107"/>
      <c r="AY470" s="107"/>
      <c r="AZ470" s="107"/>
      <c r="BA470" s="107"/>
      <c r="BB470" s="107"/>
      <c r="BC470" s="107"/>
      <c r="BD470" s="107"/>
      <c r="BE470" s="107"/>
      <c r="BF470" s="107"/>
      <c r="BG470" s="107"/>
      <c r="BH470" s="107"/>
      <c r="BI470" s="107"/>
      <c r="BJ470" s="107"/>
      <c r="BK470" s="107"/>
      <c r="BL470" s="107"/>
      <c r="BM470" s="107"/>
      <c r="BN470" s="107"/>
      <c r="BO470" s="107"/>
      <c r="BP470" s="107"/>
      <c r="BQ470" s="107"/>
      <c r="BR470" s="107"/>
      <c r="BS470" s="107"/>
      <c r="BT470" s="107"/>
      <c r="BU470" s="107"/>
      <c r="BV470" s="107"/>
      <c r="BW470" s="107"/>
      <c r="BX470" s="107"/>
      <c r="BY470" s="107"/>
      <c r="BZ470" s="107"/>
      <c r="CA470" s="107"/>
      <c r="CB470" s="107"/>
      <c r="CC470" s="107"/>
      <c r="CD470" s="107"/>
      <c r="CE470" s="107"/>
    </row>
    <row r="471" spans="1:83" s="109" customFormat="1" ht="19.899999999999999" hidden="1" customHeight="1" x14ac:dyDescent="0.25">
      <c r="B471" s="111" t="s">
        <v>2689</v>
      </c>
      <c r="C471" s="111">
        <v>4600011662</v>
      </c>
      <c r="D471" s="101" t="s">
        <v>901</v>
      </c>
      <c r="E471" s="110" t="str">
        <f t="shared" si="43"/>
        <v/>
      </c>
      <c r="F471" s="102"/>
      <c r="G471" s="103"/>
      <c r="H471" s="103"/>
      <c r="I471" s="100"/>
      <c r="J471" s="122" t="s">
        <v>2332</v>
      </c>
      <c r="K471" s="103"/>
      <c r="L471" s="103"/>
      <c r="M471" s="103"/>
      <c r="N471" s="103"/>
      <c r="O471" s="106"/>
      <c r="P471" s="104"/>
      <c r="Q471" s="104"/>
      <c r="R471" s="104"/>
      <c r="S471" s="105" t="str">
        <f t="shared" si="44"/>
        <v/>
      </c>
      <c r="T471" s="119"/>
      <c r="U471" s="107"/>
      <c r="V471" s="107"/>
      <c r="W471" s="107"/>
      <c r="X471" s="107"/>
      <c r="Y471" s="107"/>
      <c r="Z471" s="107"/>
      <c r="AA471" s="107"/>
      <c r="AB471" s="107"/>
      <c r="AC471" s="107"/>
      <c r="AD471" s="107"/>
      <c r="AE471" s="107"/>
      <c r="AF471" s="107"/>
      <c r="AG471" s="107"/>
      <c r="AH471" s="107"/>
      <c r="AI471" s="107"/>
      <c r="AJ471" s="107"/>
      <c r="AK471" s="107"/>
      <c r="AL471" s="107"/>
      <c r="AM471" s="107"/>
      <c r="AN471" s="107"/>
      <c r="AO471" s="107"/>
      <c r="AP471" s="107"/>
      <c r="AQ471" s="107"/>
      <c r="AR471" s="107"/>
      <c r="AS471" s="107"/>
      <c r="AT471" s="107"/>
      <c r="AU471" s="107"/>
      <c r="AV471" s="107"/>
      <c r="AW471" s="107"/>
      <c r="AX471" s="107"/>
      <c r="AY471" s="107"/>
      <c r="AZ471" s="107"/>
      <c r="BA471" s="107"/>
      <c r="BB471" s="107"/>
      <c r="BC471" s="107"/>
      <c r="BD471" s="107"/>
      <c r="BE471" s="107"/>
      <c r="BF471" s="107"/>
      <c r="BG471" s="107"/>
      <c r="BH471" s="107"/>
      <c r="BI471" s="107"/>
      <c r="BJ471" s="107"/>
      <c r="BK471" s="107"/>
      <c r="BL471" s="107"/>
      <c r="BM471" s="107"/>
      <c r="BN471" s="107"/>
      <c r="BO471" s="107"/>
      <c r="BP471" s="107"/>
      <c r="BQ471" s="107"/>
      <c r="BR471" s="107"/>
      <c r="BS471" s="107"/>
      <c r="BT471" s="107"/>
      <c r="BU471" s="107"/>
      <c r="BV471" s="107"/>
      <c r="BW471" s="107"/>
      <c r="BX471" s="107"/>
      <c r="BY471" s="107"/>
      <c r="BZ471" s="107"/>
      <c r="CA471" s="107"/>
      <c r="CB471" s="107"/>
      <c r="CC471" s="107"/>
      <c r="CD471" s="107"/>
      <c r="CE471" s="107"/>
    </row>
    <row r="472" spans="1:83" s="109" customFormat="1" ht="19.899999999999999" hidden="1" customHeight="1" x14ac:dyDescent="0.25">
      <c r="A472" s="109" t="s">
        <v>2729</v>
      </c>
      <c r="B472" s="111" t="s">
        <v>2690</v>
      </c>
      <c r="C472" s="111">
        <v>4600011662</v>
      </c>
      <c r="D472" s="101" t="s">
        <v>939</v>
      </c>
      <c r="E472" s="110" t="str">
        <f t="shared" si="43"/>
        <v>(PO) Sistema de Polimento e Tanque de Condensado - Fazer Ebtv da linha existente 2"-A1-14B-2257</v>
      </c>
      <c r="F472" s="102" t="s">
        <v>453</v>
      </c>
      <c r="G472" s="103" t="s">
        <v>450</v>
      </c>
      <c r="H472" s="103" t="s">
        <v>1690</v>
      </c>
      <c r="I472" s="100">
        <v>14</v>
      </c>
      <c r="J472" s="122" t="s">
        <v>2333</v>
      </c>
      <c r="K472" s="103"/>
      <c r="L472" s="103" t="s">
        <v>462</v>
      </c>
      <c r="M472" s="103"/>
      <c r="N472" s="103"/>
      <c r="O472" s="106"/>
      <c r="P472" s="104"/>
      <c r="Q472" s="104"/>
      <c r="R472" s="104"/>
      <c r="S472" s="105" t="str">
        <f t="shared" si="44"/>
        <v/>
      </c>
      <c r="T472" s="119"/>
      <c r="U472" s="107"/>
      <c r="V472" s="107"/>
      <c r="W472" s="107"/>
      <c r="X472" s="107"/>
      <c r="Y472" s="107"/>
      <c r="Z472" s="107"/>
      <c r="AA472" s="107"/>
      <c r="AB472" s="107"/>
      <c r="AC472" s="107"/>
      <c r="AD472" s="107"/>
      <c r="AE472" s="107"/>
      <c r="AF472" s="107"/>
      <c r="AG472" s="107"/>
      <c r="AH472" s="107"/>
      <c r="AI472" s="107"/>
      <c r="AJ472" s="107">
        <v>0</v>
      </c>
      <c r="AK472" s="107">
        <v>0</v>
      </c>
      <c r="AL472" s="107">
        <v>0</v>
      </c>
      <c r="AM472" s="107">
        <v>0</v>
      </c>
      <c r="AN472" s="107">
        <v>0</v>
      </c>
      <c r="AO472" s="107"/>
      <c r="AP472" s="107"/>
      <c r="AQ472" s="107">
        <v>0</v>
      </c>
      <c r="AR472" s="107">
        <v>0</v>
      </c>
      <c r="AS472" s="107">
        <v>0</v>
      </c>
      <c r="AT472" s="107">
        <v>0</v>
      </c>
      <c r="AU472" s="107">
        <v>0</v>
      </c>
      <c r="AV472" s="107"/>
      <c r="AW472" s="107"/>
      <c r="AX472" s="107">
        <v>0</v>
      </c>
      <c r="AY472" s="107">
        <v>0</v>
      </c>
      <c r="AZ472" s="107">
        <v>0</v>
      </c>
      <c r="BA472" s="107">
        <v>0</v>
      </c>
      <c r="BB472" s="107">
        <v>0</v>
      </c>
      <c r="BC472" s="107"/>
      <c r="BD472" s="107"/>
      <c r="BE472" s="107">
        <v>0</v>
      </c>
      <c r="BF472" s="107">
        <v>0</v>
      </c>
      <c r="BG472" s="107">
        <v>0</v>
      </c>
      <c r="BH472" s="107">
        <v>0</v>
      </c>
      <c r="BI472" s="107">
        <v>0</v>
      </c>
      <c r="BJ472" s="107"/>
      <c r="BK472" s="107"/>
      <c r="BL472" s="107">
        <v>0</v>
      </c>
      <c r="BM472" s="107">
        <v>0</v>
      </c>
      <c r="BN472" s="107">
        <v>0</v>
      </c>
      <c r="BO472" s="107">
        <v>0</v>
      </c>
      <c r="BP472" s="107">
        <v>0</v>
      </c>
      <c r="BQ472" s="107"/>
      <c r="BR472" s="107"/>
      <c r="BS472" s="107"/>
      <c r="BT472" s="107"/>
      <c r="BU472" s="107"/>
      <c r="BV472" s="107"/>
      <c r="BW472" s="107"/>
      <c r="BX472" s="107"/>
      <c r="BY472" s="107"/>
      <c r="BZ472" s="107"/>
      <c r="CA472" s="107"/>
      <c r="CB472" s="107"/>
      <c r="CC472" s="107"/>
      <c r="CD472" s="107"/>
      <c r="CE472" s="107"/>
    </row>
    <row r="473" spans="1:83" s="109" customFormat="1" ht="19.899999999999999" hidden="1" customHeight="1" x14ac:dyDescent="0.25">
      <c r="B473" s="111" t="s">
        <v>2689</v>
      </c>
      <c r="C473" s="111">
        <v>4600011662</v>
      </c>
      <c r="D473" s="101" t="s">
        <v>940</v>
      </c>
      <c r="E473" s="110" t="str">
        <f t="shared" si="43"/>
        <v/>
      </c>
      <c r="F473" s="102"/>
      <c r="G473" s="103"/>
      <c r="H473" s="103"/>
      <c r="I473" s="100"/>
      <c r="J473" s="122" t="s">
        <v>2312</v>
      </c>
      <c r="K473" s="103"/>
      <c r="L473" s="103"/>
      <c r="M473" s="103"/>
      <c r="N473" s="103"/>
      <c r="O473" s="106"/>
      <c r="P473" s="104"/>
      <c r="Q473" s="104"/>
      <c r="R473" s="104"/>
      <c r="S473" s="105" t="str">
        <f t="shared" si="44"/>
        <v/>
      </c>
      <c r="T473" s="119"/>
      <c r="U473" s="107"/>
      <c r="V473" s="107"/>
      <c r="W473" s="107"/>
      <c r="X473" s="107"/>
      <c r="Y473" s="107"/>
      <c r="Z473" s="107"/>
      <c r="AA473" s="107"/>
      <c r="AB473" s="107"/>
      <c r="AC473" s="107"/>
      <c r="AD473" s="107"/>
      <c r="AE473" s="107"/>
      <c r="AF473" s="107"/>
      <c r="AG473" s="107"/>
      <c r="AH473" s="107"/>
      <c r="AI473" s="107"/>
      <c r="AJ473" s="107"/>
      <c r="AK473" s="107"/>
      <c r="AL473" s="107"/>
      <c r="AM473" s="107"/>
      <c r="AN473" s="107"/>
      <c r="AO473" s="107"/>
      <c r="AP473" s="107"/>
      <c r="AQ473" s="107"/>
      <c r="AR473" s="107"/>
      <c r="AS473" s="107"/>
      <c r="AT473" s="107"/>
      <c r="AU473" s="107"/>
      <c r="AV473" s="107"/>
      <c r="AW473" s="107"/>
      <c r="AX473" s="107"/>
      <c r="AY473" s="107"/>
      <c r="AZ473" s="107"/>
      <c r="BA473" s="107"/>
      <c r="BB473" s="107"/>
      <c r="BC473" s="107"/>
      <c r="BD473" s="107"/>
      <c r="BE473" s="107"/>
      <c r="BF473" s="107"/>
      <c r="BG473" s="107"/>
      <c r="BH473" s="107"/>
      <c r="BI473" s="107"/>
      <c r="BJ473" s="107"/>
      <c r="BK473" s="107"/>
      <c r="BL473" s="107"/>
      <c r="BM473" s="107"/>
      <c r="BN473" s="107"/>
      <c r="BO473" s="107"/>
      <c r="BP473" s="107"/>
      <c r="BQ473" s="107"/>
      <c r="BR473" s="107"/>
      <c r="BS473" s="107"/>
      <c r="BT473" s="107"/>
      <c r="BU473" s="107"/>
      <c r="BV473" s="107"/>
      <c r="BW473" s="107"/>
      <c r="BX473" s="107"/>
      <c r="BY473" s="107"/>
      <c r="BZ473" s="107"/>
      <c r="CA473" s="107"/>
      <c r="CB473" s="107"/>
      <c r="CC473" s="107"/>
      <c r="CD473" s="107"/>
      <c r="CE473" s="107"/>
    </row>
    <row r="474" spans="1:83" s="109" customFormat="1" ht="19.899999999999999" hidden="1" customHeight="1" x14ac:dyDescent="0.25">
      <c r="B474" s="111" t="s">
        <v>2689</v>
      </c>
      <c r="C474" s="111">
        <v>4600011662</v>
      </c>
      <c r="D474" s="101" t="s">
        <v>941</v>
      </c>
      <c r="E474" s="110" t="str">
        <f t="shared" si="43"/>
        <v/>
      </c>
      <c r="F474" s="102"/>
      <c r="G474" s="103"/>
      <c r="H474" s="103"/>
      <c r="I474" s="100"/>
      <c r="J474" s="122" t="s">
        <v>2313</v>
      </c>
      <c r="K474" s="103"/>
      <c r="L474" s="103"/>
      <c r="M474" s="103"/>
      <c r="N474" s="103"/>
      <c r="O474" s="106"/>
      <c r="P474" s="104"/>
      <c r="Q474" s="104"/>
      <c r="R474" s="104"/>
      <c r="S474" s="105" t="str">
        <f t="shared" si="44"/>
        <v/>
      </c>
      <c r="T474" s="119"/>
      <c r="U474" s="107"/>
      <c r="V474" s="107"/>
      <c r="W474" s="107"/>
      <c r="X474" s="107"/>
      <c r="Y474" s="107"/>
      <c r="Z474" s="107"/>
      <c r="AA474" s="107"/>
      <c r="AB474" s="107"/>
      <c r="AC474" s="107"/>
      <c r="AD474" s="107"/>
      <c r="AE474" s="107"/>
      <c r="AF474" s="107"/>
      <c r="AG474" s="107"/>
      <c r="AH474" s="107"/>
      <c r="AI474" s="107"/>
      <c r="AJ474" s="107"/>
      <c r="AK474" s="107"/>
      <c r="AL474" s="107"/>
      <c r="AM474" s="107"/>
      <c r="AN474" s="107"/>
      <c r="AO474" s="107"/>
      <c r="AP474" s="107"/>
      <c r="AQ474" s="107"/>
      <c r="AR474" s="107"/>
      <c r="AS474" s="107"/>
      <c r="AT474" s="107"/>
      <c r="AU474" s="107"/>
      <c r="AV474" s="107"/>
      <c r="AW474" s="107"/>
      <c r="AX474" s="107"/>
      <c r="AY474" s="107"/>
      <c r="AZ474" s="107"/>
      <c r="BA474" s="107"/>
      <c r="BB474" s="107"/>
      <c r="BC474" s="107"/>
      <c r="BD474" s="107"/>
      <c r="BE474" s="107"/>
      <c r="BF474" s="107"/>
      <c r="BG474" s="107"/>
      <c r="BH474" s="107"/>
      <c r="BI474" s="107"/>
      <c r="BJ474" s="107"/>
      <c r="BK474" s="107"/>
      <c r="BL474" s="107"/>
      <c r="BM474" s="107"/>
      <c r="BN474" s="107"/>
      <c r="BO474" s="107"/>
      <c r="BP474" s="107"/>
      <c r="BQ474" s="107"/>
      <c r="BR474" s="107"/>
      <c r="BS474" s="107"/>
      <c r="BT474" s="107"/>
      <c r="BU474" s="107"/>
      <c r="BV474" s="107"/>
      <c r="BW474" s="107"/>
      <c r="BX474" s="107"/>
      <c r="BY474" s="107"/>
      <c r="BZ474" s="107"/>
      <c r="CA474" s="107"/>
      <c r="CB474" s="107"/>
      <c r="CC474" s="107"/>
      <c r="CD474" s="107"/>
      <c r="CE474" s="107"/>
    </row>
    <row r="475" spans="1:83" s="109" customFormat="1" ht="19.899999999999999" hidden="1" customHeight="1" x14ac:dyDescent="0.25">
      <c r="B475" s="111" t="s">
        <v>2689</v>
      </c>
      <c r="C475" s="111">
        <v>4600011662</v>
      </c>
      <c r="D475" s="101" t="s">
        <v>942</v>
      </c>
      <c r="E475" s="110" t="str">
        <f t="shared" si="43"/>
        <v/>
      </c>
      <c r="F475" s="102"/>
      <c r="G475" s="103"/>
      <c r="H475" s="103"/>
      <c r="I475" s="100"/>
      <c r="J475" s="122" t="s">
        <v>2197</v>
      </c>
      <c r="K475" s="103"/>
      <c r="L475" s="103"/>
      <c r="M475" s="103"/>
      <c r="N475" s="103"/>
      <c r="O475" s="106"/>
      <c r="P475" s="104"/>
      <c r="Q475" s="104"/>
      <c r="R475" s="104"/>
      <c r="S475" s="105" t="str">
        <f t="shared" si="44"/>
        <v/>
      </c>
      <c r="T475" s="119"/>
      <c r="U475" s="107"/>
      <c r="V475" s="107"/>
      <c r="W475" s="107"/>
      <c r="X475" s="107"/>
      <c r="Y475" s="107"/>
      <c r="Z475" s="107"/>
      <c r="AA475" s="107"/>
      <c r="AB475" s="107"/>
      <c r="AC475" s="107"/>
      <c r="AD475" s="107"/>
      <c r="AE475" s="107"/>
      <c r="AF475" s="107"/>
      <c r="AG475" s="107"/>
      <c r="AH475" s="107"/>
      <c r="AI475" s="107"/>
      <c r="AJ475" s="107"/>
      <c r="AK475" s="107"/>
      <c r="AL475" s="107"/>
      <c r="AM475" s="107"/>
      <c r="AN475" s="107"/>
      <c r="AO475" s="107"/>
      <c r="AP475" s="107"/>
      <c r="AQ475" s="107"/>
      <c r="AR475" s="107"/>
      <c r="AS475" s="107"/>
      <c r="AT475" s="107"/>
      <c r="AU475" s="107"/>
      <c r="AV475" s="107"/>
      <c r="AW475" s="107"/>
      <c r="AX475" s="107"/>
      <c r="AY475" s="107"/>
      <c r="AZ475" s="107"/>
      <c r="BA475" s="107"/>
      <c r="BB475" s="107"/>
      <c r="BC475" s="107"/>
      <c r="BD475" s="107"/>
      <c r="BE475" s="107"/>
      <c r="BF475" s="107"/>
      <c r="BG475" s="107"/>
      <c r="BH475" s="107"/>
      <c r="BI475" s="107"/>
      <c r="BJ475" s="107"/>
      <c r="BK475" s="107"/>
      <c r="BL475" s="107"/>
      <c r="BM475" s="107"/>
      <c r="BN475" s="107"/>
      <c r="BO475" s="107"/>
      <c r="BP475" s="107"/>
      <c r="BQ475" s="107"/>
      <c r="BR475" s="107"/>
      <c r="BS475" s="107"/>
      <c r="BT475" s="107"/>
      <c r="BU475" s="107"/>
      <c r="BV475" s="107"/>
      <c r="BW475" s="107"/>
      <c r="BX475" s="107"/>
      <c r="BY475" s="107"/>
      <c r="BZ475" s="107"/>
      <c r="CA475" s="107"/>
      <c r="CB475" s="107"/>
      <c r="CC475" s="107"/>
      <c r="CD475" s="107"/>
      <c r="CE475" s="107"/>
    </row>
    <row r="476" spans="1:83" s="109" customFormat="1" ht="19.899999999999999" hidden="1" customHeight="1" x14ac:dyDescent="0.25">
      <c r="B476" s="111" t="s">
        <v>2689</v>
      </c>
      <c r="C476" s="111">
        <v>4600011662</v>
      </c>
      <c r="D476" s="101" t="s">
        <v>943</v>
      </c>
      <c r="E476" s="110" t="str">
        <f t="shared" si="43"/>
        <v/>
      </c>
      <c r="F476" s="102"/>
      <c r="G476" s="103"/>
      <c r="H476" s="103"/>
      <c r="I476" s="100"/>
      <c r="J476" s="122" t="s">
        <v>2314</v>
      </c>
      <c r="K476" s="103"/>
      <c r="L476" s="103"/>
      <c r="M476" s="103"/>
      <c r="N476" s="103"/>
      <c r="O476" s="106"/>
      <c r="P476" s="104"/>
      <c r="Q476" s="104"/>
      <c r="R476" s="104"/>
      <c r="S476" s="105" t="str">
        <f t="shared" si="44"/>
        <v/>
      </c>
      <c r="T476" s="119"/>
      <c r="U476" s="107"/>
      <c r="V476" s="107"/>
      <c r="W476" s="107"/>
      <c r="X476" s="107"/>
      <c r="Y476" s="107"/>
      <c r="Z476" s="107"/>
      <c r="AA476" s="107"/>
      <c r="AB476" s="107"/>
      <c r="AC476" s="107"/>
      <c r="AD476" s="107"/>
      <c r="AE476" s="107"/>
      <c r="AF476" s="107"/>
      <c r="AG476" s="107"/>
      <c r="AH476" s="107"/>
      <c r="AI476" s="107"/>
      <c r="AJ476" s="107"/>
      <c r="AK476" s="107"/>
      <c r="AL476" s="107"/>
      <c r="AM476" s="107"/>
      <c r="AN476" s="107"/>
      <c r="AO476" s="107"/>
      <c r="AP476" s="107"/>
      <c r="AQ476" s="107"/>
      <c r="AR476" s="107"/>
      <c r="AS476" s="107"/>
      <c r="AT476" s="107"/>
      <c r="AU476" s="107"/>
      <c r="AV476" s="107"/>
      <c r="AW476" s="107"/>
      <c r="AX476" s="107"/>
      <c r="AY476" s="107"/>
      <c r="AZ476" s="107"/>
      <c r="BA476" s="107"/>
      <c r="BB476" s="107"/>
      <c r="BC476" s="107"/>
      <c r="BD476" s="107"/>
      <c r="BE476" s="107"/>
      <c r="BF476" s="107"/>
      <c r="BG476" s="107"/>
      <c r="BH476" s="107"/>
      <c r="BI476" s="107"/>
      <c r="BJ476" s="107"/>
      <c r="BK476" s="107"/>
      <c r="BL476" s="107"/>
      <c r="BM476" s="107"/>
      <c r="BN476" s="107"/>
      <c r="BO476" s="107"/>
      <c r="BP476" s="107"/>
      <c r="BQ476" s="107"/>
      <c r="BR476" s="107"/>
      <c r="BS476" s="107"/>
      <c r="BT476" s="107"/>
      <c r="BU476" s="107"/>
      <c r="BV476" s="107"/>
      <c r="BW476" s="107"/>
      <c r="BX476" s="107"/>
      <c r="BY476" s="107"/>
      <c r="BZ476" s="107"/>
      <c r="CA476" s="107"/>
      <c r="CB476" s="107"/>
      <c r="CC476" s="107"/>
      <c r="CD476" s="107"/>
      <c r="CE476" s="107"/>
    </row>
    <row r="477" spans="1:83" s="109" customFormat="1" ht="19.899999999999999" hidden="1" customHeight="1" x14ac:dyDescent="0.25">
      <c r="B477" s="111" t="s">
        <v>2689</v>
      </c>
      <c r="C477" s="111">
        <v>4600011662</v>
      </c>
      <c r="D477" s="101" t="s">
        <v>944</v>
      </c>
      <c r="E477" s="110" t="str">
        <f t="shared" si="43"/>
        <v/>
      </c>
      <c r="F477" s="102"/>
      <c r="G477" s="103"/>
      <c r="H477" s="103"/>
      <c r="I477" s="100"/>
      <c r="J477" s="122" t="s">
        <v>2057</v>
      </c>
      <c r="K477" s="103"/>
      <c r="L477" s="103"/>
      <c r="M477" s="103"/>
      <c r="N477" s="103"/>
      <c r="O477" s="106"/>
      <c r="P477" s="104"/>
      <c r="Q477" s="104"/>
      <c r="R477" s="104"/>
      <c r="S477" s="105" t="str">
        <f t="shared" si="44"/>
        <v/>
      </c>
      <c r="T477" s="119"/>
      <c r="U477" s="107"/>
      <c r="V477" s="107"/>
      <c r="W477" s="107"/>
      <c r="X477" s="107"/>
      <c r="Y477" s="107"/>
      <c r="Z477" s="107"/>
      <c r="AA477" s="107"/>
      <c r="AB477" s="107"/>
      <c r="AC477" s="107"/>
      <c r="AD477" s="107"/>
      <c r="AE477" s="107"/>
      <c r="AF477" s="107"/>
      <c r="AG477" s="107"/>
      <c r="AH477" s="107"/>
      <c r="AI477" s="107"/>
      <c r="AJ477" s="107"/>
      <c r="AK477" s="107"/>
      <c r="AL477" s="107"/>
      <c r="AM477" s="107"/>
      <c r="AN477" s="107"/>
      <c r="AO477" s="107"/>
      <c r="AP477" s="107"/>
      <c r="AQ477" s="107"/>
      <c r="AR477" s="107"/>
      <c r="AS477" s="107"/>
      <c r="AT477" s="107"/>
      <c r="AU477" s="107"/>
      <c r="AV477" s="107"/>
      <c r="AW477" s="107"/>
      <c r="AX477" s="107"/>
      <c r="AY477" s="107"/>
      <c r="AZ477" s="107"/>
      <c r="BA477" s="107"/>
      <c r="BB477" s="107"/>
      <c r="BC477" s="107"/>
      <c r="BD477" s="107"/>
      <c r="BE477" s="107"/>
      <c r="BF477" s="107"/>
      <c r="BG477" s="107"/>
      <c r="BH477" s="107"/>
      <c r="BI477" s="107"/>
      <c r="BJ477" s="107"/>
      <c r="BK477" s="107"/>
      <c r="BL477" s="107"/>
      <c r="BM477" s="107"/>
      <c r="BN477" s="107"/>
      <c r="BO477" s="107"/>
      <c r="BP477" s="107"/>
      <c r="BQ477" s="107"/>
      <c r="BR477" s="107"/>
      <c r="BS477" s="107"/>
      <c r="BT477" s="107"/>
      <c r="BU477" s="107"/>
      <c r="BV477" s="107"/>
      <c r="BW477" s="107"/>
      <c r="BX477" s="107"/>
      <c r="BY477" s="107"/>
      <c r="BZ477" s="107"/>
      <c r="CA477" s="107"/>
      <c r="CB477" s="107"/>
      <c r="CC477" s="107"/>
      <c r="CD477" s="107"/>
      <c r="CE477" s="107"/>
    </row>
    <row r="478" spans="1:83" s="109" customFormat="1" ht="19.899999999999999" hidden="1" customHeight="1" x14ac:dyDescent="0.25">
      <c r="A478" s="109" t="s">
        <v>2729</v>
      </c>
      <c r="B478" s="111" t="s">
        <v>2690</v>
      </c>
      <c r="C478" s="111">
        <v>4600011662</v>
      </c>
      <c r="D478" s="101" t="s">
        <v>945</v>
      </c>
      <c r="E478" s="110" t="str">
        <f t="shared" si="43"/>
        <v>(PO) Sistema de Polimento e Tanque de Condensado - Fazer Ebtv da linha existente 6"-S1-14B-1101H</v>
      </c>
      <c r="F478" s="102" t="s">
        <v>453</v>
      </c>
      <c r="G478" s="103" t="s">
        <v>450</v>
      </c>
      <c r="H478" s="103" t="s">
        <v>1690</v>
      </c>
      <c r="I478" s="100">
        <v>14</v>
      </c>
      <c r="J478" s="122" t="s">
        <v>2334</v>
      </c>
      <c r="K478" s="103"/>
      <c r="L478" s="103" t="s">
        <v>462</v>
      </c>
      <c r="M478" s="103"/>
      <c r="N478" s="103"/>
      <c r="O478" s="106"/>
      <c r="P478" s="104"/>
      <c r="Q478" s="104"/>
      <c r="R478" s="104"/>
      <c r="S478" s="105" t="str">
        <f t="shared" si="44"/>
        <v/>
      </c>
      <c r="T478" s="119"/>
      <c r="U478" s="107"/>
      <c r="V478" s="107"/>
      <c r="W478" s="107"/>
      <c r="X478" s="107"/>
      <c r="Y478" s="107"/>
      <c r="Z478" s="107"/>
      <c r="AA478" s="107"/>
      <c r="AB478" s="107"/>
      <c r="AC478" s="107"/>
      <c r="AD478" s="107"/>
      <c r="AE478" s="107"/>
      <c r="AF478" s="107"/>
      <c r="AG478" s="107"/>
      <c r="AH478" s="107"/>
      <c r="AI478" s="107"/>
      <c r="AJ478" s="107">
        <v>0</v>
      </c>
      <c r="AK478" s="107">
        <v>0</v>
      </c>
      <c r="AL478" s="107">
        <v>0</v>
      </c>
      <c r="AM478" s="107">
        <v>0</v>
      </c>
      <c r="AN478" s="107">
        <v>0</v>
      </c>
      <c r="AO478" s="107"/>
      <c r="AP478" s="107"/>
      <c r="AQ478" s="107">
        <v>0</v>
      </c>
      <c r="AR478" s="107">
        <v>0</v>
      </c>
      <c r="AS478" s="107">
        <v>0</v>
      </c>
      <c r="AT478" s="107">
        <v>0</v>
      </c>
      <c r="AU478" s="107">
        <v>0</v>
      </c>
      <c r="AV478" s="107"/>
      <c r="AW478" s="107"/>
      <c r="AX478" s="107">
        <v>0</v>
      </c>
      <c r="AY478" s="107">
        <v>0</v>
      </c>
      <c r="AZ478" s="107">
        <v>0</v>
      </c>
      <c r="BA478" s="107">
        <v>0</v>
      </c>
      <c r="BB478" s="107">
        <v>0</v>
      </c>
      <c r="BC478" s="107"/>
      <c r="BD478" s="107"/>
      <c r="BE478" s="107">
        <v>0</v>
      </c>
      <c r="BF478" s="107">
        <v>0</v>
      </c>
      <c r="BG478" s="107">
        <v>0</v>
      </c>
      <c r="BH478" s="107">
        <v>0</v>
      </c>
      <c r="BI478" s="107">
        <v>0</v>
      </c>
      <c r="BJ478" s="107"/>
      <c r="BK478" s="107"/>
      <c r="BL478" s="107">
        <v>0</v>
      </c>
      <c r="BM478" s="107">
        <v>0</v>
      </c>
      <c r="BN478" s="107">
        <v>0</v>
      </c>
      <c r="BO478" s="107">
        <v>0</v>
      </c>
      <c r="BP478" s="107">
        <v>0</v>
      </c>
      <c r="BQ478" s="107"/>
      <c r="BR478" s="107"/>
      <c r="BS478" s="107"/>
      <c r="BT478" s="107"/>
      <c r="BU478" s="107"/>
      <c r="BV478" s="107"/>
      <c r="BW478" s="107"/>
      <c r="BX478" s="107"/>
      <c r="BY478" s="107"/>
      <c r="BZ478" s="107"/>
      <c r="CA478" s="107"/>
      <c r="CB478" s="107"/>
      <c r="CC478" s="107"/>
      <c r="CD478" s="107"/>
      <c r="CE478" s="107"/>
    </row>
    <row r="479" spans="1:83" s="109" customFormat="1" ht="19.899999999999999" hidden="1" customHeight="1" x14ac:dyDescent="0.25">
      <c r="B479" s="111" t="s">
        <v>2689</v>
      </c>
      <c r="C479" s="111">
        <v>4600011662</v>
      </c>
      <c r="D479" s="101" t="s">
        <v>946</v>
      </c>
      <c r="E479" s="110" t="str">
        <f t="shared" si="43"/>
        <v/>
      </c>
      <c r="F479" s="102"/>
      <c r="G479" s="103"/>
      <c r="H479" s="103"/>
      <c r="I479" s="100"/>
      <c r="J479" s="122" t="s">
        <v>2312</v>
      </c>
      <c r="K479" s="103"/>
      <c r="L479" s="103"/>
      <c r="M479" s="103"/>
      <c r="N479" s="103"/>
      <c r="O479" s="106"/>
      <c r="P479" s="104"/>
      <c r="Q479" s="104"/>
      <c r="R479" s="104"/>
      <c r="S479" s="105" t="str">
        <f t="shared" si="44"/>
        <v/>
      </c>
      <c r="T479" s="119"/>
      <c r="U479" s="107"/>
      <c r="V479" s="107"/>
      <c r="W479" s="107"/>
      <c r="X479" s="107"/>
      <c r="Y479" s="107"/>
      <c r="Z479" s="107"/>
      <c r="AA479" s="107"/>
      <c r="AB479" s="107"/>
      <c r="AC479" s="107"/>
      <c r="AD479" s="107"/>
      <c r="AE479" s="107"/>
      <c r="AF479" s="107"/>
      <c r="AG479" s="107"/>
      <c r="AH479" s="107"/>
      <c r="AI479" s="107"/>
      <c r="AJ479" s="107"/>
      <c r="AK479" s="107"/>
      <c r="AL479" s="107"/>
      <c r="AM479" s="107"/>
      <c r="AN479" s="107"/>
      <c r="AO479" s="107"/>
      <c r="AP479" s="107"/>
      <c r="AQ479" s="107"/>
      <c r="AR479" s="107"/>
      <c r="AS479" s="107"/>
      <c r="AT479" s="107"/>
      <c r="AU479" s="107"/>
      <c r="AV479" s="107"/>
      <c r="AW479" s="107"/>
      <c r="AX479" s="107"/>
      <c r="AY479" s="107"/>
      <c r="AZ479" s="107"/>
      <c r="BA479" s="107"/>
      <c r="BB479" s="107"/>
      <c r="BC479" s="107"/>
      <c r="BD479" s="107"/>
      <c r="BE479" s="107"/>
      <c r="BF479" s="107"/>
      <c r="BG479" s="107"/>
      <c r="BH479" s="107"/>
      <c r="BI479" s="107"/>
      <c r="BJ479" s="107"/>
      <c r="BK479" s="107"/>
      <c r="BL479" s="107"/>
      <c r="BM479" s="107"/>
      <c r="BN479" s="107"/>
      <c r="BO479" s="107"/>
      <c r="BP479" s="107"/>
      <c r="BQ479" s="107"/>
      <c r="BR479" s="107"/>
      <c r="BS479" s="107"/>
      <c r="BT479" s="107"/>
      <c r="BU479" s="107"/>
      <c r="BV479" s="107"/>
      <c r="BW479" s="107"/>
      <c r="BX479" s="107"/>
      <c r="BY479" s="107"/>
      <c r="BZ479" s="107"/>
      <c r="CA479" s="107"/>
      <c r="CB479" s="107"/>
      <c r="CC479" s="107"/>
      <c r="CD479" s="107"/>
      <c r="CE479" s="107"/>
    </row>
    <row r="480" spans="1:83" s="109" customFormat="1" ht="19.899999999999999" hidden="1" customHeight="1" x14ac:dyDescent="0.25">
      <c r="B480" s="111" t="s">
        <v>2689</v>
      </c>
      <c r="C480" s="111">
        <v>4600011662</v>
      </c>
      <c r="D480" s="101" t="s">
        <v>947</v>
      </c>
      <c r="E480" s="110" t="str">
        <f t="shared" si="43"/>
        <v/>
      </c>
      <c r="F480" s="102"/>
      <c r="G480" s="103"/>
      <c r="H480" s="103"/>
      <c r="I480" s="100"/>
      <c r="J480" s="122" t="s">
        <v>2313</v>
      </c>
      <c r="K480" s="103"/>
      <c r="L480" s="103"/>
      <c r="M480" s="103"/>
      <c r="N480" s="103"/>
      <c r="O480" s="106"/>
      <c r="P480" s="104"/>
      <c r="Q480" s="104"/>
      <c r="R480" s="104"/>
      <c r="S480" s="105" t="str">
        <f t="shared" si="44"/>
        <v/>
      </c>
      <c r="T480" s="119"/>
      <c r="U480" s="107"/>
      <c r="V480" s="107"/>
      <c r="W480" s="107"/>
      <c r="X480" s="107"/>
      <c r="Y480" s="107"/>
      <c r="Z480" s="107"/>
      <c r="AA480" s="107"/>
      <c r="AB480" s="107"/>
      <c r="AC480" s="107"/>
      <c r="AD480" s="107"/>
      <c r="AE480" s="107"/>
      <c r="AF480" s="107"/>
      <c r="AG480" s="107"/>
      <c r="AH480" s="107"/>
      <c r="AI480" s="107"/>
      <c r="AJ480" s="107"/>
      <c r="AK480" s="107"/>
      <c r="AL480" s="107"/>
      <c r="AM480" s="107"/>
      <c r="AN480" s="107"/>
      <c r="AO480" s="107"/>
      <c r="AP480" s="107"/>
      <c r="AQ480" s="107"/>
      <c r="AR480" s="107"/>
      <c r="AS480" s="107"/>
      <c r="AT480" s="107"/>
      <c r="AU480" s="107"/>
      <c r="AV480" s="107"/>
      <c r="AW480" s="107"/>
      <c r="AX480" s="107"/>
      <c r="AY480" s="107"/>
      <c r="AZ480" s="107"/>
      <c r="BA480" s="107"/>
      <c r="BB480" s="107"/>
      <c r="BC480" s="107"/>
      <c r="BD480" s="107"/>
      <c r="BE480" s="107"/>
      <c r="BF480" s="107"/>
      <c r="BG480" s="107"/>
      <c r="BH480" s="107"/>
      <c r="BI480" s="107"/>
      <c r="BJ480" s="107"/>
      <c r="BK480" s="107"/>
      <c r="BL480" s="107"/>
      <c r="BM480" s="107"/>
      <c r="BN480" s="107"/>
      <c r="BO480" s="107"/>
      <c r="BP480" s="107"/>
      <c r="BQ480" s="107"/>
      <c r="BR480" s="107"/>
      <c r="BS480" s="107"/>
      <c r="BT480" s="107"/>
      <c r="BU480" s="107"/>
      <c r="BV480" s="107"/>
      <c r="BW480" s="107"/>
      <c r="BX480" s="107"/>
      <c r="BY480" s="107"/>
      <c r="BZ480" s="107"/>
      <c r="CA480" s="107"/>
      <c r="CB480" s="107"/>
      <c r="CC480" s="107"/>
      <c r="CD480" s="107"/>
      <c r="CE480" s="107"/>
    </row>
    <row r="481" spans="1:83" s="109" customFormat="1" ht="19.899999999999999" hidden="1" customHeight="1" x14ac:dyDescent="0.25">
      <c r="B481" s="111" t="s">
        <v>2689</v>
      </c>
      <c r="C481" s="111">
        <v>4600011662</v>
      </c>
      <c r="D481" s="101" t="s">
        <v>948</v>
      </c>
      <c r="E481" s="110" t="str">
        <f t="shared" si="43"/>
        <v/>
      </c>
      <c r="F481" s="102"/>
      <c r="G481" s="103"/>
      <c r="H481" s="103"/>
      <c r="I481" s="100"/>
      <c r="J481" s="122" t="s">
        <v>2197</v>
      </c>
      <c r="K481" s="103"/>
      <c r="L481" s="103"/>
      <c r="M481" s="103"/>
      <c r="N481" s="103"/>
      <c r="O481" s="106"/>
      <c r="P481" s="104"/>
      <c r="Q481" s="104"/>
      <c r="R481" s="104"/>
      <c r="S481" s="105" t="str">
        <f t="shared" si="44"/>
        <v/>
      </c>
      <c r="T481" s="119"/>
      <c r="U481" s="107"/>
      <c r="V481" s="107"/>
      <c r="W481" s="107"/>
      <c r="X481" s="107"/>
      <c r="Y481" s="107"/>
      <c r="Z481" s="107"/>
      <c r="AA481" s="107"/>
      <c r="AB481" s="107"/>
      <c r="AC481" s="107"/>
      <c r="AD481" s="107"/>
      <c r="AE481" s="107"/>
      <c r="AF481" s="107"/>
      <c r="AG481" s="107"/>
      <c r="AH481" s="107"/>
      <c r="AI481" s="107"/>
      <c r="AJ481" s="107"/>
      <c r="AK481" s="107"/>
      <c r="AL481" s="107"/>
      <c r="AM481" s="107"/>
      <c r="AN481" s="107"/>
      <c r="AO481" s="107"/>
      <c r="AP481" s="107"/>
      <c r="AQ481" s="107"/>
      <c r="AR481" s="107"/>
      <c r="AS481" s="107"/>
      <c r="AT481" s="107"/>
      <c r="AU481" s="107"/>
      <c r="AV481" s="107"/>
      <c r="AW481" s="107"/>
      <c r="AX481" s="107"/>
      <c r="AY481" s="107"/>
      <c r="AZ481" s="107"/>
      <c r="BA481" s="107"/>
      <c r="BB481" s="107"/>
      <c r="BC481" s="107"/>
      <c r="BD481" s="107"/>
      <c r="BE481" s="107"/>
      <c r="BF481" s="107"/>
      <c r="BG481" s="107"/>
      <c r="BH481" s="107"/>
      <c r="BI481" s="107"/>
      <c r="BJ481" s="107"/>
      <c r="BK481" s="107"/>
      <c r="BL481" s="107"/>
      <c r="BM481" s="107"/>
      <c r="BN481" s="107"/>
      <c r="BO481" s="107"/>
      <c r="BP481" s="107"/>
      <c r="BQ481" s="107"/>
      <c r="BR481" s="107"/>
      <c r="BS481" s="107"/>
      <c r="BT481" s="107"/>
      <c r="BU481" s="107"/>
      <c r="BV481" s="107"/>
      <c r="BW481" s="107"/>
      <c r="BX481" s="107"/>
      <c r="BY481" s="107"/>
      <c r="BZ481" s="107"/>
      <c r="CA481" s="107"/>
      <c r="CB481" s="107"/>
      <c r="CC481" s="107"/>
      <c r="CD481" s="107"/>
      <c r="CE481" s="107"/>
    </row>
    <row r="482" spans="1:83" s="109" customFormat="1" ht="19.899999999999999" hidden="1" customHeight="1" x14ac:dyDescent="0.25">
      <c r="B482" s="111" t="s">
        <v>2689</v>
      </c>
      <c r="C482" s="111">
        <v>4600011662</v>
      </c>
      <c r="D482" s="101" t="s">
        <v>949</v>
      </c>
      <c r="E482" s="110" t="str">
        <f t="shared" si="43"/>
        <v/>
      </c>
      <c r="F482" s="102"/>
      <c r="G482" s="103"/>
      <c r="H482" s="103"/>
      <c r="I482" s="100"/>
      <c r="J482" s="122" t="s">
        <v>2314</v>
      </c>
      <c r="K482" s="103"/>
      <c r="L482" s="103"/>
      <c r="M482" s="103"/>
      <c r="N482" s="103"/>
      <c r="O482" s="106"/>
      <c r="P482" s="104"/>
      <c r="Q482" s="104"/>
      <c r="R482" s="104"/>
      <c r="S482" s="105" t="str">
        <f t="shared" si="44"/>
        <v/>
      </c>
      <c r="T482" s="119"/>
      <c r="U482" s="107"/>
      <c r="V482" s="107"/>
      <c r="W482" s="107"/>
      <c r="X482" s="107"/>
      <c r="Y482" s="107"/>
      <c r="Z482" s="107"/>
      <c r="AA482" s="107"/>
      <c r="AB482" s="107"/>
      <c r="AC482" s="107"/>
      <c r="AD482" s="107"/>
      <c r="AE482" s="107"/>
      <c r="AF482" s="107"/>
      <c r="AG482" s="107"/>
      <c r="AH482" s="107"/>
      <c r="AI482" s="107"/>
      <c r="AJ482" s="107"/>
      <c r="AK482" s="107"/>
      <c r="AL482" s="107"/>
      <c r="AM482" s="107"/>
      <c r="AN482" s="107"/>
      <c r="AO482" s="107"/>
      <c r="AP482" s="107"/>
      <c r="AQ482" s="107"/>
      <c r="AR482" s="107"/>
      <c r="AS482" s="107"/>
      <c r="AT482" s="107"/>
      <c r="AU482" s="107"/>
      <c r="AV482" s="107"/>
      <c r="AW482" s="107"/>
      <c r="AX482" s="107"/>
      <c r="AY482" s="107"/>
      <c r="AZ482" s="107"/>
      <c r="BA482" s="107"/>
      <c r="BB482" s="107"/>
      <c r="BC482" s="107"/>
      <c r="BD482" s="107"/>
      <c r="BE482" s="107"/>
      <c r="BF482" s="107"/>
      <c r="BG482" s="107"/>
      <c r="BH482" s="107"/>
      <c r="BI482" s="107"/>
      <c r="BJ482" s="107"/>
      <c r="BK482" s="107"/>
      <c r="BL482" s="107"/>
      <c r="BM482" s="107"/>
      <c r="BN482" s="107"/>
      <c r="BO482" s="107"/>
      <c r="BP482" s="107"/>
      <c r="BQ482" s="107"/>
      <c r="BR482" s="107"/>
      <c r="BS482" s="107"/>
      <c r="BT482" s="107"/>
      <c r="BU482" s="107"/>
      <c r="BV482" s="107"/>
      <c r="BW482" s="107"/>
      <c r="BX482" s="107"/>
      <c r="BY482" s="107"/>
      <c r="BZ482" s="107"/>
      <c r="CA482" s="107"/>
      <c r="CB482" s="107"/>
      <c r="CC482" s="107"/>
      <c r="CD482" s="107"/>
      <c r="CE482" s="107"/>
    </row>
    <row r="483" spans="1:83" s="109" customFormat="1" ht="19.899999999999999" hidden="1" customHeight="1" x14ac:dyDescent="0.25">
      <c r="B483" s="111" t="s">
        <v>2689</v>
      </c>
      <c r="C483" s="111">
        <v>4600011662</v>
      </c>
      <c r="D483" s="101" t="s">
        <v>950</v>
      </c>
      <c r="E483" s="110" t="str">
        <f t="shared" si="43"/>
        <v/>
      </c>
      <c r="F483" s="102"/>
      <c r="G483" s="103"/>
      <c r="H483" s="103"/>
      <c r="I483" s="100"/>
      <c r="J483" s="122" t="s">
        <v>2058</v>
      </c>
      <c r="K483" s="103"/>
      <c r="L483" s="103"/>
      <c r="M483" s="103"/>
      <c r="N483" s="103"/>
      <c r="O483" s="106"/>
      <c r="P483" s="104"/>
      <c r="Q483" s="104"/>
      <c r="R483" s="104"/>
      <c r="S483" s="105" t="str">
        <f t="shared" si="44"/>
        <v/>
      </c>
      <c r="T483" s="119"/>
      <c r="U483" s="107"/>
      <c r="V483" s="107"/>
      <c r="W483" s="107"/>
      <c r="X483" s="107"/>
      <c r="Y483" s="107"/>
      <c r="Z483" s="107"/>
      <c r="AA483" s="107"/>
      <c r="AB483" s="107"/>
      <c r="AC483" s="107"/>
      <c r="AD483" s="107"/>
      <c r="AE483" s="107"/>
      <c r="AF483" s="107"/>
      <c r="AG483" s="107"/>
      <c r="AH483" s="107"/>
      <c r="AI483" s="107"/>
      <c r="AJ483" s="107"/>
      <c r="AK483" s="107"/>
      <c r="AL483" s="107"/>
      <c r="AM483" s="107"/>
      <c r="AN483" s="107"/>
      <c r="AO483" s="107"/>
      <c r="AP483" s="107"/>
      <c r="AQ483" s="107"/>
      <c r="AR483" s="107"/>
      <c r="AS483" s="107"/>
      <c r="AT483" s="107"/>
      <c r="AU483" s="107"/>
      <c r="AV483" s="107"/>
      <c r="AW483" s="107"/>
      <c r="AX483" s="107"/>
      <c r="AY483" s="107"/>
      <c r="AZ483" s="107"/>
      <c r="BA483" s="107"/>
      <c r="BB483" s="107"/>
      <c r="BC483" s="107"/>
      <c r="BD483" s="107"/>
      <c r="BE483" s="107"/>
      <c r="BF483" s="107"/>
      <c r="BG483" s="107"/>
      <c r="BH483" s="107"/>
      <c r="BI483" s="107"/>
      <c r="BJ483" s="107"/>
      <c r="BK483" s="107"/>
      <c r="BL483" s="107"/>
      <c r="BM483" s="107"/>
      <c r="BN483" s="107"/>
      <c r="BO483" s="107"/>
      <c r="BP483" s="107"/>
      <c r="BQ483" s="107"/>
      <c r="BR483" s="107"/>
      <c r="BS483" s="107"/>
      <c r="BT483" s="107"/>
      <c r="BU483" s="107"/>
      <c r="BV483" s="107"/>
      <c r="BW483" s="107"/>
      <c r="BX483" s="107"/>
      <c r="BY483" s="107"/>
      <c r="BZ483" s="107"/>
      <c r="CA483" s="107"/>
      <c r="CB483" s="107"/>
      <c r="CC483" s="107"/>
      <c r="CD483" s="107"/>
      <c r="CE483" s="107"/>
    </row>
    <row r="484" spans="1:83" s="109" customFormat="1" ht="19.899999999999999" hidden="1" customHeight="1" x14ac:dyDescent="0.25">
      <c r="B484" s="111" t="s">
        <v>2689</v>
      </c>
      <c r="C484" s="111">
        <v>4600011662</v>
      </c>
      <c r="D484" s="101" t="s">
        <v>248</v>
      </c>
      <c r="E484" s="110" t="str">
        <f t="shared" si="43"/>
        <v/>
      </c>
      <c r="F484" s="102"/>
      <c r="G484" s="103"/>
      <c r="H484" s="103"/>
      <c r="I484" s="100"/>
      <c r="J484" s="122" t="s">
        <v>2335</v>
      </c>
      <c r="K484" s="103"/>
      <c r="L484" s="103"/>
      <c r="M484" s="103"/>
      <c r="N484" s="103"/>
      <c r="O484" s="106"/>
      <c r="P484" s="104"/>
      <c r="Q484" s="104"/>
      <c r="R484" s="104"/>
      <c r="S484" s="105" t="str">
        <f t="shared" si="44"/>
        <v/>
      </c>
      <c r="T484" s="119"/>
      <c r="U484" s="107"/>
      <c r="V484" s="107"/>
      <c r="W484" s="107"/>
      <c r="X484" s="107"/>
      <c r="Y484" s="107"/>
      <c r="Z484" s="107"/>
      <c r="AA484" s="107"/>
      <c r="AB484" s="107"/>
      <c r="AC484" s="107"/>
      <c r="AD484" s="107"/>
      <c r="AE484" s="107"/>
      <c r="AF484" s="107"/>
      <c r="AG484" s="107"/>
      <c r="AH484" s="107"/>
      <c r="AI484" s="107"/>
      <c r="AJ484" s="107"/>
      <c r="AK484" s="107"/>
      <c r="AL484" s="107"/>
      <c r="AM484" s="107"/>
      <c r="AN484" s="107"/>
      <c r="AO484" s="107"/>
      <c r="AP484" s="107"/>
      <c r="AQ484" s="107"/>
      <c r="AR484" s="107"/>
      <c r="AS484" s="107"/>
      <c r="AT484" s="107"/>
      <c r="AU484" s="107"/>
      <c r="AV484" s="107"/>
      <c r="AW484" s="107"/>
      <c r="AX484" s="107"/>
      <c r="AY484" s="107"/>
      <c r="AZ484" s="107"/>
      <c r="BA484" s="107"/>
      <c r="BB484" s="107"/>
      <c r="BC484" s="107"/>
      <c r="BD484" s="107"/>
      <c r="BE484" s="107"/>
      <c r="BF484" s="107"/>
      <c r="BG484" s="107"/>
      <c r="BH484" s="107"/>
      <c r="BI484" s="107"/>
      <c r="BJ484" s="107"/>
      <c r="BK484" s="107"/>
      <c r="BL484" s="107"/>
      <c r="BM484" s="107"/>
      <c r="BN484" s="107"/>
      <c r="BO484" s="107"/>
      <c r="BP484" s="107"/>
      <c r="BQ484" s="107"/>
      <c r="BR484" s="107"/>
      <c r="BS484" s="107"/>
      <c r="BT484" s="107"/>
      <c r="BU484" s="107"/>
      <c r="BV484" s="107"/>
      <c r="BW484" s="107"/>
      <c r="BX484" s="107"/>
      <c r="BY484" s="107"/>
      <c r="BZ484" s="107"/>
      <c r="CA484" s="107"/>
      <c r="CB484" s="107"/>
      <c r="CC484" s="107"/>
      <c r="CD484" s="107"/>
      <c r="CE484" s="107"/>
    </row>
    <row r="485" spans="1:83" s="109" customFormat="1" ht="19.899999999999999" hidden="1" customHeight="1" x14ac:dyDescent="0.25">
      <c r="B485" s="111" t="s">
        <v>2689</v>
      </c>
      <c r="C485" s="111">
        <v>4600011662</v>
      </c>
      <c r="D485" s="101" t="s">
        <v>891</v>
      </c>
      <c r="E485" s="110" t="str">
        <f t="shared" si="43"/>
        <v/>
      </c>
      <c r="F485" s="102"/>
      <c r="G485" s="103"/>
      <c r="H485" s="103"/>
      <c r="I485" s="100"/>
      <c r="J485" s="122" t="s">
        <v>2312</v>
      </c>
      <c r="K485" s="103"/>
      <c r="L485" s="103"/>
      <c r="M485" s="103"/>
      <c r="N485" s="103"/>
      <c r="O485" s="106"/>
      <c r="P485" s="104"/>
      <c r="Q485" s="104"/>
      <c r="R485" s="104"/>
      <c r="S485" s="105" t="str">
        <f t="shared" si="44"/>
        <v/>
      </c>
      <c r="T485" s="119"/>
      <c r="U485" s="107"/>
      <c r="V485" s="107"/>
      <c r="W485" s="107"/>
      <c r="X485" s="107"/>
      <c r="Y485" s="107"/>
      <c r="Z485" s="107"/>
      <c r="AA485" s="107"/>
      <c r="AB485" s="107"/>
      <c r="AC485" s="107"/>
      <c r="AD485" s="107"/>
      <c r="AE485" s="107"/>
      <c r="AF485" s="107"/>
      <c r="AG485" s="107"/>
      <c r="AH485" s="107"/>
      <c r="AI485" s="107"/>
      <c r="AJ485" s="107"/>
      <c r="AK485" s="107"/>
      <c r="AL485" s="107"/>
      <c r="AM485" s="107"/>
      <c r="AN485" s="107"/>
      <c r="AO485" s="107"/>
      <c r="AP485" s="107"/>
      <c r="AQ485" s="107"/>
      <c r="AR485" s="107"/>
      <c r="AS485" s="107"/>
      <c r="AT485" s="107"/>
      <c r="AU485" s="107"/>
      <c r="AV485" s="107"/>
      <c r="AW485" s="107"/>
      <c r="AX485" s="107"/>
      <c r="AY485" s="107"/>
      <c r="AZ485" s="107"/>
      <c r="BA485" s="107"/>
      <c r="BB485" s="107"/>
      <c r="BC485" s="107"/>
      <c r="BD485" s="107"/>
      <c r="BE485" s="107"/>
      <c r="BF485" s="107"/>
      <c r="BG485" s="107"/>
      <c r="BH485" s="107"/>
      <c r="BI485" s="107"/>
      <c r="BJ485" s="107"/>
      <c r="BK485" s="107"/>
      <c r="BL485" s="107"/>
      <c r="BM485" s="107"/>
      <c r="BN485" s="107"/>
      <c r="BO485" s="107"/>
      <c r="BP485" s="107"/>
      <c r="BQ485" s="107"/>
      <c r="BR485" s="107"/>
      <c r="BS485" s="107"/>
      <c r="BT485" s="107"/>
      <c r="BU485" s="107"/>
      <c r="BV485" s="107"/>
      <c r="BW485" s="107"/>
      <c r="BX485" s="107"/>
      <c r="BY485" s="107"/>
      <c r="BZ485" s="107"/>
      <c r="CA485" s="107"/>
      <c r="CB485" s="107"/>
      <c r="CC485" s="107"/>
      <c r="CD485" s="107"/>
      <c r="CE485" s="107"/>
    </row>
    <row r="486" spans="1:83" s="109" customFormat="1" ht="19.899999999999999" hidden="1" customHeight="1" x14ac:dyDescent="0.25">
      <c r="B486" s="111" t="s">
        <v>2689</v>
      </c>
      <c r="C486" s="111">
        <v>4600011662</v>
      </c>
      <c r="D486" s="101" t="s">
        <v>892</v>
      </c>
      <c r="E486" s="110" t="str">
        <f t="shared" si="43"/>
        <v/>
      </c>
      <c r="F486" s="102"/>
      <c r="G486" s="103"/>
      <c r="H486" s="103"/>
      <c r="I486" s="100"/>
      <c r="J486" s="122" t="s">
        <v>2313</v>
      </c>
      <c r="K486" s="103"/>
      <c r="L486" s="103"/>
      <c r="M486" s="103"/>
      <c r="N486" s="103"/>
      <c r="O486" s="106"/>
      <c r="P486" s="104"/>
      <c r="Q486" s="104"/>
      <c r="R486" s="104"/>
      <c r="S486" s="105" t="str">
        <f t="shared" si="44"/>
        <v/>
      </c>
      <c r="T486" s="119"/>
      <c r="U486" s="107"/>
      <c r="V486" s="107"/>
      <c r="W486" s="107"/>
      <c r="X486" s="107"/>
      <c r="Y486" s="107"/>
      <c r="Z486" s="107"/>
      <c r="AA486" s="107"/>
      <c r="AB486" s="107"/>
      <c r="AC486" s="107"/>
      <c r="AD486" s="107"/>
      <c r="AE486" s="107"/>
      <c r="AF486" s="107"/>
      <c r="AG486" s="107"/>
      <c r="AH486" s="107"/>
      <c r="AI486" s="107"/>
      <c r="AJ486" s="107"/>
      <c r="AK486" s="107"/>
      <c r="AL486" s="107"/>
      <c r="AM486" s="107"/>
      <c r="AN486" s="107"/>
      <c r="AO486" s="107"/>
      <c r="AP486" s="107"/>
      <c r="AQ486" s="107"/>
      <c r="AR486" s="107"/>
      <c r="AS486" s="107"/>
      <c r="AT486" s="107"/>
      <c r="AU486" s="107"/>
      <c r="AV486" s="107"/>
      <c r="AW486" s="107"/>
      <c r="AX486" s="107"/>
      <c r="AY486" s="107"/>
      <c r="AZ486" s="107"/>
      <c r="BA486" s="107"/>
      <c r="BB486" s="107"/>
      <c r="BC486" s="107"/>
      <c r="BD486" s="107"/>
      <c r="BE486" s="107"/>
      <c r="BF486" s="107"/>
      <c r="BG486" s="107"/>
      <c r="BH486" s="107"/>
      <c r="BI486" s="107"/>
      <c r="BJ486" s="107"/>
      <c r="BK486" s="107"/>
      <c r="BL486" s="107"/>
      <c r="BM486" s="107"/>
      <c r="BN486" s="107"/>
      <c r="BO486" s="107"/>
      <c r="BP486" s="107"/>
      <c r="BQ486" s="107"/>
      <c r="BR486" s="107"/>
      <c r="BS486" s="107"/>
      <c r="BT486" s="107"/>
      <c r="BU486" s="107"/>
      <c r="BV486" s="107"/>
      <c r="BW486" s="107"/>
      <c r="BX486" s="107"/>
      <c r="BY486" s="107"/>
      <c r="BZ486" s="107"/>
      <c r="CA486" s="107"/>
      <c r="CB486" s="107"/>
      <c r="CC486" s="107"/>
      <c r="CD486" s="107"/>
      <c r="CE486" s="107"/>
    </row>
    <row r="487" spans="1:83" s="109" customFormat="1" ht="19.899999999999999" hidden="1" customHeight="1" x14ac:dyDescent="0.25">
      <c r="B487" s="111" t="s">
        <v>2689</v>
      </c>
      <c r="C487" s="111">
        <v>4600011662</v>
      </c>
      <c r="D487" s="101" t="s">
        <v>893</v>
      </c>
      <c r="E487" s="110" t="str">
        <f t="shared" si="43"/>
        <v/>
      </c>
      <c r="F487" s="102"/>
      <c r="G487" s="103"/>
      <c r="H487" s="103"/>
      <c r="I487" s="100"/>
      <c r="J487" s="122" t="s">
        <v>2197</v>
      </c>
      <c r="K487" s="103"/>
      <c r="L487" s="103"/>
      <c r="M487" s="103"/>
      <c r="N487" s="103"/>
      <c r="O487" s="106"/>
      <c r="P487" s="104"/>
      <c r="Q487" s="104"/>
      <c r="R487" s="104"/>
      <c r="S487" s="105" t="str">
        <f t="shared" si="44"/>
        <v/>
      </c>
      <c r="T487" s="119"/>
      <c r="U487" s="107"/>
      <c r="V487" s="107"/>
      <c r="W487" s="107"/>
      <c r="X487" s="107"/>
      <c r="Y487" s="107"/>
      <c r="Z487" s="107"/>
      <c r="AA487" s="107"/>
      <c r="AB487" s="107"/>
      <c r="AC487" s="107"/>
      <c r="AD487" s="107"/>
      <c r="AE487" s="107"/>
      <c r="AF487" s="107"/>
      <c r="AG487" s="107"/>
      <c r="AH487" s="107"/>
      <c r="AI487" s="107"/>
      <c r="AJ487" s="107"/>
      <c r="AK487" s="107"/>
      <c r="AL487" s="107"/>
      <c r="AM487" s="107"/>
      <c r="AN487" s="107"/>
      <c r="AO487" s="107"/>
      <c r="AP487" s="107"/>
      <c r="AQ487" s="107"/>
      <c r="AR487" s="107"/>
      <c r="AS487" s="107"/>
      <c r="AT487" s="107"/>
      <c r="AU487" s="107"/>
      <c r="AV487" s="107"/>
      <c r="AW487" s="107"/>
      <c r="AX487" s="107"/>
      <c r="AY487" s="107"/>
      <c r="AZ487" s="107"/>
      <c r="BA487" s="107"/>
      <c r="BB487" s="107"/>
      <c r="BC487" s="107"/>
      <c r="BD487" s="107"/>
      <c r="BE487" s="107"/>
      <c r="BF487" s="107"/>
      <c r="BG487" s="107"/>
      <c r="BH487" s="107"/>
      <c r="BI487" s="107"/>
      <c r="BJ487" s="107"/>
      <c r="BK487" s="107"/>
      <c r="BL487" s="107"/>
      <c r="BM487" s="107"/>
      <c r="BN487" s="107"/>
      <c r="BO487" s="107"/>
      <c r="BP487" s="107"/>
      <c r="BQ487" s="107"/>
      <c r="BR487" s="107"/>
      <c r="BS487" s="107"/>
      <c r="BT487" s="107"/>
      <c r="BU487" s="107"/>
      <c r="BV487" s="107"/>
      <c r="BW487" s="107"/>
      <c r="BX487" s="107"/>
      <c r="BY487" s="107"/>
      <c r="BZ487" s="107"/>
      <c r="CA487" s="107"/>
      <c r="CB487" s="107"/>
      <c r="CC487" s="107"/>
      <c r="CD487" s="107"/>
      <c r="CE487" s="107"/>
    </row>
    <row r="488" spans="1:83" s="109" customFormat="1" ht="19.899999999999999" hidden="1" customHeight="1" x14ac:dyDescent="0.25">
      <c r="B488" s="111" t="s">
        <v>2689</v>
      </c>
      <c r="C488" s="111">
        <v>4600011662</v>
      </c>
      <c r="D488" s="101" t="s">
        <v>894</v>
      </c>
      <c r="E488" s="110" t="str">
        <f t="shared" si="43"/>
        <v/>
      </c>
      <c r="F488" s="102"/>
      <c r="G488" s="103"/>
      <c r="H488" s="103"/>
      <c r="I488" s="100"/>
      <c r="J488" s="122" t="s">
        <v>2314</v>
      </c>
      <c r="K488" s="103"/>
      <c r="L488" s="103"/>
      <c r="M488" s="103"/>
      <c r="N488" s="103"/>
      <c r="O488" s="106"/>
      <c r="P488" s="104"/>
      <c r="Q488" s="104"/>
      <c r="R488" s="104"/>
      <c r="S488" s="105" t="str">
        <f t="shared" si="44"/>
        <v/>
      </c>
      <c r="T488" s="119"/>
      <c r="U488" s="107"/>
      <c r="V488" s="107"/>
      <c r="W488" s="107"/>
      <c r="X488" s="107"/>
      <c r="Y488" s="107"/>
      <c r="Z488" s="107"/>
      <c r="AA488" s="107"/>
      <c r="AB488" s="107"/>
      <c r="AC488" s="107"/>
      <c r="AD488" s="107"/>
      <c r="AE488" s="107"/>
      <c r="AF488" s="107"/>
      <c r="AG488" s="107"/>
      <c r="AH488" s="107"/>
      <c r="AI488" s="107"/>
      <c r="AJ488" s="107"/>
      <c r="AK488" s="107"/>
      <c r="AL488" s="107"/>
      <c r="AM488" s="107"/>
      <c r="AN488" s="107"/>
      <c r="AO488" s="107"/>
      <c r="AP488" s="107"/>
      <c r="AQ488" s="107"/>
      <c r="AR488" s="107"/>
      <c r="AS488" s="107"/>
      <c r="AT488" s="107"/>
      <c r="AU488" s="107"/>
      <c r="AV488" s="107"/>
      <c r="AW488" s="107"/>
      <c r="AX488" s="107"/>
      <c r="AY488" s="107"/>
      <c r="AZ488" s="107"/>
      <c r="BA488" s="107"/>
      <c r="BB488" s="107"/>
      <c r="BC488" s="107"/>
      <c r="BD488" s="107"/>
      <c r="BE488" s="107"/>
      <c r="BF488" s="107"/>
      <c r="BG488" s="107"/>
      <c r="BH488" s="107"/>
      <c r="BI488" s="107"/>
      <c r="BJ488" s="107"/>
      <c r="BK488" s="107"/>
      <c r="BL488" s="107"/>
      <c r="BM488" s="107"/>
      <c r="BN488" s="107"/>
      <c r="BO488" s="107"/>
      <c r="BP488" s="107"/>
      <c r="BQ488" s="107"/>
      <c r="BR488" s="107"/>
      <c r="BS488" s="107"/>
      <c r="BT488" s="107"/>
      <c r="BU488" s="107"/>
      <c r="BV488" s="107"/>
      <c r="BW488" s="107"/>
      <c r="BX488" s="107"/>
      <c r="BY488" s="107"/>
      <c r="BZ488" s="107"/>
      <c r="CA488" s="107"/>
      <c r="CB488" s="107"/>
      <c r="CC488" s="107"/>
      <c r="CD488" s="107"/>
      <c r="CE488" s="107"/>
    </row>
    <row r="489" spans="1:83" s="109" customFormat="1" ht="19.899999999999999" hidden="1" customHeight="1" x14ac:dyDescent="0.25">
      <c r="B489" s="111" t="s">
        <v>2689</v>
      </c>
      <c r="C489" s="111">
        <v>4600011662</v>
      </c>
      <c r="D489" s="101" t="s">
        <v>895</v>
      </c>
      <c r="E489" s="110" t="str">
        <f t="shared" si="43"/>
        <v/>
      </c>
      <c r="F489" s="102"/>
      <c r="G489" s="103"/>
      <c r="H489" s="103"/>
      <c r="I489" s="100"/>
      <c r="J489" s="122" t="s">
        <v>2061</v>
      </c>
      <c r="K489" s="103"/>
      <c r="L489" s="103"/>
      <c r="M489" s="103"/>
      <c r="N489" s="103"/>
      <c r="O489" s="106"/>
      <c r="P489" s="104"/>
      <c r="Q489" s="104"/>
      <c r="R489" s="104"/>
      <c r="S489" s="105" t="str">
        <f t="shared" si="44"/>
        <v/>
      </c>
      <c r="T489" s="119"/>
      <c r="U489" s="107"/>
      <c r="V489" s="107"/>
      <c r="W489" s="107"/>
      <c r="X489" s="107"/>
      <c r="Y489" s="107"/>
      <c r="Z489" s="107"/>
      <c r="AA489" s="107"/>
      <c r="AB489" s="107"/>
      <c r="AC489" s="107"/>
      <c r="AD489" s="107"/>
      <c r="AE489" s="107"/>
      <c r="AF489" s="107"/>
      <c r="AG489" s="107"/>
      <c r="AH489" s="107"/>
      <c r="AI489" s="107"/>
      <c r="AJ489" s="107"/>
      <c r="AK489" s="107"/>
      <c r="AL489" s="107"/>
      <c r="AM489" s="107"/>
      <c r="AN489" s="107"/>
      <c r="AO489" s="107"/>
      <c r="AP489" s="107"/>
      <c r="AQ489" s="107"/>
      <c r="AR489" s="107"/>
      <c r="AS489" s="107"/>
      <c r="AT489" s="107"/>
      <c r="AU489" s="107"/>
      <c r="AV489" s="107"/>
      <c r="AW489" s="107"/>
      <c r="AX489" s="107"/>
      <c r="AY489" s="107"/>
      <c r="AZ489" s="107"/>
      <c r="BA489" s="107"/>
      <c r="BB489" s="107"/>
      <c r="BC489" s="107"/>
      <c r="BD489" s="107"/>
      <c r="BE489" s="107"/>
      <c r="BF489" s="107"/>
      <c r="BG489" s="107"/>
      <c r="BH489" s="107"/>
      <c r="BI489" s="107"/>
      <c r="BJ489" s="107"/>
      <c r="BK489" s="107"/>
      <c r="BL489" s="107"/>
      <c r="BM489" s="107"/>
      <c r="BN489" s="107"/>
      <c r="BO489" s="107"/>
      <c r="BP489" s="107"/>
      <c r="BQ489" s="107"/>
      <c r="BR489" s="107"/>
      <c r="BS489" s="107"/>
      <c r="BT489" s="107"/>
      <c r="BU489" s="107"/>
      <c r="BV489" s="107"/>
      <c r="BW489" s="107"/>
      <c r="BX489" s="107"/>
      <c r="BY489" s="107"/>
      <c r="BZ489" s="107"/>
      <c r="CA489" s="107"/>
      <c r="CB489" s="107"/>
      <c r="CC489" s="107"/>
      <c r="CD489" s="107"/>
      <c r="CE489" s="107"/>
    </row>
    <row r="490" spans="1:83" s="109" customFormat="1" ht="19.899999999999999" hidden="1" customHeight="1" x14ac:dyDescent="0.25">
      <c r="A490" s="109" t="s">
        <v>2735</v>
      </c>
      <c r="B490" s="123">
        <v>33</v>
      </c>
      <c r="C490" s="111">
        <v>4600011662</v>
      </c>
      <c r="D490" s="101" t="s">
        <v>908</v>
      </c>
      <c r="E490" s="110" t="str">
        <f t="shared" si="43"/>
        <v>(CO) Sistema de Controle, retorno e transferência de condensado - Fazer Ebtv da linha existente 3"-S1-53A-1091</v>
      </c>
      <c r="F490" s="102" t="s">
        <v>454</v>
      </c>
      <c r="G490" s="103" t="s">
        <v>450</v>
      </c>
      <c r="H490" s="103" t="s">
        <v>105</v>
      </c>
      <c r="I490" s="100"/>
      <c r="J490" s="122" t="s">
        <v>2336</v>
      </c>
      <c r="K490" s="103"/>
      <c r="L490" s="103" t="s">
        <v>462</v>
      </c>
      <c r="M490" s="103"/>
      <c r="N490" s="103"/>
      <c r="O490" s="106"/>
      <c r="P490" s="104"/>
      <c r="Q490" s="104"/>
      <c r="R490" s="104"/>
      <c r="S490" s="105" t="str">
        <f t="shared" si="44"/>
        <v/>
      </c>
      <c r="T490" s="119"/>
      <c r="U490" s="107"/>
      <c r="V490" s="107"/>
      <c r="W490" s="107"/>
      <c r="X490" s="107"/>
      <c r="Y490" s="107"/>
      <c r="Z490" s="107"/>
      <c r="AA490" s="107"/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07"/>
      <c r="AL490" s="107"/>
      <c r="AM490" s="107"/>
      <c r="AN490" s="107"/>
      <c r="AO490" s="107"/>
      <c r="AP490" s="107"/>
      <c r="AQ490" s="107"/>
      <c r="AR490" s="107"/>
      <c r="AS490" s="107"/>
      <c r="AT490" s="107"/>
      <c r="AU490" s="107"/>
      <c r="AV490" s="107"/>
      <c r="AW490" s="107"/>
      <c r="AX490" s="107"/>
      <c r="AY490" s="107"/>
      <c r="AZ490" s="107"/>
      <c r="BA490" s="107"/>
      <c r="BB490" s="107"/>
      <c r="BC490" s="107"/>
      <c r="BD490" s="107"/>
      <c r="BE490" s="107"/>
      <c r="BF490" s="107"/>
      <c r="BG490" s="107"/>
      <c r="BH490" s="107"/>
      <c r="BI490" s="107"/>
      <c r="BJ490" s="107"/>
      <c r="BK490" s="107"/>
      <c r="BL490" s="107"/>
      <c r="BM490" s="107"/>
      <c r="BN490" s="107"/>
      <c r="BO490" s="107"/>
      <c r="BP490" s="107"/>
      <c r="BQ490" s="107"/>
      <c r="BR490" s="107"/>
      <c r="BS490" s="107"/>
      <c r="BT490" s="107">
        <v>1</v>
      </c>
      <c r="BU490" s="107"/>
      <c r="BV490" s="107"/>
      <c r="BW490" s="107"/>
      <c r="BX490" s="107"/>
      <c r="BY490" s="107"/>
      <c r="BZ490" s="107"/>
      <c r="CA490" s="107"/>
      <c r="CB490" s="107"/>
      <c r="CC490" s="107"/>
      <c r="CD490" s="107"/>
      <c r="CE490" s="107"/>
    </row>
    <row r="491" spans="1:83" s="109" customFormat="1" ht="19.899999999999999" hidden="1" customHeight="1" x14ac:dyDescent="0.25">
      <c r="B491" s="111" t="s">
        <v>2689</v>
      </c>
      <c r="C491" s="111">
        <v>4600011662</v>
      </c>
      <c r="D491" s="101" t="s">
        <v>909</v>
      </c>
      <c r="E491" s="110" t="str">
        <f t="shared" si="43"/>
        <v/>
      </c>
      <c r="F491" s="102"/>
      <c r="G491" s="103"/>
      <c r="H491" s="103"/>
      <c r="I491" s="100"/>
      <c r="J491" s="122" t="s">
        <v>2312</v>
      </c>
      <c r="K491" s="103"/>
      <c r="L491" s="103"/>
      <c r="M491" s="103"/>
      <c r="N491" s="103"/>
      <c r="O491" s="106"/>
      <c r="P491" s="104"/>
      <c r="Q491" s="104"/>
      <c r="R491" s="104"/>
      <c r="S491" s="105" t="str">
        <f t="shared" si="44"/>
        <v/>
      </c>
      <c r="T491" s="119"/>
      <c r="U491" s="107"/>
      <c r="V491" s="107"/>
      <c r="W491" s="107"/>
      <c r="X491" s="107"/>
      <c r="Y491" s="107"/>
      <c r="Z491" s="107"/>
      <c r="AA491" s="107"/>
      <c r="AB491" s="107"/>
      <c r="AC491" s="107"/>
      <c r="AD491" s="107"/>
      <c r="AE491" s="107"/>
      <c r="AF491" s="107"/>
      <c r="AG491" s="107"/>
      <c r="AH491" s="107"/>
      <c r="AI491" s="107"/>
      <c r="AJ491" s="107"/>
      <c r="AK491" s="107"/>
      <c r="AL491" s="107"/>
      <c r="AM491" s="107"/>
      <c r="AN491" s="107"/>
      <c r="AO491" s="107"/>
      <c r="AP491" s="107"/>
      <c r="AQ491" s="107"/>
      <c r="AR491" s="107"/>
      <c r="AS491" s="107"/>
      <c r="AT491" s="107"/>
      <c r="AU491" s="107"/>
      <c r="AV491" s="107"/>
      <c r="AW491" s="107"/>
      <c r="AX491" s="107"/>
      <c r="AY491" s="107"/>
      <c r="AZ491" s="107"/>
      <c r="BA491" s="107"/>
      <c r="BB491" s="107"/>
      <c r="BC491" s="107"/>
      <c r="BD491" s="107"/>
      <c r="BE491" s="107"/>
      <c r="BF491" s="107"/>
      <c r="BG491" s="107"/>
      <c r="BH491" s="107"/>
      <c r="BI491" s="107"/>
      <c r="BJ491" s="107"/>
      <c r="BK491" s="107"/>
      <c r="BL491" s="107"/>
      <c r="BM491" s="107"/>
      <c r="BN491" s="107"/>
      <c r="BO491" s="107"/>
      <c r="BP491" s="107"/>
      <c r="BQ491" s="107"/>
      <c r="BR491" s="107"/>
      <c r="BS491" s="107"/>
      <c r="BT491" s="107"/>
      <c r="BU491" s="107"/>
      <c r="BV491" s="107"/>
      <c r="BW491" s="107"/>
      <c r="BX491" s="107"/>
      <c r="BY491" s="107"/>
      <c r="BZ491" s="107"/>
      <c r="CA491" s="107"/>
      <c r="CB491" s="107"/>
      <c r="CC491" s="107"/>
      <c r="CD491" s="107"/>
      <c r="CE491" s="107"/>
    </row>
    <row r="492" spans="1:83" s="109" customFormat="1" ht="19.899999999999999" hidden="1" customHeight="1" x14ac:dyDescent="0.25">
      <c r="B492" s="111" t="s">
        <v>2689</v>
      </c>
      <c r="C492" s="111">
        <v>4600011662</v>
      </c>
      <c r="D492" s="101" t="s">
        <v>910</v>
      </c>
      <c r="E492" s="110" t="str">
        <f t="shared" si="43"/>
        <v/>
      </c>
      <c r="F492" s="102"/>
      <c r="G492" s="103"/>
      <c r="H492" s="103"/>
      <c r="I492" s="100"/>
      <c r="J492" s="122" t="s">
        <v>2313</v>
      </c>
      <c r="K492" s="103"/>
      <c r="L492" s="103"/>
      <c r="M492" s="103"/>
      <c r="N492" s="103"/>
      <c r="O492" s="106"/>
      <c r="P492" s="104"/>
      <c r="Q492" s="104"/>
      <c r="R492" s="104"/>
      <c r="S492" s="105" t="str">
        <f t="shared" si="44"/>
        <v/>
      </c>
      <c r="T492" s="119"/>
      <c r="U492" s="107"/>
      <c r="V492" s="107"/>
      <c r="W492" s="107"/>
      <c r="X492" s="107"/>
      <c r="Y492" s="107"/>
      <c r="Z492" s="107"/>
      <c r="AA492" s="107"/>
      <c r="AB492" s="107"/>
      <c r="AC492" s="107"/>
      <c r="AD492" s="107"/>
      <c r="AE492" s="107"/>
      <c r="AF492" s="107"/>
      <c r="AG492" s="107"/>
      <c r="AH492" s="107"/>
      <c r="AI492" s="107"/>
      <c r="AJ492" s="107"/>
      <c r="AK492" s="107"/>
      <c r="AL492" s="107"/>
      <c r="AM492" s="107"/>
      <c r="AN492" s="107"/>
      <c r="AO492" s="107"/>
      <c r="AP492" s="107"/>
      <c r="AQ492" s="107"/>
      <c r="AR492" s="107"/>
      <c r="AS492" s="107"/>
      <c r="AT492" s="107"/>
      <c r="AU492" s="107"/>
      <c r="AV492" s="107"/>
      <c r="AW492" s="107"/>
      <c r="AX492" s="107"/>
      <c r="AY492" s="107"/>
      <c r="AZ492" s="107"/>
      <c r="BA492" s="107"/>
      <c r="BB492" s="107"/>
      <c r="BC492" s="107"/>
      <c r="BD492" s="107"/>
      <c r="BE492" s="107"/>
      <c r="BF492" s="107"/>
      <c r="BG492" s="107"/>
      <c r="BH492" s="107"/>
      <c r="BI492" s="107"/>
      <c r="BJ492" s="107"/>
      <c r="BK492" s="107"/>
      <c r="BL492" s="107"/>
      <c r="BM492" s="107"/>
      <c r="BN492" s="107"/>
      <c r="BO492" s="107"/>
      <c r="BP492" s="107"/>
      <c r="BQ492" s="107"/>
      <c r="BR492" s="107"/>
      <c r="BS492" s="107"/>
      <c r="BT492" s="107"/>
      <c r="BU492" s="107"/>
      <c r="BV492" s="107"/>
      <c r="BW492" s="107"/>
      <c r="BX492" s="107"/>
      <c r="BY492" s="107"/>
      <c r="BZ492" s="107"/>
      <c r="CA492" s="107"/>
      <c r="CB492" s="107"/>
      <c r="CC492" s="107"/>
      <c r="CD492" s="107"/>
      <c r="CE492" s="107"/>
    </row>
    <row r="493" spans="1:83" s="109" customFormat="1" ht="19.899999999999999" hidden="1" customHeight="1" x14ac:dyDescent="0.25">
      <c r="B493" s="111" t="s">
        <v>2689</v>
      </c>
      <c r="C493" s="111">
        <v>4600011662</v>
      </c>
      <c r="D493" s="101" t="s">
        <v>911</v>
      </c>
      <c r="E493" s="110" t="str">
        <f t="shared" si="43"/>
        <v/>
      </c>
      <c r="F493" s="102"/>
      <c r="G493" s="103"/>
      <c r="H493" s="103"/>
      <c r="I493" s="100"/>
      <c r="J493" s="122" t="s">
        <v>2197</v>
      </c>
      <c r="K493" s="103"/>
      <c r="L493" s="103"/>
      <c r="M493" s="103"/>
      <c r="N493" s="103"/>
      <c r="O493" s="106"/>
      <c r="P493" s="104"/>
      <c r="Q493" s="104"/>
      <c r="R493" s="104"/>
      <c r="S493" s="105" t="str">
        <f t="shared" si="44"/>
        <v/>
      </c>
      <c r="T493" s="119"/>
      <c r="U493" s="107"/>
      <c r="V493" s="107"/>
      <c r="W493" s="107"/>
      <c r="X493" s="107"/>
      <c r="Y493" s="107"/>
      <c r="Z493" s="107"/>
      <c r="AA493" s="107"/>
      <c r="AB493" s="107"/>
      <c r="AC493" s="107"/>
      <c r="AD493" s="107"/>
      <c r="AE493" s="107"/>
      <c r="AF493" s="107"/>
      <c r="AG493" s="107"/>
      <c r="AH493" s="107"/>
      <c r="AI493" s="107"/>
      <c r="AJ493" s="107"/>
      <c r="AK493" s="107"/>
      <c r="AL493" s="107"/>
      <c r="AM493" s="107"/>
      <c r="AN493" s="107"/>
      <c r="AO493" s="107"/>
      <c r="AP493" s="107"/>
      <c r="AQ493" s="107"/>
      <c r="AR493" s="107"/>
      <c r="AS493" s="107"/>
      <c r="AT493" s="107"/>
      <c r="AU493" s="107"/>
      <c r="AV493" s="107"/>
      <c r="AW493" s="107"/>
      <c r="AX493" s="107"/>
      <c r="AY493" s="107"/>
      <c r="AZ493" s="107"/>
      <c r="BA493" s="107"/>
      <c r="BB493" s="107"/>
      <c r="BC493" s="107"/>
      <c r="BD493" s="107"/>
      <c r="BE493" s="107"/>
      <c r="BF493" s="107"/>
      <c r="BG493" s="107"/>
      <c r="BH493" s="107"/>
      <c r="BI493" s="107"/>
      <c r="BJ493" s="107"/>
      <c r="BK493" s="107"/>
      <c r="BL493" s="107"/>
      <c r="BM493" s="107"/>
      <c r="BN493" s="107"/>
      <c r="BO493" s="107"/>
      <c r="BP493" s="107"/>
      <c r="BQ493" s="107"/>
      <c r="BR493" s="107"/>
      <c r="BS493" s="107"/>
      <c r="BT493" s="107"/>
      <c r="BU493" s="107"/>
      <c r="BV493" s="107"/>
      <c r="BW493" s="107"/>
      <c r="BX493" s="107"/>
      <c r="BY493" s="107"/>
      <c r="BZ493" s="107"/>
      <c r="CA493" s="107"/>
      <c r="CB493" s="107"/>
      <c r="CC493" s="107"/>
      <c r="CD493" s="107"/>
      <c r="CE493" s="107"/>
    </row>
    <row r="494" spans="1:83" s="109" customFormat="1" ht="19.899999999999999" hidden="1" customHeight="1" x14ac:dyDescent="0.25">
      <c r="B494" s="111" t="s">
        <v>2689</v>
      </c>
      <c r="C494" s="111">
        <v>4600011662</v>
      </c>
      <c r="D494" s="101" t="s">
        <v>912</v>
      </c>
      <c r="E494" s="110" t="str">
        <f t="shared" si="43"/>
        <v/>
      </c>
      <c r="F494" s="102"/>
      <c r="G494" s="103"/>
      <c r="H494" s="103"/>
      <c r="I494" s="100"/>
      <c r="J494" s="122" t="s">
        <v>2314</v>
      </c>
      <c r="K494" s="103"/>
      <c r="L494" s="103"/>
      <c r="M494" s="103"/>
      <c r="N494" s="103"/>
      <c r="O494" s="106"/>
      <c r="P494" s="104"/>
      <c r="Q494" s="104"/>
      <c r="R494" s="104"/>
      <c r="S494" s="105" t="str">
        <f t="shared" si="44"/>
        <v/>
      </c>
      <c r="T494" s="119"/>
      <c r="U494" s="107"/>
      <c r="V494" s="107"/>
      <c r="W494" s="107"/>
      <c r="X494" s="107"/>
      <c r="Y494" s="107"/>
      <c r="Z494" s="107"/>
      <c r="AA494" s="107"/>
      <c r="AB494" s="107"/>
      <c r="AC494" s="107"/>
      <c r="AD494" s="107"/>
      <c r="AE494" s="107"/>
      <c r="AF494" s="107"/>
      <c r="AG494" s="107"/>
      <c r="AH494" s="107"/>
      <c r="AI494" s="107"/>
      <c r="AJ494" s="107"/>
      <c r="AK494" s="107"/>
      <c r="AL494" s="107"/>
      <c r="AM494" s="107"/>
      <c r="AN494" s="107"/>
      <c r="AO494" s="107"/>
      <c r="AP494" s="107"/>
      <c r="AQ494" s="107"/>
      <c r="AR494" s="107"/>
      <c r="AS494" s="107"/>
      <c r="AT494" s="107"/>
      <c r="AU494" s="107"/>
      <c r="AV494" s="107"/>
      <c r="AW494" s="107"/>
      <c r="AX494" s="107"/>
      <c r="AY494" s="107"/>
      <c r="AZ494" s="107"/>
      <c r="BA494" s="107"/>
      <c r="BB494" s="107"/>
      <c r="BC494" s="107"/>
      <c r="BD494" s="107"/>
      <c r="BE494" s="107"/>
      <c r="BF494" s="107"/>
      <c r="BG494" s="107"/>
      <c r="BH494" s="107"/>
      <c r="BI494" s="107"/>
      <c r="BJ494" s="107"/>
      <c r="BK494" s="107"/>
      <c r="BL494" s="107"/>
      <c r="BM494" s="107"/>
      <c r="BN494" s="107"/>
      <c r="BO494" s="107"/>
      <c r="BP494" s="107"/>
      <c r="BQ494" s="107"/>
      <c r="BR494" s="107"/>
      <c r="BS494" s="107"/>
      <c r="BT494" s="107"/>
      <c r="BU494" s="107"/>
      <c r="BV494" s="107"/>
      <c r="BW494" s="107"/>
      <c r="BX494" s="107"/>
      <c r="BY494" s="107"/>
      <c r="BZ494" s="107"/>
      <c r="CA494" s="107"/>
      <c r="CB494" s="107"/>
      <c r="CC494" s="107"/>
      <c r="CD494" s="107"/>
      <c r="CE494" s="107"/>
    </row>
    <row r="495" spans="1:83" s="109" customFormat="1" ht="19.899999999999999" hidden="1" customHeight="1" x14ac:dyDescent="0.25">
      <c r="B495" s="111" t="s">
        <v>2689</v>
      </c>
      <c r="C495" s="111">
        <v>4600011662</v>
      </c>
      <c r="D495" s="101" t="s">
        <v>913</v>
      </c>
      <c r="E495" s="110" t="str">
        <f t="shared" si="43"/>
        <v/>
      </c>
      <c r="F495" s="102"/>
      <c r="G495" s="103"/>
      <c r="H495" s="103"/>
      <c r="I495" s="100"/>
      <c r="J495" s="122" t="s">
        <v>2337</v>
      </c>
      <c r="K495" s="103"/>
      <c r="L495" s="103"/>
      <c r="M495" s="103"/>
      <c r="N495" s="103"/>
      <c r="O495" s="106"/>
      <c r="P495" s="104"/>
      <c r="Q495" s="104"/>
      <c r="R495" s="104"/>
      <c r="S495" s="105" t="str">
        <f t="shared" si="44"/>
        <v/>
      </c>
      <c r="T495" s="119"/>
      <c r="U495" s="107"/>
      <c r="V495" s="107"/>
      <c r="W495" s="107"/>
      <c r="X495" s="107"/>
      <c r="Y495" s="107"/>
      <c r="Z495" s="107"/>
      <c r="AA495" s="107"/>
      <c r="AB495" s="107"/>
      <c r="AC495" s="107"/>
      <c r="AD495" s="107"/>
      <c r="AE495" s="107"/>
      <c r="AF495" s="107"/>
      <c r="AG495" s="107"/>
      <c r="AH495" s="107"/>
      <c r="AI495" s="107"/>
      <c r="AJ495" s="107"/>
      <c r="AK495" s="107"/>
      <c r="AL495" s="107"/>
      <c r="AM495" s="107"/>
      <c r="AN495" s="107"/>
      <c r="AO495" s="107"/>
      <c r="AP495" s="107"/>
      <c r="AQ495" s="107"/>
      <c r="AR495" s="107"/>
      <c r="AS495" s="107"/>
      <c r="AT495" s="107"/>
      <c r="AU495" s="107"/>
      <c r="AV495" s="107"/>
      <c r="AW495" s="107"/>
      <c r="AX495" s="107"/>
      <c r="AY495" s="107"/>
      <c r="AZ495" s="107"/>
      <c r="BA495" s="107"/>
      <c r="BB495" s="107"/>
      <c r="BC495" s="107"/>
      <c r="BD495" s="107"/>
      <c r="BE495" s="107"/>
      <c r="BF495" s="107"/>
      <c r="BG495" s="107"/>
      <c r="BH495" s="107"/>
      <c r="BI495" s="107"/>
      <c r="BJ495" s="107"/>
      <c r="BK495" s="107"/>
      <c r="BL495" s="107"/>
      <c r="BM495" s="107"/>
      <c r="BN495" s="107"/>
      <c r="BO495" s="107"/>
      <c r="BP495" s="107"/>
      <c r="BQ495" s="107"/>
      <c r="BR495" s="107"/>
      <c r="BS495" s="107"/>
      <c r="BT495" s="107"/>
      <c r="BU495" s="107"/>
      <c r="BV495" s="107"/>
      <c r="BW495" s="107"/>
      <c r="BX495" s="107"/>
      <c r="BY495" s="107"/>
      <c r="BZ495" s="107"/>
      <c r="CA495" s="107"/>
      <c r="CB495" s="107"/>
      <c r="CC495" s="107"/>
      <c r="CD495" s="107"/>
      <c r="CE495" s="107"/>
    </row>
    <row r="496" spans="1:83" s="109" customFormat="1" ht="19.899999999999999" hidden="1" customHeight="1" x14ac:dyDescent="0.25">
      <c r="B496" s="111" t="s">
        <v>2689</v>
      </c>
      <c r="C496" s="111">
        <v>4600011662</v>
      </c>
      <c r="D496" s="101" t="s">
        <v>914</v>
      </c>
      <c r="E496" s="110" t="str">
        <f t="shared" si="43"/>
        <v/>
      </c>
      <c r="F496" s="102"/>
      <c r="G496" s="103"/>
      <c r="H496" s="103"/>
      <c r="I496" s="100"/>
      <c r="J496" s="122" t="s">
        <v>2338</v>
      </c>
      <c r="K496" s="103"/>
      <c r="L496" s="103"/>
      <c r="M496" s="103"/>
      <c r="N496" s="103"/>
      <c r="O496" s="106"/>
      <c r="P496" s="104"/>
      <c r="Q496" s="104"/>
      <c r="R496" s="104"/>
      <c r="S496" s="105" t="str">
        <f t="shared" si="44"/>
        <v/>
      </c>
      <c r="T496" s="119"/>
      <c r="U496" s="107"/>
      <c r="V496" s="107"/>
      <c r="W496" s="107"/>
      <c r="X496" s="107"/>
      <c r="Y496" s="107"/>
      <c r="Z496" s="107"/>
      <c r="AA496" s="107"/>
      <c r="AB496" s="107"/>
      <c r="AC496" s="107"/>
      <c r="AD496" s="107"/>
      <c r="AE496" s="107"/>
      <c r="AF496" s="107"/>
      <c r="AG496" s="107"/>
      <c r="AH496" s="107"/>
      <c r="AI496" s="107"/>
      <c r="AJ496" s="107"/>
      <c r="AK496" s="107"/>
      <c r="AL496" s="107"/>
      <c r="AM496" s="107"/>
      <c r="AN496" s="107"/>
      <c r="AO496" s="107"/>
      <c r="AP496" s="107"/>
      <c r="AQ496" s="107"/>
      <c r="AR496" s="107"/>
      <c r="AS496" s="107"/>
      <c r="AT496" s="107"/>
      <c r="AU496" s="107"/>
      <c r="AV496" s="107"/>
      <c r="AW496" s="107"/>
      <c r="AX496" s="107"/>
      <c r="AY496" s="107"/>
      <c r="AZ496" s="107"/>
      <c r="BA496" s="107"/>
      <c r="BB496" s="107"/>
      <c r="BC496" s="107"/>
      <c r="BD496" s="107"/>
      <c r="BE496" s="107"/>
      <c r="BF496" s="107"/>
      <c r="BG496" s="107"/>
      <c r="BH496" s="107"/>
      <c r="BI496" s="107"/>
      <c r="BJ496" s="107"/>
      <c r="BK496" s="107"/>
      <c r="BL496" s="107"/>
      <c r="BM496" s="107"/>
      <c r="BN496" s="107"/>
      <c r="BO496" s="107"/>
      <c r="BP496" s="107"/>
      <c r="BQ496" s="107"/>
      <c r="BR496" s="107"/>
      <c r="BS496" s="107"/>
      <c r="BT496" s="107"/>
      <c r="BU496" s="107"/>
      <c r="BV496" s="107"/>
      <c r="BW496" s="107"/>
      <c r="BX496" s="107"/>
      <c r="BY496" s="107"/>
      <c r="BZ496" s="107"/>
      <c r="CA496" s="107"/>
      <c r="CB496" s="107"/>
      <c r="CC496" s="107"/>
      <c r="CD496" s="107"/>
      <c r="CE496" s="107"/>
    </row>
    <row r="497" spans="2:83" s="109" customFormat="1" ht="19.899999999999999" hidden="1" customHeight="1" x14ac:dyDescent="0.25">
      <c r="B497" s="111" t="s">
        <v>2689</v>
      </c>
      <c r="C497" s="111">
        <v>4600011662</v>
      </c>
      <c r="D497" s="101" t="s">
        <v>915</v>
      </c>
      <c r="E497" s="110" t="str">
        <f t="shared" si="43"/>
        <v/>
      </c>
      <c r="F497" s="102"/>
      <c r="G497" s="103"/>
      <c r="H497" s="103"/>
      <c r="I497" s="100"/>
      <c r="J497" s="122" t="s">
        <v>2312</v>
      </c>
      <c r="K497" s="103"/>
      <c r="L497" s="103"/>
      <c r="M497" s="103"/>
      <c r="N497" s="103"/>
      <c r="O497" s="106"/>
      <c r="P497" s="104"/>
      <c r="Q497" s="104"/>
      <c r="R497" s="104"/>
      <c r="S497" s="105" t="str">
        <f t="shared" si="44"/>
        <v/>
      </c>
      <c r="T497" s="119"/>
      <c r="U497" s="107"/>
      <c r="V497" s="107"/>
      <c r="W497" s="107"/>
      <c r="X497" s="107"/>
      <c r="Y497" s="107"/>
      <c r="Z497" s="107"/>
      <c r="AA497" s="107"/>
      <c r="AB497" s="107"/>
      <c r="AC497" s="107"/>
      <c r="AD497" s="107"/>
      <c r="AE497" s="107"/>
      <c r="AF497" s="107"/>
      <c r="AG497" s="107"/>
      <c r="AH497" s="107"/>
      <c r="AI497" s="107"/>
      <c r="AJ497" s="107"/>
      <c r="AK497" s="107"/>
      <c r="AL497" s="107"/>
      <c r="AM497" s="107"/>
      <c r="AN497" s="107"/>
      <c r="AO497" s="107"/>
      <c r="AP497" s="107"/>
      <c r="AQ497" s="107"/>
      <c r="AR497" s="107"/>
      <c r="AS497" s="107"/>
      <c r="AT497" s="107"/>
      <c r="AU497" s="107"/>
      <c r="AV497" s="107"/>
      <c r="AW497" s="107"/>
      <c r="AX497" s="107"/>
      <c r="AY497" s="107"/>
      <c r="AZ497" s="107"/>
      <c r="BA497" s="107"/>
      <c r="BB497" s="107"/>
      <c r="BC497" s="107"/>
      <c r="BD497" s="107"/>
      <c r="BE497" s="107"/>
      <c r="BF497" s="107"/>
      <c r="BG497" s="107"/>
      <c r="BH497" s="107"/>
      <c r="BI497" s="107"/>
      <c r="BJ497" s="107"/>
      <c r="BK497" s="107"/>
      <c r="BL497" s="107"/>
      <c r="BM497" s="107"/>
      <c r="BN497" s="107"/>
      <c r="BO497" s="107"/>
      <c r="BP497" s="107"/>
      <c r="BQ497" s="107"/>
      <c r="BR497" s="107"/>
      <c r="BS497" s="107"/>
      <c r="BT497" s="107"/>
      <c r="BU497" s="107"/>
      <c r="BV497" s="107"/>
      <c r="BW497" s="107"/>
      <c r="BX497" s="107"/>
      <c r="BY497" s="107"/>
      <c r="BZ497" s="107"/>
      <c r="CA497" s="107"/>
      <c r="CB497" s="107"/>
      <c r="CC497" s="107"/>
      <c r="CD497" s="107"/>
      <c r="CE497" s="107"/>
    </row>
    <row r="498" spans="2:83" s="109" customFormat="1" ht="19.899999999999999" hidden="1" customHeight="1" x14ac:dyDescent="0.25">
      <c r="B498" s="111" t="s">
        <v>2689</v>
      </c>
      <c r="C498" s="111">
        <v>4600011662</v>
      </c>
      <c r="D498" s="101" t="s">
        <v>916</v>
      </c>
      <c r="E498" s="110" t="str">
        <f t="shared" si="43"/>
        <v/>
      </c>
      <c r="F498" s="102"/>
      <c r="G498" s="103"/>
      <c r="H498" s="103"/>
      <c r="I498" s="100"/>
      <c r="J498" s="122" t="s">
        <v>2313</v>
      </c>
      <c r="K498" s="103"/>
      <c r="L498" s="103"/>
      <c r="M498" s="103"/>
      <c r="N498" s="103"/>
      <c r="O498" s="106"/>
      <c r="P498" s="104"/>
      <c r="Q498" s="104"/>
      <c r="R498" s="104"/>
      <c r="S498" s="105" t="str">
        <f t="shared" si="44"/>
        <v/>
      </c>
      <c r="T498" s="119"/>
      <c r="U498" s="107"/>
      <c r="V498" s="107"/>
      <c r="W498" s="107"/>
      <c r="X498" s="107"/>
      <c r="Y498" s="107"/>
      <c r="Z498" s="107"/>
      <c r="AA498" s="107"/>
      <c r="AB498" s="107"/>
      <c r="AC498" s="107"/>
      <c r="AD498" s="107"/>
      <c r="AE498" s="107"/>
      <c r="AF498" s="107"/>
      <c r="AG498" s="107"/>
      <c r="AH498" s="107"/>
      <c r="AI498" s="107"/>
      <c r="AJ498" s="107"/>
      <c r="AK498" s="107"/>
      <c r="AL498" s="107"/>
      <c r="AM498" s="107"/>
      <c r="AN498" s="107"/>
      <c r="AO498" s="107"/>
      <c r="AP498" s="107"/>
      <c r="AQ498" s="107"/>
      <c r="AR498" s="107"/>
      <c r="AS498" s="107"/>
      <c r="AT498" s="107"/>
      <c r="AU498" s="107"/>
      <c r="AV498" s="107"/>
      <c r="AW498" s="107"/>
      <c r="AX498" s="107"/>
      <c r="AY498" s="107"/>
      <c r="AZ498" s="107"/>
      <c r="BA498" s="107"/>
      <c r="BB498" s="107"/>
      <c r="BC498" s="107"/>
      <c r="BD498" s="107"/>
      <c r="BE498" s="107"/>
      <c r="BF498" s="107"/>
      <c r="BG498" s="107"/>
      <c r="BH498" s="107"/>
      <c r="BI498" s="107"/>
      <c r="BJ498" s="107"/>
      <c r="BK498" s="107"/>
      <c r="BL498" s="107"/>
      <c r="BM498" s="107"/>
      <c r="BN498" s="107"/>
      <c r="BO498" s="107"/>
      <c r="BP498" s="107"/>
      <c r="BQ498" s="107"/>
      <c r="BR498" s="107"/>
      <c r="BS498" s="107"/>
      <c r="BT498" s="107"/>
      <c r="BU498" s="107"/>
      <c r="BV498" s="107"/>
      <c r="BW498" s="107"/>
      <c r="BX498" s="107"/>
      <c r="BY498" s="107"/>
      <c r="BZ498" s="107"/>
      <c r="CA498" s="107"/>
      <c r="CB498" s="107"/>
      <c r="CC498" s="107"/>
      <c r="CD498" s="107"/>
      <c r="CE498" s="107"/>
    </row>
    <row r="499" spans="2:83" s="109" customFormat="1" ht="19.899999999999999" hidden="1" customHeight="1" x14ac:dyDescent="0.25">
      <c r="B499" s="111" t="s">
        <v>2689</v>
      </c>
      <c r="C499" s="111">
        <v>4600011662</v>
      </c>
      <c r="D499" s="101" t="s">
        <v>917</v>
      </c>
      <c r="E499" s="110" t="str">
        <f t="shared" si="43"/>
        <v/>
      </c>
      <c r="F499" s="102"/>
      <c r="G499" s="103"/>
      <c r="H499" s="103"/>
      <c r="I499" s="100"/>
      <c r="J499" s="122" t="s">
        <v>2197</v>
      </c>
      <c r="K499" s="103"/>
      <c r="L499" s="103"/>
      <c r="M499" s="103"/>
      <c r="N499" s="103"/>
      <c r="O499" s="106"/>
      <c r="P499" s="104"/>
      <c r="Q499" s="104"/>
      <c r="R499" s="104"/>
      <c r="S499" s="105" t="str">
        <f t="shared" si="44"/>
        <v/>
      </c>
      <c r="T499" s="119"/>
      <c r="U499" s="107"/>
      <c r="V499" s="107"/>
      <c r="W499" s="107"/>
      <c r="X499" s="107"/>
      <c r="Y499" s="107"/>
      <c r="Z499" s="107"/>
      <c r="AA499" s="107"/>
      <c r="AB499" s="107"/>
      <c r="AC499" s="107"/>
      <c r="AD499" s="107"/>
      <c r="AE499" s="107"/>
      <c r="AF499" s="107"/>
      <c r="AG499" s="107"/>
      <c r="AH499" s="107"/>
      <c r="AI499" s="107"/>
      <c r="AJ499" s="107"/>
      <c r="AK499" s="107"/>
      <c r="AL499" s="107"/>
      <c r="AM499" s="107"/>
      <c r="AN499" s="107"/>
      <c r="AO499" s="107"/>
      <c r="AP499" s="107"/>
      <c r="AQ499" s="107"/>
      <c r="AR499" s="107"/>
      <c r="AS499" s="107"/>
      <c r="AT499" s="107"/>
      <c r="AU499" s="107"/>
      <c r="AV499" s="107"/>
      <c r="AW499" s="107"/>
      <c r="AX499" s="107"/>
      <c r="AY499" s="107"/>
      <c r="AZ499" s="107"/>
      <c r="BA499" s="107"/>
      <c r="BB499" s="107"/>
      <c r="BC499" s="107"/>
      <c r="BD499" s="107"/>
      <c r="BE499" s="107"/>
      <c r="BF499" s="107"/>
      <c r="BG499" s="107"/>
      <c r="BH499" s="107"/>
      <c r="BI499" s="107"/>
      <c r="BJ499" s="107"/>
      <c r="BK499" s="107"/>
      <c r="BL499" s="107"/>
      <c r="BM499" s="107"/>
      <c r="BN499" s="107"/>
      <c r="BO499" s="107"/>
      <c r="BP499" s="107"/>
      <c r="BQ499" s="107"/>
      <c r="BR499" s="107"/>
      <c r="BS499" s="107"/>
      <c r="BT499" s="107"/>
      <c r="BU499" s="107"/>
      <c r="BV499" s="107"/>
      <c r="BW499" s="107"/>
      <c r="BX499" s="107"/>
      <c r="BY499" s="107"/>
      <c r="BZ499" s="107"/>
      <c r="CA499" s="107"/>
      <c r="CB499" s="107"/>
      <c r="CC499" s="107"/>
      <c r="CD499" s="107"/>
      <c r="CE499" s="107"/>
    </row>
    <row r="500" spans="2:83" s="109" customFormat="1" ht="19.899999999999999" hidden="1" customHeight="1" x14ac:dyDescent="0.25">
      <c r="B500" s="111" t="s">
        <v>2689</v>
      </c>
      <c r="C500" s="111">
        <v>4600011662</v>
      </c>
      <c r="D500" s="101" t="s">
        <v>918</v>
      </c>
      <c r="E500" s="110" t="str">
        <f t="shared" si="43"/>
        <v/>
      </c>
      <c r="F500" s="102"/>
      <c r="G500" s="103"/>
      <c r="H500" s="103"/>
      <c r="I500" s="100"/>
      <c r="J500" s="122" t="s">
        <v>2314</v>
      </c>
      <c r="K500" s="103"/>
      <c r="L500" s="103"/>
      <c r="M500" s="103"/>
      <c r="N500" s="103"/>
      <c r="O500" s="106"/>
      <c r="P500" s="104"/>
      <c r="Q500" s="104"/>
      <c r="R500" s="104"/>
      <c r="S500" s="105" t="str">
        <f t="shared" si="44"/>
        <v/>
      </c>
      <c r="T500" s="119"/>
      <c r="U500" s="107"/>
      <c r="V500" s="107"/>
      <c r="W500" s="107"/>
      <c r="X500" s="107"/>
      <c r="Y500" s="107"/>
      <c r="Z500" s="107"/>
      <c r="AA500" s="107"/>
      <c r="AB500" s="107"/>
      <c r="AC500" s="107"/>
      <c r="AD500" s="107"/>
      <c r="AE500" s="107"/>
      <c r="AF500" s="107"/>
      <c r="AG500" s="107"/>
      <c r="AH500" s="107"/>
      <c r="AI500" s="107"/>
      <c r="AJ500" s="107"/>
      <c r="AK500" s="107"/>
      <c r="AL500" s="107"/>
      <c r="AM500" s="107"/>
      <c r="AN500" s="107"/>
      <c r="AO500" s="107"/>
      <c r="AP500" s="107"/>
      <c r="AQ500" s="107"/>
      <c r="AR500" s="107"/>
      <c r="AS500" s="107"/>
      <c r="AT500" s="107"/>
      <c r="AU500" s="107"/>
      <c r="AV500" s="107"/>
      <c r="AW500" s="107"/>
      <c r="AX500" s="107"/>
      <c r="AY500" s="107"/>
      <c r="AZ500" s="107"/>
      <c r="BA500" s="107"/>
      <c r="BB500" s="107"/>
      <c r="BC500" s="107"/>
      <c r="BD500" s="107"/>
      <c r="BE500" s="107"/>
      <c r="BF500" s="107"/>
      <c r="BG500" s="107"/>
      <c r="BH500" s="107"/>
      <c r="BI500" s="107"/>
      <c r="BJ500" s="107"/>
      <c r="BK500" s="107"/>
      <c r="BL500" s="107"/>
      <c r="BM500" s="107"/>
      <c r="BN500" s="107"/>
      <c r="BO500" s="107"/>
      <c r="BP500" s="107"/>
      <c r="BQ500" s="107"/>
      <c r="BR500" s="107"/>
      <c r="BS500" s="107"/>
      <c r="BT500" s="107"/>
      <c r="BU500" s="107"/>
      <c r="BV500" s="107"/>
      <c r="BW500" s="107"/>
      <c r="BX500" s="107"/>
      <c r="BY500" s="107"/>
      <c r="BZ500" s="107"/>
      <c r="CA500" s="107"/>
      <c r="CB500" s="107"/>
      <c r="CC500" s="107"/>
      <c r="CD500" s="107"/>
      <c r="CE500" s="107"/>
    </row>
    <row r="501" spans="2:83" s="109" customFormat="1" ht="19.899999999999999" hidden="1" customHeight="1" x14ac:dyDescent="0.25">
      <c r="B501" s="111" t="s">
        <v>2689</v>
      </c>
      <c r="C501" s="111">
        <v>4600011662</v>
      </c>
      <c r="D501" s="101" t="s">
        <v>919</v>
      </c>
      <c r="E501" s="110" t="str">
        <f t="shared" si="43"/>
        <v/>
      </c>
      <c r="F501" s="102"/>
      <c r="G501" s="103"/>
      <c r="H501" s="103"/>
      <c r="I501" s="100"/>
      <c r="J501" s="122" t="s">
        <v>2059</v>
      </c>
      <c r="K501" s="103"/>
      <c r="L501" s="103"/>
      <c r="M501" s="103"/>
      <c r="N501" s="103"/>
      <c r="O501" s="106"/>
      <c r="P501" s="104"/>
      <c r="Q501" s="104"/>
      <c r="R501" s="104"/>
      <c r="S501" s="105" t="str">
        <f t="shared" si="44"/>
        <v/>
      </c>
      <c r="T501" s="119"/>
      <c r="U501" s="107"/>
      <c r="V501" s="107"/>
      <c r="W501" s="107"/>
      <c r="X501" s="107"/>
      <c r="Y501" s="107"/>
      <c r="Z501" s="107"/>
      <c r="AA501" s="107"/>
      <c r="AB501" s="107"/>
      <c r="AC501" s="107"/>
      <c r="AD501" s="107"/>
      <c r="AE501" s="107"/>
      <c r="AF501" s="107"/>
      <c r="AG501" s="107"/>
      <c r="AH501" s="107"/>
      <c r="AI501" s="107"/>
      <c r="AJ501" s="107"/>
      <c r="AK501" s="107"/>
      <c r="AL501" s="107"/>
      <c r="AM501" s="107"/>
      <c r="AN501" s="107"/>
      <c r="AO501" s="107"/>
      <c r="AP501" s="107"/>
      <c r="AQ501" s="107"/>
      <c r="AR501" s="107"/>
      <c r="AS501" s="107"/>
      <c r="AT501" s="107"/>
      <c r="AU501" s="107"/>
      <c r="AV501" s="107"/>
      <c r="AW501" s="107"/>
      <c r="AX501" s="107"/>
      <c r="AY501" s="107"/>
      <c r="AZ501" s="107"/>
      <c r="BA501" s="107"/>
      <c r="BB501" s="107"/>
      <c r="BC501" s="107"/>
      <c r="BD501" s="107"/>
      <c r="BE501" s="107"/>
      <c r="BF501" s="107"/>
      <c r="BG501" s="107"/>
      <c r="BH501" s="107"/>
      <c r="BI501" s="107"/>
      <c r="BJ501" s="107"/>
      <c r="BK501" s="107"/>
      <c r="BL501" s="107"/>
      <c r="BM501" s="107"/>
      <c r="BN501" s="107"/>
      <c r="BO501" s="107"/>
      <c r="BP501" s="107"/>
      <c r="BQ501" s="107"/>
      <c r="BR501" s="107"/>
      <c r="BS501" s="107"/>
      <c r="BT501" s="107"/>
      <c r="BU501" s="107"/>
      <c r="BV501" s="107"/>
      <c r="BW501" s="107"/>
      <c r="BX501" s="107"/>
      <c r="BY501" s="107"/>
      <c r="BZ501" s="107"/>
      <c r="CA501" s="107"/>
      <c r="CB501" s="107"/>
      <c r="CC501" s="107"/>
      <c r="CD501" s="107"/>
      <c r="CE501" s="107"/>
    </row>
    <row r="502" spans="2:83" s="109" customFormat="1" ht="19.899999999999999" hidden="1" customHeight="1" x14ac:dyDescent="0.25">
      <c r="B502" s="111" t="s">
        <v>2689</v>
      </c>
      <c r="C502" s="111">
        <v>4600011662</v>
      </c>
      <c r="D502" s="101" t="s">
        <v>920</v>
      </c>
      <c r="E502" s="110" t="str">
        <f t="shared" si="43"/>
        <v/>
      </c>
      <c r="F502" s="102"/>
      <c r="G502" s="103"/>
      <c r="H502" s="103"/>
      <c r="I502" s="100"/>
      <c r="J502" s="122" t="s">
        <v>2339</v>
      </c>
      <c r="K502" s="103"/>
      <c r="L502" s="103"/>
      <c r="M502" s="103"/>
      <c r="N502" s="103"/>
      <c r="O502" s="106"/>
      <c r="P502" s="104"/>
      <c r="Q502" s="104"/>
      <c r="R502" s="104"/>
      <c r="S502" s="105" t="str">
        <f t="shared" si="44"/>
        <v/>
      </c>
      <c r="T502" s="119"/>
      <c r="U502" s="107"/>
      <c r="V502" s="107"/>
      <c r="W502" s="107"/>
      <c r="X502" s="107"/>
      <c r="Y502" s="107"/>
      <c r="Z502" s="107"/>
      <c r="AA502" s="107"/>
      <c r="AB502" s="107"/>
      <c r="AC502" s="107"/>
      <c r="AD502" s="107"/>
      <c r="AE502" s="107"/>
      <c r="AF502" s="107"/>
      <c r="AG502" s="107"/>
      <c r="AH502" s="107"/>
      <c r="AI502" s="107"/>
      <c r="AJ502" s="107"/>
      <c r="AK502" s="107"/>
      <c r="AL502" s="107"/>
      <c r="AM502" s="107"/>
      <c r="AN502" s="107"/>
      <c r="AO502" s="107"/>
      <c r="AP502" s="107"/>
      <c r="AQ502" s="107"/>
      <c r="AR502" s="107"/>
      <c r="AS502" s="107"/>
      <c r="AT502" s="107"/>
      <c r="AU502" s="107"/>
      <c r="AV502" s="107"/>
      <c r="AW502" s="107"/>
      <c r="AX502" s="107"/>
      <c r="AY502" s="107"/>
      <c r="AZ502" s="107"/>
      <c r="BA502" s="107"/>
      <c r="BB502" s="107"/>
      <c r="BC502" s="107"/>
      <c r="BD502" s="107"/>
      <c r="BE502" s="107"/>
      <c r="BF502" s="107"/>
      <c r="BG502" s="107"/>
      <c r="BH502" s="107"/>
      <c r="BI502" s="107"/>
      <c r="BJ502" s="107"/>
      <c r="BK502" s="107"/>
      <c r="BL502" s="107"/>
      <c r="BM502" s="107"/>
      <c r="BN502" s="107"/>
      <c r="BO502" s="107"/>
      <c r="BP502" s="107"/>
      <c r="BQ502" s="107"/>
      <c r="BR502" s="107"/>
      <c r="BS502" s="107"/>
      <c r="BT502" s="107"/>
      <c r="BU502" s="107"/>
      <c r="BV502" s="107"/>
      <c r="BW502" s="107"/>
      <c r="BX502" s="107"/>
      <c r="BY502" s="107"/>
      <c r="BZ502" s="107"/>
      <c r="CA502" s="107"/>
      <c r="CB502" s="107"/>
      <c r="CC502" s="107"/>
      <c r="CD502" s="107"/>
      <c r="CE502" s="107"/>
    </row>
    <row r="503" spans="2:83" s="109" customFormat="1" ht="19.899999999999999" hidden="1" customHeight="1" x14ac:dyDescent="0.25">
      <c r="B503" s="111" t="s">
        <v>2689</v>
      </c>
      <c r="C503" s="111">
        <v>4600011662</v>
      </c>
      <c r="D503" s="101" t="s">
        <v>902</v>
      </c>
      <c r="E503" s="110" t="str">
        <f t="shared" si="43"/>
        <v/>
      </c>
      <c r="F503" s="102"/>
      <c r="G503" s="103"/>
      <c r="H503" s="103"/>
      <c r="I503" s="100"/>
      <c r="J503" s="122" t="s">
        <v>2312</v>
      </c>
      <c r="K503" s="103"/>
      <c r="L503" s="103"/>
      <c r="M503" s="103"/>
      <c r="N503" s="103"/>
      <c r="O503" s="106"/>
      <c r="P503" s="104"/>
      <c r="Q503" s="104"/>
      <c r="R503" s="104"/>
      <c r="S503" s="105" t="str">
        <f t="shared" si="44"/>
        <v/>
      </c>
      <c r="T503" s="119"/>
      <c r="U503" s="107"/>
      <c r="V503" s="107"/>
      <c r="W503" s="107"/>
      <c r="X503" s="107"/>
      <c r="Y503" s="107"/>
      <c r="Z503" s="107"/>
      <c r="AA503" s="107"/>
      <c r="AB503" s="107"/>
      <c r="AC503" s="107"/>
      <c r="AD503" s="107"/>
      <c r="AE503" s="107"/>
      <c r="AF503" s="107"/>
      <c r="AG503" s="107"/>
      <c r="AH503" s="107"/>
      <c r="AI503" s="107"/>
      <c r="AJ503" s="107"/>
      <c r="AK503" s="107"/>
      <c r="AL503" s="107"/>
      <c r="AM503" s="107"/>
      <c r="AN503" s="107"/>
      <c r="AO503" s="107"/>
      <c r="AP503" s="107"/>
      <c r="AQ503" s="107"/>
      <c r="AR503" s="107"/>
      <c r="AS503" s="107"/>
      <c r="AT503" s="107"/>
      <c r="AU503" s="107"/>
      <c r="AV503" s="107"/>
      <c r="AW503" s="107"/>
      <c r="AX503" s="107"/>
      <c r="AY503" s="107"/>
      <c r="AZ503" s="107"/>
      <c r="BA503" s="107"/>
      <c r="BB503" s="107"/>
      <c r="BC503" s="107"/>
      <c r="BD503" s="107"/>
      <c r="BE503" s="107"/>
      <c r="BF503" s="107"/>
      <c r="BG503" s="107"/>
      <c r="BH503" s="107"/>
      <c r="BI503" s="107"/>
      <c r="BJ503" s="107"/>
      <c r="BK503" s="107"/>
      <c r="BL503" s="107"/>
      <c r="BM503" s="107"/>
      <c r="BN503" s="107"/>
      <c r="BO503" s="107"/>
      <c r="BP503" s="107"/>
      <c r="BQ503" s="107"/>
      <c r="BR503" s="107"/>
      <c r="BS503" s="107"/>
      <c r="BT503" s="107"/>
      <c r="BU503" s="107"/>
      <c r="BV503" s="107"/>
      <c r="BW503" s="107"/>
      <c r="BX503" s="107"/>
      <c r="BY503" s="107"/>
      <c r="BZ503" s="107"/>
      <c r="CA503" s="107"/>
      <c r="CB503" s="107"/>
      <c r="CC503" s="107"/>
      <c r="CD503" s="107"/>
      <c r="CE503" s="107"/>
    </row>
    <row r="504" spans="2:83" s="109" customFormat="1" ht="19.899999999999999" hidden="1" customHeight="1" x14ac:dyDescent="0.25">
      <c r="B504" s="111" t="s">
        <v>2689</v>
      </c>
      <c r="C504" s="111">
        <v>4600011662</v>
      </c>
      <c r="D504" s="101" t="s">
        <v>903</v>
      </c>
      <c r="E504" s="110" t="str">
        <f t="shared" si="43"/>
        <v/>
      </c>
      <c r="F504" s="102"/>
      <c r="G504" s="103"/>
      <c r="H504" s="103"/>
      <c r="I504" s="100"/>
      <c r="J504" s="122" t="s">
        <v>2313</v>
      </c>
      <c r="K504" s="103"/>
      <c r="L504" s="103"/>
      <c r="M504" s="103"/>
      <c r="N504" s="103"/>
      <c r="O504" s="106"/>
      <c r="P504" s="104"/>
      <c r="Q504" s="104"/>
      <c r="R504" s="104"/>
      <c r="S504" s="105" t="str">
        <f t="shared" si="44"/>
        <v/>
      </c>
      <c r="T504" s="119"/>
      <c r="U504" s="107"/>
      <c r="V504" s="107"/>
      <c r="W504" s="107"/>
      <c r="X504" s="107"/>
      <c r="Y504" s="107"/>
      <c r="Z504" s="107"/>
      <c r="AA504" s="107"/>
      <c r="AB504" s="107"/>
      <c r="AC504" s="107"/>
      <c r="AD504" s="107"/>
      <c r="AE504" s="107"/>
      <c r="AF504" s="107"/>
      <c r="AG504" s="107"/>
      <c r="AH504" s="107"/>
      <c r="AI504" s="107"/>
      <c r="AJ504" s="107"/>
      <c r="AK504" s="107"/>
      <c r="AL504" s="107"/>
      <c r="AM504" s="107"/>
      <c r="AN504" s="107"/>
      <c r="AO504" s="107"/>
      <c r="AP504" s="107"/>
      <c r="AQ504" s="107"/>
      <c r="AR504" s="107"/>
      <c r="AS504" s="107"/>
      <c r="AT504" s="107"/>
      <c r="AU504" s="107"/>
      <c r="AV504" s="107"/>
      <c r="AW504" s="107"/>
      <c r="AX504" s="107"/>
      <c r="AY504" s="107"/>
      <c r="AZ504" s="107"/>
      <c r="BA504" s="107"/>
      <c r="BB504" s="107"/>
      <c r="BC504" s="107"/>
      <c r="BD504" s="107"/>
      <c r="BE504" s="107"/>
      <c r="BF504" s="107"/>
      <c r="BG504" s="107"/>
      <c r="BH504" s="107"/>
      <c r="BI504" s="107"/>
      <c r="BJ504" s="107"/>
      <c r="BK504" s="107"/>
      <c r="BL504" s="107"/>
      <c r="BM504" s="107"/>
      <c r="BN504" s="107"/>
      <c r="BO504" s="107"/>
      <c r="BP504" s="107"/>
      <c r="BQ504" s="107"/>
      <c r="BR504" s="107"/>
      <c r="BS504" s="107"/>
      <c r="BT504" s="107"/>
      <c r="BU504" s="107"/>
      <c r="BV504" s="107"/>
      <c r="BW504" s="107"/>
      <c r="BX504" s="107"/>
      <c r="BY504" s="107"/>
      <c r="BZ504" s="107"/>
      <c r="CA504" s="107"/>
      <c r="CB504" s="107"/>
      <c r="CC504" s="107"/>
      <c r="CD504" s="107"/>
      <c r="CE504" s="107"/>
    </row>
    <row r="505" spans="2:83" s="109" customFormat="1" ht="19.899999999999999" hidden="1" customHeight="1" x14ac:dyDescent="0.25">
      <c r="B505" s="111" t="s">
        <v>2689</v>
      </c>
      <c r="C505" s="111">
        <v>4600011662</v>
      </c>
      <c r="D505" s="101" t="s">
        <v>904</v>
      </c>
      <c r="E505" s="110" t="str">
        <f t="shared" si="43"/>
        <v/>
      </c>
      <c r="F505" s="102"/>
      <c r="G505" s="103"/>
      <c r="H505" s="103"/>
      <c r="I505" s="100"/>
      <c r="J505" s="122" t="s">
        <v>2197</v>
      </c>
      <c r="K505" s="103"/>
      <c r="L505" s="103"/>
      <c r="M505" s="103"/>
      <c r="N505" s="103"/>
      <c r="O505" s="106"/>
      <c r="P505" s="104"/>
      <c r="Q505" s="104"/>
      <c r="R505" s="104"/>
      <c r="S505" s="105" t="str">
        <f t="shared" si="44"/>
        <v/>
      </c>
      <c r="T505" s="119"/>
      <c r="U505" s="107"/>
      <c r="V505" s="107"/>
      <c r="W505" s="107"/>
      <c r="X505" s="107"/>
      <c r="Y505" s="107"/>
      <c r="Z505" s="107"/>
      <c r="AA505" s="107"/>
      <c r="AB505" s="107"/>
      <c r="AC505" s="107"/>
      <c r="AD505" s="107"/>
      <c r="AE505" s="107"/>
      <c r="AF505" s="107"/>
      <c r="AG505" s="107"/>
      <c r="AH505" s="107"/>
      <c r="AI505" s="107"/>
      <c r="AJ505" s="107"/>
      <c r="AK505" s="107"/>
      <c r="AL505" s="107"/>
      <c r="AM505" s="107"/>
      <c r="AN505" s="107"/>
      <c r="AO505" s="107"/>
      <c r="AP505" s="107"/>
      <c r="AQ505" s="107"/>
      <c r="AR505" s="107"/>
      <c r="AS505" s="107"/>
      <c r="AT505" s="107"/>
      <c r="AU505" s="107"/>
      <c r="AV505" s="107"/>
      <c r="AW505" s="107"/>
      <c r="AX505" s="107"/>
      <c r="AY505" s="107"/>
      <c r="AZ505" s="107"/>
      <c r="BA505" s="107"/>
      <c r="BB505" s="107"/>
      <c r="BC505" s="107"/>
      <c r="BD505" s="107"/>
      <c r="BE505" s="107"/>
      <c r="BF505" s="107"/>
      <c r="BG505" s="107"/>
      <c r="BH505" s="107"/>
      <c r="BI505" s="107"/>
      <c r="BJ505" s="107"/>
      <c r="BK505" s="107"/>
      <c r="BL505" s="107"/>
      <c r="BM505" s="107"/>
      <c r="BN505" s="107"/>
      <c r="BO505" s="107"/>
      <c r="BP505" s="107"/>
      <c r="BQ505" s="107"/>
      <c r="BR505" s="107"/>
      <c r="BS505" s="107"/>
      <c r="BT505" s="107"/>
      <c r="BU505" s="107"/>
      <c r="BV505" s="107"/>
      <c r="BW505" s="107"/>
      <c r="BX505" s="107"/>
      <c r="BY505" s="107"/>
      <c r="BZ505" s="107"/>
      <c r="CA505" s="107"/>
      <c r="CB505" s="107"/>
      <c r="CC505" s="107"/>
      <c r="CD505" s="107"/>
      <c r="CE505" s="107"/>
    </row>
    <row r="506" spans="2:83" s="109" customFormat="1" ht="19.899999999999999" hidden="1" customHeight="1" x14ac:dyDescent="0.25">
      <c r="B506" s="111" t="s">
        <v>2689</v>
      </c>
      <c r="C506" s="111">
        <v>4600011662</v>
      </c>
      <c r="D506" s="101" t="s">
        <v>905</v>
      </c>
      <c r="E506" s="110" t="str">
        <f t="shared" si="43"/>
        <v/>
      </c>
      <c r="F506" s="102"/>
      <c r="G506" s="103"/>
      <c r="H506" s="103"/>
      <c r="I506" s="100"/>
      <c r="J506" s="122" t="s">
        <v>2314</v>
      </c>
      <c r="K506" s="103"/>
      <c r="L506" s="103"/>
      <c r="M506" s="103"/>
      <c r="N506" s="103"/>
      <c r="O506" s="106"/>
      <c r="P506" s="104"/>
      <c r="Q506" s="104"/>
      <c r="R506" s="104"/>
      <c r="S506" s="105" t="str">
        <f t="shared" si="44"/>
        <v/>
      </c>
      <c r="T506" s="119"/>
      <c r="U506" s="107"/>
      <c r="V506" s="107"/>
      <c r="W506" s="107"/>
      <c r="X506" s="107"/>
      <c r="Y506" s="107"/>
      <c r="Z506" s="107"/>
      <c r="AA506" s="107"/>
      <c r="AB506" s="107"/>
      <c r="AC506" s="107"/>
      <c r="AD506" s="107"/>
      <c r="AE506" s="107"/>
      <c r="AF506" s="107"/>
      <c r="AG506" s="107"/>
      <c r="AH506" s="107"/>
      <c r="AI506" s="107"/>
      <c r="AJ506" s="107"/>
      <c r="AK506" s="107"/>
      <c r="AL506" s="107"/>
      <c r="AM506" s="107"/>
      <c r="AN506" s="107"/>
      <c r="AO506" s="107"/>
      <c r="AP506" s="107"/>
      <c r="AQ506" s="107"/>
      <c r="AR506" s="107"/>
      <c r="AS506" s="107"/>
      <c r="AT506" s="107"/>
      <c r="AU506" s="107"/>
      <c r="AV506" s="107"/>
      <c r="AW506" s="107"/>
      <c r="AX506" s="107"/>
      <c r="AY506" s="107"/>
      <c r="AZ506" s="107"/>
      <c r="BA506" s="107"/>
      <c r="BB506" s="107"/>
      <c r="BC506" s="107"/>
      <c r="BD506" s="107"/>
      <c r="BE506" s="107"/>
      <c r="BF506" s="107"/>
      <c r="BG506" s="107"/>
      <c r="BH506" s="107"/>
      <c r="BI506" s="107"/>
      <c r="BJ506" s="107"/>
      <c r="BK506" s="107"/>
      <c r="BL506" s="107"/>
      <c r="BM506" s="107"/>
      <c r="BN506" s="107"/>
      <c r="BO506" s="107"/>
      <c r="BP506" s="107"/>
      <c r="BQ506" s="107"/>
      <c r="BR506" s="107"/>
      <c r="BS506" s="107"/>
      <c r="BT506" s="107"/>
      <c r="BU506" s="107"/>
      <c r="BV506" s="107"/>
      <c r="BW506" s="107"/>
      <c r="BX506" s="107"/>
      <c r="BY506" s="107"/>
      <c r="BZ506" s="107"/>
      <c r="CA506" s="107"/>
      <c r="CB506" s="107"/>
      <c r="CC506" s="107"/>
      <c r="CD506" s="107"/>
      <c r="CE506" s="107"/>
    </row>
    <row r="507" spans="2:83" s="109" customFormat="1" ht="19.899999999999999" hidden="1" customHeight="1" x14ac:dyDescent="0.25">
      <c r="B507" s="111" t="s">
        <v>2689</v>
      </c>
      <c r="C507" s="111">
        <v>4600011662</v>
      </c>
      <c r="D507" s="101" t="s">
        <v>906</v>
      </c>
      <c r="E507" s="110" t="str">
        <f t="shared" si="43"/>
        <v/>
      </c>
      <c r="F507" s="102"/>
      <c r="G507" s="103"/>
      <c r="H507" s="103"/>
      <c r="I507" s="100"/>
      <c r="J507" s="122" t="s">
        <v>2340</v>
      </c>
      <c r="K507" s="103"/>
      <c r="L507" s="103"/>
      <c r="M507" s="103"/>
      <c r="N507" s="103"/>
      <c r="O507" s="106"/>
      <c r="P507" s="104"/>
      <c r="Q507" s="104"/>
      <c r="R507" s="104"/>
      <c r="S507" s="105" t="str">
        <f t="shared" si="44"/>
        <v/>
      </c>
      <c r="T507" s="119"/>
      <c r="U507" s="107"/>
      <c r="V507" s="107"/>
      <c r="W507" s="107"/>
      <c r="X507" s="107"/>
      <c r="Y507" s="107"/>
      <c r="Z507" s="107"/>
      <c r="AA507" s="107"/>
      <c r="AB507" s="107"/>
      <c r="AC507" s="107"/>
      <c r="AD507" s="107"/>
      <c r="AE507" s="107"/>
      <c r="AF507" s="107"/>
      <c r="AG507" s="107"/>
      <c r="AH507" s="107"/>
      <c r="AI507" s="107"/>
      <c r="AJ507" s="107"/>
      <c r="AK507" s="107"/>
      <c r="AL507" s="107"/>
      <c r="AM507" s="107"/>
      <c r="AN507" s="107"/>
      <c r="AO507" s="107"/>
      <c r="AP507" s="107"/>
      <c r="AQ507" s="107"/>
      <c r="AR507" s="107"/>
      <c r="AS507" s="107"/>
      <c r="AT507" s="107"/>
      <c r="AU507" s="107"/>
      <c r="AV507" s="107"/>
      <c r="AW507" s="107"/>
      <c r="AX507" s="107"/>
      <c r="AY507" s="107"/>
      <c r="AZ507" s="107"/>
      <c r="BA507" s="107"/>
      <c r="BB507" s="107"/>
      <c r="BC507" s="107"/>
      <c r="BD507" s="107"/>
      <c r="BE507" s="107"/>
      <c r="BF507" s="107"/>
      <c r="BG507" s="107"/>
      <c r="BH507" s="107"/>
      <c r="BI507" s="107"/>
      <c r="BJ507" s="107"/>
      <c r="BK507" s="107"/>
      <c r="BL507" s="107"/>
      <c r="BM507" s="107"/>
      <c r="BN507" s="107"/>
      <c r="BO507" s="107"/>
      <c r="BP507" s="107"/>
      <c r="BQ507" s="107"/>
      <c r="BR507" s="107"/>
      <c r="BS507" s="107"/>
      <c r="BT507" s="107"/>
      <c r="BU507" s="107"/>
      <c r="BV507" s="107"/>
      <c r="BW507" s="107"/>
      <c r="BX507" s="107"/>
      <c r="BY507" s="107"/>
      <c r="BZ507" s="107"/>
      <c r="CA507" s="107"/>
      <c r="CB507" s="107"/>
      <c r="CC507" s="107"/>
      <c r="CD507" s="107"/>
      <c r="CE507" s="107"/>
    </row>
    <row r="508" spans="2:83" s="109" customFormat="1" ht="19.899999999999999" hidden="1" customHeight="1" x14ac:dyDescent="0.25">
      <c r="B508" s="111" t="s">
        <v>2689</v>
      </c>
      <c r="C508" s="111">
        <v>4600011662</v>
      </c>
      <c r="D508" s="101" t="s">
        <v>907</v>
      </c>
      <c r="E508" s="110" t="str">
        <f t="shared" si="43"/>
        <v/>
      </c>
      <c r="F508" s="102"/>
      <c r="G508" s="103"/>
      <c r="H508" s="103"/>
      <c r="I508" s="100"/>
      <c r="J508" s="122" t="s">
        <v>2341</v>
      </c>
      <c r="K508" s="103"/>
      <c r="L508" s="103"/>
      <c r="M508" s="103"/>
      <c r="N508" s="103"/>
      <c r="O508" s="106"/>
      <c r="P508" s="104"/>
      <c r="Q508" s="104"/>
      <c r="R508" s="104"/>
      <c r="S508" s="105" t="str">
        <f t="shared" si="44"/>
        <v/>
      </c>
      <c r="T508" s="119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7"/>
      <c r="AE508" s="107"/>
      <c r="AF508" s="107"/>
      <c r="AG508" s="107"/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/>
      <c r="AX508" s="107"/>
      <c r="AY508" s="107"/>
      <c r="AZ508" s="107"/>
      <c r="BA508" s="107"/>
      <c r="BB508" s="107"/>
      <c r="BC508" s="107"/>
      <c r="BD508" s="107"/>
      <c r="BE508" s="107"/>
      <c r="BF508" s="107"/>
      <c r="BG508" s="107"/>
      <c r="BH508" s="107"/>
      <c r="BI508" s="107"/>
      <c r="BJ508" s="107"/>
      <c r="BK508" s="107"/>
      <c r="BL508" s="107"/>
      <c r="BM508" s="107"/>
      <c r="BN508" s="107"/>
      <c r="BO508" s="107"/>
      <c r="BP508" s="107"/>
      <c r="BQ508" s="107"/>
      <c r="BR508" s="107"/>
      <c r="BS508" s="107"/>
      <c r="BT508" s="107"/>
      <c r="BU508" s="107"/>
      <c r="BV508" s="107"/>
      <c r="BW508" s="107"/>
      <c r="BX508" s="107"/>
      <c r="BY508" s="107"/>
      <c r="BZ508" s="107"/>
      <c r="CA508" s="107"/>
      <c r="CB508" s="107"/>
      <c r="CC508" s="107"/>
      <c r="CD508" s="107"/>
      <c r="CE508" s="107"/>
    </row>
    <row r="509" spans="2:83" s="109" customFormat="1" ht="19.899999999999999" hidden="1" customHeight="1" x14ac:dyDescent="0.25">
      <c r="B509" s="111" t="s">
        <v>2689</v>
      </c>
      <c r="C509" s="111">
        <v>4600011662</v>
      </c>
      <c r="D509" s="101" t="s">
        <v>921</v>
      </c>
      <c r="E509" s="110" t="str">
        <f t="shared" si="43"/>
        <v/>
      </c>
      <c r="F509" s="102"/>
      <c r="G509" s="103"/>
      <c r="H509" s="103"/>
      <c r="I509" s="100"/>
      <c r="J509" s="122" t="s">
        <v>2342</v>
      </c>
      <c r="K509" s="103"/>
      <c r="L509" s="103"/>
      <c r="M509" s="103"/>
      <c r="N509" s="103"/>
      <c r="O509" s="106"/>
      <c r="P509" s="104"/>
      <c r="Q509" s="104"/>
      <c r="R509" s="104"/>
      <c r="S509" s="105" t="str">
        <f t="shared" si="44"/>
        <v/>
      </c>
      <c r="T509" s="119"/>
      <c r="U509" s="107"/>
      <c r="V509" s="107"/>
      <c r="W509" s="107"/>
      <c r="X509" s="107"/>
      <c r="Y509" s="107"/>
      <c r="Z509" s="107"/>
      <c r="AA509" s="107"/>
      <c r="AB509" s="107"/>
      <c r="AC509" s="107"/>
      <c r="AD509" s="107"/>
      <c r="AE509" s="107"/>
      <c r="AF509" s="107"/>
      <c r="AG509" s="107"/>
      <c r="AH509" s="107"/>
      <c r="AI509" s="107"/>
      <c r="AJ509" s="107"/>
      <c r="AK509" s="107"/>
      <c r="AL509" s="107"/>
      <c r="AM509" s="107"/>
      <c r="AN509" s="107"/>
      <c r="AO509" s="107"/>
      <c r="AP509" s="107"/>
      <c r="AQ509" s="107"/>
      <c r="AR509" s="107"/>
      <c r="AS509" s="107"/>
      <c r="AT509" s="107"/>
      <c r="AU509" s="107"/>
      <c r="AV509" s="107"/>
      <c r="AW509" s="107"/>
      <c r="AX509" s="107"/>
      <c r="AY509" s="107"/>
      <c r="AZ509" s="107"/>
      <c r="BA509" s="107"/>
      <c r="BB509" s="107"/>
      <c r="BC509" s="107"/>
      <c r="BD509" s="107"/>
      <c r="BE509" s="107"/>
      <c r="BF509" s="107"/>
      <c r="BG509" s="107"/>
      <c r="BH509" s="107"/>
      <c r="BI509" s="107"/>
      <c r="BJ509" s="107"/>
      <c r="BK509" s="107"/>
      <c r="BL509" s="107"/>
      <c r="BM509" s="107"/>
      <c r="BN509" s="107"/>
      <c r="BO509" s="107"/>
      <c r="BP509" s="107"/>
      <c r="BQ509" s="107"/>
      <c r="BR509" s="107"/>
      <c r="BS509" s="107"/>
      <c r="BT509" s="107"/>
      <c r="BU509" s="107"/>
      <c r="BV509" s="107"/>
      <c r="BW509" s="107"/>
      <c r="BX509" s="107"/>
      <c r="BY509" s="107"/>
      <c r="BZ509" s="107"/>
      <c r="CA509" s="107"/>
      <c r="CB509" s="107"/>
      <c r="CC509" s="107"/>
      <c r="CD509" s="107"/>
      <c r="CE509" s="107"/>
    </row>
    <row r="510" spans="2:83" s="109" customFormat="1" ht="19.899999999999999" hidden="1" customHeight="1" x14ac:dyDescent="0.25">
      <c r="B510" s="111" t="s">
        <v>2689</v>
      </c>
      <c r="C510" s="111">
        <v>4600011662</v>
      </c>
      <c r="D510" s="101" t="s">
        <v>922</v>
      </c>
      <c r="E510" s="110" t="str">
        <f t="shared" si="43"/>
        <v/>
      </c>
      <c r="F510" s="102"/>
      <c r="G510" s="103"/>
      <c r="H510" s="103"/>
      <c r="I510" s="100"/>
      <c r="J510" s="122" t="s">
        <v>2343</v>
      </c>
      <c r="K510" s="103"/>
      <c r="L510" s="103"/>
      <c r="M510" s="103"/>
      <c r="N510" s="103"/>
      <c r="O510" s="106"/>
      <c r="P510" s="104"/>
      <c r="Q510" s="104"/>
      <c r="R510" s="104"/>
      <c r="S510" s="105" t="str">
        <f t="shared" si="44"/>
        <v/>
      </c>
      <c r="T510" s="119"/>
      <c r="U510" s="107"/>
      <c r="V510" s="107"/>
      <c r="W510" s="107"/>
      <c r="X510" s="107"/>
      <c r="Y510" s="107"/>
      <c r="Z510" s="107"/>
      <c r="AA510" s="107"/>
      <c r="AB510" s="107"/>
      <c r="AC510" s="107"/>
      <c r="AD510" s="107"/>
      <c r="AE510" s="107"/>
      <c r="AF510" s="107"/>
      <c r="AG510" s="107"/>
      <c r="AH510" s="107"/>
      <c r="AI510" s="107"/>
      <c r="AJ510" s="107"/>
      <c r="AK510" s="107"/>
      <c r="AL510" s="107"/>
      <c r="AM510" s="107"/>
      <c r="AN510" s="107"/>
      <c r="AO510" s="107"/>
      <c r="AP510" s="107"/>
      <c r="AQ510" s="107"/>
      <c r="AR510" s="107"/>
      <c r="AS510" s="107"/>
      <c r="AT510" s="107"/>
      <c r="AU510" s="107"/>
      <c r="AV510" s="107"/>
      <c r="AW510" s="107"/>
      <c r="AX510" s="107"/>
      <c r="AY510" s="107"/>
      <c r="AZ510" s="107"/>
      <c r="BA510" s="107"/>
      <c r="BB510" s="107"/>
      <c r="BC510" s="107"/>
      <c r="BD510" s="107"/>
      <c r="BE510" s="107"/>
      <c r="BF510" s="107"/>
      <c r="BG510" s="107"/>
      <c r="BH510" s="107"/>
      <c r="BI510" s="107"/>
      <c r="BJ510" s="107"/>
      <c r="BK510" s="107"/>
      <c r="BL510" s="107"/>
      <c r="BM510" s="107"/>
      <c r="BN510" s="107"/>
      <c r="BO510" s="107"/>
      <c r="BP510" s="107"/>
      <c r="BQ510" s="107"/>
      <c r="BR510" s="107"/>
      <c r="BS510" s="107"/>
      <c r="BT510" s="107"/>
      <c r="BU510" s="107"/>
      <c r="BV510" s="107"/>
      <c r="BW510" s="107"/>
      <c r="BX510" s="107"/>
      <c r="BY510" s="107"/>
      <c r="BZ510" s="107"/>
      <c r="CA510" s="107"/>
      <c r="CB510" s="107"/>
      <c r="CC510" s="107"/>
      <c r="CD510" s="107"/>
      <c r="CE510" s="107"/>
    </row>
    <row r="511" spans="2:83" s="109" customFormat="1" ht="19.899999999999999" hidden="1" customHeight="1" x14ac:dyDescent="0.25">
      <c r="B511" s="111" t="s">
        <v>2689</v>
      </c>
      <c r="C511" s="111">
        <v>4600011662</v>
      </c>
      <c r="D511" s="101" t="s">
        <v>923</v>
      </c>
      <c r="E511" s="110" t="str">
        <f t="shared" si="43"/>
        <v/>
      </c>
      <c r="F511" s="102"/>
      <c r="G511" s="103"/>
      <c r="H511" s="103"/>
      <c r="I511" s="100"/>
      <c r="J511" s="122" t="s">
        <v>2344</v>
      </c>
      <c r="K511" s="103"/>
      <c r="L511" s="103"/>
      <c r="M511" s="103"/>
      <c r="N511" s="103"/>
      <c r="O511" s="106"/>
      <c r="P511" s="104"/>
      <c r="Q511" s="104"/>
      <c r="R511" s="104"/>
      <c r="S511" s="105" t="str">
        <f t="shared" si="44"/>
        <v/>
      </c>
      <c r="T511" s="119"/>
      <c r="U511" s="107"/>
      <c r="V511" s="107"/>
      <c r="W511" s="107"/>
      <c r="X511" s="107"/>
      <c r="Y511" s="107"/>
      <c r="Z511" s="107"/>
      <c r="AA511" s="107"/>
      <c r="AB511" s="107"/>
      <c r="AC511" s="107"/>
      <c r="AD511" s="107"/>
      <c r="AE511" s="107"/>
      <c r="AF511" s="107"/>
      <c r="AG511" s="107"/>
      <c r="AH511" s="107"/>
      <c r="AI511" s="107"/>
      <c r="AJ511" s="107"/>
      <c r="AK511" s="107"/>
      <c r="AL511" s="107"/>
      <c r="AM511" s="107"/>
      <c r="AN511" s="107"/>
      <c r="AO511" s="107"/>
      <c r="AP511" s="107"/>
      <c r="AQ511" s="107"/>
      <c r="AR511" s="107"/>
      <c r="AS511" s="107"/>
      <c r="AT511" s="107"/>
      <c r="AU511" s="107"/>
      <c r="AV511" s="107"/>
      <c r="AW511" s="107"/>
      <c r="AX511" s="107"/>
      <c r="AY511" s="107"/>
      <c r="AZ511" s="107"/>
      <c r="BA511" s="107"/>
      <c r="BB511" s="107"/>
      <c r="BC511" s="107"/>
      <c r="BD511" s="107"/>
      <c r="BE511" s="107"/>
      <c r="BF511" s="107"/>
      <c r="BG511" s="107"/>
      <c r="BH511" s="107"/>
      <c r="BI511" s="107"/>
      <c r="BJ511" s="107"/>
      <c r="BK511" s="107"/>
      <c r="BL511" s="107"/>
      <c r="BM511" s="107"/>
      <c r="BN511" s="107"/>
      <c r="BO511" s="107"/>
      <c r="BP511" s="107"/>
      <c r="BQ511" s="107"/>
      <c r="BR511" s="107"/>
      <c r="BS511" s="107"/>
      <c r="BT511" s="107"/>
      <c r="BU511" s="107"/>
      <c r="BV511" s="107"/>
      <c r="BW511" s="107"/>
      <c r="BX511" s="107"/>
      <c r="BY511" s="107"/>
      <c r="BZ511" s="107"/>
      <c r="CA511" s="107"/>
      <c r="CB511" s="107"/>
      <c r="CC511" s="107"/>
      <c r="CD511" s="107"/>
      <c r="CE511" s="107"/>
    </row>
    <row r="512" spans="2:83" s="109" customFormat="1" ht="19.899999999999999" hidden="1" customHeight="1" x14ac:dyDescent="0.25">
      <c r="B512" s="111" t="s">
        <v>2689</v>
      </c>
      <c r="C512" s="111">
        <v>4600011662</v>
      </c>
      <c r="D512" s="101" t="s">
        <v>924</v>
      </c>
      <c r="E512" s="110" t="str">
        <f t="shared" si="43"/>
        <v/>
      </c>
      <c r="F512" s="102"/>
      <c r="G512" s="103"/>
      <c r="H512" s="103"/>
      <c r="I512" s="100"/>
      <c r="J512" s="122" t="s">
        <v>2345</v>
      </c>
      <c r="K512" s="103"/>
      <c r="L512" s="103"/>
      <c r="M512" s="103"/>
      <c r="N512" s="103"/>
      <c r="O512" s="106"/>
      <c r="P512" s="104"/>
      <c r="Q512" s="104"/>
      <c r="R512" s="104"/>
      <c r="S512" s="105" t="str">
        <f t="shared" si="44"/>
        <v/>
      </c>
      <c r="T512" s="119"/>
      <c r="U512" s="107"/>
      <c r="V512" s="107"/>
      <c r="W512" s="107"/>
      <c r="X512" s="107"/>
      <c r="Y512" s="107"/>
      <c r="Z512" s="107"/>
      <c r="AA512" s="107"/>
      <c r="AB512" s="107"/>
      <c r="AC512" s="107"/>
      <c r="AD512" s="107"/>
      <c r="AE512" s="107"/>
      <c r="AF512" s="107"/>
      <c r="AG512" s="107"/>
      <c r="AH512" s="107"/>
      <c r="AI512" s="107"/>
      <c r="AJ512" s="107"/>
      <c r="AK512" s="107"/>
      <c r="AL512" s="107"/>
      <c r="AM512" s="107"/>
      <c r="AN512" s="107"/>
      <c r="AO512" s="107"/>
      <c r="AP512" s="107"/>
      <c r="AQ512" s="107"/>
      <c r="AR512" s="107"/>
      <c r="AS512" s="107"/>
      <c r="AT512" s="107"/>
      <c r="AU512" s="107"/>
      <c r="AV512" s="107"/>
      <c r="AW512" s="107"/>
      <c r="AX512" s="107"/>
      <c r="AY512" s="107"/>
      <c r="AZ512" s="107"/>
      <c r="BA512" s="107"/>
      <c r="BB512" s="107"/>
      <c r="BC512" s="107"/>
      <c r="BD512" s="107"/>
      <c r="BE512" s="107"/>
      <c r="BF512" s="107"/>
      <c r="BG512" s="107"/>
      <c r="BH512" s="107"/>
      <c r="BI512" s="107"/>
      <c r="BJ512" s="107"/>
      <c r="BK512" s="107"/>
      <c r="BL512" s="107"/>
      <c r="BM512" s="107"/>
      <c r="BN512" s="107"/>
      <c r="BO512" s="107"/>
      <c r="BP512" s="107"/>
      <c r="BQ512" s="107"/>
      <c r="BR512" s="107"/>
      <c r="BS512" s="107"/>
      <c r="BT512" s="107"/>
      <c r="BU512" s="107"/>
      <c r="BV512" s="107"/>
      <c r="BW512" s="107"/>
      <c r="BX512" s="107"/>
      <c r="BY512" s="107"/>
      <c r="BZ512" s="107"/>
      <c r="CA512" s="107"/>
      <c r="CB512" s="107"/>
      <c r="CC512" s="107"/>
      <c r="CD512" s="107"/>
      <c r="CE512" s="107"/>
    </row>
    <row r="513" spans="2:83" s="109" customFormat="1" ht="19.899999999999999" hidden="1" customHeight="1" x14ac:dyDescent="0.25">
      <c r="B513" s="111" t="s">
        <v>2689</v>
      </c>
      <c r="C513" s="111">
        <v>4600011662</v>
      </c>
      <c r="D513" s="101" t="s">
        <v>925</v>
      </c>
      <c r="E513" s="110" t="str">
        <f t="shared" si="43"/>
        <v/>
      </c>
      <c r="F513" s="102"/>
      <c r="G513" s="103"/>
      <c r="H513" s="103"/>
      <c r="I513" s="100"/>
      <c r="J513" s="122" t="s">
        <v>2346</v>
      </c>
      <c r="K513" s="103"/>
      <c r="L513" s="103"/>
      <c r="M513" s="103"/>
      <c r="N513" s="103"/>
      <c r="O513" s="106"/>
      <c r="P513" s="104"/>
      <c r="Q513" s="104"/>
      <c r="R513" s="104"/>
      <c r="S513" s="105" t="str">
        <f t="shared" si="44"/>
        <v/>
      </c>
      <c r="T513" s="119"/>
      <c r="U513" s="107"/>
      <c r="V513" s="107"/>
      <c r="W513" s="107"/>
      <c r="X513" s="107"/>
      <c r="Y513" s="107"/>
      <c r="Z513" s="107"/>
      <c r="AA513" s="107"/>
      <c r="AB513" s="107"/>
      <c r="AC513" s="107"/>
      <c r="AD513" s="107"/>
      <c r="AE513" s="107"/>
      <c r="AF513" s="107"/>
      <c r="AG513" s="107"/>
      <c r="AH513" s="107"/>
      <c r="AI513" s="107"/>
      <c r="AJ513" s="107"/>
      <c r="AK513" s="107"/>
      <c r="AL513" s="107"/>
      <c r="AM513" s="107"/>
      <c r="AN513" s="107"/>
      <c r="AO513" s="107"/>
      <c r="AP513" s="107"/>
      <c r="AQ513" s="107"/>
      <c r="AR513" s="107"/>
      <c r="AS513" s="107"/>
      <c r="AT513" s="107"/>
      <c r="AU513" s="107"/>
      <c r="AV513" s="107"/>
      <c r="AW513" s="107"/>
      <c r="AX513" s="107"/>
      <c r="AY513" s="107"/>
      <c r="AZ513" s="107"/>
      <c r="BA513" s="107"/>
      <c r="BB513" s="107"/>
      <c r="BC513" s="107"/>
      <c r="BD513" s="107"/>
      <c r="BE513" s="107"/>
      <c r="BF513" s="107"/>
      <c r="BG513" s="107"/>
      <c r="BH513" s="107"/>
      <c r="BI513" s="107"/>
      <c r="BJ513" s="107"/>
      <c r="BK513" s="107"/>
      <c r="BL513" s="107"/>
      <c r="BM513" s="107"/>
      <c r="BN513" s="107"/>
      <c r="BO513" s="107"/>
      <c r="BP513" s="107"/>
      <c r="BQ513" s="107"/>
      <c r="BR513" s="107"/>
      <c r="BS513" s="107"/>
      <c r="BT513" s="107"/>
      <c r="BU513" s="107"/>
      <c r="BV513" s="107"/>
      <c r="BW513" s="107"/>
      <c r="BX513" s="107"/>
      <c r="BY513" s="107"/>
      <c r="BZ513" s="107"/>
      <c r="CA513" s="107"/>
      <c r="CB513" s="107"/>
      <c r="CC513" s="107"/>
      <c r="CD513" s="107"/>
      <c r="CE513" s="107"/>
    </row>
    <row r="514" spans="2:83" s="109" customFormat="1" ht="19.899999999999999" hidden="1" customHeight="1" x14ac:dyDescent="0.25">
      <c r="B514" s="111" t="s">
        <v>2689</v>
      </c>
      <c r="C514" s="111">
        <v>4600011662</v>
      </c>
      <c r="D514" s="101" t="s">
        <v>926</v>
      </c>
      <c r="E514" s="110" t="str">
        <f t="shared" si="43"/>
        <v/>
      </c>
      <c r="F514" s="102"/>
      <c r="G514" s="103"/>
      <c r="H514" s="103"/>
      <c r="I514" s="100"/>
      <c r="J514" s="122" t="s">
        <v>2347</v>
      </c>
      <c r="K514" s="103"/>
      <c r="L514" s="103"/>
      <c r="M514" s="103"/>
      <c r="N514" s="103"/>
      <c r="O514" s="106"/>
      <c r="P514" s="104"/>
      <c r="Q514" s="104"/>
      <c r="R514" s="104"/>
      <c r="S514" s="105" t="str">
        <f t="shared" si="44"/>
        <v/>
      </c>
      <c r="T514" s="119"/>
      <c r="U514" s="107"/>
      <c r="V514" s="107"/>
      <c r="W514" s="107"/>
      <c r="X514" s="107"/>
      <c r="Y514" s="107"/>
      <c r="Z514" s="107"/>
      <c r="AA514" s="107"/>
      <c r="AB514" s="107"/>
      <c r="AC514" s="107"/>
      <c r="AD514" s="107"/>
      <c r="AE514" s="107"/>
      <c r="AF514" s="107"/>
      <c r="AG514" s="107"/>
      <c r="AH514" s="107"/>
      <c r="AI514" s="107"/>
      <c r="AJ514" s="107"/>
      <c r="AK514" s="107"/>
      <c r="AL514" s="107"/>
      <c r="AM514" s="107"/>
      <c r="AN514" s="107"/>
      <c r="AO514" s="107"/>
      <c r="AP514" s="107"/>
      <c r="AQ514" s="107"/>
      <c r="AR514" s="107"/>
      <c r="AS514" s="107"/>
      <c r="AT514" s="107"/>
      <c r="AU514" s="107"/>
      <c r="AV514" s="107"/>
      <c r="AW514" s="107"/>
      <c r="AX514" s="107"/>
      <c r="AY514" s="107"/>
      <c r="AZ514" s="107"/>
      <c r="BA514" s="107"/>
      <c r="BB514" s="107"/>
      <c r="BC514" s="107"/>
      <c r="BD514" s="107"/>
      <c r="BE514" s="107"/>
      <c r="BF514" s="107"/>
      <c r="BG514" s="107"/>
      <c r="BH514" s="107"/>
      <c r="BI514" s="107"/>
      <c r="BJ514" s="107"/>
      <c r="BK514" s="107"/>
      <c r="BL514" s="107"/>
      <c r="BM514" s="107"/>
      <c r="BN514" s="107"/>
      <c r="BO514" s="107"/>
      <c r="BP514" s="107"/>
      <c r="BQ514" s="107"/>
      <c r="BR514" s="107"/>
      <c r="BS514" s="107"/>
      <c r="BT514" s="107"/>
      <c r="BU514" s="107"/>
      <c r="BV514" s="107"/>
      <c r="BW514" s="107"/>
      <c r="BX514" s="107"/>
      <c r="BY514" s="107"/>
      <c r="BZ514" s="107"/>
      <c r="CA514" s="107"/>
      <c r="CB514" s="107"/>
      <c r="CC514" s="107"/>
      <c r="CD514" s="107"/>
      <c r="CE514" s="107"/>
    </row>
    <row r="515" spans="2:83" s="109" customFormat="1" ht="19.899999999999999" hidden="1" customHeight="1" x14ac:dyDescent="0.25">
      <c r="B515" s="111" t="s">
        <v>2689</v>
      </c>
      <c r="C515" s="111">
        <v>4600011662</v>
      </c>
      <c r="D515" s="101" t="s">
        <v>927</v>
      </c>
      <c r="E515" s="110" t="str">
        <f t="shared" si="43"/>
        <v/>
      </c>
      <c r="F515" s="102"/>
      <c r="G515" s="103"/>
      <c r="H515" s="103"/>
      <c r="I515" s="100"/>
      <c r="J515" s="122" t="s">
        <v>2348</v>
      </c>
      <c r="K515" s="103"/>
      <c r="L515" s="103"/>
      <c r="M515" s="103"/>
      <c r="N515" s="103"/>
      <c r="O515" s="106"/>
      <c r="P515" s="104"/>
      <c r="Q515" s="104"/>
      <c r="R515" s="104"/>
      <c r="S515" s="105" t="str">
        <f t="shared" si="44"/>
        <v/>
      </c>
      <c r="T515" s="119"/>
      <c r="U515" s="107"/>
      <c r="V515" s="107"/>
      <c r="W515" s="107"/>
      <c r="X515" s="107"/>
      <c r="Y515" s="107"/>
      <c r="Z515" s="107"/>
      <c r="AA515" s="107"/>
      <c r="AB515" s="107"/>
      <c r="AC515" s="107"/>
      <c r="AD515" s="107"/>
      <c r="AE515" s="107"/>
      <c r="AF515" s="107"/>
      <c r="AG515" s="107"/>
      <c r="AH515" s="107"/>
      <c r="AI515" s="107"/>
      <c r="AJ515" s="107"/>
      <c r="AK515" s="107"/>
      <c r="AL515" s="107"/>
      <c r="AM515" s="107"/>
      <c r="AN515" s="107"/>
      <c r="AO515" s="107"/>
      <c r="AP515" s="107"/>
      <c r="AQ515" s="107"/>
      <c r="AR515" s="107"/>
      <c r="AS515" s="107"/>
      <c r="AT515" s="107"/>
      <c r="AU515" s="107"/>
      <c r="AV515" s="107"/>
      <c r="AW515" s="107"/>
      <c r="AX515" s="107"/>
      <c r="AY515" s="107"/>
      <c r="AZ515" s="107"/>
      <c r="BA515" s="107"/>
      <c r="BB515" s="107"/>
      <c r="BC515" s="107"/>
      <c r="BD515" s="107"/>
      <c r="BE515" s="107"/>
      <c r="BF515" s="107"/>
      <c r="BG515" s="107"/>
      <c r="BH515" s="107"/>
      <c r="BI515" s="107"/>
      <c r="BJ515" s="107"/>
      <c r="BK515" s="107"/>
      <c r="BL515" s="107"/>
      <c r="BM515" s="107"/>
      <c r="BN515" s="107"/>
      <c r="BO515" s="107"/>
      <c r="BP515" s="107"/>
      <c r="BQ515" s="107"/>
      <c r="BR515" s="107"/>
      <c r="BS515" s="107"/>
      <c r="BT515" s="107"/>
      <c r="BU515" s="107"/>
      <c r="BV515" s="107"/>
      <c r="BW515" s="107"/>
      <c r="BX515" s="107"/>
      <c r="BY515" s="107"/>
      <c r="BZ515" s="107"/>
      <c r="CA515" s="107"/>
      <c r="CB515" s="107"/>
      <c r="CC515" s="107"/>
      <c r="CD515" s="107"/>
      <c r="CE515" s="107"/>
    </row>
    <row r="516" spans="2:83" s="109" customFormat="1" ht="19.899999999999999" hidden="1" customHeight="1" x14ac:dyDescent="0.25">
      <c r="B516" s="111" t="s">
        <v>2689</v>
      </c>
      <c r="C516" s="111">
        <v>4600011662</v>
      </c>
      <c r="D516" s="101" t="s">
        <v>928</v>
      </c>
      <c r="E516" s="110" t="str">
        <f t="shared" si="43"/>
        <v/>
      </c>
      <c r="F516" s="102"/>
      <c r="G516" s="103"/>
      <c r="H516" s="103"/>
      <c r="I516" s="100"/>
      <c r="J516" s="122" t="s">
        <v>2349</v>
      </c>
      <c r="K516" s="103"/>
      <c r="L516" s="103"/>
      <c r="M516" s="103"/>
      <c r="N516" s="103"/>
      <c r="O516" s="106"/>
      <c r="P516" s="104"/>
      <c r="Q516" s="104"/>
      <c r="R516" s="104"/>
      <c r="S516" s="105" t="str">
        <f t="shared" si="44"/>
        <v/>
      </c>
      <c r="T516" s="119"/>
      <c r="U516" s="107"/>
      <c r="V516" s="107"/>
      <c r="W516" s="107"/>
      <c r="X516" s="107"/>
      <c r="Y516" s="107"/>
      <c r="Z516" s="107"/>
      <c r="AA516" s="107"/>
      <c r="AB516" s="107"/>
      <c r="AC516" s="107"/>
      <c r="AD516" s="107"/>
      <c r="AE516" s="107"/>
      <c r="AF516" s="107"/>
      <c r="AG516" s="107"/>
      <c r="AH516" s="107"/>
      <c r="AI516" s="107"/>
      <c r="AJ516" s="107"/>
      <c r="AK516" s="107"/>
      <c r="AL516" s="107"/>
      <c r="AM516" s="107"/>
      <c r="AN516" s="107"/>
      <c r="AO516" s="107"/>
      <c r="AP516" s="107"/>
      <c r="AQ516" s="107"/>
      <c r="AR516" s="107"/>
      <c r="AS516" s="107"/>
      <c r="AT516" s="107"/>
      <c r="AU516" s="107"/>
      <c r="AV516" s="107"/>
      <c r="AW516" s="107"/>
      <c r="AX516" s="107"/>
      <c r="AY516" s="107"/>
      <c r="AZ516" s="107"/>
      <c r="BA516" s="107"/>
      <c r="BB516" s="107"/>
      <c r="BC516" s="107"/>
      <c r="BD516" s="107"/>
      <c r="BE516" s="107"/>
      <c r="BF516" s="107"/>
      <c r="BG516" s="107"/>
      <c r="BH516" s="107"/>
      <c r="BI516" s="107"/>
      <c r="BJ516" s="107"/>
      <c r="BK516" s="107"/>
      <c r="BL516" s="107"/>
      <c r="BM516" s="107"/>
      <c r="BN516" s="107"/>
      <c r="BO516" s="107"/>
      <c r="BP516" s="107"/>
      <c r="BQ516" s="107"/>
      <c r="BR516" s="107"/>
      <c r="BS516" s="107"/>
      <c r="BT516" s="107"/>
      <c r="BU516" s="107"/>
      <c r="BV516" s="107"/>
      <c r="BW516" s="107"/>
      <c r="BX516" s="107"/>
      <c r="BY516" s="107"/>
      <c r="BZ516" s="107"/>
      <c r="CA516" s="107"/>
      <c r="CB516" s="107"/>
      <c r="CC516" s="107"/>
      <c r="CD516" s="107"/>
      <c r="CE516" s="107"/>
    </row>
    <row r="517" spans="2:83" s="109" customFormat="1" ht="19.899999999999999" hidden="1" customHeight="1" x14ac:dyDescent="0.25">
      <c r="B517" s="111" t="s">
        <v>2689</v>
      </c>
      <c r="C517" s="111">
        <v>4600011662</v>
      </c>
      <c r="D517" s="101" t="s">
        <v>929</v>
      </c>
      <c r="E517" s="110" t="str">
        <f t="shared" si="43"/>
        <v/>
      </c>
      <c r="F517" s="102"/>
      <c r="G517" s="103"/>
      <c r="H517" s="103"/>
      <c r="I517" s="100"/>
      <c r="J517" s="122" t="s">
        <v>2350</v>
      </c>
      <c r="K517" s="103"/>
      <c r="L517" s="103"/>
      <c r="M517" s="103"/>
      <c r="N517" s="103"/>
      <c r="O517" s="106"/>
      <c r="P517" s="104"/>
      <c r="Q517" s="104"/>
      <c r="R517" s="104"/>
      <c r="S517" s="105" t="str">
        <f t="shared" si="44"/>
        <v/>
      </c>
      <c r="T517" s="119"/>
      <c r="U517" s="107"/>
      <c r="V517" s="107"/>
      <c r="W517" s="107"/>
      <c r="X517" s="107"/>
      <c r="Y517" s="107"/>
      <c r="Z517" s="107"/>
      <c r="AA517" s="107"/>
      <c r="AB517" s="107"/>
      <c r="AC517" s="107"/>
      <c r="AD517" s="107"/>
      <c r="AE517" s="107"/>
      <c r="AF517" s="107"/>
      <c r="AG517" s="107"/>
      <c r="AH517" s="107"/>
      <c r="AI517" s="107"/>
      <c r="AJ517" s="107"/>
      <c r="AK517" s="107"/>
      <c r="AL517" s="107"/>
      <c r="AM517" s="107"/>
      <c r="AN517" s="107"/>
      <c r="AO517" s="107"/>
      <c r="AP517" s="107"/>
      <c r="AQ517" s="107"/>
      <c r="AR517" s="107"/>
      <c r="AS517" s="107"/>
      <c r="AT517" s="107"/>
      <c r="AU517" s="107"/>
      <c r="AV517" s="107"/>
      <c r="AW517" s="107"/>
      <c r="AX517" s="107"/>
      <c r="AY517" s="107"/>
      <c r="AZ517" s="107"/>
      <c r="BA517" s="107"/>
      <c r="BB517" s="107"/>
      <c r="BC517" s="107"/>
      <c r="BD517" s="107"/>
      <c r="BE517" s="107"/>
      <c r="BF517" s="107"/>
      <c r="BG517" s="107"/>
      <c r="BH517" s="107"/>
      <c r="BI517" s="107"/>
      <c r="BJ517" s="107"/>
      <c r="BK517" s="107"/>
      <c r="BL517" s="107"/>
      <c r="BM517" s="107"/>
      <c r="BN517" s="107"/>
      <c r="BO517" s="107"/>
      <c r="BP517" s="107"/>
      <c r="BQ517" s="107"/>
      <c r="BR517" s="107"/>
      <c r="BS517" s="107"/>
      <c r="BT517" s="107"/>
      <c r="BU517" s="107"/>
      <c r="BV517" s="107"/>
      <c r="BW517" s="107"/>
      <c r="BX517" s="107"/>
      <c r="BY517" s="107"/>
      <c r="BZ517" s="107"/>
      <c r="CA517" s="107"/>
      <c r="CB517" s="107"/>
      <c r="CC517" s="107"/>
      <c r="CD517" s="107"/>
      <c r="CE517" s="107"/>
    </row>
    <row r="518" spans="2:83" s="109" customFormat="1" ht="19.899999999999999" hidden="1" customHeight="1" x14ac:dyDescent="0.25">
      <c r="B518" s="111" t="s">
        <v>2689</v>
      </c>
      <c r="C518" s="111">
        <v>4600011662</v>
      </c>
      <c r="D518" s="101" t="s">
        <v>930</v>
      </c>
      <c r="E518" s="110" t="str">
        <f t="shared" ref="E518:E581" si="45">IF(F518="","",CONCATENATE(TRIM(F518)," - ",TRIM(J518)))</f>
        <v/>
      </c>
      <c r="F518" s="102"/>
      <c r="G518" s="103"/>
      <c r="H518" s="103"/>
      <c r="I518" s="100"/>
      <c r="J518" s="122" t="s">
        <v>2351</v>
      </c>
      <c r="K518" s="103"/>
      <c r="L518" s="103"/>
      <c r="M518" s="103"/>
      <c r="N518" s="103"/>
      <c r="O518" s="106"/>
      <c r="P518" s="104"/>
      <c r="Q518" s="104"/>
      <c r="R518" s="104"/>
      <c r="S518" s="105" t="str">
        <f t="shared" ref="S518:S581" si="46">IF(P518="","",Q518/P518)</f>
        <v/>
      </c>
      <c r="T518" s="119"/>
      <c r="U518" s="107"/>
      <c r="V518" s="107"/>
      <c r="W518" s="107"/>
      <c r="X518" s="107"/>
      <c r="Y518" s="107"/>
      <c r="Z518" s="107"/>
      <c r="AA518" s="107"/>
      <c r="AB518" s="107"/>
      <c r="AC518" s="107"/>
      <c r="AD518" s="107"/>
      <c r="AE518" s="107"/>
      <c r="AF518" s="107"/>
      <c r="AG518" s="107"/>
      <c r="AH518" s="107"/>
      <c r="AI518" s="107"/>
      <c r="AJ518" s="107"/>
      <c r="AK518" s="107"/>
      <c r="AL518" s="107"/>
      <c r="AM518" s="107"/>
      <c r="AN518" s="107"/>
      <c r="AO518" s="107"/>
      <c r="AP518" s="107"/>
      <c r="AQ518" s="107"/>
      <c r="AR518" s="107"/>
      <c r="AS518" s="107"/>
      <c r="AT518" s="107"/>
      <c r="AU518" s="107"/>
      <c r="AV518" s="107"/>
      <c r="AW518" s="107"/>
      <c r="AX518" s="107"/>
      <c r="AY518" s="107"/>
      <c r="AZ518" s="107"/>
      <c r="BA518" s="107"/>
      <c r="BB518" s="107"/>
      <c r="BC518" s="107"/>
      <c r="BD518" s="107"/>
      <c r="BE518" s="107"/>
      <c r="BF518" s="107"/>
      <c r="BG518" s="107"/>
      <c r="BH518" s="107"/>
      <c r="BI518" s="107"/>
      <c r="BJ518" s="107"/>
      <c r="BK518" s="107"/>
      <c r="BL518" s="107"/>
      <c r="BM518" s="107"/>
      <c r="BN518" s="107"/>
      <c r="BO518" s="107"/>
      <c r="BP518" s="107"/>
      <c r="BQ518" s="107"/>
      <c r="BR518" s="107"/>
      <c r="BS518" s="107"/>
      <c r="BT518" s="107"/>
      <c r="BU518" s="107"/>
      <c r="BV518" s="107"/>
      <c r="BW518" s="107"/>
      <c r="BX518" s="107"/>
      <c r="BY518" s="107"/>
      <c r="BZ518" s="107"/>
      <c r="CA518" s="107"/>
      <c r="CB518" s="107"/>
      <c r="CC518" s="107"/>
      <c r="CD518" s="107"/>
      <c r="CE518" s="107"/>
    </row>
    <row r="519" spans="2:83" s="109" customFormat="1" ht="19.899999999999999" hidden="1" customHeight="1" x14ac:dyDescent="0.25">
      <c r="B519" s="111" t="s">
        <v>2689</v>
      </c>
      <c r="C519" s="111">
        <v>4600011662</v>
      </c>
      <c r="D519" s="101" t="s">
        <v>931</v>
      </c>
      <c r="E519" s="110" t="str">
        <f t="shared" si="45"/>
        <v/>
      </c>
      <c r="F519" s="102"/>
      <c r="G519" s="103"/>
      <c r="H519" s="103"/>
      <c r="I519" s="100"/>
      <c r="J519" s="122" t="s">
        <v>2346</v>
      </c>
      <c r="K519" s="103"/>
      <c r="L519" s="103"/>
      <c r="M519" s="103"/>
      <c r="N519" s="103"/>
      <c r="O519" s="106"/>
      <c r="P519" s="104"/>
      <c r="Q519" s="104"/>
      <c r="R519" s="104"/>
      <c r="S519" s="105" t="str">
        <f t="shared" si="46"/>
        <v/>
      </c>
      <c r="T519" s="119"/>
      <c r="U519" s="107"/>
      <c r="V519" s="107"/>
      <c r="W519" s="107"/>
      <c r="X519" s="107"/>
      <c r="Y519" s="107"/>
      <c r="Z519" s="107"/>
      <c r="AA519" s="107"/>
      <c r="AB519" s="107"/>
      <c r="AC519" s="107"/>
      <c r="AD519" s="107"/>
      <c r="AE519" s="107"/>
      <c r="AF519" s="107"/>
      <c r="AG519" s="107"/>
      <c r="AH519" s="107"/>
      <c r="AI519" s="107"/>
      <c r="AJ519" s="107"/>
      <c r="AK519" s="107"/>
      <c r="AL519" s="107"/>
      <c r="AM519" s="107"/>
      <c r="AN519" s="107"/>
      <c r="AO519" s="107"/>
      <c r="AP519" s="107"/>
      <c r="AQ519" s="107"/>
      <c r="AR519" s="107"/>
      <c r="AS519" s="107"/>
      <c r="AT519" s="107"/>
      <c r="AU519" s="107"/>
      <c r="AV519" s="107"/>
      <c r="AW519" s="107"/>
      <c r="AX519" s="107"/>
      <c r="AY519" s="107"/>
      <c r="AZ519" s="107"/>
      <c r="BA519" s="107"/>
      <c r="BB519" s="107"/>
      <c r="BC519" s="107"/>
      <c r="BD519" s="107"/>
      <c r="BE519" s="107"/>
      <c r="BF519" s="107"/>
      <c r="BG519" s="107"/>
      <c r="BH519" s="107"/>
      <c r="BI519" s="107"/>
      <c r="BJ519" s="107"/>
      <c r="BK519" s="107"/>
      <c r="BL519" s="107"/>
      <c r="BM519" s="107"/>
      <c r="BN519" s="107"/>
      <c r="BO519" s="107"/>
      <c r="BP519" s="107"/>
      <c r="BQ519" s="107"/>
      <c r="BR519" s="107"/>
      <c r="BS519" s="107"/>
      <c r="BT519" s="107"/>
      <c r="BU519" s="107"/>
      <c r="BV519" s="107"/>
      <c r="BW519" s="107"/>
      <c r="BX519" s="107"/>
      <c r="BY519" s="107"/>
      <c r="BZ519" s="107"/>
      <c r="CA519" s="107"/>
      <c r="CB519" s="107"/>
      <c r="CC519" s="107"/>
      <c r="CD519" s="107"/>
      <c r="CE519" s="107"/>
    </row>
    <row r="520" spans="2:83" s="109" customFormat="1" ht="19.899999999999999" hidden="1" customHeight="1" x14ac:dyDescent="0.25">
      <c r="B520" s="111" t="s">
        <v>2689</v>
      </c>
      <c r="C520" s="111">
        <v>4600011662</v>
      </c>
      <c r="D520" s="101" t="s">
        <v>932</v>
      </c>
      <c r="E520" s="110" t="str">
        <f t="shared" si="45"/>
        <v/>
      </c>
      <c r="F520" s="102"/>
      <c r="G520" s="103"/>
      <c r="H520" s="103"/>
      <c r="I520" s="100"/>
      <c r="J520" s="122" t="s">
        <v>2347</v>
      </c>
      <c r="K520" s="103"/>
      <c r="L520" s="103"/>
      <c r="M520" s="103"/>
      <c r="N520" s="103"/>
      <c r="O520" s="106"/>
      <c r="P520" s="104"/>
      <c r="Q520" s="104"/>
      <c r="R520" s="104"/>
      <c r="S520" s="105" t="str">
        <f t="shared" si="46"/>
        <v/>
      </c>
      <c r="T520" s="119"/>
      <c r="U520" s="107"/>
      <c r="V520" s="107"/>
      <c r="W520" s="107"/>
      <c r="X520" s="107"/>
      <c r="Y520" s="107"/>
      <c r="Z520" s="107"/>
      <c r="AA520" s="107"/>
      <c r="AB520" s="107"/>
      <c r="AC520" s="107"/>
      <c r="AD520" s="107"/>
      <c r="AE520" s="107"/>
      <c r="AF520" s="107"/>
      <c r="AG520" s="107"/>
      <c r="AH520" s="107"/>
      <c r="AI520" s="107"/>
      <c r="AJ520" s="107"/>
      <c r="AK520" s="107"/>
      <c r="AL520" s="107"/>
      <c r="AM520" s="107"/>
      <c r="AN520" s="107"/>
      <c r="AO520" s="107"/>
      <c r="AP520" s="107"/>
      <c r="AQ520" s="107"/>
      <c r="AR520" s="107"/>
      <c r="AS520" s="107"/>
      <c r="AT520" s="107"/>
      <c r="AU520" s="107"/>
      <c r="AV520" s="107"/>
      <c r="AW520" s="107"/>
      <c r="AX520" s="107"/>
      <c r="AY520" s="107"/>
      <c r="AZ520" s="107"/>
      <c r="BA520" s="107"/>
      <c r="BB520" s="107"/>
      <c r="BC520" s="107"/>
      <c r="BD520" s="107"/>
      <c r="BE520" s="107"/>
      <c r="BF520" s="107"/>
      <c r="BG520" s="107"/>
      <c r="BH520" s="107"/>
      <c r="BI520" s="107"/>
      <c r="BJ520" s="107"/>
      <c r="BK520" s="107"/>
      <c r="BL520" s="107"/>
      <c r="BM520" s="107"/>
      <c r="BN520" s="107"/>
      <c r="BO520" s="107"/>
      <c r="BP520" s="107"/>
      <c r="BQ520" s="107"/>
      <c r="BR520" s="107"/>
      <c r="BS520" s="107"/>
      <c r="BT520" s="107"/>
      <c r="BU520" s="107"/>
      <c r="BV520" s="107"/>
      <c r="BW520" s="107"/>
      <c r="BX520" s="107"/>
      <c r="BY520" s="107"/>
      <c r="BZ520" s="107"/>
      <c r="CA520" s="107"/>
      <c r="CB520" s="107"/>
      <c r="CC520" s="107"/>
      <c r="CD520" s="107"/>
      <c r="CE520" s="107"/>
    </row>
    <row r="521" spans="2:83" s="109" customFormat="1" ht="19.899999999999999" hidden="1" customHeight="1" x14ac:dyDescent="0.25">
      <c r="B521" s="111" t="s">
        <v>2689</v>
      </c>
      <c r="C521" s="111">
        <v>4600011662</v>
      </c>
      <c r="D521" s="101" t="s">
        <v>933</v>
      </c>
      <c r="E521" s="110" t="str">
        <f t="shared" si="45"/>
        <v/>
      </c>
      <c r="F521" s="102"/>
      <c r="G521" s="103"/>
      <c r="H521" s="103"/>
      <c r="I521" s="100"/>
      <c r="J521" s="122" t="s">
        <v>2348</v>
      </c>
      <c r="K521" s="103"/>
      <c r="L521" s="103"/>
      <c r="M521" s="103"/>
      <c r="N521" s="103"/>
      <c r="O521" s="106"/>
      <c r="P521" s="104"/>
      <c r="Q521" s="104"/>
      <c r="R521" s="104"/>
      <c r="S521" s="105" t="str">
        <f t="shared" si="46"/>
        <v/>
      </c>
      <c r="T521" s="119"/>
      <c r="U521" s="107"/>
      <c r="V521" s="107"/>
      <c r="W521" s="107"/>
      <c r="X521" s="107"/>
      <c r="Y521" s="107"/>
      <c r="Z521" s="107"/>
      <c r="AA521" s="107"/>
      <c r="AB521" s="107"/>
      <c r="AC521" s="107"/>
      <c r="AD521" s="107"/>
      <c r="AE521" s="107"/>
      <c r="AF521" s="107"/>
      <c r="AG521" s="107"/>
      <c r="AH521" s="107"/>
      <c r="AI521" s="107"/>
      <c r="AJ521" s="107"/>
      <c r="AK521" s="107"/>
      <c r="AL521" s="107"/>
      <c r="AM521" s="107"/>
      <c r="AN521" s="107"/>
      <c r="AO521" s="107"/>
      <c r="AP521" s="107"/>
      <c r="AQ521" s="107"/>
      <c r="AR521" s="107"/>
      <c r="AS521" s="107"/>
      <c r="AT521" s="107"/>
      <c r="AU521" s="107"/>
      <c r="AV521" s="107"/>
      <c r="AW521" s="107"/>
      <c r="AX521" s="107"/>
      <c r="AY521" s="107"/>
      <c r="AZ521" s="107"/>
      <c r="BA521" s="107"/>
      <c r="BB521" s="107"/>
      <c r="BC521" s="107"/>
      <c r="BD521" s="107"/>
      <c r="BE521" s="107"/>
      <c r="BF521" s="107"/>
      <c r="BG521" s="107"/>
      <c r="BH521" s="107"/>
      <c r="BI521" s="107"/>
      <c r="BJ521" s="107"/>
      <c r="BK521" s="107"/>
      <c r="BL521" s="107"/>
      <c r="BM521" s="107"/>
      <c r="BN521" s="107"/>
      <c r="BO521" s="107"/>
      <c r="BP521" s="107"/>
      <c r="BQ521" s="107"/>
      <c r="BR521" s="107"/>
      <c r="BS521" s="107"/>
      <c r="BT521" s="107"/>
      <c r="BU521" s="107"/>
      <c r="BV521" s="107"/>
      <c r="BW521" s="107"/>
      <c r="BX521" s="107"/>
      <c r="BY521" s="107"/>
      <c r="BZ521" s="107"/>
      <c r="CA521" s="107"/>
      <c r="CB521" s="107"/>
      <c r="CC521" s="107"/>
      <c r="CD521" s="107"/>
      <c r="CE521" s="107"/>
    </row>
    <row r="522" spans="2:83" s="109" customFormat="1" ht="19.899999999999999" hidden="1" customHeight="1" x14ac:dyDescent="0.25">
      <c r="B522" s="111" t="s">
        <v>2689</v>
      </c>
      <c r="C522" s="111">
        <v>4600011662</v>
      </c>
      <c r="D522" s="101" t="s">
        <v>934</v>
      </c>
      <c r="E522" s="110" t="str">
        <f t="shared" si="45"/>
        <v/>
      </c>
      <c r="F522" s="102"/>
      <c r="G522" s="103"/>
      <c r="H522" s="103"/>
      <c r="I522" s="100"/>
      <c r="J522" s="122" t="s">
        <v>2349</v>
      </c>
      <c r="K522" s="103"/>
      <c r="L522" s="103"/>
      <c r="M522" s="103"/>
      <c r="N522" s="103"/>
      <c r="O522" s="106"/>
      <c r="P522" s="104"/>
      <c r="Q522" s="104"/>
      <c r="R522" s="104"/>
      <c r="S522" s="105" t="str">
        <f t="shared" si="46"/>
        <v/>
      </c>
      <c r="T522" s="119"/>
      <c r="U522" s="107"/>
      <c r="V522" s="107"/>
      <c r="W522" s="107"/>
      <c r="X522" s="107"/>
      <c r="Y522" s="107"/>
      <c r="Z522" s="107"/>
      <c r="AA522" s="107"/>
      <c r="AB522" s="107"/>
      <c r="AC522" s="107"/>
      <c r="AD522" s="107"/>
      <c r="AE522" s="107"/>
      <c r="AF522" s="107"/>
      <c r="AG522" s="107"/>
      <c r="AH522" s="107"/>
      <c r="AI522" s="107"/>
      <c r="AJ522" s="107"/>
      <c r="AK522" s="107"/>
      <c r="AL522" s="107"/>
      <c r="AM522" s="107"/>
      <c r="AN522" s="107"/>
      <c r="AO522" s="107"/>
      <c r="AP522" s="107"/>
      <c r="AQ522" s="107"/>
      <c r="AR522" s="107"/>
      <c r="AS522" s="107"/>
      <c r="AT522" s="107"/>
      <c r="AU522" s="107"/>
      <c r="AV522" s="107"/>
      <c r="AW522" s="107"/>
      <c r="AX522" s="107"/>
      <c r="AY522" s="107"/>
      <c r="AZ522" s="107"/>
      <c r="BA522" s="107"/>
      <c r="BB522" s="107"/>
      <c r="BC522" s="107"/>
      <c r="BD522" s="107"/>
      <c r="BE522" s="107"/>
      <c r="BF522" s="107"/>
      <c r="BG522" s="107"/>
      <c r="BH522" s="107"/>
      <c r="BI522" s="107"/>
      <c r="BJ522" s="107"/>
      <c r="BK522" s="107"/>
      <c r="BL522" s="107"/>
      <c r="BM522" s="107"/>
      <c r="BN522" s="107"/>
      <c r="BO522" s="107"/>
      <c r="BP522" s="107"/>
      <c r="BQ522" s="107"/>
      <c r="BR522" s="107"/>
      <c r="BS522" s="107"/>
      <c r="BT522" s="107"/>
      <c r="BU522" s="107"/>
      <c r="BV522" s="107"/>
      <c r="BW522" s="107"/>
      <c r="BX522" s="107"/>
      <c r="BY522" s="107"/>
      <c r="BZ522" s="107"/>
      <c r="CA522" s="107"/>
      <c r="CB522" s="107"/>
      <c r="CC522" s="107"/>
      <c r="CD522" s="107"/>
      <c r="CE522" s="107"/>
    </row>
    <row r="523" spans="2:83" s="109" customFormat="1" ht="19.899999999999999" hidden="1" customHeight="1" x14ac:dyDescent="0.25">
      <c r="B523" s="111" t="s">
        <v>2689</v>
      </c>
      <c r="C523" s="111">
        <v>4600011662</v>
      </c>
      <c r="D523" s="101" t="s">
        <v>935</v>
      </c>
      <c r="E523" s="110" t="str">
        <f t="shared" si="45"/>
        <v/>
      </c>
      <c r="F523" s="102"/>
      <c r="G523" s="103"/>
      <c r="H523" s="103"/>
      <c r="I523" s="100"/>
      <c r="J523" s="122" t="s">
        <v>2350</v>
      </c>
      <c r="K523" s="103"/>
      <c r="L523" s="103"/>
      <c r="M523" s="103"/>
      <c r="N523" s="103"/>
      <c r="O523" s="106"/>
      <c r="P523" s="104"/>
      <c r="Q523" s="104"/>
      <c r="R523" s="104"/>
      <c r="S523" s="105" t="str">
        <f t="shared" si="46"/>
        <v/>
      </c>
      <c r="T523" s="119"/>
      <c r="U523" s="107"/>
      <c r="V523" s="107"/>
      <c r="W523" s="107"/>
      <c r="X523" s="107"/>
      <c r="Y523" s="107"/>
      <c r="Z523" s="107"/>
      <c r="AA523" s="107"/>
      <c r="AB523" s="107"/>
      <c r="AC523" s="107"/>
      <c r="AD523" s="107"/>
      <c r="AE523" s="107"/>
      <c r="AF523" s="107"/>
      <c r="AG523" s="107"/>
      <c r="AH523" s="107"/>
      <c r="AI523" s="107"/>
      <c r="AJ523" s="107"/>
      <c r="AK523" s="107"/>
      <c r="AL523" s="107"/>
      <c r="AM523" s="107"/>
      <c r="AN523" s="107"/>
      <c r="AO523" s="107"/>
      <c r="AP523" s="107"/>
      <c r="AQ523" s="107"/>
      <c r="AR523" s="107"/>
      <c r="AS523" s="107"/>
      <c r="AT523" s="107"/>
      <c r="AU523" s="107"/>
      <c r="AV523" s="107"/>
      <c r="AW523" s="107"/>
      <c r="AX523" s="107"/>
      <c r="AY523" s="107"/>
      <c r="AZ523" s="107"/>
      <c r="BA523" s="107"/>
      <c r="BB523" s="107"/>
      <c r="BC523" s="107"/>
      <c r="BD523" s="107"/>
      <c r="BE523" s="107"/>
      <c r="BF523" s="107"/>
      <c r="BG523" s="107"/>
      <c r="BH523" s="107"/>
      <c r="BI523" s="107"/>
      <c r="BJ523" s="107"/>
      <c r="BK523" s="107"/>
      <c r="BL523" s="107"/>
      <c r="BM523" s="107"/>
      <c r="BN523" s="107"/>
      <c r="BO523" s="107"/>
      <c r="BP523" s="107"/>
      <c r="BQ523" s="107"/>
      <c r="BR523" s="107"/>
      <c r="BS523" s="107"/>
      <c r="BT523" s="107"/>
      <c r="BU523" s="107"/>
      <c r="BV523" s="107"/>
      <c r="BW523" s="107"/>
      <c r="BX523" s="107"/>
      <c r="BY523" s="107"/>
      <c r="BZ523" s="107"/>
      <c r="CA523" s="107"/>
      <c r="CB523" s="107"/>
      <c r="CC523" s="107"/>
      <c r="CD523" s="107"/>
      <c r="CE523" s="107"/>
    </row>
    <row r="524" spans="2:83" s="109" customFormat="1" ht="19.899999999999999" hidden="1" customHeight="1" x14ac:dyDescent="0.25">
      <c r="B524" s="111" t="s">
        <v>2689</v>
      </c>
      <c r="C524" s="111">
        <v>4600011662</v>
      </c>
      <c r="D524" s="101" t="s">
        <v>936</v>
      </c>
      <c r="E524" s="110" t="str">
        <f t="shared" si="45"/>
        <v/>
      </c>
      <c r="F524" s="102"/>
      <c r="G524" s="103"/>
      <c r="H524" s="103"/>
      <c r="I524" s="100"/>
      <c r="J524" s="122" t="s">
        <v>2352</v>
      </c>
      <c r="K524" s="103"/>
      <c r="L524" s="103"/>
      <c r="M524" s="103"/>
      <c r="N524" s="103"/>
      <c r="O524" s="106"/>
      <c r="P524" s="104"/>
      <c r="Q524" s="104"/>
      <c r="R524" s="104"/>
      <c r="S524" s="105" t="str">
        <f t="shared" si="46"/>
        <v/>
      </c>
      <c r="T524" s="119"/>
      <c r="U524" s="107"/>
      <c r="V524" s="107"/>
      <c r="W524" s="107"/>
      <c r="X524" s="107"/>
      <c r="Y524" s="107"/>
      <c r="Z524" s="107"/>
      <c r="AA524" s="107"/>
      <c r="AB524" s="107"/>
      <c r="AC524" s="107"/>
      <c r="AD524" s="107"/>
      <c r="AE524" s="107"/>
      <c r="AF524" s="107"/>
      <c r="AG524" s="107"/>
      <c r="AH524" s="107"/>
      <c r="AI524" s="107"/>
      <c r="AJ524" s="107"/>
      <c r="AK524" s="107"/>
      <c r="AL524" s="107"/>
      <c r="AM524" s="107"/>
      <c r="AN524" s="107"/>
      <c r="AO524" s="107"/>
      <c r="AP524" s="107"/>
      <c r="AQ524" s="107"/>
      <c r="AR524" s="107"/>
      <c r="AS524" s="107"/>
      <c r="AT524" s="107"/>
      <c r="AU524" s="107"/>
      <c r="AV524" s="107"/>
      <c r="AW524" s="107"/>
      <c r="AX524" s="107"/>
      <c r="AY524" s="107"/>
      <c r="AZ524" s="107"/>
      <c r="BA524" s="107"/>
      <c r="BB524" s="107"/>
      <c r="BC524" s="107"/>
      <c r="BD524" s="107"/>
      <c r="BE524" s="107"/>
      <c r="BF524" s="107"/>
      <c r="BG524" s="107"/>
      <c r="BH524" s="107"/>
      <c r="BI524" s="107"/>
      <c r="BJ524" s="107"/>
      <c r="BK524" s="107"/>
      <c r="BL524" s="107"/>
      <c r="BM524" s="107"/>
      <c r="BN524" s="107"/>
      <c r="BO524" s="107"/>
      <c r="BP524" s="107"/>
      <c r="BQ524" s="107"/>
      <c r="BR524" s="107"/>
      <c r="BS524" s="107"/>
      <c r="BT524" s="107"/>
      <c r="BU524" s="107"/>
      <c r="BV524" s="107"/>
      <c r="BW524" s="107"/>
      <c r="BX524" s="107"/>
      <c r="BY524" s="107"/>
      <c r="BZ524" s="107"/>
      <c r="CA524" s="107"/>
      <c r="CB524" s="107"/>
      <c r="CC524" s="107"/>
      <c r="CD524" s="107"/>
      <c r="CE524" s="107"/>
    </row>
    <row r="525" spans="2:83" s="109" customFormat="1" ht="19.899999999999999" hidden="1" customHeight="1" x14ac:dyDescent="0.25">
      <c r="B525" s="111" t="s">
        <v>2689</v>
      </c>
      <c r="C525" s="111">
        <v>4600011662</v>
      </c>
      <c r="D525" s="101" t="s">
        <v>937</v>
      </c>
      <c r="E525" s="110" t="str">
        <f t="shared" si="45"/>
        <v/>
      </c>
      <c r="F525" s="102"/>
      <c r="G525" s="103"/>
      <c r="H525" s="103"/>
      <c r="I525" s="100"/>
      <c r="J525" s="122" t="s">
        <v>2353</v>
      </c>
      <c r="K525" s="103"/>
      <c r="L525" s="103"/>
      <c r="M525" s="103"/>
      <c r="N525" s="103"/>
      <c r="O525" s="106"/>
      <c r="P525" s="104"/>
      <c r="Q525" s="104"/>
      <c r="R525" s="104"/>
      <c r="S525" s="105" t="str">
        <f t="shared" si="46"/>
        <v/>
      </c>
      <c r="T525" s="119"/>
      <c r="U525" s="107"/>
      <c r="V525" s="107"/>
      <c r="W525" s="107"/>
      <c r="X525" s="107"/>
      <c r="Y525" s="107"/>
      <c r="Z525" s="107"/>
      <c r="AA525" s="107"/>
      <c r="AB525" s="107"/>
      <c r="AC525" s="107"/>
      <c r="AD525" s="107"/>
      <c r="AE525" s="107"/>
      <c r="AF525" s="107"/>
      <c r="AG525" s="107"/>
      <c r="AH525" s="107"/>
      <c r="AI525" s="107"/>
      <c r="AJ525" s="107"/>
      <c r="AK525" s="107"/>
      <c r="AL525" s="107"/>
      <c r="AM525" s="107"/>
      <c r="AN525" s="107"/>
      <c r="AO525" s="107"/>
      <c r="AP525" s="107"/>
      <c r="AQ525" s="107"/>
      <c r="AR525" s="107"/>
      <c r="AS525" s="107"/>
      <c r="AT525" s="107"/>
      <c r="AU525" s="107"/>
      <c r="AV525" s="107"/>
      <c r="AW525" s="107"/>
      <c r="AX525" s="107"/>
      <c r="AY525" s="107"/>
      <c r="AZ525" s="107"/>
      <c r="BA525" s="107"/>
      <c r="BB525" s="107"/>
      <c r="BC525" s="107"/>
      <c r="BD525" s="107"/>
      <c r="BE525" s="107"/>
      <c r="BF525" s="107"/>
      <c r="BG525" s="107"/>
      <c r="BH525" s="107"/>
      <c r="BI525" s="107"/>
      <c r="BJ525" s="107"/>
      <c r="BK525" s="107"/>
      <c r="BL525" s="107"/>
      <c r="BM525" s="107"/>
      <c r="BN525" s="107"/>
      <c r="BO525" s="107"/>
      <c r="BP525" s="107"/>
      <c r="BQ525" s="107"/>
      <c r="BR525" s="107"/>
      <c r="BS525" s="107"/>
      <c r="BT525" s="107"/>
      <c r="BU525" s="107"/>
      <c r="BV525" s="107"/>
      <c r="BW525" s="107"/>
      <c r="BX525" s="107"/>
      <c r="BY525" s="107"/>
      <c r="BZ525" s="107"/>
      <c r="CA525" s="107"/>
      <c r="CB525" s="107"/>
      <c r="CC525" s="107"/>
      <c r="CD525" s="107"/>
      <c r="CE525" s="107"/>
    </row>
    <row r="526" spans="2:83" s="109" customFormat="1" ht="19.899999999999999" hidden="1" customHeight="1" x14ac:dyDescent="0.25">
      <c r="B526" s="111" t="s">
        <v>2689</v>
      </c>
      <c r="C526" s="111">
        <v>4600011662</v>
      </c>
      <c r="D526" s="101" t="s">
        <v>938</v>
      </c>
      <c r="E526" s="110" t="str">
        <f t="shared" si="45"/>
        <v/>
      </c>
      <c r="F526" s="102"/>
      <c r="G526" s="103"/>
      <c r="H526" s="103"/>
      <c r="I526" s="100"/>
      <c r="J526" s="122" t="s">
        <v>2354</v>
      </c>
      <c r="K526" s="103"/>
      <c r="L526" s="103"/>
      <c r="M526" s="103"/>
      <c r="N526" s="103"/>
      <c r="O526" s="106"/>
      <c r="P526" s="104"/>
      <c r="Q526" s="104"/>
      <c r="R526" s="104"/>
      <c r="S526" s="105" t="str">
        <f t="shared" si="46"/>
        <v/>
      </c>
      <c r="T526" s="119"/>
      <c r="U526" s="107"/>
      <c r="V526" s="107"/>
      <c r="W526" s="107"/>
      <c r="X526" s="107"/>
      <c r="Y526" s="107"/>
      <c r="Z526" s="107"/>
      <c r="AA526" s="107"/>
      <c r="AB526" s="107"/>
      <c r="AC526" s="107"/>
      <c r="AD526" s="107"/>
      <c r="AE526" s="107"/>
      <c r="AF526" s="107"/>
      <c r="AG526" s="107"/>
      <c r="AH526" s="107"/>
      <c r="AI526" s="107"/>
      <c r="AJ526" s="107"/>
      <c r="AK526" s="107"/>
      <c r="AL526" s="107"/>
      <c r="AM526" s="107"/>
      <c r="AN526" s="107"/>
      <c r="AO526" s="107"/>
      <c r="AP526" s="107"/>
      <c r="AQ526" s="107"/>
      <c r="AR526" s="107"/>
      <c r="AS526" s="107"/>
      <c r="AT526" s="107"/>
      <c r="AU526" s="107"/>
      <c r="AV526" s="107"/>
      <c r="AW526" s="107"/>
      <c r="AX526" s="107"/>
      <c r="AY526" s="107"/>
      <c r="AZ526" s="107"/>
      <c r="BA526" s="107"/>
      <c r="BB526" s="107"/>
      <c r="BC526" s="107"/>
      <c r="BD526" s="107"/>
      <c r="BE526" s="107"/>
      <c r="BF526" s="107"/>
      <c r="BG526" s="107"/>
      <c r="BH526" s="107"/>
      <c r="BI526" s="107"/>
      <c r="BJ526" s="107"/>
      <c r="BK526" s="107"/>
      <c r="BL526" s="107"/>
      <c r="BM526" s="107"/>
      <c r="BN526" s="107"/>
      <c r="BO526" s="107"/>
      <c r="BP526" s="107"/>
      <c r="BQ526" s="107"/>
      <c r="BR526" s="107"/>
      <c r="BS526" s="107"/>
      <c r="BT526" s="107"/>
      <c r="BU526" s="107"/>
      <c r="BV526" s="107"/>
      <c r="BW526" s="107"/>
      <c r="BX526" s="107"/>
      <c r="BY526" s="107"/>
      <c r="BZ526" s="107"/>
      <c r="CA526" s="107"/>
      <c r="CB526" s="107"/>
      <c r="CC526" s="107"/>
      <c r="CD526" s="107"/>
      <c r="CE526" s="107"/>
    </row>
    <row r="527" spans="2:83" s="109" customFormat="1" ht="19.899999999999999" hidden="1" customHeight="1" x14ac:dyDescent="0.25">
      <c r="B527" s="111" t="s">
        <v>2689</v>
      </c>
      <c r="C527" s="111">
        <v>4600011662</v>
      </c>
      <c r="D527" s="101" t="s">
        <v>245</v>
      </c>
      <c r="E527" s="110" t="str">
        <f t="shared" si="45"/>
        <v/>
      </c>
      <c r="F527" s="102"/>
      <c r="G527" s="103"/>
      <c r="H527" s="103"/>
      <c r="I527" s="100"/>
      <c r="J527" s="122" t="s">
        <v>2355</v>
      </c>
      <c r="K527" s="103"/>
      <c r="L527" s="103"/>
      <c r="M527" s="103"/>
      <c r="N527" s="103"/>
      <c r="O527" s="106"/>
      <c r="P527" s="104"/>
      <c r="Q527" s="104"/>
      <c r="R527" s="104"/>
      <c r="S527" s="105" t="str">
        <f t="shared" si="46"/>
        <v/>
      </c>
      <c r="T527" s="119"/>
      <c r="U527" s="107"/>
      <c r="V527" s="107"/>
      <c r="W527" s="107"/>
      <c r="X527" s="107"/>
      <c r="Y527" s="107"/>
      <c r="Z527" s="107"/>
      <c r="AA527" s="107"/>
      <c r="AB527" s="107"/>
      <c r="AC527" s="107"/>
      <c r="AD527" s="107"/>
      <c r="AE527" s="107"/>
      <c r="AF527" s="107"/>
      <c r="AG527" s="107"/>
      <c r="AH527" s="107"/>
      <c r="AI527" s="107"/>
      <c r="AJ527" s="107"/>
      <c r="AK527" s="107"/>
      <c r="AL527" s="107"/>
      <c r="AM527" s="107"/>
      <c r="AN527" s="107"/>
      <c r="AO527" s="107"/>
      <c r="AP527" s="107"/>
      <c r="AQ527" s="107"/>
      <c r="AR527" s="107"/>
      <c r="AS527" s="107"/>
      <c r="AT527" s="107"/>
      <c r="AU527" s="107"/>
      <c r="AV527" s="107"/>
      <c r="AW527" s="107"/>
      <c r="AX527" s="107"/>
      <c r="AY527" s="107"/>
      <c r="AZ527" s="107"/>
      <c r="BA527" s="107"/>
      <c r="BB527" s="107"/>
      <c r="BC527" s="107"/>
      <c r="BD527" s="107"/>
      <c r="BE527" s="107"/>
      <c r="BF527" s="107"/>
      <c r="BG527" s="107"/>
      <c r="BH527" s="107"/>
      <c r="BI527" s="107"/>
      <c r="BJ527" s="107"/>
      <c r="BK527" s="107"/>
      <c r="BL527" s="107"/>
      <c r="BM527" s="107"/>
      <c r="BN527" s="107"/>
      <c r="BO527" s="107"/>
      <c r="BP527" s="107"/>
      <c r="BQ527" s="107"/>
      <c r="BR527" s="107"/>
      <c r="BS527" s="107"/>
      <c r="BT527" s="107"/>
      <c r="BU527" s="107"/>
      <c r="BV527" s="107"/>
      <c r="BW527" s="107"/>
      <c r="BX527" s="107"/>
      <c r="BY527" s="107"/>
      <c r="BZ527" s="107"/>
      <c r="CA527" s="107"/>
      <c r="CB527" s="107"/>
      <c r="CC527" s="107"/>
      <c r="CD527" s="107"/>
      <c r="CE527" s="107"/>
    </row>
    <row r="528" spans="2:83" s="109" customFormat="1" ht="19.899999999999999" hidden="1" customHeight="1" x14ac:dyDescent="0.25">
      <c r="B528" s="111" t="s">
        <v>2689</v>
      </c>
      <c r="C528" s="111">
        <v>4600011662</v>
      </c>
      <c r="D528" s="101" t="s">
        <v>886</v>
      </c>
      <c r="E528" s="110" t="str">
        <f t="shared" si="45"/>
        <v/>
      </c>
      <c r="F528" s="102"/>
      <c r="G528" s="103"/>
      <c r="H528" s="103"/>
      <c r="I528" s="100"/>
      <c r="J528" s="122" t="s">
        <v>2356</v>
      </c>
      <c r="K528" s="103"/>
      <c r="L528" s="103"/>
      <c r="M528" s="103"/>
      <c r="N528" s="103"/>
      <c r="O528" s="106"/>
      <c r="P528" s="104"/>
      <c r="Q528" s="104"/>
      <c r="R528" s="104"/>
      <c r="S528" s="105" t="str">
        <f t="shared" si="46"/>
        <v/>
      </c>
      <c r="T528" s="119"/>
      <c r="U528" s="107"/>
      <c r="V528" s="107"/>
      <c r="W528" s="107"/>
      <c r="X528" s="107"/>
      <c r="Y528" s="107"/>
      <c r="Z528" s="107"/>
      <c r="AA528" s="107"/>
      <c r="AB528" s="107"/>
      <c r="AC528" s="107"/>
      <c r="AD528" s="107"/>
      <c r="AE528" s="107"/>
      <c r="AF528" s="107"/>
      <c r="AG528" s="107"/>
      <c r="AH528" s="107"/>
      <c r="AI528" s="107"/>
      <c r="AJ528" s="107"/>
      <c r="AK528" s="107"/>
      <c r="AL528" s="107"/>
      <c r="AM528" s="107"/>
      <c r="AN528" s="107"/>
      <c r="AO528" s="107"/>
      <c r="AP528" s="107"/>
      <c r="AQ528" s="107"/>
      <c r="AR528" s="107"/>
      <c r="AS528" s="107"/>
      <c r="AT528" s="107"/>
      <c r="AU528" s="107"/>
      <c r="AV528" s="107"/>
      <c r="AW528" s="107"/>
      <c r="AX528" s="107"/>
      <c r="AY528" s="107"/>
      <c r="AZ528" s="107"/>
      <c r="BA528" s="107"/>
      <c r="BB528" s="107"/>
      <c r="BC528" s="107"/>
      <c r="BD528" s="107"/>
      <c r="BE528" s="107"/>
      <c r="BF528" s="107"/>
      <c r="BG528" s="107"/>
      <c r="BH528" s="107"/>
      <c r="BI528" s="107"/>
      <c r="BJ528" s="107"/>
      <c r="BK528" s="107"/>
      <c r="BL528" s="107"/>
      <c r="BM528" s="107"/>
      <c r="BN528" s="107"/>
      <c r="BO528" s="107"/>
      <c r="BP528" s="107"/>
      <c r="BQ528" s="107"/>
      <c r="BR528" s="107"/>
      <c r="BS528" s="107"/>
      <c r="BT528" s="107"/>
      <c r="BU528" s="107"/>
      <c r="BV528" s="107"/>
      <c r="BW528" s="107"/>
      <c r="BX528" s="107"/>
      <c r="BY528" s="107"/>
      <c r="BZ528" s="107"/>
      <c r="CA528" s="107"/>
      <c r="CB528" s="107"/>
      <c r="CC528" s="107"/>
      <c r="CD528" s="107"/>
      <c r="CE528" s="107"/>
    </row>
    <row r="529" spans="2:83" s="109" customFormat="1" ht="19.899999999999999" hidden="1" customHeight="1" x14ac:dyDescent="0.25">
      <c r="B529" s="111" t="s">
        <v>2689</v>
      </c>
      <c r="C529" s="111">
        <v>4600011662</v>
      </c>
      <c r="D529" s="101" t="s">
        <v>887</v>
      </c>
      <c r="E529" s="110" t="str">
        <f t="shared" si="45"/>
        <v/>
      </c>
      <c r="F529" s="102"/>
      <c r="G529" s="103"/>
      <c r="H529" s="103"/>
      <c r="I529" s="100"/>
      <c r="J529" s="122" t="s">
        <v>2357</v>
      </c>
      <c r="K529" s="103"/>
      <c r="L529" s="103"/>
      <c r="M529" s="103"/>
      <c r="N529" s="103"/>
      <c r="O529" s="106"/>
      <c r="P529" s="104"/>
      <c r="Q529" s="104"/>
      <c r="R529" s="104"/>
      <c r="S529" s="105" t="str">
        <f t="shared" si="46"/>
        <v/>
      </c>
      <c r="T529" s="119"/>
      <c r="U529" s="107"/>
      <c r="V529" s="107"/>
      <c r="W529" s="107"/>
      <c r="X529" s="107"/>
      <c r="Y529" s="107"/>
      <c r="Z529" s="107"/>
      <c r="AA529" s="107"/>
      <c r="AB529" s="107"/>
      <c r="AC529" s="107"/>
      <c r="AD529" s="107"/>
      <c r="AE529" s="107"/>
      <c r="AF529" s="107"/>
      <c r="AG529" s="107"/>
      <c r="AH529" s="107"/>
      <c r="AI529" s="107"/>
      <c r="AJ529" s="107"/>
      <c r="AK529" s="107"/>
      <c r="AL529" s="107"/>
      <c r="AM529" s="107"/>
      <c r="AN529" s="107"/>
      <c r="AO529" s="107"/>
      <c r="AP529" s="107"/>
      <c r="AQ529" s="107"/>
      <c r="AR529" s="107"/>
      <c r="AS529" s="107"/>
      <c r="AT529" s="107"/>
      <c r="AU529" s="107"/>
      <c r="AV529" s="107"/>
      <c r="AW529" s="107"/>
      <c r="AX529" s="107"/>
      <c r="AY529" s="107"/>
      <c r="AZ529" s="107"/>
      <c r="BA529" s="107"/>
      <c r="BB529" s="107"/>
      <c r="BC529" s="107"/>
      <c r="BD529" s="107"/>
      <c r="BE529" s="107"/>
      <c r="BF529" s="107"/>
      <c r="BG529" s="107"/>
      <c r="BH529" s="107"/>
      <c r="BI529" s="107"/>
      <c r="BJ529" s="107"/>
      <c r="BK529" s="107"/>
      <c r="BL529" s="107"/>
      <c r="BM529" s="107"/>
      <c r="BN529" s="107"/>
      <c r="BO529" s="107"/>
      <c r="BP529" s="107"/>
      <c r="BQ529" s="107"/>
      <c r="BR529" s="107"/>
      <c r="BS529" s="107"/>
      <c r="BT529" s="107"/>
      <c r="BU529" s="107"/>
      <c r="BV529" s="107"/>
      <c r="BW529" s="107"/>
      <c r="BX529" s="107"/>
      <c r="BY529" s="107"/>
      <c r="BZ529" s="107"/>
      <c r="CA529" s="107"/>
      <c r="CB529" s="107"/>
      <c r="CC529" s="107"/>
      <c r="CD529" s="107"/>
      <c r="CE529" s="107"/>
    </row>
    <row r="530" spans="2:83" s="109" customFormat="1" ht="19.899999999999999" hidden="1" customHeight="1" x14ac:dyDescent="0.25">
      <c r="B530" s="111" t="s">
        <v>2689</v>
      </c>
      <c r="C530" s="111">
        <v>4600011662</v>
      </c>
      <c r="D530" s="101" t="s">
        <v>888</v>
      </c>
      <c r="E530" s="110" t="str">
        <f t="shared" si="45"/>
        <v/>
      </c>
      <c r="F530" s="102"/>
      <c r="G530" s="103"/>
      <c r="H530" s="103"/>
      <c r="I530" s="100"/>
      <c r="J530" s="122" t="s">
        <v>2358</v>
      </c>
      <c r="K530" s="103"/>
      <c r="L530" s="103"/>
      <c r="M530" s="103"/>
      <c r="N530" s="103"/>
      <c r="O530" s="106"/>
      <c r="P530" s="104"/>
      <c r="Q530" s="104"/>
      <c r="R530" s="104"/>
      <c r="S530" s="105" t="str">
        <f t="shared" si="46"/>
        <v/>
      </c>
      <c r="T530" s="119"/>
      <c r="U530" s="107"/>
      <c r="V530" s="107"/>
      <c r="W530" s="107"/>
      <c r="X530" s="107"/>
      <c r="Y530" s="107"/>
      <c r="Z530" s="107"/>
      <c r="AA530" s="107"/>
      <c r="AB530" s="107"/>
      <c r="AC530" s="107"/>
      <c r="AD530" s="107"/>
      <c r="AE530" s="107"/>
      <c r="AF530" s="107"/>
      <c r="AG530" s="107"/>
      <c r="AH530" s="107"/>
      <c r="AI530" s="107"/>
      <c r="AJ530" s="107"/>
      <c r="AK530" s="107"/>
      <c r="AL530" s="107"/>
      <c r="AM530" s="107"/>
      <c r="AN530" s="107"/>
      <c r="AO530" s="107"/>
      <c r="AP530" s="107"/>
      <c r="AQ530" s="107"/>
      <c r="AR530" s="107"/>
      <c r="AS530" s="107"/>
      <c r="AT530" s="107"/>
      <c r="AU530" s="107"/>
      <c r="AV530" s="107"/>
      <c r="AW530" s="107"/>
      <c r="AX530" s="107"/>
      <c r="AY530" s="107"/>
      <c r="AZ530" s="107"/>
      <c r="BA530" s="107"/>
      <c r="BB530" s="107"/>
      <c r="BC530" s="107"/>
      <c r="BD530" s="107"/>
      <c r="BE530" s="107"/>
      <c r="BF530" s="107"/>
      <c r="BG530" s="107"/>
      <c r="BH530" s="107"/>
      <c r="BI530" s="107"/>
      <c r="BJ530" s="107"/>
      <c r="BK530" s="107"/>
      <c r="BL530" s="107"/>
      <c r="BM530" s="107"/>
      <c r="BN530" s="107"/>
      <c r="BO530" s="107"/>
      <c r="BP530" s="107"/>
      <c r="BQ530" s="107"/>
      <c r="BR530" s="107"/>
      <c r="BS530" s="107"/>
      <c r="BT530" s="107"/>
      <c r="BU530" s="107"/>
      <c r="BV530" s="107"/>
      <c r="BW530" s="107"/>
      <c r="BX530" s="107"/>
      <c r="BY530" s="107"/>
      <c r="BZ530" s="107"/>
      <c r="CA530" s="107"/>
      <c r="CB530" s="107"/>
      <c r="CC530" s="107"/>
      <c r="CD530" s="107"/>
      <c r="CE530" s="107"/>
    </row>
    <row r="531" spans="2:83" s="109" customFormat="1" ht="19.899999999999999" hidden="1" customHeight="1" x14ac:dyDescent="0.25">
      <c r="B531" s="111" t="s">
        <v>2689</v>
      </c>
      <c r="C531" s="111">
        <v>4600011662</v>
      </c>
      <c r="D531" s="101" t="s">
        <v>889</v>
      </c>
      <c r="E531" s="110" t="str">
        <f t="shared" si="45"/>
        <v/>
      </c>
      <c r="F531" s="102"/>
      <c r="G531" s="103"/>
      <c r="H531" s="103"/>
      <c r="I531" s="100"/>
      <c r="J531" s="122" t="s">
        <v>2359</v>
      </c>
      <c r="K531" s="103"/>
      <c r="L531" s="103"/>
      <c r="M531" s="103"/>
      <c r="N531" s="103"/>
      <c r="O531" s="106"/>
      <c r="P531" s="104"/>
      <c r="Q531" s="104"/>
      <c r="R531" s="104"/>
      <c r="S531" s="105" t="str">
        <f t="shared" si="46"/>
        <v/>
      </c>
      <c r="T531" s="119"/>
      <c r="U531" s="107"/>
      <c r="V531" s="107"/>
      <c r="W531" s="107"/>
      <c r="X531" s="107"/>
      <c r="Y531" s="107"/>
      <c r="Z531" s="107"/>
      <c r="AA531" s="107"/>
      <c r="AB531" s="107"/>
      <c r="AC531" s="107"/>
      <c r="AD531" s="107"/>
      <c r="AE531" s="107"/>
      <c r="AF531" s="107"/>
      <c r="AG531" s="107"/>
      <c r="AH531" s="107"/>
      <c r="AI531" s="107"/>
      <c r="AJ531" s="107"/>
      <c r="AK531" s="107"/>
      <c r="AL531" s="107"/>
      <c r="AM531" s="107"/>
      <c r="AN531" s="107"/>
      <c r="AO531" s="107"/>
      <c r="AP531" s="107"/>
      <c r="AQ531" s="107"/>
      <c r="AR531" s="107"/>
      <c r="AS531" s="107"/>
      <c r="AT531" s="107"/>
      <c r="AU531" s="107"/>
      <c r="AV531" s="107"/>
      <c r="AW531" s="107"/>
      <c r="AX531" s="107"/>
      <c r="AY531" s="107"/>
      <c r="AZ531" s="107"/>
      <c r="BA531" s="107"/>
      <c r="BB531" s="107"/>
      <c r="BC531" s="107"/>
      <c r="BD531" s="107"/>
      <c r="BE531" s="107"/>
      <c r="BF531" s="107"/>
      <c r="BG531" s="107"/>
      <c r="BH531" s="107"/>
      <c r="BI531" s="107"/>
      <c r="BJ531" s="107"/>
      <c r="BK531" s="107"/>
      <c r="BL531" s="107"/>
      <c r="BM531" s="107"/>
      <c r="BN531" s="107"/>
      <c r="BO531" s="107"/>
      <c r="BP531" s="107"/>
      <c r="BQ531" s="107"/>
      <c r="BR531" s="107"/>
      <c r="BS531" s="107"/>
      <c r="BT531" s="107"/>
      <c r="BU531" s="107"/>
      <c r="BV531" s="107"/>
      <c r="BW531" s="107"/>
      <c r="BX531" s="107"/>
      <c r="BY531" s="107"/>
      <c r="BZ531" s="107"/>
      <c r="CA531" s="107"/>
      <c r="CB531" s="107"/>
      <c r="CC531" s="107"/>
      <c r="CD531" s="107"/>
      <c r="CE531" s="107"/>
    </row>
    <row r="532" spans="2:83" s="109" customFormat="1" ht="19.899999999999999" hidden="1" customHeight="1" x14ac:dyDescent="0.25">
      <c r="B532" s="111" t="s">
        <v>2689</v>
      </c>
      <c r="C532" s="111">
        <v>4600011662</v>
      </c>
      <c r="D532" s="101" t="s">
        <v>890</v>
      </c>
      <c r="E532" s="110" t="str">
        <f t="shared" si="45"/>
        <v/>
      </c>
      <c r="F532" s="102"/>
      <c r="G532" s="103"/>
      <c r="H532" s="103"/>
      <c r="I532" s="100"/>
      <c r="J532" s="122" t="s">
        <v>2360</v>
      </c>
      <c r="K532" s="103"/>
      <c r="L532" s="103"/>
      <c r="M532" s="103"/>
      <c r="N532" s="103"/>
      <c r="O532" s="106"/>
      <c r="P532" s="104"/>
      <c r="Q532" s="104"/>
      <c r="R532" s="104"/>
      <c r="S532" s="105" t="str">
        <f t="shared" si="46"/>
        <v/>
      </c>
      <c r="T532" s="119"/>
      <c r="U532" s="107"/>
      <c r="V532" s="107"/>
      <c r="W532" s="107"/>
      <c r="X532" s="107"/>
      <c r="Y532" s="107"/>
      <c r="Z532" s="107"/>
      <c r="AA532" s="107"/>
      <c r="AB532" s="107"/>
      <c r="AC532" s="107"/>
      <c r="AD532" s="107"/>
      <c r="AE532" s="107"/>
      <c r="AF532" s="107"/>
      <c r="AG532" s="107"/>
      <c r="AH532" s="107"/>
      <c r="AI532" s="107"/>
      <c r="AJ532" s="107"/>
      <c r="AK532" s="107"/>
      <c r="AL532" s="107"/>
      <c r="AM532" s="107"/>
      <c r="AN532" s="107"/>
      <c r="AO532" s="107"/>
      <c r="AP532" s="107"/>
      <c r="AQ532" s="107"/>
      <c r="AR532" s="107"/>
      <c r="AS532" s="107"/>
      <c r="AT532" s="107"/>
      <c r="AU532" s="107"/>
      <c r="AV532" s="107"/>
      <c r="AW532" s="107"/>
      <c r="AX532" s="107"/>
      <c r="AY532" s="107"/>
      <c r="AZ532" s="107"/>
      <c r="BA532" s="107"/>
      <c r="BB532" s="107"/>
      <c r="BC532" s="107"/>
      <c r="BD532" s="107"/>
      <c r="BE532" s="107"/>
      <c r="BF532" s="107"/>
      <c r="BG532" s="107"/>
      <c r="BH532" s="107"/>
      <c r="BI532" s="107"/>
      <c r="BJ532" s="107"/>
      <c r="BK532" s="107"/>
      <c r="BL532" s="107"/>
      <c r="BM532" s="107"/>
      <c r="BN532" s="107"/>
      <c r="BO532" s="107"/>
      <c r="BP532" s="107"/>
      <c r="BQ532" s="107"/>
      <c r="BR532" s="107"/>
      <c r="BS532" s="107"/>
      <c r="BT532" s="107"/>
      <c r="BU532" s="107"/>
      <c r="BV532" s="107"/>
      <c r="BW532" s="107"/>
      <c r="BX532" s="107"/>
      <c r="BY532" s="107"/>
      <c r="BZ532" s="107"/>
      <c r="CA532" s="107"/>
      <c r="CB532" s="107"/>
      <c r="CC532" s="107"/>
      <c r="CD532" s="107"/>
      <c r="CE532" s="107"/>
    </row>
    <row r="533" spans="2:83" s="109" customFormat="1" ht="19.899999999999999" hidden="1" customHeight="1" x14ac:dyDescent="0.25">
      <c r="B533" s="111" t="s">
        <v>2689</v>
      </c>
      <c r="C533" s="111">
        <v>4600011662</v>
      </c>
      <c r="D533" s="101" t="s">
        <v>951</v>
      </c>
      <c r="E533" s="110" t="str">
        <f t="shared" si="45"/>
        <v/>
      </c>
      <c r="F533" s="102"/>
      <c r="G533" s="103"/>
      <c r="H533" s="103"/>
      <c r="I533" s="100"/>
      <c r="J533" s="122" t="s">
        <v>2361</v>
      </c>
      <c r="K533" s="103"/>
      <c r="L533" s="103"/>
      <c r="M533" s="103"/>
      <c r="N533" s="103"/>
      <c r="O533" s="106"/>
      <c r="P533" s="104"/>
      <c r="Q533" s="104"/>
      <c r="R533" s="104"/>
      <c r="S533" s="105" t="str">
        <f t="shared" si="46"/>
        <v/>
      </c>
      <c r="T533" s="119"/>
      <c r="U533" s="107"/>
      <c r="V533" s="107"/>
      <c r="W533" s="107"/>
      <c r="X533" s="107"/>
      <c r="Y533" s="107"/>
      <c r="Z533" s="107"/>
      <c r="AA533" s="107"/>
      <c r="AB533" s="107"/>
      <c r="AC533" s="107"/>
      <c r="AD533" s="107"/>
      <c r="AE533" s="107"/>
      <c r="AF533" s="107"/>
      <c r="AG533" s="107"/>
      <c r="AH533" s="107"/>
      <c r="AI533" s="107"/>
      <c r="AJ533" s="107"/>
      <c r="AK533" s="107"/>
      <c r="AL533" s="107"/>
      <c r="AM533" s="107"/>
      <c r="AN533" s="107"/>
      <c r="AO533" s="107"/>
      <c r="AP533" s="107"/>
      <c r="AQ533" s="107"/>
      <c r="AR533" s="107"/>
      <c r="AS533" s="107"/>
      <c r="AT533" s="107"/>
      <c r="AU533" s="107"/>
      <c r="AV533" s="107"/>
      <c r="AW533" s="107"/>
      <c r="AX533" s="107"/>
      <c r="AY533" s="107"/>
      <c r="AZ533" s="107"/>
      <c r="BA533" s="107"/>
      <c r="BB533" s="107"/>
      <c r="BC533" s="107"/>
      <c r="BD533" s="107"/>
      <c r="BE533" s="107"/>
      <c r="BF533" s="107"/>
      <c r="BG533" s="107"/>
      <c r="BH533" s="107"/>
      <c r="BI533" s="107"/>
      <c r="BJ533" s="107"/>
      <c r="BK533" s="107"/>
      <c r="BL533" s="107"/>
      <c r="BM533" s="107"/>
      <c r="BN533" s="107"/>
      <c r="BO533" s="107"/>
      <c r="BP533" s="107"/>
      <c r="BQ533" s="107"/>
      <c r="BR533" s="107"/>
      <c r="BS533" s="107"/>
      <c r="BT533" s="107"/>
      <c r="BU533" s="107"/>
      <c r="BV533" s="107"/>
      <c r="BW533" s="107"/>
      <c r="BX533" s="107"/>
      <c r="BY533" s="107"/>
      <c r="BZ533" s="107"/>
      <c r="CA533" s="107"/>
      <c r="CB533" s="107"/>
      <c r="CC533" s="107"/>
      <c r="CD533" s="107"/>
      <c r="CE533" s="107"/>
    </row>
    <row r="534" spans="2:83" s="109" customFormat="1" ht="19.899999999999999" hidden="1" customHeight="1" x14ac:dyDescent="0.25">
      <c r="B534" s="111" t="s">
        <v>2689</v>
      </c>
      <c r="C534" s="111">
        <v>4600011662</v>
      </c>
      <c r="D534" s="101" t="s">
        <v>952</v>
      </c>
      <c r="E534" s="110" t="str">
        <f t="shared" si="45"/>
        <v/>
      </c>
      <c r="F534" s="102"/>
      <c r="G534" s="103"/>
      <c r="H534" s="103"/>
      <c r="I534" s="100"/>
      <c r="J534" s="122" t="s">
        <v>2362</v>
      </c>
      <c r="K534" s="103"/>
      <c r="L534" s="103"/>
      <c r="M534" s="103"/>
      <c r="N534" s="103"/>
      <c r="O534" s="106"/>
      <c r="P534" s="104"/>
      <c r="Q534" s="104"/>
      <c r="R534" s="104"/>
      <c r="S534" s="105" t="str">
        <f t="shared" si="46"/>
        <v/>
      </c>
      <c r="T534" s="119"/>
      <c r="U534" s="107"/>
      <c r="V534" s="107"/>
      <c r="W534" s="107"/>
      <c r="X534" s="107"/>
      <c r="Y534" s="107"/>
      <c r="Z534" s="107"/>
      <c r="AA534" s="107"/>
      <c r="AB534" s="107"/>
      <c r="AC534" s="107"/>
      <c r="AD534" s="107"/>
      <c r="AE534" s="107"/>
      <c r="AF534" s="107"/>
      <c r="AG534" s="107"/>
      <c r="AH534" s="107"/>
      <c r="AI534" s="107"/>
      <c r="AJ534" s="107"/>
      <c r="AK534" s="107"/>
      <c r="AL534" s="107"/>
      <c r="AM534" s="107"/>
      <c r="AN534" s="107"/>
      <c r="AO534" s="107"/>
      <c r="AP534" s="107"/>
      <c r="AQ534" s="107"/>
      <c r="AR534" s="107"/>
      <c r="AS534" s="107"/>
      <c r="AT534" s="107"/>
      <c r="AU534" s="107"/>
      <c r="AV534" s="107"/>
      <c r="AW534" s="107"/>
      <c r="AX534" s="107"/>
      <c r="AY534" s="107"/>
      <c r="AZ534" s="107"/>
      <c r="BA534" s="107"/>
      <c r="BB534" s="107"/>
      <c r="BC534" s="107"/>
      <c r="BD534" s="107"/>
      <c r="BE534" s="107"/>
      <c r="BF534" s="107"/>
      <c r="BG534" s="107"/>
      <c r="BH534" s="107"/>
      <c r="BI534" s="107"/>
      <c r="BJ534" s="107"/>
      <c r="BK534" s="107"/>
      <c r="BL534" s="107"/>
      <c r="BM534" s="107"/>
      <c r="BN534" s="107"/>
      <c r="BO534" s="107"/>
      <c r="BP534" s="107"/>
      <c r="BQ534" s="107"/>
      <c r="BR534" s="107"/>
      <c r="BS534" s="107"/>
      <c r="BT534" s="107"/>
      <c r="BU534" s="107"/>
      <c r="BV534" s="107"/>
      <c r="BW534" s="107"/>
      <c r="BX534" s="107"/>
      <c r="BY534" s="107"/>
      <c r="BZ534" s="107"/>
      <c r="CA534" s="107"/>
      <c r="CB534" s="107"/>
      <c r="CC534" s="107"/>
      <c r="CD534" s="107"/>
      <c r="CE534" s="107"/>
    </row>
    <row r="535" spans="2:83" s="109" customFormat="1" ht="19.899999999999999" hidden="1" customHeight="1" x14ac:dyDescent="0.25">
      <c r="B535" s="111" t="s">
        <v>2689</v>
      </c>
      <c r="C535" s="111">
        <v>4600011662</v>
      </c>
      <c r="D535" s="101" t="s">
        <v>953</v>
      </c>
      <c r="E535" s="110" t="str">
        <f t="shared" si="45"/>
        <v/>
      </c>
      <c r="F535" s="102"/>
      <c r="G535" s="103"/>
      <c r="H535" s="103"/>
      <c r="I535" s="100"/>
      <c r="J535" s="122" t="s">
        <v>2356</v>
      </c>
      <c r="K535" s="103"/>
      <c r="L535" s="103"/>
      <c r="M535" s="103"/>
      <c r="N535" s="103"/>
      <c r="O535" s="106"/>
      <c r="P535" s="104"/>
      <c r="Q535" s="104"/>
      <c r="R535" s="104"/>
      <c r="S535" s="105" t="str">
        <f t="shared" si="46"/>
        <v/>
      </c>
      <c r="T535" s="119"/>
      <c r="U535" s="107"/>
      <c r="V535" s="107"/>
      <c r="W535" s="107"/>
      <c r="X535" s="107"/>
      <c r="Y535" s="107"/>
      <c r="Z535" s="107"/>
      <c r="AA535" s="107"/>
      <c r="AB535" s="107"/>
      <c r="AC535" s="107"/>
      <c r="AD535" s="107"/>
      <c r="AE535" s="107"/>
      <c r="AF535" s="107"/>
      <c r="AG535" s="107"/>
      <c r="AH535" s="107"/>
      <c r="AI535" s="107"/>
      <c r="AJ535" s="107"/>
      <c r="AK535" s="107"/>
      <c r="AL535" s="107"/>
      <c r="AM535" s="107"/>
      <c r="AN535" s="107"/>
      <c r="AO535" s="107"/>
      <c r="AP535" s="107"/>
      <c r="AQ535" s="107"/>
      <c r="AR535" s="107"/>
      <c r="AS535" s="107"/>
      <c r="AT535" s="107"/>
      <c r="AU535" s="107"/>
      <c r="AV535" s="107"/>
      <c r="AW535" s="107"/>
      <c r="AX535" s="107"/>
      <c r="AY535" s="107"/>
      <c r="AZ535" s="107"/>
      <c r="BA535" s="107"/>
      <c r="BB535" s="107"/>
      <c r="BC535" s="107"/>
      <c r="BD535" s="107"/>
      <c r="BE535" s="107"/>
      <c r="BF535" s="107"/>
      <c r="BG535" s="107"/>
      <c r="BH535" s="107"/>
      <c r="BI535" s="107"/>
      <c r="BJ535" s="107"/>
      <c r="BK535" s="107"/>
      <c r="BL535" s="107"/>
      <c r="BM535" s="107"/>
      <c r="BN535" s="107"/>
      <c r="BO535" s="107"/>
      <c r="BP535" s="107"/>
      <c r="BQ535" s="107"/>
      <c r="BR535" s="107"/>
      <c r="BS535" s="107"/>
      <c r="BT535" s="107"/>
      <c r="BU535" s="107"/>
      <c r="BV535" s="107"/>
      <c r="BW535" s="107"/>
      <c r="BX535" s="107"/>
      <c r="BY535" s="107"/>
      <c r="BZ535" s="107"/>
      <c r="CA535" s="107"/>
      <c r="CB535" s="107"/>
      <c r="CC535" s="107"/>
      <c r="CD535" s="107"/>
      <c r="CE535" s="107"/>
    </row>
    <row r="536" spans="2:83" s="109" customFormat="1" ht="19.899999999999999" hidden="1" customHeight="1" x14ac:dyDescent="0.25">
      <c r="B536" s="111" t="s">
        <v>2689</v>
      </c>
      <c r="C536" s="111">
        <v>4600011662</v>
      </c>
      <c r="D536" s="101" t="s">
        <v>954</v>
      </c>
      <c r="E536" s="110" t="str">
        <f t="shared" si="45"/>
        <v/>
      </c>
      <c r="F536" s="102"/>
      <c r="G536" s="103"/>
      <c r="H536" s="103"/>
      <c r="I536" s="100"/>
      <c r="J536" s="122" t="s">
        <v>2357</v>
      </c>
      <c r="K536" s="103"/>
      <c r="L536" s="103"/>
      <c r="M536" s="103"/>
      <c r="N536" s="103"/>
      <c r="O536" s="106"/>
      <c r="P536" s="104"/>
      <c r="Q536" s="104"/>
      <c r="R536" s="104"/>
      <c r="S536" s="105" t="str">
        <f t="shared" si="46"/>
        <v/>
      </c>
      <c r="T536" s="119"/>
      <c r="U536" s="107"/>
      <c r="V536" s="107"/>
      <c r="W536" s="107"/>
      <c r="X536" s="107"/>
      <c r="Y536" s="107"/>
      <c r="Z536" s="107"/>
      <c r="AA536" s="107"/>
      <c r="AB536" s="107"/>
      <c r="AC536" s="107"/>
      <c r="AD536" s="107"/>
      <c r="AE536" s="107"/>
      <c r="AF536" s="107"/>
      <c r="AG536" s="107"/>
      <c r="AH536" s="107"/>
      <c r="AI536" s="107"/>
      <c r="AJ536" s="107"/>
      <c r="AK536" s="107"/>
      <c r="AL536" s="107"/>
      <c r="AM536" s="107"/>
      <c r="AN536" s="107"/>
      <c r="AO536" s="107"/>
      <c r="AP536" s="107"/>
      <c r="AQ536" s="107"/>
      <c r="AR536" s="107"/>
      <c r="AS536" s="107"/>
      <c r="AT536" s="107"/>
      <c r="AU536" s="107"/>
      <c r="AV536" s="107"/>
      <c r="AW536" s="107"/>
      <c r="AX536" s="107"/>
      <c r="AY536" s="107"/>
      <c r="AZ536" s="107"/>
      <c r="BA536" s="107"/>
      <c r="BB536" s="107"/>
      <c r="BC536" s="107"/>
      <c r="BD536" s="107"/>
      <c r="BE536" s="107"/>
      <c r="BF536" s="107"/>
      <c r="BG536" s="107"/>
      <c r="BH536" s="107"/>
      <c r="BI536" s="107"/>
      <c r="BJ536" s="107"/>
      <c r="BK536" s="107"/>
      <c r="BL536" s="107"/>
      <c r="BM536" s="107"/>
      <c r="BN536" s="107"/>
      <c r="BO536" s="107"/>
      <c r="BP536" s="107"/>
      <c r="BQ536" s="107"/>
      <c r="BR536" s="107"/>
      <c r="BS536" s="107"/>
      <c r="BT536" s="107"/>
      <c r="BU536" s="107"/>
      <c r="BV536" s="107"/>
      <c r="BW536" s="107"/>
      <c r="BX536" s="107"/>
      <c r="BY536" s="107"/>
      <c r="BZ536" s="107"/>
      <c r="CA536" s="107"/>
      <c r="CB536" s="107"/>
      <c r="CC536" s="107"/>
      <c r="CD536" s="107"/>
      <c r="CE536" s="107"/>
    </row>
    <row r="537" spans="2:83" s="109" customFormat="1" ht="19.899999999999999" hidden="1" customHeight="1" x14ac:dyDescent="0.25">
      <c r="B537" s="111" t="s">
        <v>2689</v>
      </c>
      <c r="C537" s="111">
        <v>4600011662</v>
      </c>
      <c r="D537" s="101" t="s">
        <v>955</v>
      </c>
      <c r="E537" s="110" t="str">
        <f t="shared" si="45"/>
        <v/>
      </c>
      <c r="F537" s="102"/>
      <c r="G537" s="103"/>
      <c r="H537" s="103"/>
      <c r="I537" s="100"/>
      <c r="J537" s="122" t="s">
        <v>2358</v>
      </c>
      <c r="K537" s="103"/>
      <c r="L537" s="103"/>
      <c r="M537" s="103"/>
      <c r="N537" s="103"/>
      <c r="O537" s="106"/>
      <c r="P537" s="104"/>
      <c r="Q537" s="104"/>
      <c r="R537" s="104"/>
      <c r="S537" s="105" t="str">
        <f t="shared" si="46"/>
        <v/>
      </c>
      <c r="T537" s="119"/>
      <c r="U537" s="107"/>
      <c r="V537" s="107"/>
      <c r="W537" s="107"/>
      <c r="X537" s="107"/>
      <c r="Y537" s="107"/>
      <c r="Z537" s="107"/>
      <c r="AA537" s="107"/>
      <c r="AB537" s="107"/>
      <c r="AC537" s="107"/>
      <c r="AD537" s="107"/>
      <c r="AE537" s="107"/>
      <c r="AF537" s="107"/>
      <c r="AG537" s="107"/>
      <c r="AH537" s="107"/>
      <c r="AI537" s="107"/>
      <c r="AJ537" s="107"/>
      <c r="AK537" s="107"/>
      <c r="AL537" s="107"/>
      <c r="AM537" s="107"/>
      <c r="AN537" s="107"/>
      <c r="AO537" s="107"/>
      <c r="AP537" s="107"/>
      <c r="AQ537" s="107"/>
      <c r="AR537" s="107"/>
      <c r="AS537" s="107"/>
      <c r="AT537" s="107"/>
      <c r="AU537" s="107"/>
      <c r="AV537" s="107"/>
      <c r="AW537" s="107"/>
      <c r="AX537" s="107"/>
      <c r="AY537" s="107"/>
      <c r="AZ537" s="107"/>
      <c r="BA537" s="107"/>
      <c r="BB537" s="107"/>
      <c r="BC537" s="107"/>
      <c r="BD537" s="107"/>
      <c r="BE537" s="107"/>
      <c r="BF537" s="107"/>
      <c r="BG537" s="107"/>
      <c r="BH537" s="107"/>
      <c r="BI537" s="107"/>
      <c r="BJ537" s="107"/>
      <c r="BK537" s="107"/>
      <c r="BL537" s="107"/>
      <c r="BM537" s="107"/>
      <c r="BN537" s="107"/>
      <c r="BO537" s="107"/>
      <c r="BP537" s="107"/>
      <c r="BQ537" s="107"/>
      <c r="BR537" s="107"/>
      <c r="BS537" s="107"/>
      <c r="BT537" s="107"/>
      <c r="BU537" s="107"/>
      <c r="BV537" s="107"/>
      <c r="BW537" s="107"/>
      <c r="BX537" s="107"/>
      <c r="BY537" s="107"/>
      <c r="BZ537" s="107"/>
      <c r="CA537" s="107"/>
      <c r="CB537" s="107"/>
      <c r="CC537" s="107"/>
      <c r="CD537" s="107"/>
      <c r="CE537" s="107"/>
    </row>
    <row r="538" spans="2:83" s="109" customFormat="1" ht="19.899999999999999" hidden="1" customHeight="1" x14ac:dyDescent="0.25">
      <c r="B538" s="111" t="s">
        <v>2689</v>
      </c>
      <c r="C538" s="111">
        <v>4600011662</v>
      </c>
      <c r="D538" s="101" t="s">
        <v>956</v>
      </c>
      <c r="E538" s="110" t="str">
        <f t="shared" si="45"/>
        <v/>
      </c>
      <c r="F538" s="102"/>
      <c r="G538" s="103"/>
      <c r="H538" s="103"/>
      <c r="I538" s="100"/>
      <c r="J538" s="122" t="s">
        <v>2359</v>
      </c>
      <c r="K538" s="103"/>
      <c r="L538" s="103"/>
      <c r="M538" s="103"/>
      <c r="N538" s="103"/>
      <c r="O538" s="106"/>
      <c r="P538" s="104"/>
      <c r="Q538" s="104"/>
      <c r="R538" s="104"/>
      <c r="S538" s="105" t="str">
        <f t="shared" si="46"/>
        <v/>
      </c>
      <c r="T538" s="119"/>
      <c r="U538" s="107"/>
      <c r="V538" s="107"/>
      <c r="W538" s="107"/>
      <c r="X538" s="107"/>
      <c r="Y538" s="107"/>
      <c r="Z538" s="107"/>
      <c r="AA538" s="107"/>
      <c r="AB538" s="107"/>
      <c r="AC538" s="107"/>
      <c r="AD538" s="107"/>
      <c r="AE538" s="107"/>
      <c r="AF538" s="107"/>
      <c r="AG538" s="107"/>
      <c r="AH538" s="107"/>
      <c r="AI538" s="107"/>
      <c r="AJ538" s="107"/>
      <c r="AK538" s="107"/>
      <c r="AL538" s="107"/>
      <c r="AM538" s="107"/>
      <c r="AN538" s="107"/>
      <c r="AO538" s="107"/>
      <c r="AP538" s="107"/>
      <c r="AQ538" s="107"/>
      <c r="AR538" s="107"/>
      <c r="AS538" s="107"/>
      <c r="AT538" s="107"/>
      <c r="AU538" s="107"/>
      <c r="AV538" s="107"/>
      <c r="AW538" s="107"/>
      <c r="AX538" s="107"/>
      <c r="AY538" s="107"/>
      <c r="AZ538" s="107"/>
      <c r="BA538" s="107"/>
      <c r="BB538" s="107"/>
      <c r="BC538" s="107"/>
      <c r="BD538" s="107"/>
      <c r="BE538" s="107"/>
      <c r="BF538" s="107"/>
      <c r="BG538" s="107"/>
      <c r="BH538" s="107"/>
      <c r="BI538" s="107"/>
      <c r="BJ538" s="107"/>
      <c r="BK538" s="107"/>
      <c r="BL538" s="107"/>
      <c r="BM538" s="107"/>
      <c r="BN538" s="107"/>
      <c r="BO538" s="107"/>
      <c r="BP538" s="107"/>
      <c r="BQ538" s="107"/>
      <c r="BR538" s="107"/>
      <c r="BS538" s="107"/>
      <c r="BT538" s="107"/>
      <c r="BU538" s="107"/>
      <c r="BV538" s="107"/>
      <c r="BW538" s="107"/>
      <c r="BX538" s="107"/>
      <c r="BY538" s="107"/>
      <c r="BZ538" s="107"/>
      <c r="CA538" s="107"/>
      <c r="CB538" s="107"/>
      <c r="CC538" s="107"/>
      <c r="CD538" s="107"/>
      <c r="CE538" s="107"/>
    </row>
    <row r="539" spans="2:83" s="109" customFormat="1" ht="19.899999999999999" hidden="1" customHeight="1" x14ac:dyDescent="0.25">
      <c r="B539" s="111" t="s">
        <v>2689</v>
      </c>
      <c r="C539" s="111">
        <v>4600011662</v>
      </c>
      <c r="D539" s="101" t="s">
        <v>957</v>
      </c>
      <c r="E539" s="110" t="str">
        <f t="shared" si="45"/>
        <v/>
      </c>
      <c r="F539" s="102"/>
      <c r="G539" s="103"/>
      <c r="H539" s="103"/>
      <c r="I539" s="100"/>
      <c r="J539" s="122" t="s">
        <v>2360</v>
      </c>
      <c r="K539" s="103"/>
      <c r="L539" s="103"/>
      <c r="M539" s="103"/>
      <c r="N539" s="103"/>
      <c r="O539" s="106"/>
      <c r="P539" s="104"/>
      <c r="Q539" s="104"/>
      <c r="R539" s="104"/>
      <c r="S539" s="105" t="str">
        <f t="shared" si="46"/>
        <v/>
      </c>
      <c r="T539" s="119"/>
      <c r="U539" s="107"/>
      <c r="V539" s="107"/>
      <c r="W539" s="107"/>
      <c r="X539" s="107"/>
      <c r="Y539" s="107"/>
      <c r="Z539" s="107"/>
      <c r="AA539" s="107"/>
      <c r="AB539" s="107"/>
      <c r="AC539" s="107"/>
      <c r="AD539" s="107"/>
      <c r="AE539" s="107"/>
      <c r="AF539" s="107"/>
      <c r="AG539" s="107"/>
      <c r="AH539" s="107"/>
      <c r="AI539" s="107"/>
      <c r="AJ539" s="107"/>
      <c r="AK539" s="107"/>
      <c r="AL539" s="107"/>
      <c r="AM539" s="107"/>
      <c r="AN539" s="107"/>
      <c r="AO539" s="107"/>
      <c r="AP539" s="107"/>
      <c r="AQ539" s="107"/>
      <c r="AR539" s="107"/>
      <c r="AS539" s="107"/>
      <c r="AT539" s="107"/>
      <c r="AU539" s="107"/>
      <c r="AV539" s="107"/>
      <c r="AW539" s="107"/>
      <c r="AX539" s="107"/>
      <c r="AY539" s="107"/>
      <c r="AZ539" s="107"/>
      <c r="BA539" s="107"/>
      <c r="BB539" s="107"/>
      <c r="BC539" s="107"/>
      <c r="BD539" s="107"/>
      <c r="BE539" s="107"/>
      <c r="BF539" s="107"/>
      <c r="BG539" s="107"/>
      <c r="BH539" s="107"/>
      <c r="BI539" s="107"/>
      <c r="BJ539" s="107"/>
      <c r="BK539" s="107"/>
      <c r="BL539" s="107"/>
      <c r="BM539" s="107"/>
      <c r="BN539" s="107"/>
      <c r="BO539" s="107"/>
      <c r="BP539" s="107"/>
      <c r="BQ539" s="107"/>
      <c r="BR539" s="107"/>
      <c r="BS539" s="107"/>
      <c r="BT539" s="107"/>
      <c r="BU539" s="107"/>
      <c r="BV539" s="107"/>
      <c r="BW539" s="107"/>
      <c r="BX539" s="107"/>
      <c r="BY539" s="107"/>
      <c r="BZ539" s="107"/>
      <c r="CA539" s="107"/>
      <c r="CB539" s="107"/>
      <c r="CC539" s="107"/>
      <c r="CD539" s="107"/>
      <c r="CE539" s="107"/>
    </row>
    <row r="540" spans="2:83" s="109" customFormat="1" ht="19.899999999999999" hidden="1" customHeight="1" x14ac:dyDescent="0.25">
      <c r="B540" s="111" t="s">
        <v>2689</v>
      </c>
      <c r="C540" s="111">
        <v>4600011662</v>
      </c>
      <c r="D540" s="101" t="s">
        <v>958</v>
      </c>
      <c r="E540" s="110" t="str">
        <f t="shared" si="45"/>
        <v/>
      </c>
      <c r="F540" s="102"/>
      <c r="G540" s="103"/>
      <c r="H540" s="103"/>
      <c r="I540" s="100"/>
      <c r="J540" s="122" t="s">
        <v>2361</v>
      </c>
      <c r="K540" s="103"/>
      <c r="L540" s="103"/>
      <c r="M540" s="103"/>
      <c r="N540" s="103"/>
      <c r="O540" s="106"/>
      <c r="P540" s="104"/>
      <c r="Q540" s="104"/>
      <c r="R540" s="104"/>
      <c r="S540" s="105" t="str">
        <f t="shared" si="46"/>
        <v/>
      </c>
      <c r="T540" s="119"/>
      <c r="U540" s="107"/>
      <c r="V540" s="107"/>
      <c r="W540" s="107"/>
      <c r="X540" s="107"/>
      <c r="Y540" s="107"/>
      <c r="Z540" s="107"/>
      <c r="AA540" s="107"/>
      <c r="AB540" s="107"/>
      <c r="AC540" s="107"/>
      <c r="AD540" s="107"/>
      <c r="AE540" s="107"/>
      <c r="AF540" s="107"/>
      <c r="AG540" s="107"/>
      <c r="AH540" s="107"/>
      <c r="AI540" s="107"/>
      <c r="AJ540" s="107"/>
      <c r="AK540" s="107"/>
      <c r="AL540" s="107"/>
      <c r="AM540" s="107"/>
      <c r="AN540" s="107"/>
      <c r="AO540" s="107"/>
      <c r="AP540" s="107"/>
      <c r="AQ540" s="107"/>
      <c r="AR540" s="107"/>
      <c r="AS540" s="107"/>
      <c r="AT540" s="107"/>
      <c r="AU540" s="107"/>
      <c r="AV540" s="107"/>
      <c r="AW540" s="107"/>
      <c r="AX540" s="107"/>
      <c r="AY540" s="107"/>
      <c r="AZ540" s="107"/>
      <c r="BA540" s="107"/>
      <c r="BB540" s="107"/>
      <c r="BC540" s="107"/>
      <c r="BD540" s="107"/>
      <c r="BE540" s="107"/>
      <c r="BF540" s="107"/>
      <c r="BG540" s="107"/>
      <c r="BH540" s="107"/>
      <c r="BI540" s="107"/>
      <c r="BJ540" s="107"/>
      <c r="BK540" s="107"/>
      <c r="BL540" s="107"/>
      <c r="BM540" s="107"/>
      <c r="BN540" s="107"/>
      <c r="BO540" s="107"/>
      <c r="BP540" s="107"/>
      <c r="BQ540" s="107"/>
      <c r="BR540" s="107"/>
      <c r="BS540" s="107"/>
      <c r="BT540" s="107"/>
      <c r="BU540" s="107"/>
      <c r="BV540" s="107"/>
      <c r="BW540" s="107"/>
      <c r="BX540" s="107"/>
      <c r="BY540" s="107"/>
      <c r="BZ540" s="107"/>
      <c r="CA540" s="107"/>
      <c r="CB540" s="107"/>
      <c r="CC540" s="107"/>
      <c r="CD540" s="107"/>
      <c r="CE540" s="107"/>
    </row>
    <row r="541" spans="2:83" s="109" customFormat="1" ht="19.899999999999999" hidden="1" customHeight="1" x14ac:dyDescent="0.25">
      <c r="B541" s="111" t="s">
        <v>2689</v>
      </c>
      <c r="C541" s="111">
        <v>4600011662</v>
      </c>
      <c r="D541" s="101" t="s">
        <v>330</v>
      </c>
      <c r="E541" s="110" t="str">
        <f t="shared" si="45"/>
        <v/>
      </c>
      <c r="F541" s="102"/>
      <c r="G541" s="103"/>
      <c r="H541" s="103"/>
      <c r="I541" s="100"/>
      <c r="J541" s="122" t="s">
        <v>2363</v>
      </c>
      <c r="K541" s="103"/>
      <c r="L541" s="103"/>
      <c r="M541" s="103"/>
      <c r="N541" s="103"/>
      <c r="O541" s="106"/>
      <c r="P541" s="104"/>
      <c r="Q541" s="104"/>
      <c r="R541" s="104"/>
      <c r="S541" s="105" t="str">
        <f t="shared" si="46"/>
        <v/>
      </c>
      <c r="T541" s="119"/>
      <c r="U541" s="107"/>
      <c r="V541" s="107"/>
      <c r="W541" s="107"/>
      <c r="X541" s="107"/>
      <c r="Y541" s="107"/>
      <c r="Z541" s="107"/>
      <c r="AA541" s="107"/>
      <c r="AB541" s="107"/>
      <c r="AC541" s="107"/>
      <c r="AD541" s="107"/>
      <c r="AE541" s="107"/>
      <c r="AF541" s="107"/>
      <c r="AG541" s="107"/>
      <c r="AH541" s="107"/>
      <c r="AI541" s="107"/>
      <c r="AJ541" s="107"/>
      <c r="AK541" s="107"/>
      <c r="AL541" s="107"/>
      <c r="AM541" s="107"/>
      <c r="AN541" s="107"/>
      <c r="AO541" s="107"/>
      <c r="AP541" s="107"/>
      <c r="AQ541" s="107"/>
      <c r="AR541" s="107"/>
      <c r="AS541" s="107"/>
      <c r="AT541" s="107"/>
      <c r="AU541" s="107"/>
      <c r="AV541" s="107"/>
      <c r="AW541" s="107"/>
      <c r="AX541" s="107"/>
      <c r="AY541" s="107"/>
      <c r="AZ541" s="107"/>
      <c r="BA541" s="107"/>
      <c r="BB541" s="107"/>
      <c r="BC541" s="107"/>
      <c r="BD541" s="107"/>
      <c r="BE541" s="107"/>
      <c r="BF541" s="107"/>
      <c r="BG541" s="107"/>
      <c r="BH541" s="107"/>
      <c r="BI541" s="107"/>
      <c r="BJ541" s="107"/>
      <c r="BK541" s="107"/>
      <c r="BL541" s="107"/>
      <c r="BM541" s="107"/>
      <c r="BN541" s="107"/>
      <c r="BO541" s="107"/>
      <c r="BP541" s="107"/>
      <c r="BQ541" s="107"/>
      <c r="BR541" s="107"/>
      <c r="BS541" s="107"/>
      <c r="BT541" s="107"/>
      <c r="BU541" s="107"/>
      <c r="BV541" s="107"/>
      <c r="BW541" s="107"/>
      <c r="BX541" s="107"/>
      <c r="BY541" s="107"/>
      <c r="BZ541" s="107"/>
      <c r="CA541" s="107"/>
      <c r="CB541" s="107"/>
      <c r="CC541" s="107"/>
      <c r="CD541" s="107"/>
      <c r="CE541" s="107"/>
    </row>
    <row r="542" spans="2:83" s="109" customFormat="1" ht="19.899999999999999" hidden="1" customHeight="1" x14ac:dyDescent="0.25">
      <c r="B542" s="111" t="s">
        <v>2689</v>
      </c>
      <c r="C542" s="111">
        <v>4600011662</v>
      </c>
      <c r="D542" s="101" t="s">
        <v>959</v>
      </c>
      <c r="E542" s="110" t="str">
        <f t="shared" si="45"/>
        <v/>
      </c>
      <c r="F542" s="102"/>
      <c r="G542" s="103"/>
      <c r="H542" s="103"/>
      <c r="I542" s="100"/>
      <c r="J542" s="122" t="s">
        <v>2356</v>
      </c>
      <c r="K542" s="103"/>
      <c r="L542" s="103"/>
      <c r="M542" s="103"/>
      <c r="N542" s="103"/>
      <c r="O542" s="106"/>
      <c r="P542" s="104"/>
      <c r="Q542" s="104"/>
      <c r="R542" s="104"/>
      <c r="S542" s="105" t="str">
        <f t="shared" si="46"/>
        <v/>
      </c>
      <c r="T542" s="119"/>
      <c r="U542" s="107"/>
      <c r="V542" s="107"/>
      <c r="W542" s="107"/>
      <c r="X542" s="107"/>
      <c r="Y542" s="107"/>
      <c r="Z542" s="107"/>
      <c r="AA542" s="107"/>
      <c r="AB542" s="107"/>
      <c r="AC542" s="107"/>
      <c r="AD542" s="107"/>
      <c r="AE542" s="107"/>
      <c r="AF542" s="107"/>
      <c r="AG542" s="107"/>
      <c r="AH542" s="107"/>
      <c r="AI542" s="107"/>
      <c r="AJ542" s="107"/>
      <c r="AK542" s="107"/>
      <c r="AL542" s="107"/>
      <c r="AM542" s="107"/>
      <c r="AN542" s="107"/>
      <c r="AO542" s="107"/>
      <c r="AP542" s="107"/>
      <c r="AQ542" s="107"/>
      <c r="AR542" s="107"/>
      <c r="AS542" s="107"/>
      <c r="AT542" s="107"/>
      <c r="AU542" s="107"/>
      <c r="AV542" s="107"/>
      <c r="AW542" s="107"/>
      <c r="AX542" s="107"/>
      <c r="AY542" s="107"/>
      <c r="AZ542" s="107"/>
      <c r="BA542" s="107"/>
      <c r="BB542" s="107"/>
      <c r="BC542" s="107"/>
      <c r="BD542" s="107"/>
      <c r="BE542" s="107"/>
      <c r="BF542" s="107"/>
      <c r="BG542" s="107"/>
      <c r="BH542" s="107"/>
      <c r="BI542" s="107"/>
      <c r="BJ542" s="107"/>
      <c r="BK542" s="107"/>
      <c r="BL542" s="107"/>
      <c r="BM542" s="107"/>
      <c r="BN542" s="107"/>
      <c r="BO542" s="107"/>
      <c r="BP542" s="107"/>
      <c r="BQ542" s="107"/>
      <c r="BR542" s="107"/>
      <c r="BS542" s="107"/>
      <c r="BT542" s="107"/>
      <c r="BU542" s="107"/>
      <c r="BV542" s="107"/>
      <c r="BW542" s="107"/>
      <c r="BX542" s="107"/>
      <c r="BY542" s="107"/>
      <c r="BZ542" s="107"/>
      <c r="CA542" s="107"/>
      <c r="CB542" s="107"/>
      <c r="CC542" s="107"/>
      <c r="CD542" s="107"/>
      <c r="CE542" s="107"/>
    </row>
    <row r="543" spans="2:83" s="109" customFormat="1" ht="19.899999999999999" hidden="1" customHeight="1" x14ac:dyDescent="0.25">
      <c r="B543" s="111" t="s">
        <v>2689</v>
      </c>
      <c r="C543" s="111">
        <v>4600011662</v>
      </c>
      <c r="D543" s="101" t="s">
        <v>960</v>
      </c>
      <c r="E543" s="110" t="str">
        <f t="shared" si="45"/>
        <v/>
      </c>
      <c r="F543" s="102"/>
      <c r="G543" s="103"/>
      <c r="H543" s="103"/>
      <c r="I543" s="100"/>
      <c r="J543" s="122" t="s">
        <v>2357</v>
      </c>
      <c r="K543" s="103"/>
      <c r="L543" s="103"/>
      <c r="M543" s="103"/>
      <c r="N543" s="103"/>
      <c r="O543" s="106"/>
      <c r="P543" s="104"/>
      <c r="Q543" s="104"/>
      <c r="R543" s="104"/>
      <c r="S543" s="105" t="str">
        <f t="shared" si="46"/>
        <v/>
      </c>
      <c r="T543" s="119"/>
      <c r="U543" s="107"/>
      <c r="V543" s="107"/>
      <c r="W543" s="107"/>
      <c r="X543" s="107"/>
      <c r="Y543" s="107"/>
      <c r="Z543" s="107"/>
      <c r="AA543" s="107"/>
      <c r="AB543" s="107"/>
      <c r="AC543" s="107"/>
      <c r="AD543" s="107"/>
      <c r="AE543" s="107"/>
      <c r="AF543" s="107"/>
      <c r="AG543" s="107"/>
      <c r="AH543" s="107"/>
      <c r="AI543" s="107"/>
      <c r="AJ543" s="107"/>
      <c r="AK543" s="107"/>
      <c r="AL543" s="107"/>
      <c r="AM543" s="107"/>
      <c r="AN543" s="107"/>
      <c r="AO543" s="107"/>
      <c r="AP543" s="107"/>
      <c r="AQ543" s="107"/>
      <c r="AR543" s="107"/>
      <c r="AS543" s="107"/>
      <c r="AT543" s="107"/>
      <c r="AU543" s="107"/>
      <c r="AV543" s="107"/>
      <c r="AW543" s="107"/>
      <c r="AX543" s="107"/>
      <c r="AY543" s="107"/>
      <c r="AZ543" s="107"/>
      <c r="BA543" s="107"/>
      <c r="BB543" s="107"/>
      <c r="BC543" s="107"/>
      <c r="BD543" s="107"/>
      <c r="BE543" s="107"/>
      <c r="BF543" s="107"/>
      <c r="BG543" s="107"/>
      <c r="BH543" s="107"/>
      <c r="BI543" s="107"/>
      <c r="BJ543" s="107"/>
      <c r="BK543" s="107"/>
      <c r="BL543" s="107"/>
      <c r="BM543" s="107"/>
      <c r="BN543" s="107"/>
      <c r="BO543" s="107"/>
      <c r="BP543" s="107"/>
      <c r="BQ543" s="107"/>
      <c r="BR543" s="107"/>
      <c r="BS543" s="107"/>
      <c r="BT543" s="107"/>
      <c r="BU543" s="107"/>
      <c r="BV543" s="107"/>
      <c r="BW543" s="107"/>
      <c r="BX543" s="107"/>
      <c r="BY543" s="107"/>
      <c r="BZ543" s="107"/>
      <c r="CA543" s="107"/>
      <c r="CB543" s="107"/>
      <c r="CC543" s="107"/>
      <c r="CD543" s="107"/>
      <c r="CE543" s="107"/>
    </row>
    <row r="544" spans="2:83" s="109" customFormat="1" ht="19.899999999999999" hidden="1" customHeight="1" x14ac:dyDescent="0.25">
      <c r="B544" s="111" t="s">
        <v>2689</v>
      </c>
      <c r="C544" s="111">
        <v>4600011662</v>
      </c>
      <c r="D544" s="101" t="s">
        <v>961</v>
      </c>
      <c r="E544" s="110" t="str">
        <f t="shared" si="45"/>
        <v/>
      </c>
      <c r="F544" s="102"/>
      <c r="G544" s="103"/>
      <c r="H544" s="103"/>
      <c r="I544" s="100"/>
      <c r="J544" s="122" t="s">
        <v>2358</v>
      </c>
      <c r="K544" s="103"/>
      <c r="L544" s="103"/>
      <c r="M544" s="103"/>
      <c r="N544" s="103"/>
      <c r="O544" s="106"/>
      <c r="P544" s="104"/>
      <c r="Q544" s="104"/>
      <c r="R544" s="104"/>
      <c r="S544" s="105" t="str">
        <f t="shared" si="46"/>
        <v/>
      </c>
      <c r="T544" s="119"/>
      <c r="U544" s="107"/>
      <c r="V544" s="107"/>
      <c r="W544" s="107"/>
      <c r="X544" s="107"/>
      <c r="Y544" s="107"/>
      <c r="Z544" s="107"/>
      <c r="AA544" s="107"/>
      <c r="AB544" s="107"/>
      <c r="AC544" s="107"/>
      <c r="AD544" s="107"/>
      <c r="AE544" s="107"/>
      <c r="AF544" s="107"/>
      <c r="AG544" s="107"/>
      <c r="AH544" s="107"/>
      <c r="AI544" s="107"/>
      <c r="AJ544" s="107"/>
      <c r="AK544" s="107"/>
      <c r="AL544" s="107"/>
      <c r="AM544" s="107"/>
      <c r="AN544" s="107"/>
      <c r="AO544" s="107"/>
      <c r="AP544" s="107"/>
      <c r="AQ544" s="107"/>
      <c r="AR544" s="107"/>
      <c r="AS544" s="107"/>
      <c r="AT544" s="107"/>
      <c r="AU544" s="107"/>
      <c r="AV544" s="107"/>
      <c r="AW544" s="107"/>
      <c r="AX544" s="107"/>
      <c r="AY544" s="107"/>
      <c r="AZ544" s="107"/>
      <c r="BA544" s="107"/>
      <c r="BB544" s="107"/>
      <c r="BC544" s="107"/>
      <c r="BD544" s="107"/>
      <c r="BE544" s="107"/>
      <c r="BF544" s="107"/>
      <c r="BG544" s="107"/>
      <c r="BH544" s="107"/>
      <c r="BI544" s="107"/>
      <c r="BJ544" s="107"/>
      <c r="BK544" s="107"/>
      <c r="BL544" s="107"/>
      <c r="BM544" s="107"/>
      <c r="BN544" s="107"/>
      <c r="BO544" s="107"/>
      <c r="BP544" s="107"/>
      <c r="BQ544" s="107"/>
      <c r="BR544" s="107"/>
      <c r="BS544" s="107"/>
      <c r="BT544" s="107"/>
      <c r="BU544" s="107"/>
      <c r="BV544" s="107"/>
      <c r="BW544" s="107"/>
      <c r="BX544" s="107"/>
      <c r="BY544" s="107"/>
      <c r="BZ544" s="107"/>
      <c r="CA544" s="107"/>
      <c r="CB544" s="107"/>
      <c r="CC544" s="107"/>
      <c r="CD544" s="107"/>
      <c r="CE544" s="107"/>
    </row>
    <row r="545" spans="2:83" s="109" customFormat="1" ht="19.899999999999999" hidden="1" customHeight="1" x14ac:dyDescent="0.25">
      <c r="B545" s="111" t="s">
        <v>2689</v>
      </c>
      <c r="C545" s="111">
        <v>4600011662</v>
      </c>
      <c r="D545" s="101" t="s">
        <v>962</v>
      </c>
      <c r="E545" s="110" t="str">
        <f t="shared" si="45"/>
        <v/>
      </c>
      <c r="F545" s="102"/>
      <c r="G545" s="103"/>
      <c r="H545" s="103"/>
      <c r="I545" s="100"/>
      <c r="J545" s="122" t="s">
        <v>2359</v>
      </c>
      <c r="K545" s="103"/>
      <c r="L545" s="103"/>
      <c r="M545" s="103"/>
      <c r="N545" s="103"/>
      <c r="O545" s="106"/>
      <c r="P545" s="104"/>
      <c r="Q545" s="104"/>
      <c r="R545" s="104"/>
      <c r="S545" s="105" t="str">
        <f t="shared" si="46"/>
        <v/>
      </c>
      <c r="T545" s="119"/>
      <c r="U545" s="107"/>
      <c r="V545" s="107"/>
      <c r="W545" s="107"/>
      <c r="X545" s="107"/>
      <c r="Y545" s="107"/>
      <c r="Z545" s="107"/>
      <c r="AA545" s="107"/>
      <c r="AB545" s="107"/>
      <c r="AC545" s="107"/>
      <c r="AD545" s="107"/>
      <c r="AE545" s="107"/>
      <c r="AF545" s="107"/>
      <c r="AG545" s="107"/>
      <c r="AH545" s="107"/>
      <c r="AI545" s="107"/>
      <c r="AJ545" s="107"/>
      <c r="AK545" s="107"/>
      <c r="AL545" s="107"/>
      <c r="AM545" s="107"/>
      <c r="AN545" s="107"/>
      <c r="AO545" s="107"/>
      <c r="AP545" s="107"/>
      <c r="AQ545" s="107"/>
      <c r="AR545" s="107"/>
      <c r="AS545" s="107"/>
      <c r="AT545" s="107"/>
      <c r="AU545" s="107"/>
      <c r="AV545" s="107"/>
      <c r="AW545" s="107"/>
      <c r="AX545" s="107"/>
      <c r="AY545" s="107"/>
      <c r="AZ545" s="107"/>
      <c r="BA545" s="107"/>
      <c r="BB545" s="107"/>
      <c r="BC545" s="107"/>
      <c r="BD545" s="107"/>
      <c r="BE545" s="107"/>
      <c r="BF545" s="107"/>
      <c r="BG545" s="107"/>
      <c r="BH545" s="107"/>
      <c r="BI545" s="107"/>
      <c r="BJ545" s="107"/>
      <c r="BK545" s="107"/>
      <c r="BL545" s="107"/>
      <c r="BM545" s="107"/>
      <c r="BN545" s="107"/>
      <c r="BO545" s="107"/>
      <c r="BP545" s="107"/>
      <c r="BQ545" s="107"/>
      <c r="BR545" s="107"/>
      <c r="BS545" s="107"/>
      <c r="BT545" s="107"/>
      <c r="BU545" s="107"/>
      <c r="BV545" s="107"/>
      <c r="BW545" s="107"/>
      <c r="BX545" s="107"/>
      <c r="BY545" s="107"/>
      <c r="BZ545" s="107"/>
      <c r="CA545" s="107"/>
      <c r="CB545" s="107"/>
      <c r="CC545" s="107"/>
      <c r="CD545" s="107"/>
      <c r="CE545" s="107"/>
    </row>
    <row r="546" spans="2:83" s="109" customFormat="1" ht="19.899999999999999" hidden="1" customHeight="1" x14ac:dyDescent="0.25">
      <c r="B546" s="111" t="s">
        <v>2689</v>
      </c>
      <c r="C546" s="111">
        <v>4600011662</v>
      </c>
      <c r="D546" s="101" t="s">
        <v>963</v>
      </c>
      <c r="E546" s="110" t="str">
        <f t="shared" si="45"/>
        <v/>
      </c>
      <c r="F546" s="102"/>
      <c r="G546" s="103"/>
      <c r="H546" s="103"/>
      <c r="I546" s="100"/>
      <c r="J546" s="122" t="s">
        <v>2360</v>
      </c>
      <c r="K546" s="103"/>
      <c r="L546" s="103"/>
      <c r="M546" s="103"/>
      <c r="N546" s="103"/>
      <c r="O546" s="106"/>
      <c r="P546" s="104"/>
      <c r="Q546" s="104"/>
      <c r="R546" s="104"/>
      <c r="S546" s="105" t="str">
        <f t="shared" si="46"/>
        <v/>
      </c>
      <c r="T546" s="119"/>
      <c r="U546" s="107"/>
      <c r="V546" s="107"/>
      <c r="W546" s="107"/>
      <c r="X546" s="107"/>
      <c r="Y546" s="107"/>
      <c r="Z546" s="107"/>
      <c r="AA546" s="107"/>
      <c r="AB546" s="107"/>
      <c r="AC546" s="107"/>
      <c r="AD546" s="107"/>
      <c r="AE546" s="107"/>
      <c r="AF546" s="107"/>
      <c r="AG546" s="107"/>
      <c r="AH546" s="107"/>
      <c r="AI546" s="107"/>
      <c r="AJ546" s="107"/>
      <c r="AK546" s="107"/>
      <c r="AL546" s="107"/>
      <c r="AM546" s="107"/>
      <c r="AN546" s="107"/>
      <c r="AO546" s="107"/>
      <c r="AP546" s="107"/>
      <c r="AQ546" s="107"/>
      <c r="AR546" s="107"/>
      <c r="AS546" s="107"/>
      <c r="AT546" s="107"/>
      <c r="AU546" s="107"/>
      <c r="AV546" s="107"/>
      <c r="AW546" s="107"/>
      <c r="AX546" s="107"/>
      <c r="AY546" s="107"/>
      <c r="AZ546" s="107"/>
      <c r="BA546" s="107"/>
      <c r="BB546" s="107"/>
      <c r="BC546" s="107"/>
      <c r="BD546" s="107"/>
      <c r="BE546" s="107"/>
      <c r="BF546" s="107"/>
      <c r="BG546" s="107"/>
      <c r="BH546" s="107"/>
      <c r="BI546" s="107"/>
      <c r="BJ546" s="107"/>
      <c r="BK546" s="107"/>
      <c r="BL546" s="107"/>
      <c r="BM546" s="107"/>
      <c r="BN546" s="107"/>
      <c r="BO546" s="107"/>
      <c r="BP546" s="107"/>
      <c r="BQ546" s="107"/>
      <c r="BR546" s="107"/>
      <c r="BS546" s="107"/>
      <c r="BT546" s="107"/>
      <c r="BU546" s="107"/>
      <c r="BV546" s="107"/>
      <c r="BW546" s="107"/>
      <c r="BX546" s="107"/>
      <c r="BY546" s="107"/>
      <c r="BZ546" s="107"/>
      <c r="CA546" s="107"/>
      <c r="CB546" s="107"/>
      <c r="CC546" s="107"/>
      <c r="CD546" s="107"/>
      <c r="CE546" s="107"/>
    </row>
    <row r="547" spans="2:83" s="109" customFormat="1" ht="19.899999999999999" hidden="1" customHeight="1" x14ac:dyDescent="0.25">
      <c r="B547" s="111" t="s">
        <v>2689</v>
      </c>
      <c r="C547" s="111">
        <v>4600011662</v>
      </c>
      <c r="D547" s="101" t="s">
        <v>964</v>
      </c>
      <c r="E547" s="110" t="str">
        <f t="shared" si="45"/>
        <v/>
      </c>
      <c r="F547" s="102"/>
      <c r="G547" s="103"/>
      <c r="H547" s="103"/>
      <c r="I547" s="100"/>
      <c r="J547" s="122" t="s">
        <v>2361</v>
      </c>
      <c r="K547" s="103"/>
      <c r="L547" s="103"/>
      <c r="M547" s="103"/>
      <c r="N547" s="103"/>
      <c r="O547" s="106"/>
      <c r="P547" s="104"/>
      <c r="Q547" s="104"/>
      <c r="R547" s="104"/>
      <c r="S547" s="105" t="str">
        <f t="shared" si="46"/>
        <v/>
      </c>
      <c r="T547" s="119"/>
      <c r="U547" s="107"/>
      <c r="V547" s="107"/>
      <c r="W547" s="107"/>
      <c r="X547" s="107"/>
      <c r="Y547" s="107"/>
      <c r="Z547" s="107"/>
      <c r="AA547" s="107"/>
      <c r="AB547" s="107"/>
      <c r="AC547" s="107"/>
      <c r="AD547" s="107"/>
      <c r="AE547" s="107"/>
      <c r="AF547" s="107"/>
      <c r="AG547" s="107"/>
      <c r="AH547" s="107"/>
      <c r="AI547" s="107"/>
      <c r="AJ547" s="107"/>
      <c r="AK547" s="107"/>
      <c r="AL547" s="107"/>
      <c r="AM547" s="107"/>
      <c r="AN547" s="107"/>
      <c r="AO547" s="107"/>
      <c r="AP547" s="107"/>
      <c r="AQ547" s="107"/>
      <c r="AR547" s="107"/>
      <c r="AS547" s="107"/>
      <c r="AT547" s="107"/>
      <c r="AU547" s="107"/>
      <c r="AV547" s="107"/>
      <c r="AW547" s="107"/>
      <c r="AX547" s="107"/>
      <c r="AY547" s="107"/>
      <c r="AZ547" s="107"/>
      <c r="BA547" s="107"/>
      <c r="BB547" s="107"/>
      <c r="BC547" s="107"/>
      <c r="BD547" s="107"/>
      <c r="BE547" s="107"/>
      <c r="BF547" s="107"/>
      <c r="BG547" s="107"/>
      <c r="BH547" s="107"/>
      <c r="BI547" s="107"/>
      <c r="BJ547" s="107"/>
      <c r="BK547" s="107"/>
      <c r="BL547" s="107"/>
      <c r="BM547" s="107"/>
      <c r="BN547" s="107"/>
      <c r="BO547" s="107"/>
      <c r="BP547" s="107"/>
      <c r="BQ547" s="107"/>
      <c r="BR547" s="107"/>
      <c r="BS547" s="107"/>
      <c r="BT547" s="107"/>
      <c r="BU547" s="107"/>
      <c r="BV547" s="107"/>
      <c r="BW547" s="107"/>
      <c r="BX547" s="107"/>
      <c r="BY547" s="107"/>
      <c r="BZ547" s="107"/>
      <c r="CA547" s="107"/>
      <c r="CB547" s="107"/>
      <c r="CC547" s="107"/>
      <c r="CD547" s="107"/>
      <c r="CE547" s="107"/>
    </row>
    <row r="548" spans="2:83" s="109" customFormat="1" ht="19.899999999999999" hidden="1" customHeight="1" x14ac:dyDescent="0.25">
      <c r="B548" s="111" t="s">
        <v>2689</v>
      </c>
      <c r="C548" s="111">
        <v>4600011662</v>
      </c>
      <c r="D548" s="101" t="s">
        <v>965</v>
      </c>
      <c r="E548" s="110" t="str">
        <f t="shared" si="45"/>
        <v/>
      </c>
      <c r="F548" s="102"/>
      <c r="G548" s="103"/>
      <c r="H548" s="103"/>
      <c r="I548" s="100"/>
      <c r="J548" s="122" t="s">
        <v>2364</v>
      </c>
      <c r="K548" s="103"/>
      <c r="L548" s="103"/>
      <c r="M548" s="103"/>
      <c r="N548" s="103"/>
      <c r="O548" s="106"/>
      <c r="P548" s="104"/>
      <c r="Q548" s="104"/>
      <c r="R548" s="104"/>
      <c r="S548" s="105" t="str">
        <f t="shared" si="46"/>
        <v/>
      </c>
      <c r="T548" s="119"/>
      <c r="U548" s="107"/>
      <c r="V548" s="107"/>
      <c r="W548" s="107"/>
      <c r="X548" s="107"/>
      <c r="Y548" s="107"/>
      <c r="Z548" s="107"/>
      <c r="AA548" s="107"/>
      <c r="AB548" s="107"/>
      <c r="AC548" s="107"/>
      <c r="AD548" s="107"/>
      <c r="AE548" s="107"/>
      <c r="AF548" s="107"/>
      <c r="AG548" s="107"/>
      <c r="AH548" s="107"/>
      <c r="AI548" s="107"/>
      <c r="AJ548" s="107"/>
      <c r="AK548" s="107"/>
      <c r="AL548" s="107"/>
      <c r="AM548" s="107"/>
      <c r="AN548" s="107"/>
      <c r="AO548" s="107"/>
      <c r="AP548" s="107"/>
      <c r="AQ548" s="107"/>
      <c r="AR548" s="107"/>
      <c r="AS548" s="107"/>
      <c r="AT548" s="107"/>
      <c r="AU548" s="107"/>
      <c r="AV548" s="107"/>
      <c r="AW548" s="107"/>
      <c r="AX548" s="107"/>
      <c r="AY548" s="107"/>
      <c r="AZ548" s="107"/>
      <c r="BA548" s="107"/>
      <c r="BB548" s="107"/>
      <c r="BC548" s="107"/>
      <c r="BD548" s="107"/>
      <c r="BE548" s="107"/>
      <c r="BF548" s="107"/>
      <c r="BG548" s="107"/>
      <c r="BH548" s="107"/>
      <c r="BI548" s="107"/>
      <c r="BJ548" s="107"/>
      <c r="BK548" s="107"/>
      <c r="BL548" s="107"/>
      <c r="BM548" s="107"/>
      <c r="BN548" s="107"/>
      <c r="BO548" s="107"/>
      <c r="BP548" s="107"/>
      <c r="BQ548" s="107"/>
      <c r="BR548" s="107"/>
      <c r="BS548" s="107"/>
      <c r="BT548" s="107"/>
      <c r="BU548" s="107"/>
      <c r="BV548" s="107"/>
      <c r="BW548" s="107"/>
      <c r="BX548" s="107"/>
      <c r="BY548" s="107"/>
      <c r="BZ548" s="107"/>
      <c r="CA548" s="107"/>
      <c r="CB548" s="107"/>
      <c r="CC548" s="107"/>
      <c r="CD548" s="107"/>
      <c r="CE548" s="107"/>
    </row>
    <row r="549" spans="2:83" s="109" customFormat="1" ht="19.899999999999999" hidden="1" customHeight="1" x14ac:dyDescent="0.25">
      <c r="B549" s="111" t="s">
        <v>2689</v>
      </c>
      <c r="C549" s="111">
        <v>4600011662</v>
      </c>
      <c r="D549" s="101" t="s">
        <v>966</v>
      </c>
      <c r="E549" s="110" t="str">
        <f t="shared" si="45"/>
        <v/>
      </c>
      <c r="F549" s="102"/>
      <c r="G549" s="103"/>
      <c r="H549" s="103"/>
      <c r="I549" s="100"/>
      <c r="J549" s="122" t="s">
        <v>2356</v>
      </c>
      <c r="K549" s="103"/>
      <c r="L549" s="103"/>
      <c r="M549" s="103"/>
      <c r="N549" s="103"/>
      <c r="O549" s="106"/>
      <c r="P549" s="104"/>
      <c r="Q549" s="104"/>
      <c r="R549" s="104"/>
      <c r="S549" s="105" t="str">
        <f t="shared" si="46"/>
        <v/>
      </c>
      <c r="T549" s="119"/>
      <c r="U549" s="107"/>
      <c r="V549" s="107"/>
      <c r="W549" s="107"/>
      <c r="X549" s="107"/>
      <c r="Y549" s="107"/>
      <c r="Z549" s="107"/>
      <c r="AA549" s="107"/>
      <c r="AB549" s="107"/>
      <c r="AC549" s="107"/>
      <c r="AD549" s="107"/>
      <c r="AE549" s="107"/>
      <c r="AF549" s="107"/>
      <c r="AG549" s="107"/>
      <c r="AH549" s="107"/>
      <c r="AI549" s="107"/>
      <c r="AJ549" s="107"/>
      <c r="AK549" s="107"/>
      <c r="AL549" s="107"/>
      <c r="AM549" s="107"/>
      <c r="AN549" s="107"/>
      <c r="AO549" s="107"/>
      <c r="AP549" s="107"/>
      <c r="AQ549" s="107"/>
      <c r="AR549" s="107"/>
      <c r="AS549" s="107"/>
      <c r="AT549" s="107"/>
      <c r="AU549" s="107"/>
      <c r="AV549" s="107"/>
      <c r="AW549" s="107"/>
      <c r="AX549" s="107"/>
      <c r="AY549" s="107"/>
      <c r="AZ549" s="107"/>
      <c r="BA549" s="107"/>
      <c r="BB549" s="107"/>
      <c r="BC549" s="107"/>
      <c r="BD549" s="107"/>
      <c r="BE549" s="107"/>
      <c r="BF549" s="107"/>
      <c r="BG549" s="107"/>
      <c r="BH549" s="107"/>
      <c r="BI549" s="107"/>
      <c r="BJ549" s="107"/>
      <c r="BK549" s="107"/>
      <c r="BL549" s="107"/>
      <c r="BM549" s="107"/>
      <c r="BN549" s="107"/>
      <c r="BO549" s="107"/>
      <c r="BP549" s="107"/>
      <c r="BQ549" s="107"/>
      <c r="BR549" s="107"/>
      <c r="BS549" s="107"/>
      <c r="BT549" s="107"/>
      <c r="BU549" s="107"/>
      <c r="BV549" s="107"/>
      <c r="BW549" s="107"/>
      <c r="BX549" s="107"/>
      <c r="BY549" s="107"/>
      <c r="BZ549" s="107"/>
      <c r="CA549" s="107"/>
      <c r="CB549" s="107"/>
      <c r="CC549" s="107"/>
      <c r="CD549" s="107"/>
      <c r="CE549" s="107"/>
    </row>
    <row r="550" spans="2:83" s="109" customFormat="1" ht="19.899999999999999" hidden="1" customHeight="1" x14ac:dyDescent="0.25">
      <c r="B550" s="111" t="s">
        <v>2689</v>
      </c>
      <c r="C550" s="111">
        <v>4600011662</v>
      </c>
      <c r="D550" s="101" t="s">
        <v>967</v>
      </c>
      <c r="E550" s="110" t="str">
        <f t="shared" si="45"/>
        <v/>
      </c>
      <c r="F550" s="102"/>
      <c r="G550" s="103"/>
      <c r="H550" s="103"/>
      <c r="I550" s="100"/>
      <c r="J550" s="122" t="s">
        <v>2357</v>
      </c>
      <c r="K550" s="103"/>
      <c r="L550" s="103"/>
      <c r="M550" s="103"/>
      <c r="N550" s="103"/>
      <c r="O550" s="106"/>
      <c r="P550" s="104"/>
      <c r="Q550" s="104"/>
      <c r="R550" s="104"/>
      <c r="S550" s="105" t="str">
        <f t="shared" si="46"/>
        <v/>
      </c>
      <c r="T550" s="119"/>
      <c r="U550" s="107"/>
      <c r="V550" s="107"/>
      <c r="W550" s="107"/>
      <c r="X550" s="107"/>
      <c r="Y550" s="107"/>
      <c r="Z550" s="107"/>
      <c r="AA550" s="107"/>
      <c r="AB550" s="107"/>
      <c r="AC550" s="107"/>
      <c r="AD550" s="107"/>
      <c r="AE550" s="107"/>
      <c r="AF550" s="107"/>
      <c r="AG550" s="107"/>
      <c r="AH550" s="107"/>
      <c r="AI550" s="107"/>
      <c r="AJ550" s="107"/>
      <c r="AK550" s="107"/>
      <c r="AL550" s="107"/>
      <c r="AM550" s="107"/>
      <c r="AN550" s="107"/>
      <c r="AO550" s="107"/>
      <c r="AP550" s="107"/>
      <c r="AQ550" s="107"/>
      <c r="AR550" s="107"/>
      <c r="AS550" s="107"/>
      <c r="AT550" s="107"/>
      <c r="AU550" s="107"/>
      <c r="AV550" s="107"/>
      <c r="AW550" s="107"/>
      <c r="AX550" s="107"/>
      <c r="AY550" s="107"/>
      <c r="AZ550" s="107"/>
      <c r="BA550" s="107"/>
      <c r="BB550" s="107"/>
      <c r="BC550" s="107"/>
      <c r="BD550" s="107"/>
      <c r="BE550" s="107"/>
      <c r="BF550" s="107"/>
      <c r="BG550" s="107"/>
      <c r="BH550" s="107"/>
      <c r="BI550" s="107"/>
      <c r="BJ550" s="107"/>
      <c r="BK550" s="107"/>
      <c r="BL550" s="107"/>
      <c r="BM550" s="107"/>
      <c r="BN550" s="107"/>
      <c r="BO550" s="107"/>
      <c r="BP550" s="107"/>
      <c r="BQ550" s="107"/>
      <c r="BR550" s="107"/>
      <c r="BS550" s="107"/>
      <c r="BT550" s="107"/>
      <c r="BU550" s="107"/>
      <c r="BV550" s="107"/>
      <c r="BW550" s="107"/>
      <c r="BX550" s="107"/>
      <c r="BY550" s="107"/>
      <c r="BZ550" s="107"/>
      <c r="CA550" s="107"/>
      <c r="CB550" s="107"/>
      <c r="CC550" s="107"/>
      <c r="CD550" s="107"/>
      <c r="CE550" s="107"/>
    </row>
    <row r="551" spans="2:83" s="109" customFormat="1" ht="19.899999999999999" hidden="1" customHeight="1" x14ac:dyDescent="0.25">
      <c r="B551" s="111" t="s">
        <v>2689</v>
      </c>
      <c r="C551" s="111">
        <v>4600011662</v>
      </c>
      <c r="D551" s="101" t="s">
        <v>968</v>
      </c>
      <c r="E551" s="110" t="str">
        <f t="shared" si="45"/>
        <v/>
      </c>
      <c r="F551" s="102"/>
      <c r="G551" s="103"/>
      <c r="H551" s="103"/>
      <c r="I551" s="100"/>
      <c r="J551" s="122" t="s">
        <v>2358</v>
      </c>
      <c r="K551" s="103"/>
      <c r="L551" s="103"/>
      <c r="M551" s="103"/>
      <c r="N551" s="103"/>
      <c r="O551" s="106"/>
      <c r="P551" s="104"/>
      <c r="Q551" s="104"/>
      <c r="R551" s="104"/>
      <c r="S551" s="105" t="str">
        <f t="shared" si="46"/>
        <v/>
      </c>
      <c r="T551" s="119"/>
      <c r="U551" s="107"/>
      <c r="V551" s="107"/>
      <c r="W551" s="107"/>
      <c r="X551" s="107"/>
      <c r="Y551" s="107"/>
      <c r="Z551" s="107"/>
      <c r="AA551" s="107"/>
      <c r="AB551" s="107"/>
      <c r="AC551" s="107"/>
      <c r="AD551" s="107"/>
      <c r="AE551" s="107"/>
      <c r="AF551" s="107"/>
      <c r="AG551" s="107"/>
      <c r="AH551" s="107"/>
      <c r="AI551" s="107"/>
      <c r="AJ551" s="107"/>
      <c r="AK551" s="107"/>
      <c r="AL551" s="107"/>
      <c r="AM551" s="107"/>
      <c r="AN551" s="107"/>
      <c r="AO551" s="107"/>
      <c r="AP551" s="107"/>
      <c r="AQ551" s="107"/>
      <c r="AR551" s="107"/>
      <c r="AS551" s="107"/>
      <c r="AT551" s="107"/>
      <c r="AU551" s="107"/>
      <c r="AV551" s="107"/>
      <c r="AW551" s="107"/>
      <c r="AX551" s="107"/>
      <c r="AY551" s="107"/>
      <c r="AZ551" s="107"/>
      <c r="BA551" s="107"/>
      <c r="BB551" s="107"/>
      <c r="BC551" s="107"/>
      <c r="BD551" s="107"/>
      <c r="BE551" s="107"/>
      <c r="BF551" s="107"/>
      <c r="BG551" s="107"/>
      <c r="BH551" s="107"/>
      <c r="BI551" s="107"/>
      <c r="BJ551" s="107"/>
      <c r="BK551" s="107"/>
      <c r="BL551" s="107"/>
      <c r="BM551" s="107"/>
      <c r="BN551" s="107"/>
      <c r="BO551" s="107"/>
      <c r="BP551" s="107"/>
      <c r="BQ551" s="107"/>
      <c r="BR551" s="107"/>
      <c r="BS551" s="107"/>
      <c r="BT551" s="107"/>
      <c r="BU551" s="107"/>
      <c r="BV551" s="107"/>
      <c r="BW551" s="107"/>
      <c r="BX551" s="107"/>
      <c r="BY551" s="107"/>
      <c r="BZ551" s="107"/>
      <c r="CA551" s="107"/>
      <c r="CB551" s="107"/>
      <c r="CC551" s="107"/>
      <c r="CD551" s="107"/>
      <c r="CE551" s="107"/>
    </row>
    <row r="552" spans="2:83" s="109" customFormat="1" ht="19.899999999999999" hidden="1" customHeight="1" x14ac:dyDescent="0.25">
      <c r="B552" s="111" t="s">
        <v>2689</v>
      </c>
      <c r="C552" s="111">
        <v>4600011662</v>
      </c>
      <c r="D552" s="101" t="s">
        <v>969</v>
      </c>
      <c r="E552" s="110" t="str">
        <f t="shared" si="45"/>
        <v/>
      </c>
      <c r="F552" s="102"/>
      <c r="G552" s="103"/>
      <c r="H552" s="103"/>
      <c r="I552" s="100"/>
      <c r="J552" s="122" t="s">
        <v>2359</v>
      </c>
      <c r="K552" s="103"/>
      <c r="L552" s="103"/>
      <c r="M552" s="103"/>
      <c r="N552" s="103"/>
      <c r="O552" s="106"/>
      <c r="P552" s="104"/>
      <c r="Q552" s="104"/>
      <c r="R552" s="104"/>
      <c r="S552" s="105" t="str">
        <f t="shared" si="46"/>
        <v/>
      </c>
      <c r="T552" s="119"/>
      <c r="U552" s="107"/>
      <c r="V552" s="107"/>
      <c r="W552" s="107"/>
      <c r="X552" s="107"/>
      <c r="Y552" s="107"/>
      <c r="Z552" s="107"/>
      <c r="AA552" s="107"/>
      <c r="AB552" s="107"/>
      <c r="AC552" s="107"/>
      <c r="AD552" s="107"/>
      <c r="AE552" s="107"/>
      <c r="AF552" s="107"/>
      <c r="AG552" s="107"/>
      <c r="AH552" s="107"/>
      <c r="AI552" s="107"/>
      <c r="AJ552" s="107"/>
      <c r="AK552" s="107"/>
      <c r="AL552" s="107"/>
      <c r="AM552" s="107"/>
      <c r="AN552" s="107"/>
      <c r="AO552" s="107"/>
      <c r="AP552" s="107"/>
      <c r="AQ552" s="107"/>
      <c r="AR552" s="107"/>
      <c r="AS552" s="107"/>
      <c r="AT552" s="107"/>
      <c r="AU552" s="107"/>
      <c r="AV552" s="107"/>
      <c r="AW552" s="107"/>
      <c r="AX552" s="107"/>
      <c r="AY552" s="107"/>
      <c r="AZ552" s="107"/>
      <c r="BA552" s="107"/>
      <c r="BB552" s="107"/>
      <c r="BC552" s="107"/>
      <c r="BD552" s="107"/>
      <c r="BE552" s="107"/>
      <c r="BF552" s="107"/>
      <c r="BG552" s="107"/>
      <c r="BH552" s="107"/>
      <c r="BI552" s="107"/>
      <c r="BJ552" s="107"/>
      <c r="BK552" s="107"/>
      <c r="BL552" s="107"/>
      <c r="BM552" s="107"/>
      <c r="BN552" s="107"/>
      <c r="BO552" s="107"/>
      <c r="BP552" s="107"/>
      <c r="BQ552" s="107"/>
      <c r="BR552" s="107"/>
      <c r="BS552" s="107"/>
      <c r="BT552" s="107"/>
      <c r="BU552" s="107"/>
      <c r="BV552" s="107"/>
      <c r="BW552" s="107"/>
      <c r="BX552" s="107"/>
      <c r="BY552" s="107"/>
      <c r="BZ552" s="107"/>
      <c r="CA552" s="107"/>
      <c r="CB552" s="107"/>
      <c r="CC552" s="107"/>
      <c r="CD552" s="107"/>
      <c r="CE552" s="107"/>
    </row>
    <row r="553" spans="2:83" s="109" customFormat="1" ht="19.899999999999999" hidden="1" customHeight="1" x14ac:dyDescent="0.25">
      <c r="B553" s="111" t="s">
        <v>2689</v>
      </c>
      <c r="C553" s="111">
        <v>4600011662</v>
      </c>
      <c r="D553" s="101" t="s">
        <v>970</v>
      </c>
      <c r="E553" s="110" t="str">
        <f t="shared" si="45"/>
        <v/>
      </c>
      <c r="F553" s="102"/>
      <c r="G553" s="103"/>
      <c r="H553" s="103"/>
      <c r="I553" s="100"/>
      <c r="J553" s="122" t="s">
        <v>2360</v>
      </c>
      <c r="K553" s="103"/>
      <c r="L553" s="103"/>
      <c r="M553" s="103"/>
      <c r="N553" s="103"/>
      <c r="O553" s="106"/>
      <c r="P553" s="104"/>
      <c r="Q553" s="104"/>
      <c r="R553" s="104"/>
      <c r="S553" s="105" t="str">
        <f t="shared" si="46"/>
        <v/>
      </c>
      <c r="T553" s="119"/>
      <c r="U553" s="107"/>
      <c r="V553" s="107"/>
      <c r="W553" s="107"/>
      <c r="X553" s="107"/>
      <c r="Y553" s="107"/>
      <c r="Z553" s="107"/>
      <c r="AA553" s="107"/>
      <c r="AB553" s="107"/>
      <c r="AC553" s="107"/>
      <c r="AD553" s="107"/>
      <c r="AE553" s="107"/>
      <c r="AF553" s="107"/>
      <c r="AG553" s="107"/>
      <c r="AH553" s="107"/>
      <c r="AI553" s="107"/>
      <c r="AJ553" s="107"/>
      <c r="AK553" s="107"/>
      <c r="AL553" s="107"/>
      <c r="AM553" s="107"/>
      <c r="AN553" s="107"/>
      <c r="AO553" s="107"/>
      <c r="AP553" s="107"/>
      <c r="AQ553" s="107"/>
      <c r="AR553" s="107"/>
      <c r="AS553" s="107"/>
      <c r="AT553" s="107"/>
      <c r="AU553" s="107"/>
      <c r="AV553" s="107"/>
      <c r="AW553" s="107"/>
      <c r="AX553" s="107"/>
      <c r="AY553" s="107"/>
      <c r="AZ553" s="107"/>
      <c r="BA553" s="107"/>
      <c r="BB553" s="107"/>
      <c r="BC553" s="107"/>
      <c r="BD553" s="107"/>
      <c r="BE553" s="107"/>
      <c r="BF553" s="107"/>
      <c r="BG553" s="107"/>
      <c r="BH553" s="107"/>
      <c r="BI553" s="107"/>
      <c r="BJ553" s="107"/>
      <c r="BK553" s="107"/>
      <c r="BL553" s="107"/>
      <c r="BM553" s="107"/>
      <c r="BN553" s="107"/>
      <c r="BO553" s="107"/>
      <c r="BP553" s="107"/>
      <c r="BQ553" s="107"/>
      <c r="BR553" s="107"/>
      <c r="BS553" s="107"/>
      <c r="BT553" s="107"/>
      <c r="BU553" s="107"/>
      <c r="BV553" s="107"/>
      <c r="BW553" s="107"/>
      <c r="BX553" s="107"/>
      <c r="BY553" s="107"/>
      <c r="BZ553" s="107"/>
      <c r="CA553" s="107"/>
      <c r="CB553" s="107"/>
      <c r="CC553" s="107"/>
      <c r="CD553" s="107"/>
      <c r="CE553" s="107"/>
    </row>
    <row r="554" spans="2:83" s="109" customFormat="1" ht="19.899999999999999" hidden="1" customHeight="1" x14ac:dyDescent="0.25">
      <c r="B554" s="111" t="s">
        <v>2689</v>
      </c>
      <c r="C554" s="111">
        <v>4600011662</v>
      </c>
      <c r="D554" s="101" t="s">
        <v>971</v>
      </c>
      <c r="E554" s="110" t="str">
        <f t="shared" si="45"/>
        <v/>
      </c>
      <c r="F554" s="102"/>
      <c r="G554" s="103"/>
      <c r="H554" s="103"/>
      <c r="I554" s="100"/>
      <c r="J554" s="122" t="s">
        <v>2361</v>
      </c>
      <c r="K554" s="103"/>
      <c r="L554" s="103"/>
      <c r="M554" s="103"/>
      <c r="N554" s="103"/>
      <c r="O554" s="106"/>
      <c r="P554" s="104"/>
      <c r="Q554" s="104"/>
      <c r="R554" s="104"/>
      <c r="S554" s="105" t="str">
        <f t="shared" si="46"/>
        <v/>
      </c>
      <c r="T554" s="119"/>
      <c r="U554" s="107"/>
      <c r="V554" s="107"/>
      <c r="W554" s="107"/>
      <c r="X554" s="107"/>
      <c r="Y554" s="107"/>
      <c r="Z554" s="107"/>
      <c r="AA554" s="107"/>
      <c r="AB554" s="107"/>
      <c r="AC554" s="107"/>
      <c r="AD554" s="107"/>
      <c r="AE554" s="107"/>
      <c r="AF554" s="107"/>
      <c r="AG554" s="107"/>
      <c r="AH554" s="107"/>
      <c r="AI554" s="107"/>
      <c r="AJ554" s="107"/>
      <c r="AK554" s="107"/>
      <c r="AL554" s="107"/>
      <c r="AM554" s="107"/>
      <c r="AN554" s="107"/>
      <c r="AO554" s="107"/>
      <c r="AP554" s="107"/>
      <c r="AQ554" s="107"/>
      <c r="AR554" s="107"/>
      <c r="AS554" s="107"/>
      <c r="AT554" s="107"/>
      <c r="AU554" s="107"/>
      <c r="AV554" s="107"/>
      <c r="AW554" s="107"/>
      <c r="AX554" s="107"/>
      <c r="AY554" s="107"/>
      <c r="AZ554" s="107"/>
      <c r="BA554" s="107"/>
      <c r="BB554" s="107"/>
      <c r="BC554" s="107"/>
      <c r="BD554" s="107"/>
      <c r="BE554" s="107"/>
      <c r="BF554" s="107"/>
      <c r="BG554" s="107"/>
      <c r="BH554" s="107"/>
      <c r="BI554" s="107"/>
      <c r="BJ554" s="107"/>
      <c r="BK554" s="107"/>
      <c r="BL554" s="107"/>
      <c r="BM554" s="107"/>
      <c r="BN554" s="107"/>
      <c r="BO554" s="107"/>
      <c r="BP554" s="107"/>
      <c r="BQ554" s="107"/>
      <c r="BR554" s="107"/>
      <c r="BS554" s="107"/>
      <c r="BT554" s="107"/>
      <c r="BU554" s="107"/>
      <c r="BV554" s="107"/>
      <c r="BW554" s="107"/>
      <c r="BX554" s="107"/>
      <c r="BY554" s="107"/>
      <c r="BZ554" s="107"/>
      <c r="CA554" s="107"/>
      <c r="CB554" s="107"/>
      <c r="CC554" s="107"/>
      <c r="CD554" s="107"/>
      <c r="CE554" s="107"/>
    </row>
    <row r="555" spans="2:83" s="109" customFormat="1" ht="19.899999999999999" hidden="1" customHeight="1" x14ac:dyDescent="0.25">
      <c r="B555" s="111" t="s">
        <v>2689</v>
      </c>
      <c r="C555" s="111">
        <v>4600011662</v>
      </c>
      <c r="D555" s="101" t="s">
        <v>972</v>
      </c>
      <c r="E555" s="110" t="str">
        <f t="shared" si="45"/>
        <v/>
      </c>
      <c r="F555" s="102"/>
      <c r="G555" s="103"/>
      <c r="H555" s="103"/>
      <c r="I555" s="100"/>
      <c r="J555" s="122" t="s">
        <v>2365</v>
      </c>
      <c r="K555" s="103"/>
      <c r="L555" s="103"/>
      <c r="M555" s="103"/>
      <c r="N555" s="103"/>
      <c r="O555" s="106"/>
      <c r="P555" s="104"/>
      <c r="Q555" s="104"/>
      <c r="R555" s="104"/>
      <c r="S555" s="105" t="str">
        <f t="shared" si="46"/>
        <v/>
      </c>
      <c r="T555" s="119"/>
      <c r="U555" s="107"/>
      <c r="V555" s="107"/>
      <c r="W555" s="107"/>
      <c r="X555" s="107"/>
      <c r="Y555" s="107"/>
      <c r="Z555" s="107"/>
      <c r="AA555" s="107"/>
      <c r="AB555" s="107"/>
      <c r="AC555" s="107"/>
      <c r="AD555" s="107"/>
      <c r="AE555" s="107"/>
      <c r="AF555" s="107"/>
      <c r="AG555" s="107"/>
      <c r="AH555" s="107"/>
      <c r="AI555" s="107"/>
      <c r="AJ555" s="107"/>
      <c r="AK555" s="107"/>
      <c r="AL555" s="107"/>
      <c r="AM555" s="107"/>
      <c r="AN555" s="107"/>
      <c r="AO555" s="107"/>
      <c r="AP555" s="107"/>
      <c r="AQ555" s="107"/>
      <c r="AR555" s="107"/>
      <c r="AS555" s="107"/>
      <c r="AT555" s="107"/>
      <c r="AU555" s="107"/>
      <c r="AV555" s="107"/>
      <c r="AW555" s="107"/>
      <c r="AX555" s="107"/>
      <c r="AY555" s="107"/>
      <c r="AZ555" s="107"/>
      <c r="BA555" s="107"/>
      <c r="BB555" s="107"/>
      <c r="BC555" s="107"/>
      <c r="BD555" s="107"/>
      <c r="BE555" s="107"/>
      <c r="BF555" s="107"/>
      <c r="BG555" s="107"/>
      <c r="BH555" s="107"/>
      <c r="BI555" s="107"/>
      <c r="BJ555" s="107"/>
      <c r="BK555" s="107"/>
      <c r="BL555" s="107"/>
      <c r="BM555" s="107"/>
      <c r="BN555" s="107"/>
      <c r="BO555" s="107"/>
      <c r="BP555" s="107"/>
      <c r="BQ555" s="107"/>
      <c r="BR555" s="107"/>
      <c r="BS555" s="107"/>
      <c r="BT555" s="107"/>
      <c r="BU555" s="107"/>
      <c r="BV555" s="107"/>
      <c r="BW555" s="107"/>
      <c r="BX555" s="107"/>
      <c r="BY555" s="107"/>
      <c r="BZ555" s="107"/>
      <c r="CA555" s="107"/>
      <c r="CB555" s="107"/>
      <c r="CC555" s="107"/>
      <c r="CD555" s="107"/>
      <c r="CE555" s="107"/>
    </row>
    <row r="556" spans="2:83" s="109" customFormat="1" ht="19.899999999999999" hidden="1" customHeight="1" x14ac:dyDescent="0.25">
      <c r="B556" s="111" t="s">
        <v>2689</v>
      </c>
      <c r="C556" s="111">
        <v>4600011662</v>
      </c>
      <c r="D556" s="101" t="s">
        <v>973</v>
      </c>
      <c r="E556" s="110" t="str">
        <f t="shared" si="45"/>
        <v/>
      </c>
      <c r="F556" s="102"/>
      <c r="G556" s="103"/>
      <c r="H556" s="103"/>
      <c r="I556" s="100"/>
      <c r="J556" s="122" t="s">
        <v>2356</v>
      </c>
      <c r="K556" s="103"/>
      <c r="L556" s="103"/>
      <c r="M556" s="103"/>
      <c r="N556" s="103"/>
      <c r="O556" s="106"/>
      <c r="P556" s="104"/>
      <c r="Q556" s="104"/>
      <c r="R556" s="104"/>
      <c r="S556" s="105" t="str">
        <f t="shared" si="46"/>
        <v/>
      </c>
      <c r="T556" s="119"/>
      <c r="U556" s="107"/>
      <c r="V556" s="107"/>
      <c r="W556" s="107"/>
      <c r="X556" s="107"/>
      <c r="Y556" s="107"/>
      <c r="Z556" s="107"/>
      <c r="AA556" s="107"/>
      <c r="AB556" s="107"/>
      <c r="AC556" s="107"/>
      <c r="AD556" s="107"/>
      <c r="AE556" s="107"/>
      <c r="AF556" s="107"/>
      <c r="AG556" s="107"/>
      <c r="AH556" s="107"/>
      <c r="AI556" s="107"/>
      <c r="AJ556" s="107"/>
      <c r="AK556" s="107"/>
      <c r="AL556" s="107"/>
      <c r="AM556" s="107"/>
      <c r="AN556" s="107"/>
      <c r="AO556" s="107"/>
      <c r="AP556" s="107"/>
      <c r="AQ556" s="107"/>
      <c r="AR556" s="107"/>
      <c r="AS556" s="107"/>
      <c r="AT556" s="107"/>
      <c r="AU556" s="107"/>
      <c r="AV556" s="107"/>
      <c r="AW556" s="107"/>
      <c r="AX556" s="107"/>
      <c r="AY556" s="107"/>
      <c r="AZ556" s="107"/>
      <c r="BA556" s="107"/>
      <c r="BB556" s="107"/>
      <c r="BC556" s="107"/>
      <c r="BD556" s="107"/>
      <c r="BE556" s="107"/>
      <c r="BF556" s="107"/>
      <c r="BG556" s="107"/>
      <c r="BH556" s="107"/>
      <c r="BI556" s="107"/>
      <c r="BJ556" s="107"/>
      <c r="BK556" s="107"/>
      <c r="BL556" s="107"/>
      <c r="BM556" s="107"/>
      <c r="BN556" s="107"/>
      <c r="BO556" s="107"/>
      <c r="BP556" s="107"/>
      <c r="BQ556" s="107"/>
      <c r="BR556" s="107"/>
      <c r="BS556" s="107"/>
      <c r="BT556" s="107"/>
      <c r="BU556" s="107"/>
      <c r="BV556" s="107"/>
      <c r="BW556" s="107"/>
      <c r="BX556" s="107"/>
      <c r="BY556" s="107"/>
      <c r="BZ556" s="107"/>
      <c r="CA556" s="107"/>
      <c r="CB556" s="107"/>
      <c r="CC556" s="107"/>
      <c r="CD556" s="107"/>
      <c r="CE556" s="107"/>
    </row>
    <row r="557" spans="2:83" s="109" customFormat="1" ht="19.899999999999999" hidden="1" customHeight="1" x14ac:dyDescent="0.25">
      <c r="B557" s="111" t="s">
        <v>2689</v>
      </c>
      <c r="C557" s="111">
        <v>4600011662</v>
      </c>
      <c r="D557" s="101" t="s">
        <v>974</v>
      </c>
      <c r="E557" s="110" t="str">
        <f t="shared" si="45"/>
        <v/>
      </c>
      <c r="F557" s="102"/>
      <c r="G557" s="103"/>
      <c r="H557" s="103"/>
      <c r="I557" s="100"/>
      <c r="J557" s="122" t="s">
        <v>2357</v>
      </c>
      <c r="K557" s="103"/>
      <c r="L557" s="103"/>
      <c r="M557" s="103"/>
      <c r="N557" s="103"/>
      <c r="O557" s="106"/>
      <c r="P557" s="104"/>
      <c r="Q557" s="104"/>
      <c r="R557" s="104"/>
      <c r="S557" s="105" t="str">
        <f t="shared" si="46"/>
        <v/>
      </c>
      <c r="T557" s="119"/>
      <c r="U557" s="107"/>
      <c r="V557" s="107"/>
      <c r="W557" s="107"/>
      <c r="X557" s="107"/>
      <c r="Y557" s="107"/>
      <c r="Z557" s="107"/>
      <c r="AA557" s="107"/>
      <c r="AB557" s="107"/>
      <c r="AC557" s="107"/>
      <c r="AD557" s="107"/>
      <c r="AE557" s="107"/>
      <c r="AF557" s="107"/>
      <c r="AG557" s="107"/>
      <c r="AH557" s="107"/>
      <c r="AI557" s="107"/>
      <c r="AJ557" s="107"/>
      <c r="AK557" s="107"/>
      <c r="AL557" s="107"/>
      <c r="AM557" s="107"/>
      <c r="AN557" s="107"/>
      <c r="AO557" s="107"/>
      <c r="AP557" s="107"/>
      <c r="AQ557" s="107"/>
      <c r="AR557" s="107"/>
      <c r="AS557" s="107"/>
      <c r="AT557" s="107"/>
      <c r="AU557" s="107"/>
      <c r="AV557" s="107"/>
      <c r="AW557" s="107"/>
      <c r="AX557" s="107"/>
      <c r="AY557" s="107"/>
      <c r="AZ557" s="107"/>
      <c r="BA557" s="107"/>
      <c r="BB557" s="107"/>
      <c r="BC557" s="107"/>
      <c r="BD557" s="107"/>
      <c r="BE557" s="107"/>
      <c r="BF557" s="107"/>
      <c r="BG557" s="107"/>
      <c r="BH557" s="107"/>
      <c r="BI557" s="107"/>
      <c r="BJ557" s="107"/>
      <c r="BK557" s="107"/>
      <c r="BL557" s="107"/>
      <c r="BM557" s="107"/>
      <c r="BN557" s="107"/>
      <c r="BO557" s="107"/>
      <c r="BP557" s="107"/>
      <c r="BQ557" s="107"/>
      <c r="BR557" s="107"/>
      <c r="BS557" s="107"/>
      <c r="BT557" s="107"/>
      <c r="BU557" s="107"/>
      <c r="BV557" s="107"/>
      <c r="BW557" s="107"/>
      <c r="BX557" s="107"/>
      <c r="BY557" s="107"/>
      <c r="BZ557" s="107"/>
      <c r="CA557" s="107"/>
      <c r="CB557" s="107"/>
      <c r="CC557" s="107"/>
      <c r="CD557" s="107"/>
      <c r="CE557" s="107"/>
    </row>
    <row r="558" spans="2:83" s="109" customFormat="1" ht="19.899999999999999" hidden="1" customHeight="1" x14ac:dyDescent="0.25">
      <c r="B558" s="111" t="s">
        <v>2689</v>
      </c>
      <c r="C558" s="111">
        <v>4600011662</v>
      </c>
      <c r="D558" s="101" t="s">
        <v>975</v>
      </c>
      <c r="E558" s="110" t="str">
        <f t="shared" si="45"/>
        <v/>
      </c>
      <c r="F558" s="102"/>
      <c r="G558" s="103"/>
      <c r="H558" s="103"/>
      <c r="I558" s="100"/>
      <c r="J558" s="122" t="s">
        <v>2358</v>
      </c>
      <c r="K558" s="103"/>
      <c r="L558" s="103"/>
      <c r="M558" s="103"/>
      <c r="N558" s="103"/>
      <c r="O558" s="106"/>
      <c r="P558" s="104"/>
      <c r="Q558" s="104"/>
      <c r="R558" s="104"/>
      <c r="S558" s="105" t="str">
        <f t="shared" si="46"/>
        <v/>
      </c>
      <c r="T558" s="119"/>
      <c r="U558" s="107"/>
      <c r="V558" s="107"/>
      <c r="W558" s="107"/>
      <c r="X558" s="107"/>
      <c r="Y558" s="107"/>
      <c r="Z558" s="107"/>
      <c r="AA558" s="107"/>
      <c r="AB558" s="107"/>
      <c r="AC558" s="107"/>
      <c r="AD558" s="107"/>
      <c r="AE558" s="107"/>
      <c r="AF558" s="107"/>
      <c r="AG558" s="107"/>
      <c r="AH558" s="107"/>
      <c r="AI558" s="107"/>
      <c r="AJ558" s="107"/>
      <c r="AK558" s="107"/>
      <c r="AL558" s="107"/>
      <c r="AM558" s="107"/>
      <c r="AN558" s="107"/>
      <c r="AO558" s="107"/>
      <c r="AP558" s="107"/>
      <c r="AQ558" s="107"/>
      <c r="AR558" s="107"/>
      <c r="AS558" s="107"/>
      <c r="AT558" s="107"/>
      <c r="AU558" s="107"/>
      <c r="AV558" s="107"/>
      <c r="AW558" s="107"/>
      <c r="AX558" s="107"/>
      <c r="AY558" s="107"/>
      <c r="AZ558" s="107"/>
      <c r="BA558" s="107"/>
      <c r="BB558" s="107"/>
      <c r="BC558" s="107"/>
      <c r="BD558" s="107"/>
      <c r="BE558" s="107"/>
      <c r="BF558" s="107"/>
      <c r="BG558" s="107"/>
      <c r="BH558" s="107"/>
      <c r="BI558" s="107"/>
      <c r="BJ558" s="107"/>
      <c r="BK558" s="107"/>
      <c r="BL558" s="107"/>
      <c r="BM558" s="107"/>
      <c r="BN558" s="107"/>
      <c r="BO558" s="107"/>
      <c r="BP558" s="107"/>
      <c r="BQ558" s="107"/>
      <c r="BR558" s="107"/>
      <c r="BS558" s="107"/>
      <c r="BT558" s="107"/>
      <c r="BU558" s="107"/>
      <c r="BV558" s="107"/>
      <c r="BW558" s="107"/>
      <c r="BX558" s="107"/>
      <c r="BY558" s="107"/>
      <c r="BZ558" s="107"/>
      <c r="CA558" s="107"/>
      <c r="CB558" s="107"/>
      <c r="CC558" s="107"/>
      <c r="CD558" s="107"/>
      <c r="CE558" s="107"/>
    </row>
    <row r="559" spans="2:83" s="109" customFormat="1" ht="19.899999999999999" hidden="1" customHeight="1" x14ac:dyDescent="0.25">
      <c r="B559" s="111" t="s">
        <v>2689</v>
      </c>
      <c r="C559" s="111">
        <v>4600011662</v>
      </c>
      <c r="D559" s="101" t="s">
        <v>976</v>
      </c>
      <c r="E559" s="110" t="str">
        <f t="shared" si="45"/>
        <v/>
      </c>
      <c r="F559" s="102"/>
      <c r="G559" s="103"/>
      <c r="H559" s="103"/>
      <c r="I559" s="100"/>
      <c r="J559" s="122" t="s">
        <v>2359</v>
      </c>
      <c r="K559" s="103"/>
      <c r="L559" s="103"/>
      <c r="M559" s="103"/>
      <c r="N559" s="103"/>
      <c r="O559" s="106"/>
      <c r="P559" s="104"/>
      <c r="Q559" s="104"/>
      <c r="R559" s="104"/>
      <c r="S559" s="105" t="str">
        <f t="shared" si="46"/>
        <v/>
      </c>
      <c r="T559" s="119"/>
      <c r="U559" s="107"/>
      <c r="V559" s="107"/>
      <c r="W559" s="107"/>
      <c r="X559" s="107"/>
      <c r="Y559" s="107"/>
      <c r="Z559" s="107"/>
      <c r="AA559" s="107"/>
      <c r="AB559" s="107"/>
      <c r="AC559" s="107"/>
      <c r="AD559" s="107"/>
      <c r="AE559" s="107"/>
      <c r="AF559" s="107"/>
      <c r="AG559" s="107"/>
      <c r="AH559" s="107"/>
      <c r="AI559" s="107"/>
      <c r="AJ559" s="107"/>
      <c r="AK559" s="107"/>
      <c r="AL559" s="107"/>
      <c r="AM559" s="107"/>
      <c r="AN559" s="107"/>
      <c r="AO559" s="107"/>
      <c r="AP559" s="107"/>
      <c r="AQ559" s="107"/>
      <c r="AR559" s="107"/>
      <c r="AS559" s="107"/>
      <c r="AT559" s="107"/>
      <c r="AU559" s="107"/>
      <c r="AV559" s="107"/>
      <c r="AW559" s="107"/>
      <c r="AX559" s="107"/>
      <c r="AY559" s="107"/>
      <c r="AZ559" s="107"/>
      <c r="BA559" s="107"/>
      <c r="BB559" s="107"/>
      <c r="BC559" s="107"/>
      <c r="BD559" s="107"/>
      <c r="BE559" s="107"/>
      <c r="BF559" s="107"/>
      <c r="BG559" s="107"/>
      <c r="BH559" s="107"/>
      <c r="BI559" s="107"/>
      <c r="BJ559" s="107"/>
      <c r="BK559" s="107"/>
      <c r="BL559" s="107"/>
      <c r="BM559" s="107"/>
      <c r="BN559" s="107"/>
      <c r="BO559" s="107"/>
      <c r="BP559" s="107"/>
      <c r="BQ559" s="107"/>
      <c r="BR559" s="107"/>
      <c r="BS559" s="107"/>
      <c r="BT559" s="107"/>
      <c r="BU559" s="107"/>
      <c r="BV559" s="107"/>
      <c r="BW559" s="107"/>
      <c r="BX559" s="107"/>
      <c r="BY559" s="107"/>
      <c r="BZ559" s="107"/>
      <c r="CA559" s="107"/>
      <c r="CB559" s="107"/>
      <c r="CC559" s="107"/>
      <c r="CD559" s="107"/>
      <c r="CE559" s="107"/>
    </row>
    <row r="560" spans="2:83" s="109" customFormat="1" ht="19.899999999999999" hidden="1" customHeight="1" x14ac:dyDescent="0.25">
      <c r="B560" s="111" t="s">
        <v>2689</v>
      </c>
      <c r="C560" s="111">
        <v>4600011662</v>
      </c>
      <c r="D560" s="101" t="s">
        <v>977</v>
      </c>
      <c r="E560" s="110" t="str">
        <f t="shared" si="45"/>
        <v/>
      </c>
      <c r="F560" s="102"/>
      <c r="G560" s="103"/>
      <c r="H560" s="103"/>
      <c r="I560" s="100"/>
      <c r="J560" s="122" t="s">
        <v>2360</v>
      </c>
      <c r="K560" s="103"/>
      <c r="L560" s="103"/>
      <c r="M560" s="103"/>
      <c r="N560" s="103"/>
      <c r="O560" s="106"/>
      <c r="P560" s="104"/>
      <c r="Q560" s="104"/>
      <c r="R560" s="104"/>
      <c r="S560" s="105" t="str">
        <f t="shared" si="46"/>
        <v/>
      </c>
      <c r="T560" s="119"/>
      <c r="U560" s="107"/>
      <c r="V560" s="107"/>
      <c r="W560" s="107"/>
      <c r="X560" s="107"/>
      <c r="Y560" s="107"/>
      <c r="Z560" s="107"/>
      <c r="AA560" s="107"/>
      <c r="AB560" s="107"/>
      <c r="AC560" s="107"/>
      <c r="AD560" s="107"/>
      <c r="AE560" s="107"/>
      <c r="AF560" s="107"/>
      <c r="AG560" s="107"/>
      <c r="AH560" s="107"/>
      <c r="AI560" s="107"/>
      <c r="AJ560" s="107"/>
      <c r="AK560" s="107"/>
      <c r="AL560" s="107"/>
      <c r="AM560" s="107"/>
      <c r="AN560" s="107"/>
      <c r="AO560" s="107"/>
      <c r="AP560" s="107"/>
      <c r="AQ560" s="107"/>
      <c r="AR560" s="107"/>
      <c r="AS560" s="107"/>
      <c r="AT560" s="107"/>
      <c r="AU560" s="107"/>
      <c r="AV560" s="107"/>
      <c r="AW560" s="107"/>
      <c r="AX560" s="107"/>
      <c r="AY560" s="107"/>
      <c r="AZ560" s="107"/>
      <c r="BA560" s="107"/>
      <c r="BB560" s="107"/>
      <c r="BC560" s="107"/>
      <c r="BD560" s="107"/>
      <c r="BE560" s="107"/>
      <c r="BF560" s="107"/>
      <c r="BG560" s="107"/>
      <c r="BH560" s="107"/>
      <c r="BI560" s="107"/>
      <c r="BJ560" s="107"/>
      <c r="BK560" s="107"/>
      <c r="BL560" s="107"/>
      <c r="BM560" s="107"/>
      <c r="BN560" s="107"/>
      <c r="BO560" s="107"/>
      <c r="BP560" s="107"/>
      <c r="BQ560" s="107"/>
      <c r="BR560" s="107"/>
      <c r="BS560" s="107"/>
      <c r="BT560" s="107"/>
      <c r="BU560" s="107"/>
      <c r="BV560" s="107"/>
      <c r="BW560" s="107"/>
      <c r="BX560" s="107"/>
      <c r="BY560" s="107"/>
      <c r="BZ560" s="107"/>
      <c r="CA560" s="107"/>
      <c r="CB560" s="107"/>
      <c r="CC560" s="107"/>
      <c r="CD560" s="107"/>
      <c r="CE560" s="107"/>
    </row>
    <row r="561" spans="2:83" s="109" customFormat="1" ht="19.899999999999999" hidden="1" customHeight="1" x14ac:dyDescent="0.25">
      <c r="B561" s="111" t="s">
        <v>2689</v>
      </c>
      <c r="C561" s="111">
        <v>4600011662</v>
      </c>
      <c r="D561" s="101" t="s">
        <v>978</v>
      </c>
      <c r="E561" s="110" t="str">
        <f t="shared" si="45"/>
        <v/>
      </c>
      <c r="F561" s="102"/>
      <c r="G561" s="103"/>
      <c r="H561" s="103"/>
      <c r="I561" s="100"/>
      <c r="J561" s="122" t="s">
        <v>2361</v>
      </c>
      <c r="K561" s="103"/>
      <c r="L561" s="103"/>
      <c r="M561" s="103"/>
      <c r="N561" s="103"/>
      <c r="O561" s="106"/>
      <c r="P561" s="104"/>
      <c r="Q561" s="104"/>
      <c r="R561" s="104"/>
      <c r="S561" s="105" t="str">
        <f t="shared" si="46"/>
        <v/>
      </c>
      <c r="T561" s="119"/>
      <c r="U561" s="107"/>
      <c r="V561" s="107"/>
      <c r="W561" s="107"/>
      <c r="X561" s="107"/>
      <c r="Y561" s="107"/>
      <c r="Z561" s="107"/>
      <c r="AA561" s="107"/>
      <c r="AB561" s="107"/>
      <c r="AC561" s="107"/>
      <c r="AD561" s="107"/>
      <c r="AE561" s="107"/>
      <c r="AF561" s="107"/>
      <c r="AG561" s="107"/>
      <c r="AH561" s="107"/>
      <c r="AI561" s="107"/>
      <c r="AJ561" s="107"/>
      <c r="AK561" s="107"/>
      <c r="AL561" s="107"/>
      <c r="AM561" s="107"/>
      <c r="AN561" s="107"/>
      <c r="AO561" s="107"/>
      <c r="AP561" s="107"/>
      <c r="AQ561" s="107"/>
      <c r="AR561" s="107"/>
      <c r="AS561" s="107"/>
      <c r="AT561" s="107"/>
      <c r="AU561" s="107"/>
      <c r="AV561" s="107"/>
      <c r="AW561" s="107"/>
      <c r="AX561" s="107"/>
      <c r="AY561" s="107"/>
      <c r="AZ561" s="107"/>
      <c r="BA561" s="107"/>
      <c r="BB561" s="107"/>
      <c r="BC561" s="107"/>
      <c r="BD561" s="107"/>
      <c r="BE561" s="107"/>
      <c r="BF561" s="107"/>
      <c r="BG561" s="107"/>
      <c r="BH561" s="107"/>
      <c r="BI561" s="107"/>
      <c r="BJ561" s="107"/>
      <c r="BK561" s="107"/>
      <c r="BL561" s="107"/>
      <c r="BM561" s="107"/>
      <c r="BN561" s="107"/>
      <c r="BO561" s="107"/>
      <c r="BP561" s="107"/>
      <c r="BQ561" s="107"/>
      <c r="BR561" s="107"/>
      <c r="BS561" s="107"/>
      <c r="BT561" s="107"/>
      <c r="BU561" s="107"/>
      <c r="BV561" s="107"/>
      <c r="BW561" s="107"/>
      <c r="BX561" s="107"/>
      <c r="BY561" s="107"/>
      <c r="BZ561" s="107"/>
      <c r="CA561" s="107"/>
      <c r="CB561" s="107"/>
      <c r="CC561" s="107"/>
      <c r="CD561" s="107"/>
      <c r="CE561" s="107"/>
    </row>
    <row r="562" spans="2:83" s="109" customFormat="1" ht="19.899999999999999" hidden="1" customHeight="1" x14ac:dyDescent="0.25">
      <c r="B562" s="111" t="s">
        <v>2689</v>
      </c>
      <c r="C562" s="111">
        <v>4600011662</v>
      </c>
      <c r="D562" s="101" t="s">
        <v>979</v>
      </c>
      <c r="E562" s="110" t="str">
        <f t="shared" si="45"/>
        <v/>
      </c>
      <c r="F562" s="102"/>
      <c r="G562" s="103"/>
      <c r="H562" s="103"/>
      <c r="I562" s="100"/>
      <c r="J562" s="122" t="s">
        <v>2366</v>
      </c>
      <c r="K562" s="103"/>
      <c r="L562" s="103"/>
      <c r="M562" s="103"/>
      <c r="N562" s="103"/>
      <c r="O562" s="106"/>
      <c r="P562" s="104"/>
      <c r="Q562" s="104"/>
      <c r="R562" s="104"/>
      <c r="S562" s="105" t="str">
        <f t="shared" si="46"/>
        <v/>
      </c>
      <c r="T562" s="119"/>
      <c r="U562" s="107"/>
      <c r="V562" s="107"/>
      <c r="W562" s="107"/>
      <c r="X562" s="107"/>
      <c r="Y562" s="107"/>
      <c r="Z562" s="107"/>
      <c r="AA562" s="107"/>
      <c r="AB562" s="107"/>
      <c r="AC562" s="107"/>
      <c r="AD562" s="107"/>
      <c r="AE562" s="107"/>
      <c r="AF562" s="107"/>
      <c r="AG562" s="107"/>
      <c r="AH562" s="107"/>
      <c r="AI562" s="107"/>
      <c r="AJ562" s="107"/>
      <c r="AK562" s="107"/>
      <c r="AL562" s="107"/>
      <c r="AM562" s="107"/>
      <c r="AN562" s="107"/>
      <c r="AO562" s="107"/>
      <c r="AP562" s="107"/>
      <c r="AQ562" s="107"/>
      <c r="AR562" s="107"/>
      <c r="AS562" s="107"/>
      <c r="AT562" s="107"/>
      <c r="AU562" s="107"/>
      <c r="AV562" s="107"/>
      <c r="AW562" s="107"/>
      <c r="AX562" s="107"/>
      <c r="AY562" s="107"/>
      <c r="AZ562" s="107"/>
      <c r="BA562" s="107"/>
      <c r="BB562" s="107"/>
      <c r="BC562" s="107"/>
      <c r="BD562" s="107"/>
      <c r="BE562" s="107"/>
      <c r="BF562" s="107"/>
      <c r="BG562" s="107"/>
      <c r="BH562" s="107"/>
      <c r="BI562" s="107"/>
      <c r="BJ562" s="107"/>
      <c r="BK562" s="107"/>
      <c r="BL562" s="107"/>
      <c r="BM562" s="107"/>
      <c r="BN562" s="107"/>
      <c r="BO562" s="107"/>
      <c r="BP562" s="107"/>
      <c r="BQ562" s="107"/>
      <c r="BR562" s="107"/>
      <c r="BS562" s="107"/>
      <c r="BT562" s="107"/>
      <c r="BU562" s="107"/>
      <c r="BV562" s="107"/>
      <c r="BW562" s="107"/>
      <c r="BX562" s="107"/>
      <c r="BY562" s="107"/>
      <c r="BZ562" s="107"/>
      <c r="CA562" s="107"/>
      <c r="CB562" s="107"/>
      <c r="CC562" s="107"/>
      <c r="CD562" s="107"/>
      <c r="CE562" s="107"/>
    </row>
    <row r="563" spans="2:83" s="109" customFormat="1" ht="19.899999999999999" hidden="1" customHeight="1" x14ac:dyDescent="0.25">
      <c r="B563" s="111" t="s">
        <v>2689</v>
      </c>
      <c r="C563" s="111">
        <v>4600011662</v>
      </c>
      <c r="D563" s="101" t="s">
        <v>980</v>
      </c>
      <c r="E563" s="110" t="str">
        <f t="shared" si="45"/>
        <v/>
      </c>
      <c r="F563" s="102"/>
      <c r="G563" s="103"/>
      <c r="H563" s="103"/>
      <c r="I563" s="100"/>
      <c r="J563" s="122" t="s">
        <v>2356</v>
      </c>
      <c r="K563" s="103"/>
      <c r="L563" s="103"/>
      <c r="M563" s="103"/>
      <c r="N563" s="103"/>
      <c r="O563" s="106"/>
      <c r="P563" s="104"/>
      <c r="Q563" s="104"/>
      <c r="R563" s="104"/>
      <c r="S563" s="105" t="str">
        <f t="shared" si="46"/>
        <v/>
      </c>
      <c r="T563" s="119"/>
      <c r="U563" s="107"/>
      <c r="V563" s="107"/>
      <c r="W563" s="107"/>
      <c r="X563" s="107"/>
      <c r="Y563" s="107"/>
      <c r="Z563" s="107"/>
      <c r="AA563" s="107"/>
      <c r="AB563" s="107"/>
      <c r="AC563" s="107"/>
      <c r="AD563" s="107"/>
      <c r="AE563" s="107"/>
      <c r="AF563" s="107"/>
      <c r="AG563" s="107"/>
      <c r="AH563" s="107"/>
      <c r="AI563" s="107"/>
      <c r="AJ563" s="107"/>
      <c r="AK563" s="107"/>
      <c r="AL563" s="107"/>
      <c r="AM563" s="107"/>
      <c r="AN563" s="107"/>
      <c r="AO563" s="107"/>
      <c r="AP563" s="107"/>
      <c r="AQ563" s="107"/>
      <c r="AR563" s="107"/>
      <c r="AS563" s="107"/>
      <c r="AT563" s="107"/>
      <c r="AU563" s="107"/>
      <c r="AV563" s="107"/>
      <c r="AW563" s="107"/>
      <c r="AX563" s="107"/>
      <c r="AY563" s="107"/>
      <c r="AZ563" s="107"/>
      <c r="BA563" s="107"/>
      <c r="BB563" s="107"/>
      <c r="BC563" s="107"/>
      <c r="BD563" s="107"/>
      <c r="BE563" s="107"/>
      <c r="BF563" s="107"/>
      <c r="BG563" s="107"/>
      <c r="BH563" s="107"/>
      <c r="BI563" s="107"/>
      <c r="BJ563" s="107"/>
      <c r="BK563" s="107"/>
      <c r="BL563" s="107"/>
      <c r="BM563" s="107"/>
      <c r="BN563" s="107"/>
      <c r="BO563" s="107"/>
      <c r="BP563" s="107"/>
      <c r="BQ563" s="107"/>
      <c r="BR563" s="107"/>
      <c r="BS563" s="107"/>
      <c r="BT563" s="107"/>
      <c r="BU563" s="107"/>
      <c r="BV563" s="107"/>
      <c r="BW563" s="107"/>
      <c r="BX563" s="107"/>
      <c r="BY563" s="107"/>
      <c r="BZ563" s="107"/>
      <c r="CA563" s="107"/>
      <c r="CB563" s="107"/>
      <c r="CC563" s="107"/>
      <c r="CD563" s="107"/>
      <c r="CE563" s="107"/>
    </row>
    <row r="564" spans="2:83" s="109" customFormat="1" ht="19.899999999999999" hidden="1" customHeight="1" x14ac:dyDescent="0.25">
      <c r="B564" s="111" t="s">
        <v>2689</v>
      </c>
      <c r="C564" s="111">
        <v>4600011662</v>
      </c>
      <c r="D564" s="101" t="s">
        <v>981</v>
      </c>
      <c r="E564" s="110" t="str">
        <f t="shared" si="45"/>
        <v/>
      </c>
      <c r="F564" s="102"/>
      <c r="G564" s="103"/>
      <c r="H564" s="103"/>
      <c r="I564" s="100"/>
      <c r="J564" s="122" t="s">
        <v>2357</v>
      </c>
      <c r="K564" s="103"/>
      <c r="L564" s="103"/>
      <c r="M564" s="103"/>
      <c r="N564" s="103"/>
      <c r="O564" s="106"/>
      <c r="P564" s="104"/>
      <c r="Q564" s="104"/>
      <c r="R564" s="104"/>
      <c r="S564" s="105" t="str">
        <f t="shared" si="46"/>
        <v/>
      </c>
      <c r="T564" s="119"/>
      <c r="U564" s="107"/>
      <c r="V564" s="107"/>
      <c r="W564" s="107"/>
      <c r="X564" s="107"/>
      <c r="Y564" s="107"/>
      <c r="Z564" s="107"/>
      <c r="AA564" s="107"/>
      <c r="AB564" s="107"/>
      <c r="AC564" s="107"/>
      <c r="AD564" s="107"/>
      <c r="AE564" s="107"/>
      <c r="AF564" s="107"/>
      <c r="AG564" s="107"/>
      <c r="AH564" s="107"/>
      <c r="AI564" s="107"/>
      <c r="AJ564" s="107"/>
      <c r="AK564" s="107"/>
      <c r="AL564" s="107"/>
      <c r="AM564" s="107"/>
      <c r="AN564" s="107"/>
      <c r="AO564" s="107"/>
      <c r="AP564" s="107"/>
      <c r="AQ564" s="107"/>
      <c r="AR564" s="107"/>
      <c r="AS564" s="107"/>
      <c r="AT564" s="107"/>
      <c r="AU564" s="107"/>
      <c r="AV564" s="107"/>
      <c r="AW564" s="107"/>
      <c r="AX564" s="107"/>
      <c r="AY564" s="107"/>
      <c r="AZ564" s="107"/>
      <c r="BA564" s="107"/>
      <c r="BB564" s="107"/>
      <c r="BC564" s="107"/>
      <c r="BD564" s="107"/>
      <c r="BE564" s="107"/>
      <c r="BF564" s="107"/>
      <c r="BG564" s="107"/>
      <c r="BH564" s="107"/>
      <c r="BI564" s="107"/>
      <c r="BJ564" s="107"/>
      <c r="BK564" s="107"/>
      <c r="BL564" s="107"/>
      <c r="BM564" s="107"/>
      <c r="BN564" s="107"/>
      <c r="BO564" s="107"/>
      <c r="BP564" s="107"/>
      <c r="BQ564" s="107"/>
      <c r="BR564" s="107"/>
      <c r="BS564" s="107"/>
      <c r="BT564" s="107"/>
      <c r="BU564" s="107"/>
      <c r="BV564" s="107"/>
      <c r="BW564" s="107"/>
      <c r="BX564" s="107"/>
      <c r="BY564" s="107"/>
      <c r="BZ564" s="107"/>
      <c r="CA564" s="107"/>
      <c r="CB564" s="107"/>
      <c r="CC564" s="107"/>
      <c r="CD564" s="107"/>
      <c r="CE564" s="107"/>
    </row>
    <row r="565" spans="2:83" s="109" customFormat="1" ht="19.899999999999999" hidden="1" customHeight="1" x14ac:dyDescent="0.25">
      <c r="B565" s="111" t="s">
        <v>2689</v>
      </c>
      <c r="C565" s="111">
        <v>4600011662</v>
      </c>
      <c r="D565" s="101" t="s">
        <v>982</v>
      </c>
      <c r="E565" s="110" t="str">
        <f t="shared" si="45"/>
        <v/>
      </c>
      <c r="F565" s="102"/>
      <c r="G565" s="103"/>
      <c r="H565" s="103"/>
      <c r="I565" s="100"/>
      <c r="J565" s="122" t="s">
        <v>2358</v>
      </c>
      <c r="K565" s="103"/>
      <c r="L565" s="103"/>
      <c r="M565" s="103"/>
      <c r="N565" s="103"/>
      <c r="O565" s="106"/>
      <c r="P565" s="104"/>
      <c r="Q565" s="104"/>
      <c r="R565" s="104"/>
      <c r="S565" s="105" t="str">
        <f t="shared" si="46"/>
        <v/>
      </c>
      <c r="T565" s="119"/>
      <c r="U565" s="107"/>
      <c r="V565" s="107"/>
      <c r="W565" s="107"/>
      <c r="X565" s="107"/>
      <c r="Y565" s="107"/>
      <c r="Z565" s="107"/>
      <c r="AA565" s="107"/>
      <c r="AB565" s="107"/>
      <c r="AC565" s="107"/>
      <c r="AD565" s="107"/>
      <c r="AE565" s="107"/>
      <c r="AF565" s="107"/>
      <c r="AG565" s="107"/>
      <c r="AH565" s="107"/>
      <c r="AI565" s="107"/>
      <c r="AJ565" s="107"/>
      <c r="AK565" s="107"/>
      <c r="AL565" s="107"/>
      <c r="AM565" s="107"/>
      <c r="AN565" s="107"/>
      <c r="AO565" s="107"/>
      <c r="AP565" s="107"/>
      <c r="AQ565" s="107"/>
      <c r="AR565" s="107"/>
      <c r="AS565" s="107"/>
      <c r="AT565" s="107"/>
      <c r="AU565" s="107"/>
      <c r="AV565" s="107"/>
      <c r="AW565" s="107"/>
      <c r="AX565" s="107"/>
      <c r="AY565" s="107"/>
      <c r="AZ565" s="107"/>
      <c r="BA565" s="107"/>
      <c r="BB565" s="107"/>
      <c r="BC565" s="107"/>
      <c r="BD565" s="107"/>
      <c r="BE565" s="107"/>
      <c r="BF565" s="107"/>
      <c r="BG565" s="107"/>
      <c r="BH565" s="107"/>
      <c r="BI565" s="107"/>
      <c r="BJ565" s="107"/>
      <c r="BK565" s="107"/>
      <c r="BL565" s="107"/>
      <c r="BM565" s="107"/>
      <c r="BN565" s="107"/>
      <c r="BO565" s="107"/>
      <c r="BP565" s="107"/>
      <c r="BQ565" s="107"/>
      <c r="BR565" s="107"/>
      <c r="BS565" s="107"/>
      <c r="BT565" s="107"/>
      <c r="BU565" s="107"/>
      <c r="BV565" s="107"/>
      <c r="BW565" s="107"/>
      <c r="BX565" s="107"/>
      <c r="BY565" s="107"/>
      <c r="BZ565" s="107"/>
      <c r="CA565" s="107"/>
      <c r="CB565" s="107"/>
      <c r="CC565" s="107"/>
      <c r="CD565" s="107"/>
      <c r="CE565" s="107"/>
    </row>
    <row r="566" spans="2:83" s="109" customFormat="1" ht="19.899999999999999" hidden="1" customHeight="1" x14ac:dyDescent="0.25">
      <c r="B566" s="111" t="s">
        <v>2689</v>
      </c>
      <c r="C566" s="111">
        <v>4600011662</v>
      </c>
      <c r="D566" s="101" t="s">
        <v>983</v>
      </c>
      <c r="E566" s="110" t="str">
        <f t="shared" si="45"/>
        <v/>
      </c>
      <c r="F566" s="102"/>
      <c r="G566" s="103"/>
      <c r="H566" s="103"/>
      <c r="I566" s="100"/>
      <c r="J566" s="122" t="s">
        <v>2359</v>
      </c>
      <c r="K566" s="103"/>
      <c r="L566" s="103"/>
      <c r="M566" s="103"/>
      <c r="N566" s="103"/>
      <c r="O566" s="106"/>
      <c r="P566" s="104"/>
      <c r="Q566" s="104"/>
      <c r="R566" s="104"/>
      <c r="S566" s="105" t="str">
        <f t="shared" si="46"/>
        <v/>
      </c>
      <c r="T566" s="119"/>
      <c r="U566" s="107"/>
      <c r="V566" s="107"/>
      <c r="W566" s="107"/>
      <c r="X566" s="107"/>
      <c r="Y566" s="107"/>
      <c r="Z566" s="107"/>
      <c r="AA566" s="107"/>
      <c r="AB566" s="107"/>
      <c r="AC566" s="107"/>
      <c r="AD566" s="107"/>
      <c r="AE566" s="107"/>
      <c r="AF566" s="107"/>
      <c r="AG566" s="107"/>
      <c r="AH566" s="107"/>
      <c r="AI566" s="107"/>
      <c r="AJ566" s="107"/>
      <c r="AK566" s="107"/>
      <c r="AL566" s="107"/>
      <c r="AM566" s="107"/>
      <c r="AN566" s="107"/>
      <c r="AO566" s="107"/>
      <c r="AP566" s="107"/>
      <c r="AQ566" s="107"/>
      <c r="AR566" s="107"/>
      <c r="AS566" s="107"/>
      <c r="AT566" s="107"/>
      <c r="AU566" s="107"/>
      <c r="AV566" s="107"/>
      <c r="AW566" s="107"/>
      <c r="AX566" s="107"/>
      <c r="AY566" s="107"/>
      <c r="AZ566" s="107"/>
      <c r="BA566" s="107"/>
      <c r="BB566" s="107"/>
      <c r="BC566" s="107"/>
      <c r="BD566" s="107"/>
      <c r="BE566" s="107"/>
      <c r="BF566" s="107"/>
      <c r="BG566" s="107"/>
      <c r="BH566" s="107"/>
      <c r="BI566" s="107"/>
      <c r="BJ566" s="107"/>
      <c r="BK566" s="107"/>
      <c r="BL566" s="107"/>
      <c r="BM566" s="107"/>
      <c r="BN566" s="107"/>
      <c r="BO566" s="107"/>
      <c r="BP566" s="107"/>
      <c r="BQ566" s="107"/>
      <c r="BR566" s="107"/>
      <c r="BS566" s="107"/>
      <c r="BT566" s="107"/>
      <c r="BU566" s="107"/>
      <c r="BV566" s="107"/>
      <c r="BW566" s="107"/>
      <c r="BX566" s="107"/>
      <c r="BY566" s="107"/>
      <c r="BZ566" s="107"/>
      <c r="CA566" s="107"/>
      <c r="CB566" s="107"/>
      <c r="CC566" s="107"/>
      <c r="CD566" s="107"/>
      <c r="CE566" s="107"/>
    </row>
    <row r="567" spans="2:83" s="109" customFormat="1" ht="19.899999999999999" hidden="1" customHeight="1" x14ac:dyDescent="0.25">
      <c r="B567" s="111" t="s">
        <v>2689</v>
      </c>
      <c r="C567" s="111">
        <v>4600011662</v>
      </c>
      <c r="D567" s="101" t="s">
        <v>984</v>
      </c>
      <c r="E567" s="110" t="str">
        <f t="shared" si="45"/>
        <v/>
      </c>
      <c r="F567" s="102"/>
      <c r="G567" s="103"/>
      <c r="H567" s="103"/>
      <c r="I567" s="100"/>
      <c r="J567" s="122" t="s">
        <v>2360</v>
      </c>
      <c r="K567" s="103"/>
      <c r="L567" s="103"/>
      <c r="M567" s="103"/>
      <c r="N567" s="103"/>
      <c r="O567" s="106"/>
      <c r="P567" s="104"/>
      <c r="Q567" s="104"/>
      <c r="R567" s="104"/>
      <c r="S567" s="105" t="str">
        <f t="shared" si="46"/>
        <v/>
      </c>
      <c r="T567" s="119"/>
      <c r="U567" s="107"/>
      <c r="V567" s="107"/>
      <c r="W567" s="107"/>
      <c r="X567" s="107"/>
      <c r="Y567" s="107"/>
      <c r="Z567" s="107"/>
      <c r="AA567" s="107"/>
      <c r="AB567" s="107"/>
      <c r="AC567" s="107"/>
      <c r="AD567" s="107"/>
      <c r="AE567" s="107"/>
      <c r="AF567" s="107"/>
      <c r="AG567" s="107"/>
      <c r="AH567" s="107"/>
      <c r="AI567" s="107"/>
      <c r="AJ567" s="107"/>
      <c r="AK567" s="107"/>
      <c r="AL567" s="107"/>
      <c r="AM567" s="107"/>
      <c r="AN567" s="107"/>
      <c r="AO567" s="107"/>
      <c r="AP567" s="107"/>
      <c r="AQ567" s="107"/>
      <c r="AR567" s="107"/>
      <c r="AS567" s="107"/>
      <c r="AT567" s="107"/>
      <c r="AU567" s="107"/>
      <c r="AV567" s="107"/>
      <c r="AW567" s="107"/>
      <c r="AX567" s="107"/>
      <c r="AY567" s="107"/>
      <c r="AZ567" s="107"/>
      <c r="BA567" s="107"/>
      <c r="BB567" s="107"/>
      <c r="BC567" s="107"/>
      <c r="BD567" s="107"/>
      <c r="BE567" s="107"/>
      <c r="BF567" s="107"/>
      <c r="BG567" s="107"/>
      <c r="BH567" s="107"/>
      <c r="BI567" s="107"/>
      <c r="BJ567" s="107"/>
      <c r="BK567" s="107"/>
      <c r="BL567" s="107"/>
      <c r="BM567" s="107"/>
      <c r="BN567" s="107"/>
      <c r="BO567" s="107"/>
      <c r="BP567" s="107"/>
      <c r="BQ567" s="107"/>
      <c r="BR567" s="107"/>
      <c r="BS567" s="107"/>
      <c r="BT567" s="107"/>
      <c r="BU567" s="107"/>
      <c r="BV567" s="107"/>
      <c r="BW567" s="107"/>
      <c r="BX567" s="107"/>
      <c r="BY567" s="107"/>
      <c r="BZ567" s="107"/>
      <c r="CA567" s="107"/>
      <c r="CB567" s="107"/>
      <c r="CC567" s="107"/>
      <c r="CD567" s="107"/>
      <c r="CE567" s="107"/>
    </row>
    <row r="568" spans="2:83" s="109" customFormat="1" ht="19.899999999999999" hidden="1" customHeight="1" x14ac:dyDescent="0.25">
      <c r="B568" s="111" t="s">
        <v>2689</v>
      </c>
      <c r="C568" s="111">
        <v>4600011662</v>
      </c>
      <c r="D568" s="101" t="s">
        <v>985</v>
      </c>
      <c r="E568" s="110" t="str">
        <f t="shared" si="45"/>
        <v/>
      </c>
      <c r="F568" s="102"/>
      <c r="G568" s="103"/>
      <c r="H568" s="103"/>
      <c r="I568" s="100"/>
      <c r="J568" s="122" t="s">
        <v>2361</v>
      </c>
      <c r="K568" s="103"/>
      <c r="L568" s="103"/>
      <c r="M568" s="103"/>
      <c r="N568" s="103"/>
      <c r="O568" s="106"/>
      <c r="P568" s="104"/>
      <c r="Q568" s="104"/>
      <c r="R568" s="104"/>
      <c r="S568" s="105" t="str">
        <f t="shared" si="46"/>
        <v/>
      </c>
      <c r="T568" s="119"/>
      <c r="U568" s="107"/>
      <c r="V568" s="107"/>
      <c r="W568" s="107"/>
      <c r="X568" s="107"/>
      <c r="Y568" s="107"/>
      <c r="Z568" s="107"/>
      <c r="AA568" s="107"/>
      <c r="AB568" s="107"/>
      <c r="AC568" s="107"/>
      <c r="AD568" s="107"/>
      <c r="AE568" s="107"/>
      <c r="AF568" s="107"/>
      <c r="AG568" s="107"/>
      <c r="AH568" s="107"/>
      <c r="AI568" s="107"/>
      <c r="AJ568" s="107"/>
      <c r="AK568" s="107"/>
      <c r="AL568" s="107"/>
      <c r="AM568" s="107"/>
      <c r="AN568" s="107"/>
      <c r="AO568" s="107"/>
      <c r="AP568" s="107"/>
      <c r="AQ568" s="107"/>
      <c r="AR568" s="107"/>
      <c r="AS568" s="107"/>
      <c r="AT568" s="107"/>
      <c r="AU568" s="107"/>
      <c r="AV568" s="107"/>
      <c r="AW568" s="107"/>
      <c r="AX568" s="107"/>
      <c r="AY568" s="107"/>
      <c r="AZ568" s="107"/>
      <c r="BA568" s="107"/>
      <c r="BB568" s="107"/>
      <c r="BC568" s="107"/>
      <c r="BD568" s="107"/>
      <c r="BE568" s="107"/>
      <c r="BF568" s="107"/>
      <c r="BG568" s="107"/>
      <c r="BH568" s="107"/>
      <c r="BI568" s="107"/>
      <c r="BJ568" s="107"/>
      <c r="BK568" s="107"/>
      <c r="BL568" s="107"/>
      <c r="BM568" s="107"/>
      <c r="BN568" s="107"/>
      <c r="BO568" s="107"/>
      <c r="BP568" s="107"/>
      <c r="BQ568" s="107"/>
      <c r="BR568" s="107"/>
      <c r="BS568" s="107"/>
      <c r="BT568" s="107"/>
      <c r="BU568" s="107"/>
      <c r="BV568" s="107"/>
      <c r="BW568" s="107"/>
      <c r="BX568" s="107"/>
      <c r="BY568" s="107"/>
      <c r="BZ568" s="107"/>
      <c r="CA568" s="107"/>
      <c r="CB568" s="107"/>
      <c r="CC568" s="107"/>
      <c r="CD568" s="107"/>
      <c r="CE568" s="107"/>
    </row>
    <row r="569" spans="2:83" s="109" customFormat="1" ht="19.899999999999999" hidden="1" customHeight="1" x14ac:dyDescent="0.25">
      <c r="B569" s="111" t="s">
        <v>2689</v>
      </c>
      <c r="C569" s="111">
        <v>4600011662</v>
      </c>
      <c r="D569" s="101" t="s">
        <v>986</v>
      </c>
      <c r="E569" s="110" t="str">
        <f t="shared" si="45"/>
        <v/>
      </c>
      <c r="F569" s="102"/>
      <c r="G569" s="103"/>
      <c r="H569" s="103"/>
      <c r="I569" s="100"/>
      <c r="J569" s="122" t="s">
        <v>2367</v>
      </c>
      <c r="K569" s="103"/>
      <c r="L569" s="103"/>
      <c r="M569" s="103"/>
      <c r="N569" s="103"/>
      <c r="O569" s="106"/>
      <c r="P569" s="104"/>
      <c r="Q569" s="104"/>
      <c r="R569" s="104"/>
      <c r="S569" s="105" t="str">
        <f t="shared" si="46"/>
        <v/>
      </c>
      <c r="T569" s="119"/>
      <c r="U569" s="107"/>
      <c r="V569" s="107"/>
      <c r="W569" s="107"/>
      <c r="X569" s="107"/>
      <c r="Y569" s="107"/>
      <c r="Z569" s="107"/>
      <c r="AA569" s="107"/>
      <c r="AB569" s="107"/>
      <c r="AC569" s="107"/>
      <c r="AD569" s="107"/>
      <c r="AE569" s="107"/>
      <c r="AF569" s="107"/>
      <c r="AG569" s="107"/>
      <c r="AH569" s="107"/>
      <c r="AI569" s="107"/>
      <c r="AJ569" s="107"/>
      <c r="AK569" s="107"/>
      <c r="AL569" s="107"/>
      <c r="AM569" s="107"/>
      <c r="AN569" s="107"/>
      <c r="AO569" s="107"/>
      <c r="AP569" s="107"/>
      <c r="AQ569" s="107"/>
      <c r="AR569" s="107"/>
      <c r="AS569" s="107"/>
      <c r="AT569" s="107"/>
      <c r="AU569" s="107"/>
      <c r="AV569" s="107"/>
      <c r="AW569" s="107"/>
      <c r="AX569" s="107"/>
      <c r="AY569" s="107"/>
      <c r="AZ569" s="107"/>
      <c r="BA569" s="107"/>
      <c r="BB569" s="107"/>
      <c r="BC569" s="107"/>
      <c r="BD569" s="107"/>
      <c r="BE569" s="107"/>
      <c r="BF569" s="107"/>
      <c r="BG569" s="107"/>
      <c r="BH569" s="107"/>
      <c r="BI569" s="107"/>
      <c r="BJ569" s="107"/>
      <c r="BK569" s="107"/>
      <c r="BL569" s="107"/>
      <c r="BM569" s="107"/>
      <c r="BN569" s="107"/>
      <c r="BO569" s="107"/>
      <c r="BP569" s="107"/>
      <c r="BQ569" s="107"/>
      <c r="BR569" s="107"/>
      <c r="BS569" s="107"/>
      <c r="BT569" s="107"/>
      <c r="BU569" s="107"/>
      <c r="BV569" s="107"/>
      <c r="BW569" s="107"/>
      <c r="BX569" s="107"/>
      <c r="BY569" s="107"/>
      <c r="BZ569" s="107"/>
      <c r="CA569" s="107"/>
      <c r="CB569" s="107"/>
      <c r="CC569" s="107"/>
      <c r="CD569" s="107"/>
      <c r="CE569" s="107"/>
    </row>
    <row r="570" spans="2:83" s="109" customFormat="1" ht="19.899999999999999" hidden="1" customHeight="1" x14ac:dyDescent="0.25">
      <c r="B570" s="111" t="s">
        <v>2689</v>
      </c>
      <c r="C570" s="111">
        <v>4600011662</v>
      </c>
      <c r="D570" s="101" t="s">
        <v>987</v>
      </c>
      <c r="E570" s="110" t="str">
        <f t="shared" si="45"/>
        <v/>
      </c>
      <c r="F570" s="102"/>
      <c r="G570" s="103"/>
      <c r="H570" s="103"/>
      <c r="I570" s="100"/>
      <c r="J570" s="122" t="s">
        <v>2356</v>
      </c>
      <c r="K570" s="103"/>
      <c r="L570" s="103"/>
      <c r="M570" s="103"/>
      <c r="N570" s="103"/>
      <c r="O570" s="106"/>
      <c r="P570" s="104"/>
      <c r="Q570" s="104"/>
      <c r="R570" s="104"/>
      <c r="S570" s="105" t="str">
        <f t="shared" si="46"/>
        <v/>
      </c>
      <c r="T570" s="119"/>
      <c r="U570" s="107"/>
      <c r="V570" s="107"/>
      <c r="W570" s="107"/>
      <c r="X570" s="107"/>
      <c r="Y570" s="107"/>
      <c r="Z570" s="107"/>
      <c r="AA570" s="107"/>
      <c r="AB570" s="107"/>
      <c r="AC570" s="107"/>
      <c r="AD570" s="107"/>
      <c r="AE570" s="107"/>
      <c r="AF570" s="107"/>
      <c r="AG570" s="107"/>
      <c r="AH570" s="107"/>
      <c r="AI570" s="107"/>
      <c r="AJ570" s="107"/>
      <c r="AK570" s="107"/>
      <c r="AL570" s="107"/>
      <c r="AM570" s="107"/>
      <c r="AN570" s="107"/>
      <c r="AO570" s="107"/>
      <c r="AP570" s="107"/>
      <c r="AQ570" s="107"/>
      <c r="AR570" s="107"/>
      <c r="AS570" s="107"/>
      <c r="AT570" s="107"/>
      <c r="AU570" s="107"/>
      <c r="AV570" s="107"/>
      <c r="AW570" s="107"/>
      <c r="AX570" s="107"/>
      <c r="AY570" s="107"/>
      <c r="AZ570" s="107"/>
      <c r="BA570" s="107"/>
      <c r="BB570" s="107"/>
      <c r="BC570" s="107"/>
      <c r="BD570" s="107"/>
      <c r="BE570" s="107"/>
      <c r="BF570" s="107"/>
      <c r="BG570" s="107"/>
      <c r="BH570" s="107"/>
      <c r="BI570" s="107"/>
      <c r="BJ570" s="107"/>
      <c r="BK570" s="107"/>
      <c r="BL570" s="107"/>
      <c r="BM570" s="107"/>
      <c r="BN570" s="107"/>
      <c r="BO570" s="107"/>
      <c r="BP570" s="107"/>
      <c r="BQ570" s="107"/>
      <c r="BR570" s="107"/>
      <c r="BS570" s="107"/>
      <c r="BT570" s="107"/>
      <c r="BU570" s="107"/>
      <c r="BV570" s="107"/>
      <c r="BW570" s="107"/>
      <c r="BX570" s="107"/>
      <c r="BY570" s="107"/>
      <c r="BZ570" s="107"/>
      <c r="CA570" s="107"/>
      <c r="CB570" s="107"/>
      <c r="CC570" s="107"/>
      <c r="CD570" s="107"/>
      <c r="CE570" s="107"/>
    </row>
    <row r="571" spans="2:83" s="109" customFormat="1" ht="19.899999999999999" hidden="1" customHeight="1" x14ac:dyDescent="0.25">
      <c r="B571" s="111" t="s">
        <v>2689</v>
      </c>
      <c r="C571" s="111">
        <v>4600011662</v>
      </c>
      <c r="D571" s="101" t="s">
        <v>988</v>
      </c>
      <c r="E571" s="110" t="str">
        <f t="shared" si="45"/>
        <v/>
      </c>
      <c r="F571" s="102"/>
      <c r="G571" s="103"/>
      <c r="H571" s="103"/>
      <c r="I571" s="100"/>
      <c r="J571" s="122" t="s">
        <v>2357</v>
      </c>
      <c r="K571" s="103"/>
      <c r="L571" s="103"/>
      <c r="M571" s="103"/>
      <c r="N571" s="103"/>
      <c r="O571" s="106"/>
      <c r="P571" s="104"/>
      <c r="Q571" s="104"/>
      <c r="R571" s="104"/>
      <c r="S571" s="105" t="str">
        <f t="shared" si="46"/>
        <v/>
      </c>
      <c r="T571" s="119"/>
      <c r="U571" s="107"/>
      <c r="V571" s="107"/>
      <c r="W571" s="107"/>
      <c r="X571" s="107"/>
      <c r="Y571" s="107"/>
      <c r="Z571" s="107"/>
      <c r="AA571" s="107"/>
      <c r="AB571" s="107"/>
      <c r="AC571" s="107"/>
      <c r="AD571" s="107"/>
      <c r="AE571" s="107"/>
      <c r="AF571" s="107"/>
      <c r="AG571" s="107"/>
      <c r="AH571" s="107"/>
      <c r="AI571" s="107"/>
      <c r="AJ571" s="107"/>
      <c r="AK571" s="107"/>
      <c r="AL571" s="107"/>
      <c r="AM571" s="107"/>
      <c r="AN571" s="107"/>
      <c r="AO571" s="107"/>
      <c r="AP571" s="107"/>
      <c r="AQ571" s="107"/>
      <c r="AR571" s="107"/>
      <c r="AS571" s="107"/>
      <c r="AT571" s="107"/>
      <c r="AU571" s="107"/>
      <c r="AV571" s="107"/>
      <c r="AW571" s="107"/>
      <c r="AX571" s="107"/>
      <c r="AY571" s="107"/>
      <c r="AZ571" s="107"/>
      <c r="BA571" s="107"/>
      <c r="BB571" s="107"/>
      <c r="BC571" s="107"/>
      <c r="BD571" s="107"/>
      <c r="BE571" s="107"/>
      <c r="BF571" s="107"/>
      <c r="BG571" s="107"/>
      <c r="BH571" s="107"/>
      <c r="BI571" s="107"/>
      <c r="BJ571" s="107"/>
      <c r="BK571" s="107"/>
      <c r="BL571" s="107"/>
      <c r="BM571" s="107"/>
      <c r="BN571" s="107"/>
      <c r="BO571" s="107"/>
      <c r="BP571" s="107"/>
      <c r="BQ571" s="107"/>
      <c r="BR571" s="107"/>
      <c r="BS571" s="107"/>
      <c r="BT571" s="107"/>
      <c r="BU571" s="107"/>
      <c r="BV571" s="107"/>
      <c r="BW571" s="107"/>
      <c r="BX571" s="107"/>
      <c r="BY571" s="107"/>
      <c r="BZ571" s="107"/>
      <c r="CA571" s="107"/>
      <c r="CB571" s="107"/>
      <c r="CC571" s="107"/>
      <c r="CD571" s="107"/>
      <c r="CE571" s="107"/>
    </row>
    <row r="572" spans="2:83" s="109" customFormat="1" ht="19.899999999999999" hidden="1" customHeight="1" x14ac:dyDescent="0.25">
      <c r="B572" s="111" t="s">
        <v>2689</v>
      </c>
      <c r="C572" s="111">
        <v>4600011662</v>
      </c>
      <c r="D572" s="101" t="s">
        <v>989</v>
      </c>
      <c r="E572" s="110" t="str">
        <f t="shared" si="45"/>
        <v/>
      </c>
      <c r="F572" s="102"/>
      <c r="G572" s="103"/>
      <c r="H572" s="103"/>
      <c r="I572" s="100"/>
      <c r="J572" s="122" t="s">
        <v>2358</v>
      </c>
      <c r="K572" s="103"/>
      <c r="L572" s="103"/>
      <c r="M572" s="103"/>
      <c r="N572" s="103"/>
      <c r="O572" s="106"/>
      <c r="P572" s="104"/>
      <c r="Q572" s="104"/>
      <c r="R572" s="104"/>
      <c r="S572" s="105" t="str">
        <f t="shared" si="46"/>
        <v/>
      </c>
      <c r="T572" s="119"/>
      <c r="U572" s="107"/>
      <c r="V572" s="107"/>
      <c r="W572" s="107"/>
      <c r="X572" s="107"/>
      <c r="Y572" s="107"/>
      <c r="Z572" s="107"/>
      <c r="AA572" s="107"/>
      <c r="AB572" s="107"/>
      <c r="AC572" s="107"/>
      <c r="AD572" s="107"/>
      <c r="AE572" s="107"/>
      <c r="AF572" s="107"/>
      <c r="AG572" s="107"/>
      <c r="AH572" s="107"/>
      <c r="AI572" s="107"/>
      <c r="AJ572" s="107"/>
      <c r="AK572" s="107"/>
      <c r="AL572" s="107"/>
      <c r="AM572" s="107"/>
      <c r="AN572" s="107"/>
      <c r="AO572" s="107"/>
      <c r="AP572" s="107"/>
      <c r="AQ572" s="107"/>
      <c r="AR572" s="107"/>
      <c r="AS572" s="107"/>
      <c r="AT572" s="107"/>
      <c r="AU572" s="107"/>
      <c r="AV572" s="107"/>
      <c r="AW572" s="107"/>
      <c r="AX572" s="107"/>
      <c r="AY572" s="107"/>
      <c r="AZ572" s="107"/>
      <c r="BA572" s="107"/>
      <c r="BB572" s="107"/>
      <c r="BC572" s="107"/>
      <c r="BD572" s="107"/>
      <c r="BE572" s="107"/>
      <c r="BF572" s="107"/>
      <c r="BG572" s="107"/>
      <c r="BH572" s="107"/>
      <c r="BI572" s="107"/>
      <c r="BJ572" s="107"/>
      <c r="BK572" s="107"/>
      <c r="BL572" s="107"/>
      <c r="BM572" s="107"/>
      <c r="BN572" s="107"/>
      <c r="BO572" s="107"/>
      <c r="BP572" s="107"/>
      <c r="BQ572" s="107"/>
      <c r="BR572" s="107"/>
      <c r="BS572" s="107"/>
      <c r="BT572" s="107"/>
      <c r="BU572" s="107"/>
      <c r="BV572" s="107"/>
      <c r="BW572" s="107"/>
      <c r="BX572" s="107"/>
      <c r="BY572" s="107"/>
      <c r="BZ572" s="107"/>
      <c r="CA572" s="107"/>
      <c r="CB572" s="107"/>
      <c r="CC572" s="107"/>
      <c r="CD572" s="107"/>
      <c r="CE572" s="107"/>
    </row>
    <row r="573" spans="2:83" s="109" customFormat="1" ht="19.899999999999999" hidden="1" customHeight="1" x14ac:dyDescent="0.25">
      <c r="B573" s="111" t="s">
        <v>2689</v>
      </c>
      <c r="C573" s="111">
        <v>4600011662</v>
      </c>
      <c r="D573" s="101" t="s">
        <v>990</v>
      </c>
      <c r="E573" s="110" t="str">
        <f t="shared" si="45"/>
        <v/>
      </c>
      <c r="F573" s="102"/>
      <c r="G573" s="103"/>
      <c r="H573" s="103"/>
      <c r="I573" s="100"/>
      <c r="J573" s="122" t="s">
        <v>2359</v>
      </c>
      <c r="K573" s="103"/>
      <c r="L573" s="103"/>
      <c r="M573" s="103"/>
      <c r="N573" s="103"/>
      <c r="O573" s="106"/>
      <c r="P573" s="104"/>
      <c r="Q573" s="104"/>
      <c r="R573" s="104"/>
      <c r="S573" s="105" t="str">
        <f t="shared" si="46"/>
        <v/>
      </c>
      <c r="T573" s="119"/>
      <c r="U573" s="107"/>
      <c r="V573" s="107"/>
      <c r="W573" s="107"/>
      <c r="X573" s="107"/>
      <c r="Y573" s="107"/>
      <c r="Z573" s="107"/>
      <c r="AA573" s="107"/>
      <c r="AB573" s="107"/>
      <c r="AC573" s="107"/>
      <c r="AD573" s="107"/>
      <c r="AE573" s="107"/>
      <c r="AF573" s="107"/>
      <c r="AG573" s="107"/>
      <c r="AH573" s="107"/>
      <c r="AI573" s="107"/>
      <c r="AJ573" s="107"/>
      <c r="AK573" s="107"/>
      <c r="AL573" s="107"/>
      <c r="AM573" s="107"/>
      <c r="AN573" s="107"/>
      <c r="AO573" s="107"/>
      <c r="AP573" s="107"/>
      <c r="AQ573" s="107"/>
      <c r="AR573" s="107"/>
      <c r="AS573" s="107"/>
      <c r="AT573" s="107"/>
      <c r="AU573" s="107"/>
      <c r="AV573" s="107"/>
      <c r="AW573" s="107"/>
      <c r="AX573" s="107"/>
      <c r="AY573" s="107"/>
      <c r="AZ573" s="107"/>
      <c r="BA573" s="107"/>
      <c r="BB573" s="107"/>
      <c r="BC573" s="107"/>
      <c r="BD573" s="107"/>
      <c r="BE573" s="107"/>
      <c r="BF573" s="107"/>
      <c r="BG573" s="107"/>
      <c r="BH573" s="107"/>
      <c r="BI573" s="107"/>
      <c r="BJ573" s="107"/>
      <c r="BK573" s="107"/>
      <c r="BL573" s="107"/>
      <c r="BM573" s="107"/>
      <c r="BN573" s="107"/>
      <c r="BO573" s="107"/>
      <c r="BP573" s="107"/>
      <c r="BQ573" s="107"/>
      <c r="BR573" s="107"/>
      <c r="BS573" s="107"/>
      <c r="BT573" s="107"/>
      <c r="BU573" s="107"/>
      <c r="BV573" s="107"/>
      <c r="BW573" s="107"/>
      <c r="BX573" s="107"/>
      <c r="BY573" s="107"/>
      <c r="BZ573" s="107"/>
      <c r="CA573" s="107"/>
      <c r="CB573" s="107"/>
      <c r="CC573" s="107"/>
      <c r="CD573" s="107"/>
      <c r="CE573" s="107"/>
    </row>
    <row r="574" spans="2:83" s="109" customFormat="1" ht="19.899999999999999" hidden="1" customHeight="1" x14ac:dyDescent="0.25">
      <c r="B574" s="111" t="s">
        <v>2689</v>
      </c>
      <c r="C574" s="111">
        <v>4600011662</v>
      </c>
      <c r="D574" s="101" t="s">
        <v>991</v>
      </c>
      <c r="E574" s="110" t="str">
        <f t="shared" si="45"/>
        <v/>
      </c>
      <c r="F574" s="102"/>
      <c r="G574" s="103"/>
      <c r="H574" s="103"/>
      <c r="I574" s="100"/>
      <c r="J574" s="122" t="s">
        <v>2360</v>
      </c>
      <c r="K574" s="103"/>
      <c r="L574" s="103"/>
      <c r="M574" s="103"/>
      <c r="N574" s="103"/>
      <c r="O574" s="106"/>
      <c r="P574" s="104"/>
      <c r="Q574" s="104"/>
      <c r="R574" s="104"/>
      <c r="S574" s="105" t="str">
        <f t="shared" si="46"/>
        <v/>
      </c>
      <c r="T574" s="119"/>
      <c r="U574" s="107"/>
      <c r="V574" s="107"/>
      <c r="W574" s="107"/>
      <c r="X574" s="107"/>
      <c r="Y574" s="107"/>
      <c r="Z574" s="107"/>
      <c r="AA574" s="107"/>
      <c r="AB574" s="107"/>
      <c r="AC574" s="107"/>
      <c r="AD574" s="107"/>
      <c r="AE574" s="107"/>
      <c r="AF574" s="107"/>
      <c r="AG574" s="107"/>
      <c r="AH574" s="107"/>
      <c r="AI574" s="107"/>
      <c r="AJ574" s="107"/>
      <c r="AK574" s="107"/>
      <c r="AL574" s="107"/>
      <c r="AM574" s="107"/>
      <c r="AN574" s="107"/>
      <c r="AO574" s="107"/>
      <c r="AP574" s="107"/>
      <c r="AQ574" s="107"/>
      <c r="AR574" s="107"/>
      <c r="AS574" s="107"/>
      <c r="AT574" s="107"/>
      <c r="AU574" s="107"/>
      <c r="AV574" s="107"/>
      <c r="AW574" s="107"/>
      <c r="AX574" s="107"/>
      <c r="AY574" s="107"/>
      <c r="AZ574" s="107"/>
      <c r="BA574" s="107"/>
      <c r="BB574" s="107"/>
      <c r="BC574" s="107"/>
      <c r="BD574" s="107"/>
      <c r="BE574" s="107"/>
      <c r="BF574" s="107"/>
      <c r="BG574" s="107"/>
      <c r="BH574" s="107"/>
      <c r="BI574" s="107"/>
      <c r="BJ574" s="107"/>
      <c r="BK574" s="107"/>
      <c r="BL574" s="107"/>
      <c r="BM574" s="107"/>
      <c r="BN574" s="107"/>
      <c r="BO574" s="107"/>
      <c r="BP574" s="107"/>
      <c r="BQ574" s="107"/>
      <c r="BR574" s="107"/>
      <c r="BS574" s="107"/>
      <c r="BT574" s="107"/>
      <c r="BU574" s="107"/>
      <c r="BV574" s="107"/>
      <c r="BW574" s="107"/>
      <c r="BX574" s="107"/>
      <c r="BY574" s="107"/>
      <c r="BZ574" s="107"/>
      <c r="CA574" s="107"/>
      <c r="CB574" s="107"/>
      <c r="CC574" s="107"/>
      <c r="CD574" s="107"/>
      <c r="CE574" s="107"/>
    </row>
    <row r="575" spans="2:83" s="109" customFormat="1" ht="19.899999999999999" hidden="1" customHeight="1" x14ac:dyDescent="0.25">
      <c r="B575" s="111" t="s">
        <v>2689</v>
      </c>
      <c r="C575" s="111">
        <v>4600011662</v>
      </c>
      <c r="D575" s="101" t="s">
        <v>992</v>
      </c>
      <c r="E575" s="110" t="str">
        <f t="shared" si="45"/>
        <v/>
      </c>
      <c r="F575" s="102"/>
      <c r="G575" s="103"/>
      <c r="H575" s="103"/>
      <c r="I575" s="100"/>
      <c r="J575" s="122" t="s">
        <v>2361</v>
      </c>
      <c r="K575" s="103"/>
      <c r="L575" s="103"/>
      <c r="M575" s="103"/>
      <c r="N575" s="103"/>
      <c r="O575" s="106"/>
      <c r="P575" s="104"/>
      <c r="Q575" s="104"/>
      <c r="R575" s="104"/>
      <c r="S575" s="105" t="str">
        <f t="shared" si="46"/>
        <v/>
      </c>
      <c r="T575" s="119"/>
      <c r="U575" s="107"/>
      <c r="V575" s="107"/>
      <c r="W575" s="107"/>
      <c r="X575" s="107"/>
      <c r="Y575" s="107"/>
      <c r="Z575" s="107"/>
      <c r="AA575" s="107"/>
      <c r="AB575" s="107"/>
      <c r="AC575" s="107"/>
      <c r="AD575" s="107"/>
      <c r="AE575" s="107"/>
      <c r="AF575" s="107"/>
      <c r="AG575" s="107"/>
      <c r="AH575" s="107"/>
      <c r="AI575" s="107"/>
      <c r="AJ575" s="107"/>
      <c r="AK575" s="107"/>
      <c r="AL575" s="107"/>
      <c r="AM575" s="107"/>
      <c r="AN575" s="107"/>
      <c r="AO575" s="107"/>
      <c r="AP575" s="107"/>
      <c r="AQ575" s="107"/>
      <c r="AR575" s="107"/>
      <c r="AS575" s="107"/>
      <c r="AT575" s="107"/>
      <c r="AU575" s="107"/>
      <c r="AV575" s="107"/>
      <c r="AW575" s="107"/>
      <c r="AX575" s="107"/>
      <c r="AY575" s="107"/>
      <c r="AZ575" s="107"/>
      <c r="BA575" s="107"/>
      <c r="BB575" s="107"/>
      <c r="BC575" s="107"/>
      <c r="BD575" s="107"/>
      <c r="BE575" s="107"/>
      <c r="BF575" s="107"/>
      <c r="BG575" s="107"/>
      <c r="BH575" s="107"/>
      <c r="BI575" s="107"/>
      <c r="BJ575" s="107"/>
      <c r="BK575" s="107"/>
      <c r="BL575" s="107"/>
      <c r="BM575" s="107"/>
      <c r="BN575" s="107"/>
      <c r="BO575" s="107"/>
      <c r="BP575" s="107"/>
      <c r="BQ575" s="107"/>
      <c r="BR575" s="107"/>
      <c r="BS575" s="107"/>
      <c r="BT575" s="107"/>
      <c r="BU575" s="107"/>
      <c r="BV575" s="107"/>
      <c r="BW575" s="107"/>
      <c r="BX575" s="107"/>
      <c r="BY575" s="107"/>
      <c r="BZ575" s="107"/>
      <c r="CA575" s="107"/>
      <c r="CB575" s="107"/>
      <c r="CC575" s="107"/>
      <c r="CD575" s="107"/>
      <c r="CE575" s="107"/>
    </row>
    <row r="576" spans="2:83" s="109" customFormat="1" ht="19.899999999999999" hidden="1" customHeight="1" x14ac:dyDescent="0.25">
      <c r="B576" s="111" t="s">
        <v>2689</v>
      </c>
      <c r="C576" s="111">
        <v>4600011662</v>
      </c>
      <c r="D576" s="101" t="s">
        <v>993</v>
      </c>
      <c r="E576" s="110" t="str">
        <f t="shared" si="45"/>
        <v/>
      </c>
      <c r="F576" s="102"/>
      <c r="G576" s="103"/>
      <c r="H576" s="103"/>
      <c r="I576" s="100"/>
      <c r="J576" s="122" t="s">
        <v>2368</v>
      </c>
      <c r="K576" s="103"/>
      <c r="L576" s="103"/>
      <c r="M576" s="103"/>
      <c r="N576" s="103"/>
      <c r="O576" s="106"/>
      <c r="P576" s="104"/>
      <c r="Q576" s="104"/>
      <c r="R576" s="104"/>
      <c r="S576" s="105" t="str">
        <f t="shared" si="46"/>
        <v/>
      </c>
      <c r="T576" s="119"/>
      <c r="U576" s="107"/>
      <c r="V576" s="107"/>
      <c r="W576" s="107"/>
      <c r="X576" s="107"/>
      <c r="Y576" s="107"/>
      <c r="Z576" s="107"/>
      <c r="AA576" s="107"/>
      <c r="AB576" s="107"/>
      <c r="AC576" s="107"/>
      <c r="AD576" s="107"/>
      <c r="AE576" s="107"/>
      <c r="AF576" s="107"/>
      <c r="AG576" s="107"/>
      <c r="AH576" s="107"/>
      <c r="AI576" s="107"/>
      <c r="AJ576" s="107"/>
      <c r="AK576" s="107"/>
      <c r="AL576" s="107"/>
      <c r="AM576" s="107"/>
      <c r="AN576" s="107"/>
      <c r="AO576" s="107"/>
      <c r="AP576" s="107"/>
      <c r="AQ576" s="107"/>
      <c r="AR576" s="107"/>
      <c r="AS576" s="107"/>
      <c r="AT576" s="107"/>
      <c r="AU576" s="107"/>
      <c r="AV576" s="107"/>
      <c r="AW576" s="107"/>
      <c r="AX576" s="107"/>
      <c r="AY576" s="107"/>
      <c r="AZ576" s="107"/>
      <c r="BA576" s="107"/>
      <c r="BB576" s="107"/>
      <c r="BC576" s="107"/>
      <c r="BD576" s="107"/>
      <c r="BE576" s="107"/>
      <c r="BF576" s="107"/>
      <c r="BG576" s="107"/>
      <c r="BH576" s="107"/>
      <c r="BI576" s="107"/>
      <c r="BJ576" s="107"/>
      <c r="BK576" s="107"/>
      <c r="BL576" s="107"/>
      <c r="BM576" s="107"/>
      <c r="BN576" s="107"/>
      <c r="BO576" s="107"/>
      <c r="BP576" s="107"/>
      <c r="BQ576" s="107"/>
      <c r="BR576" s="107"/>
      <c r="BS576" s="107"/>
      <c r="BT576" s="107"/>
      <c r="BU576" s="107"/>
      <c r="BV576" s="107"/>
      <c r="BW576" s="107"/>
      <c r="BX576" s="107"/>
      <c r="BY576" s="107"/>
      <c r="BZ576" s="107"/>
      <c r="CA576" s="107"/>
      <c r="CB576" s="107"/>
      <c r="CC576" s="107"/>
      <c r="CD576" s="107"/>
      <c r="CE576" s="107"/>
    </row>
    <row r="577" spans="2:83" s="109" customFormat="1" ht="19.899999999999999" hidden="1" customHeight="1" x14ac:dyDescent="0.25">
      <c r="B577" s="111" t="s">
        <v>2689</v>
      </c>
      <c r="C577" s="111">
        <v>4600011662</v>
      </c>
      <c r="D577" s="101" t="s">
        <v>994</v>
      </c>
      <c r="E577" s="110" t="str">
        <f t="shared" si="45"/>
        <v/>
      </c>
      <c r="F577" s="102"/>
      <c r="G577" s="103"/>
      <c r="H577" s="103"/>
      <c r="I577" s="100"/>
      <c r="J577" s="122" t="s">
        <v>2356</v>
      </c>
      <c r="K577" s="103"/>
      <c r="L577" s="103"/>
      <c r="M577" s="103"/>
      <c r="N577" s="103"/>
      <c r="O577" s="106"/>
      <c r="P577" s="104"/>
      <c r="Q577" s="104"/>
      <c r="R577" s="104"/>
      <c r="S577" s="105" t="str">
        <f t="shared" si="46"/>
        <v/>
      </c>
      <c r="T577" s="119"/>
      <c r="U577" s="107"/>
      <c r="V577" s="107"/>
      <c r="W577" s="107"/>
      <c r="X577" s="107"/>
      <c r="Y577" s="107"/>
      <c r="Z577" s="107"/>
      <c r="AA577" s="107"/>
      <c r="AB577" s="107"/>
      <c r="AC577" s="107"/>
      <c r="AD577" s="107"/>
      <c r="AE577" s="107"/>
      <c r="AF577" s="107"/>
      <c r="AG577" s="107"/>
      <c r="AH577" s="107"/>
      <c r="AI577" s="107"/>
      <c r="AJ577" s="107"/>
      <c r="AK577" s="107"/>
      <c r="AL577" s="107"/>
      <c r="AM577" s="107"/>
      <c r="AN577" s="107"/>
      <c r="AO577" s="107"/>
      <c r="AP577" s="107"/>
      <c r="AQ577" s="107"/>
      <c r="AR577" s="107"/>
      <c r="AS577" s="107"/>
      <c r="AT577" s="107"/>
      <c r="AU577" s="107"/>
      <c r="AV577" s="107"/>
      <c r="AW577" s="107"/>
      <c r="AX577" s="107"/>
      <c r="AY577" s="107"/>
      <c r="AZ577" s="107"/>
      <c r="BA577" s="107"/>
      <c r="BB577" s="107"/>
      <c r="BC577" s="107"/>
      <c r="BD577" s="107"/>
      <c r="BE577" s="107"/>
      <c r="BF577" s="107"/>
      <c r="BG577" s="107"/>
      <c r="BH577" s="107"/>
      <c r="BI577" s="107"/>
      <c r="BJ577" s="107"/>
      <c r="BK577" s="107"/>
      <c r="BL577" s="107"/>
      <c r="BM577" s="107"/>
      <c r="BN577" s="107"/>
      <c r="BO577" s="107"/>
      <c r="BP577" s="107"/>
      <c r="BQ577" s="107"/>
      <c r="BR577" s="107"/>
      <c r="BS577" s="107"/>
      <c r="BT577" s="107"/>
      <c r="BU577" s="107"/>
      <c r="BV577" s="107"/>
      <c r="BW577" s="107"/>
      <c r="BX577" s="107"/>
      <c r="BY577" s="107"/>
      <c r="BZ577" s="107"/>
      <c r="CA577" s="107"/>
      <c r="CB577" s="107"/>
      <c r="CC577" s="107"/>
      <c r="CD577" s="107"/>
      <c r="CE577" s="107"/>
    </row>
    <row r="578" spans="2:83" s="109" customFormat="1" ht="19.899999999999999" hidden="1" customHeight="1" x14ac:dyDescent="0.25">
      <c r="B578" s="111" t="s">
        <v>2689</v>
      </c>
      <c r="C578" s="111">
        <v>4600011662</v>
      </c>
      <c r="D578" s="101" t="s">
        <v>995</v>
      </c>
      <c r="E578" s="110" t="str">
        <f t="shared" si="45"/>
        <v/>
      </c>
      <c r="F578" s="102"/>
      <c r="G578" s="103"/>
      <c r="H578" s="103"/>
      <c r="I578" s="100"/>
      <c r="J578" s="122" t="s">
        <v>2357</v>
      </c>
      <c r="K578" s="103"/>
      <c r="L578" s="103"/>
      <c r="M578" s="103"/>
      <c r="N578" s="103"/>
      <c r="O578" s="106"/>
      <c r="P578" s="104"/>
      <c r="Q578" s="104"/>
      <c r="R578" s="104"/>
      <c r="S578" s="105" t="str">
        <f t="shared" si="46"/>
        <v/>
      </c>
      <c r="T578" s="119"/>
      <c r="U578" s="107"/>
      <c r="V578" s="107"/>
      <c r="W578" s="107"/>
      <c r="X578" s="107"/>
      <c r="Y578" s="107"/>
      <c r="Z578" s="107"/>
      <c r="AA578" s="107"/>
      <c r="AB578" s="107"/>
      <c r="AC578" s="107"/>
      <c r="AD578" s="107"/>
      <c r="AE578" s="107"/>
      <c r="AF578" s="107"/>
      <c r="AG578" s="107"/>
      <c r="AH578" s="107"/>
      <c r="AI578" s="107"/>
      <c r="AJ578" s="107"/>
      <c r="AK578" s="107"/>
      <c r="AL578" s="107"/>
      <c r="AM578" s="107"/>
      <c r="AN578" s="107"/>
      <c r="AO578" s="107"/>
      <c r="AP578" s="107"/>
      <c r="AQ578" s="107"/>
      <c r="AR578" s="107"/>
      <c r="AS578" s="107"/>
      <c r="AT578" s="107"/>
      <c r="AU578" s="107"/>
      <c r="AV578" s="107"/>
      <c r="AW578" s="107"/>
      <c r="AX578" s="107"/>
      <c r="AY578" s="107"/>
      <c r="AZ578" s="107"/>
      <c r="BA578" s="107"/>
      <c r="BB578" s="107"/>
      <c r="BC578" s="107"/>
      <c r="BD578" s="107"/>
      <c r="BE578" s="107"/>
      <c r="BF578" s="107"/>
      <c r="BG578" s="107"/>
      <c r="BH578" s="107"/>
      <c r="BI578" s="107"/>
      <c r="BJ578" s="107"/>
      <c r="BK578" s="107"/>
      <c r="BL578" s="107"/>
      <c r="BM578" s="107"/>
      <c r="BN578" s="107"/>
      <c r="BO578" s="107"/>
      <c r="BP578" s="107"/>
      <c r="BQ578" s="107"/>
      <c r="BR578" s="107"/>
      <c r="BS578" s="107"/>
      <c r="BT578" s="107"/>
      <c r="BU578" s="107"/>
      <c r="BV578" s="107"/>
      <c r="BW578" s="107"/>
      <c r="BX578" s="107"/>
      <c r="BY578" s="107"/>
      <c r="BZ578" s="107"/>
      <c r="CA578" s="107"/>
      <c r="CB578" s="107"/>
      <c r="CC578" s="107"/>
      <c r="CD578" s="107"/>
      <c r="CE578" s="107"/>
    </row>
    <row r="579" spans="2:83" s="109" customFormat="1" ht="19.899999999999999" hidden="1" customHeight="1" x14ac:dyDescent="0.25">
      <c r="B579" s="111" t="s">
        <v>2689</v>
      </c>
      <c r="C579" s="111">
        <v>4600011662</v>
      </c>
      <c r="D579" s="101" t="s">
        <v>996</v>
      </c>
      <c r="E579" s="110" t="str">
        <f t="shared" si="45"/>
        <v/>
      </c>
      <c r="F579" s="102"/>
      <c r="G579" s="103"/>
      <c r="H579" s="103"/>
      <c r="I579" s="100"/>
      <c r="J579" s="122" t="s">
        <v>2358</v>
      </c>
      <c r="K579" s="103"/>
      <c r="L579" s="103"/>
      <c r="M579" s="103"/>
      <c r="N579" s="103"/>
      <c r="O579" s="106"/>
      <c r="P579" s="104"/>
      <c r="Q579" s="104"/>
      <c r="R579" s="104"/>
      <c r="S579" s="105" t="str">
        <f t="shared" si="46"/>
        <v/>
      </c>
      <c r="T579" s="119"/>
      <c r="U579" s="107"/>
      <c r="V579" s="107"/>
      <c r="W579" s="107"/>
      <c r="X579" s="107"/>
      <c r="Y579" s="107"/>
      <c r="Z579" s="107"/>
      <c r="AA579" s="107"/>
      <c r="AB579" s="107"/>
      <c r="AC579" s="107"/>
      <c r="AD579" s="107"/>
      <c r="AE579" s="107"/>
      <c r="AF579" s="107"/>
      <c r="AG579" s="107"/>
      <c r="AH579" s="107"/>
      <c r="AI579" s="107"/>
      <c r="AJ579" s="107"/>
      <c r="AK579" s="107"/>
      <c r="AL579" s="107"/>
      <c r="AM579" s="107"/>
      <c r="AN579" s="107"/>
      <c r="AO579" s="107"/>
      <c r="AP579" s="107"/>
      <c r="AQ579" s="107"/>
      <c r="AR579" s="107"/>
      <c r="AS579" s="107"/>
      <c r="AT579" s="107"/>
      <c r="AU579" s="107"/>
      <c r="AV579" s="107"/>
      <c r="AW579" s="107"/>
      <c r="AX579" s="107"/>
      <c r="AY579" s="107"/>
      <c r="AZ579" s="107"/>
      <c r="BA579" s="107"/>
      <c r="BB579" s="107"/>
      <c r="BC579" s="107"/>
      <c r="BD579" s="107"/>
      <c r="BE579" s="107"/>
      <c r="BF579" s="107"/>
      <c r="BG579" s="107"/>
      <c r="BH579" s="107"/>
      <c r="BI579" s="107"/>
      <c r="BJ579" s="107"/>
      <c r="BK579" s="107"/>
      <c r="BL579" s="107"/>
      <c r="BM579" s="107"/>
      <c r="BN579" s="107"/>
      <c r="BO579" s="107"/>
      <c r="BP579" s="107"/>
      <c r="BQ579" s="107"/>
      <c r="BR579" s="107"/>
      <c r="BS579" s="107"/>
      <c r="BT579" s="107"/>
      <c r="BU579" s="107"/>
      <c r="BV579" s="107"/>
      <c r="BW579" s="107"/>
      <c r="BX579" s="107"/>
      <c r="BY579" s="107"/>
      <c r="BZ579" s="107"/>
      <c r="CA579" s="107"/>
      <c r="CB579" s="107"/>
      <c r="CC579" s="107"/>
      <c r="CD579" s="107"/>
      <c r="CE579" s="107"/>
    </row>
    <row r="580" spans="2:83" s="109" customFormat="1" ht="19.899999999999999" hidden="1" customHeight="1" x14ac:dyDescent="0.25">
      <c r="B580" s="111" t="s">
        <v>2689</v>
      </c>
      <c r="C580" s="111">
        <v>4600011662</v>
      </c>
      <c r="D580" s="101" t="s">
        <v>997</v>
      </c>
      <c r="E580" s="110" t="str">
        <f t="shared" si="45"/>
        <v/>
      </c>
      <c r="F580" s="102"/>
      <c r="G580" s="103"/>
      <c r="H580" s="103"/>
      <c r="I580" s="100"/>
      <c r="J580" s="122" t="s">
        <v>2359</v>
      </c>
      <c r="K580" s="103"/>
      <c r="L580" s="103"/>
      <c r="M580" s="103"/>
      <c r="N580" s="103"/>
      <c r="O580" s="106"/>
      <c r="P580" s="104"/>
      <c r="Q580" s="104"/>
      <c r="R580" s="104"/>
      <c r="S580" s="105" t="str">
        <f t="shared" si="46"/>
        <v/>
      </c>
      <c r="T580" s="119"/>
      <c r="U580" s="107"/>
      <c r="V580" s="107"/>
      <c r="W580" s="107"/>
      <c r="X580" s="107"/>
      <c r="Y580" s="107"/>
      <c r="Z580" s="107"/>
      <c r="AA580" s="107"/>
      <c r="AB580" s="107"/>
      <c r="AC580" s="107"/>
      <c r="AD580" s="107"/>
      <c r="AE580" s="107"/>
      <c r="AF580" s="107"/>
      <c r="AG580" s="107"/>
      <c r="AH580" s="107"/>
      <c r="AI580" s="107"/>
      <c r="AJ580" s="107"/>
      <c r="AK580" s="107"/>
      <c r="AL580" s="107"/>
      <c r="AM580" s="107"/>
      <c r="AN580" s="107"/>
      <c r="AO580" s="107"/>
      <c r="AP580" s="107"/>
      <c r="AQ580" s="107"/>
      <c r="AR580" s="107"/>
      <c r="AS580" s="107"/>
      <c r="AT580" s="107"/>
      <c r="AU580" s="107"/>
      <c r="AV580" s="107"/>
      <c r="AW580" s="107"/>
      <c r="AX580" s="107"/>
      <c r="AY580" s="107"/>
      <c r="AZ580" s="107"/>
      <c r="BA580" s="107"/>
      <c r="BB580" s="107"/>
      <c r="BC580" s="107"/>
      <c r="BD580" s="107"/>
      <c r="BE580" s="107"/>
      <c r="BF580" s="107"/>
      <c r="BG580" s="107"/>
      <c r="BH580" s="107"/>
      <c r="BI580" s="107"/>
      <c r="BJ580" s="107"/>
      <c r="BK580" s="107"/>
      <c r="BL580" s="107"/>
      <c r="BM580" s="107"/>
      <c r="BN580" s="107"/>
      <c r="BO580" s="107"/>
      <c r="BP580" s="107"/>
      <c r="BQ580" s="107"/>
      <c r="BR580" s="107"/>
      <c r="BS580" s="107"/>
      <c r="BT580" s="107"/>
      <c r="BU580" s="107"/>
      <c r="BV580" s="107"/>
      <c r="BW580" s="107"/>
      <c r="BX580" s="107"/>
      <c r="BY580" s="107"/>
      <c r="BZ580" s="107"/>
      <c r="CA580" s="107"/>
      <c r="CB580" s="107"/>
      <c r="CC580" s="107"/>
      <c r="CD580" s="107"/>
      <c r="CE580" s="107"/>
    </row>
    <row r="581" spans="2:83" s="109" customFormat="1" ht="19.899999999999999" hidden="1" customHeight="1" x14ac:dyDescent="0.25">
      <c r="B581" s="111" t="s">
        <v>2689</v>
      </c>
      <c r="C581" s="111">
        <v>4600011662</v>
      </c>
      <c r="D581" s="101" t="s">
        <v>998</v>
      </c>
      <c r="E581" s="110" t="str">
        <f t="shared" si="45"/>
        <v/>
      </c>
      <c r="F581" s="102"/>
      <c r="G581" s="103"/>
      <c r="H581" s="103"/>
      <c r="I581" s="100"/>
      <c r="J581" s="122" t="s">
        <v>2360</v>
      </c>
      <c r="K581" s="103"/>
      <c r="L581" s="103"/>
      <c r="M581" s="103"/>
      <c r="N581" s="103"/>
      <c r="O581" s="106"/>
      <c r="P581" s="104"/>
      <c r="Q581" s="104"/>
      <c r="R581" s="104"/>
      <c r="S581" s="105" t="str">
        <f t="shared" si="46"/>
        <v/>
      </c>
      <c r="T581" s="119"/>
      <c r="U581" s="107"/>
      <c r="V581" s="107"/>
      <c r="W581" s="107"/>
      <c r="X581" s="107"/>
      <c r="Y581" s="107"/>
      <c r="Z581" s="107"/>
      <c r="AA581" s="107"/>
      <c r="AB581" s="107"/>
      <c r="AC581" s="107"/>
      <c r="AD581" s="107"/>
      <c r="AE581" s="107"/>
      <c r="AF581" s="107"/>
      <c r="AG581" s="107"/>
      <c r="AH581" s="107"/>
      <c r="AI581" s="107"/>
      <c r="AJ581" s="107"/>
      <c r="AK581" s="107"/>
      <c r="AL581" s="107"/>
      <c r="AM581" s="107"/>
      <c r="AN581" s="107"/>
      <c r="AO581" s="107"/>
      <c r="AP581" s="107"/>
      <c r="AQ581" s="107"/>
      <c r="AR581" s="107"/>
      <c r="AS581" s="107"/>
      <c r="AT581" s="107"/>
      <c r="AU581" s="107"/>
      <c r="AV581" s="107"/>
      <c r="AW581" s="107"/>
      <c r="AX581" s="107"/>
      <c r="AY581" s="107"/>
      <c r="AZ581" s="107"/>
      <c r="BA581" s="107"/>
      <c r="BB581" s="107"/>
      <c r="BC581" s="107"/>
      <c r="BD581" s="107"/>
      <c r="BE581" s="107"/>
      <c r="BF581" s="107"/>
      <c r="BG581" s="107"/>
      <c r="BH581" s="107"/>
      <c r="BI581" s="107"/>
      <c r="BJ581" s="107"/>
      <c r="BK581" s="107"/>
      <c r="BL581" s="107"/>
      <c r="BM581" s="107"/>
      <c r="BN581" s="107"/>
      <c r="BO581" s="107"/>
      <c r="BP581" s="107"/>
      <c r="BQ581" s="107"/>
      <c r="BR581" s="107"/>
      <c r="BS581" s="107"/>
      <c r="BT581" s="107"/>
      <c r="BU581" s="107"/>
      <c r="BV581" s="107"/>
      <c r="BW581" s="107"/>
      <c r="BX581" s="107"/>
      <c r="BY581" s="107"/>
      <c r="BZ581" s="107"/>
      <c r="CA581" s="107"/>
      <c r="CB581" s="107"/>
      <c r="CC581" s="107"/>
      <c r="CD581" s="107"/>
      <c r="CE581" s="107"/>
    </row>
    <row r="582" spans="2:83" s="109" customFormat="1" ht="19.899999999999999" hidden="1" customHeight="1" x14ac:dyDescent="0.25">
      <c r="B582" s="111" t="s">
        <v>2689</v>
      </c>
      <c r="C582" s="111">
        <v>4600011662</v>
      </c>
      <c r="D582" s="101" t="s">
        <v>999</v>
      </c>
      <c r="E582" s="110" t="str">
        <f t="shared" ref="E582:E645" si="47">IF(F582="","",CONCATENATE(TRIM(F582)," - ",TRIM(J582)))</f>
        <v/>
      </c>
      <c r="F582" s="102"/>
      <c r="G582" s="103"/>
      <c r="H582" s="103"/>
      <c r="I582" s="100"/>
      <c r="J582" s="122" t="s">
        <v>2361</v>
      </c>
      <c r="K582" s="103"/>
      <c r="L582" s="103"/>
      <c r="M582" s="103"/>
      <c r="N582" s="103"/>
      <c r="O582" s="106"/>
      <c r="P582" s="104"/>
      <c r="Q582" s="104"/>
      <c r="R582" s="104"/>
      <c r="S582" s="105" t="str">
        <f t="shared" ref="S582:S645" si="48">IF(P582="","",Q582/P582)</f>
        <v/>
      </c>
      <c r="T582" s="119"/>
      <c r="U582" s="107"/>
      <c r="V582" s="107"/>
      <c r="W582" s="107"/>
      <c r="X582" s="107"/>
      <c r="Y582" s="107"/>
      <c r="Z582" s="107"/>
      <c r="AA582" s="107"/>
      <c r="AB582" s="107"/>
      <c r="AC582" s="107"/>
      <c r="AD582" s="107"/>
      <c r="AE582" s="107"/>
      <c r="AF582" s="107"/>
      <c r="AG582" s="107"/>
      <c r="AH582" s="107"/>
      <c r="AI582" s="107"/>
      <c r="AJ582" s="107"/>
      <c r="AK582" s="107"/>
      <c r="AL582" s="107"/>
      <c r="AM582" s="107"/>
      <c r="AN582" s="107"/>
      <c r="AO582" s="107"/>
      <c r="AP582" s="107"/>
      <c r="AQ582" s="107"/>
      <c r="AR582" s="107"/>
      <c r="AS582" s="107"/>
      <c r="AT582" s="107"/>
      <c r="AU582" s="107"/>
      <c r="AV582" s="107"/>
      <c r="AW582" s="107"/>
      <c r="AX582" s="107"/>
      <c r="AY582" s="107"/>
      <c r="AZ582" s="107"/>
      <c r="BA582" s="107"/>
      <c r="BB582" s="107"/>
      <c r="BC582" s="107"/>
      <c r="BD582" s="107"/>
      <c r="BE582" s="107"/>
      <c r="BF582" s="107"/>
      <c r="BG582" s="107"/>
      <c r="BH582" s="107"/>
      <c r="BI582" s="107"/>
      <c r="BJ582" s="107"/>
      <c r="BK582" s="107"/>
      <c r="BL582" s="107"/>
      <c r="BM582" s="107"/>
      <c r="BN582" s="107"/>
      <c r="BO582" s="107"/>
      <c r="BP582" s="107"/>
      <c r="BQ582" s="107"/>
      <c r="BR582" s="107"/>
      <c r="BS582" s="107"/>
      <c r="BT582" s="107"/>
      <c r="BU582" s="107"/>
      <c r="BV582" s="107"/>
      <c r="BW582" s="107"/>
      <c r="BX582" s="107"/>
      <c r="BY582" s="107"/>
      <c r="BZ582" s="107"/>
      <c r="CA582" s="107"/>
      <c r="CB582" s="107"/>
      <c r="CC582" s="107"/>
      <c r="CD582" s="107"/>
      <c r="CE582" s="107"/>
    </row>
    <row r="583" spans="2:83" s="109" customFormat="1" ht="19.899999999999999" hidden="1" customHeight="1" x14ac:dyDescent="0.25">
      <c r="B583" s="111" t="s">
        <v>2689</v>
      </c>
      <c r="C583" s="111">
        <v>4600011662</v>
      </c>
      <c r="D583" s="101" t="s">
        <v>1000</v>
      </c>
      <c r="E583" s="110" t="str">
        <f t="shared" si="47"/>
        <v/>
      </c>
      <c r="F583" s="102"/>
      <c r="G583" s="103"/>
      <c r="H583" s="103"/>
      <c r="I583" s="100"/>
      <c r="J583" s="122" t="s">
        <v>2369</v>
      </c>
      <c r="K583" s="103"/>
      <c r="L583" s="103"/>
      <c r="M583" s="103"/>
      <c r="N583" s="103"/>
      <c r="O583" s="106"/>
      <c r="P583" s="104"/>
      <c r="Q583" s="104"/>
      <c r="R583" s="104"/>
      <c r="S583" s="105" t="str">
        <f t="shared" si="48"/>
        <v/>
      </c>
      <c r="T583" s="119"/>
      <c r="U583" s="107"/>
      <c r="V583" s="107"/>
      <c r="W583" s="107"/>
      <c r="X583" s="107"/>
      <c r="Y583" s="107"/>
      <c r="Z583" s="107"/>
      <c r="AA583" s="107"/>
      <c r="AB583" s="107"/>
      <c r="AC583" s="107"/>
      <c r="AD583" s="107"/>
      <c r="AE583" s="107"/>
      <c r="AF583" s="107"/>
      <c r="AG583" s="107"/>
      <c r="AH583" s="107"/>
      <c r="AI583" s="107"/>
      <c r="AJ583" s="107"/>
      <c r="AK583" s="107"/>
      <c r="AL583" s="107"/>
      <c r="AM583" s="107"/>
      <c r="AN583" s="107"/>
      <c r="AO583" s="107"/>
      <c r="AP583" s="107"/>
      <c r="AQ583" s="107"/>
      <c r="AR583" s="107"/>
      <c r="AS583" s="107"/>
      <c r="AT583" s="107"/>
      <c r="AU583" s="107"/>
      <c r="AV583" s="107"/>
      <c r="AW583" s="107"/>
      <c r="AX583" s="107"/>
      <c r="AY583" s="107"/>
      <c r="AZ583" s="107"/>
      <c r="BA583" s="107"/>
      <c r="BB583" s="107"/>
      <c r="BC583" s="107"/>
      <c r="BD583" s="107"/>
      <c r="BE583" s="107"/>
      <c r="BF583" s="107"/>
      <c r="BG583" s="107"/>
      <c r="BH583" s="107"/>
      <c r="BI583" s="107"/>
      <c r="BJ583" s="107"/>
      <c r="BK583" s="107"/>
      <c r="BL583" s="107"/>
      <c r="BM583" s="107"/>
      <c r="BN583" s="107"/>
      <c r="BO583" s="107"/>
      <c r="BP583" s="107"/>
      <c r="BQ583" s="107"/>
      <c r="BR583" s="107"/>
      <c r="BS583" s="107"/>
      <c r="BT583" s="107"/>
      <c r="BU583" s="107"/>
      <c r="BV583" s="107"/>
      <c r="BW583" s="107"/>
      <c r="BX583" s="107"/>
      <c r="BY583" s="107"/>
      <c r="BZ583" s="107"/>
      <c r="CA583" s="107"/>
      <c r="CB583" s="107"/>
      <c r="CC583" s="107"/>
      <c r="CD583" s="107"/>
      <c r="CE583" s="107"/>
    </row>
    <row r="584" spans="2:83" s="109" customFormat="1" ht="19.899999999999999" hidden="1" customHeight="1" x14ac:dyDescent="0.25">
      <c r="B584" s="111" t="s">
        <v>2689</v>
      </c>
      <c r="C584" s="111">
        <v>4600011662</v>
      </c>
      <c r="D584" s="101" t="s">
        <v>1001</v>
      </c>
      <c r="E584" s="110" t="str">
        <f t="shared" si="47"/>
        <v/>
      </c>
      <c r="F584" s="102"/>
      <c r="G584" s="103"/>
      <c r="H584" s="103"/>
      <c r="I584" s="100"/>
      <c r="J584" s="122" t="s">
        <v>2356</v>
      </c>
      <c r="K584" s="103"/>
      <c r="L584" s="103"/>
      <c r="M584" s="103"/>
      <c r="N584" s="103"/>
      <c r="O584" s="106"/>
      <c r="P584" s="104"/>
      <c r="Q584" s="104"/>
      <c r="R584" s="104"/>
      <c r="S584" s="105" t="str">
        <f t="shared" si="48"/>
        <v/>
      </c>
      <c r="T584" s="119"/>
      <c r="U584" s="107"/>
      <c r="V584" s="107"/>
      <c r="W584" s="107"/>
      <c r="X584" s="107"/>
      <c r="Y584" s="107"/>
      <c r="Z584" s="107"/>
      <c r="AA584" s="107"/>
      <c r="AB584" s="107"/>
      <c r="AC584" s="107"/>
      <c r="AD584" s="107"/>
      <c r="AE584" s="107"/>
      <c r="AF584" s="107"/>
      <c r="AG584" s="107"/>
      <c r="AH584" s="107"/>
      <c r="AI584" s="107"/>
      <c r="AJ584" s="107"/>
      <c r="AK584" s="107"/>
      <c r="AL584" s="107"/>
      <c r="AM584" s="107"/>
      <c r="AN584" s="107"/>
      <c r="AO584" s="107"/>
      <c r="AP584" s="107"/>
      <c r="AQ584" s="107"/>
      <c r="AR584" s="107"/>
      <c r="AS584" s="107"/>
      <c r="AT584" s="107"/>
      <c r="AU584" s="107"/>
      <c r="AV584" s="107"/>
      <c r="AW584" s="107"/>
      <c r="AX584" s="107"/>
      <c r="AY584" s="107"/>
      <c r="AZ584" s="107"/>
      <c r="BA584" s="107"/>
      <c r="BB584" s="107"/>
      <c r="BC584" s="107"/>
      <c r="BD584" s="107"/>
      <c r="BE584" s="107"/>
      <c r="BF584" s="107"/>
      <c r="BG584" s="107"/>
      <c r="BH584" s="107"/>
      <c r="BI584" s="107"/>
      <c r="BJ584" s="107"/>
      <c r="BK584" s="107"/>
      <c r="BL584" s="107"/>
      <c r="BM584" s="107"/>
      <c r="BN584" s="107"/>
      <c r="BO584" s="107"/>
      <c r="BP584" s="107"/>
      <c r="BQ584" s="107"/>
      <c r="BR584" s="107"/>
      <c r="BS584" s="107"/>
      <c r="BT584" s="107"/>
      <c r="BU584" s="107"/>
      <c r="BV584" s="107"/>
      <c r="BW584" s="107"/>
      <c r="BX584" s="107"/>
      <c r="BY584" s="107"/>
      <c r="BZ584" s="107"/>
      <c r="CA584" s="107"/>
      <c r="CB584" s="107"/>
      <c r="CC584" s="107"/>
      <c r="CD584" s="107"/>
      <c r="CE584" s="107"/>
    </row>
    <row r="585" spans="2:83" s="109" customFormat="1" ht="19.899999999999999" hidden="1" customHeight="1" x14ac:dyDescent="0.25">
      <c r="B585" s="111" t="s">
        <v>2689</v>
      </c>
      <c r="C585" s="111">
        <v>4600011662</v>
      </c>
      <c r="D585" s="101" t="s">
        <v>1002</v>
      </c>
      <c r="E585" s="110" t="str">
        <f t="shared" si="47"/>
        <v/>
      </c>
      <c r="F585" s="102"/>
      <c r="G585" s="103"/>
      <c r="H585" s="103"/>
      <c r="I585" s="100"/>
      <c r="J585" s="122" t="s">
        <v>2357</v>
      </c>
      <c r="K585" s="103"/>
      <c r="L585" s="103"/>
      <c r="M585" s="103"/>
      <c r="N585" s="103"/>
      <c r="O585" s="106"/>
      <c r="P585" s="104"/>
      <c r="Q585" s="104"/>
      <c r="R585" s="104"/>
      <c r="S585" s="105" t="str">
        <f t="shared" si="48"/>
        <v/>
      </c>
      <c r="T585" s="119"/>
      <c r="U585" s="107"/>
      <c r="V585" s="107"/>
      <c r="W585" s="107"/>
      <c r="X585" s="107"/>
      <c r="Y585" s="107"/>
      <c r="Z585" s="107"/>
      <c r="AA585" s="107"/>
      <c r="AB585" s="107"/>
      <c r="AC585" s="107"/>
      <c r="AD585" s="107"/>
      <c r="AE585" s="107"/>
      <c r="AF585" s="107"/>
      <c r="AG585" s="107"/>
      <c r="AH585" s="107"/>
      <c r="AI585" s="107"/>
      <c r="AJ585" s="107"/>
      <c r="AK585" s="107"/>
      <c r="AL585" s="107"/>
      <c r="AM585" s="107"/>
      <c r="AN585" s="107"/>
      <c r="AO585" s="107"/>
      <c r="AP585" s="107"/>
      <c r="AQ585" s="107"/>
      <c r="AR585" s="107"/>
      <c r="AS585" s="107"/>
      <c r="AT585" s="107"/>
      <c r="AU585" s="107"/>
      <c r="AV585" s="107"/>
      <c r="AW585" s="107"/>
      <c r="AX585" s="107"/>
      <c r="AY585" s="107"/>
      <c r="AZ585" s="107"/>
      <c r="BA585" s="107"/>
      <c r="BB585" s="107"/>
      <c r="BC585" s="107"/>
      <c r="BD585" s="107"/>
      <c r="BE585" s="107"/>
      <c r="BF585" s="107"/>
      <c r="BG585" s="107"/>
      <c r="BH585" s="107"/>
      <c r="BI585" s="107"/>
      <c r="BJ585" s="107"/>
      <c r="BK585" s="107"/>
      <c r="BL585" s="107"/>
      <c r="BM585" s="107"/>
      <c r="BN585" s="107"/>
      <c r="BO585" s="107"/>
      <c r="BP585" s="107"/>
      <c r="BQ585" s="107"/>
      <c r="BR585" s="107"/>
      <c r="BS585" s="107"/>
      <c r="BT585" s="107"/>
      <c r="BU585" s="107"/>
      <c r="BV585" s="107"/>
      <c r="BW585" s="107"/>
      <c r="BX585" s="107"/>
      <c r="BY585" s="107"/>
      <c r="BZ585" s="107"/>
      <c r="CA585" s="107"/>
      <c r="CB585" s="107"/>
      <c r="CC585" s="107"/>
      <c r="CD585" s="107"/>
      <c r="CE585" s="107"/>
    </row>
    <row r="586" spans="2:83" s="109" customFormat="1" ht="19.899999999999999" hidden="1" customHeight="1" x14ac:dyDescent="0.25">
      <c r="B586" s="111" t="s">
        <v>2689</v>
      </c>
      <c r="C586" s="111">
        <v>4600011662</v>
      </c>
      <c r="D586" s="101" t="s">
        <v>1003</v>
      </c>
      <c r="E586" s="110" t="str">
        <f t="shared" si="47"/>
        <v/>
      </c>
      <c r="F586" s="102"/>
      <c r="G586" s="103"/>
      <c r="H586" s="103"/>
      <c r="I586" s="100"/>
      <c r="J586" s="122" t="s">
        <v>2358</v>
      </c>
      <c r="K586" s="103"/>
      <c r="L586" s="103"/>
      <c r="M586" s="103"/>
      <c r="N586" s="103"/>
      <c r="O586" s="106"/>
      <c r="P586" s="104"/>
      <c r="Q586" s="104"/>
      <c r="R586" s="104"/>
      <c r="S586" s="105" t="str">
        <f t="shared" si="48"/>
        <v/>
      </c>
      <c r="T586" s="119"/>
      <c r="U586" s="107"/>
      <c r="V586" s="107"/>
      <c r="W586" s="107"/>
      <c r="X586" s="107"/>
      <c r="Y586" s="107"/>
      <c r="Z586" s="107"/>
      <c r="AA586" s="107"/>
      <c r="AB586" s="107"/>
      <c r="AC586" s="107"/>
      <c r="AD586" s="107"/>
      <c r="AE586" s="107"/>
      <c r="AF586" s="107"/>
      <c r="AG586" s="107"/>
      <c r="AH586" s="107"/>
      <c r="AI586" s="107"/>
      <c r="AJ586" s="107"/>
      <c r="AK586" s="107"/>
      <c r="AL586" s="107"/>
      <c r="AM586" s="107"/>
      <c r="AN586" s="107"/>
      <c r="AO586" s="107"/>
      <c r="AP586" s="107"/>
      <c r="AQ586" s="107"/>
      <c r="AR586" s="107"/>
      <c r="AS586" s="107"/>
      <c r="AT586" s="107"/>
      <c r="AU586" s="107"/>
      <c r="AV586" s="107"/>
      <c r="AW586" s="107"/>
      <c r="AX586" s="107"/>
      <c r="AY586" s="107"/>
      <c r="AZ586" s="107"/>
      <c r="BA586" s="107"/>
      <c r="BB586" s="107"/>
      <c r="BC586" s="107"/>
      <c r="BD586" s="107"/>
      <c r="BE586" s="107"/>
      <c r="BF586" s="107"/>
      <c r="BG586" s="107"/>
      <c r="BH586" s="107"/>
      <c r="BI586" s="107"/>
      <c r="BJ586" s="107"/>
      <c r="BK586" s="107"/>
      <c r="BL586" s="107"/>
      <c r="BM586" s="107"/>
      <c r="BN586" s="107"/>
      <c r="BO586" s="107"/>
      <c r="BP586" s="107"/>
      <c r="BQ586" s="107"/>
      <c r="BR586" s="107"/>
      <c r="BS586" s="107"/>
      <c r="BT586" s="107"/>
      <c r="BU586" s="107"/>
      <c r="BV586" s="107"/>
      <c r="BW586" s="107"/>
      <c r="BX586" s="107"/>
      <c r="BY586" s="107"/>
      <c r="BZ586" s="107"/>
      <c r="CA586" s="107"/>
      <c r="CB586" s="107"/>
      <c r="CC586" s="107"/>
      <c r="CD586" s="107"/>
      <c r="CE586" s="107"/>
    </row>
    <row r="587" spans="2:83" s="109" customFormat="1" ht="19.899999999999999" hidden="1" customHeight="1" x14ac:dyDescent="0.25">
      <c r="B587" s="111" t="s">
        <v>2689</v>
      </c>
      <c r="C587" s="111">
        <v>4600011662</v>
      </c>
      <c r="D587" s="101" t="s">
        <v>1004</v>
      </c>
      <c r="E587" s="110" t="str">
        <f t="shared" si="47"/>
        <v/>
      </c>
      <c r="F587" s="102"/>
      <c r="G587" s="103"/>
      <c r="H587" s="103"/>
      <c r="I587" s="100"/>
      <c r="J587" s="122" t="s">
        <v>2359</v>
      </c>
      <c r="K587" s="103"/>
      <c r="L587" s="103"/>
      <c r="M587" s="103"/>
      <c r="N587" s="103"/>
      <c r="O587" s="106"/>
      <c r="P587" s="104"/>
      <c r="Q587" s="104"/>
      <c r="R587" s="104"/>
      <c r="S587" s="105" t="str">
        <f t="shared" si="48"/>
        <v/>
      </c>
      <c r="T587" s="119"/>
      <c r="U587" s="107"/>
      <c r="V587" s="107"/>
      <c r="W587" s="107"/>
      <c r="X587" s="107"/>
      <c r="Y587" s="107"/>
      <c r="Z587" s="107"/>
      <c r="AA587" s="107"/>
      <c r="AB587" s="107"/>
      <c r="AC587" s="107"/>
      <c r="AD587" s="107"/>
      <c r="AE587" s="107"/>
      <c r="AF587" s="107"/>
      <c r="AG587" s="107"/>
      <c r="AH587" s="107"/>
      <c r="AI587" s="107"/>
      <c r="AJ587" s="107"/>
      <c r="AK587" s="107"/>
      <c r="AL587" s="107"/>
      <c r="AM587" s="107"/>
      <c r="AN587" s="107"/>
      <c r="AO587" s="107"/>
      <c r="AP587" s="107"/>
      <c r="AQ587" s="107"/>
      <c r="AR587" s="107"/>
      <c r="AS587" s="107"/>
      <c r="AT587" s="107"/>
      <c r="AU587" s="107"/>
      <c r="AV587" s="107"/>
      <c r="AW587" s="107"/>
      <c r="AX587" s="107"/>
      <c r="AY587" s="107"/>
      <c r="AZ587" s="107"/>
      <c r="BA587" s="107"/>
      <c r="BB587" s="107"/>
      <c r="BC587" s="107"/>
      <c r="BD587" s="107"/>
      <c r="BE587" s="107"/>
      <c r="BF587" s="107"/>
      <c r="BG587" s="107"/>
      <c r="BH587" s="107"/>
      <c r="BI587" s="107"/>
      <c r="BJ587" s="107"/>
      <c r="BK587" s="107"/>
      <c r="BL587" s="107"/>
      <c r="BM587" s="107"/>
      <c r="BN587" s="107"/>
      <c r="BO587" s="107"/>
      <c r="BP587" s="107"/>
      <c r="BQ587" s="107"/>
      <c r="BR587" s="107"/>
      <c r="BS587" s="107"/>
      <c r="BT587" s="107"/>
      <c r="BU587" s="107"/>
      <c r="BV587" s="107"/>
      <c r="BW587" s="107"/>
      <c r="BX587" s="107"/>
      <c r="BY587" s="107"/>
      <c r="BZ587" s="107"/>
      <c r="CA587" s="107"/>
      <c r="CB587" s="107"/>
      <c r="CC587" s="107"/>
      <c r="CD587" s="107"/>
      <c r="CE587" s="107"/>
    </row>
    <row r="588" spans="2:83" s="109" customFormat="1" ht="19.899999999999999" hidden="1" customHeight="1" x14ac:dyDescent="0.25">
      <c r="B588" s="111" t="s">
        <v>2689</v>
      </c>
      <c r="C588" s="111">
        <v>4600011662</v>
      </c>
      <c r="D588" s="101" t="s">
        <v>1005</v>
      </c>
      <c r="E588" s="110" t="str">
        <f t="shared" si="47"/>
        <v/>
      </c>
      <c r="F588" s="102"/>
      <c r="G588" s="103"/>
      <c r="H588" s="103"/>
      <c r="I588" s="100"/>
      <c r="J588" s="122" t="s">
        <v>2360</v>
      </c>
      <c r="K588" s="103"/>
      <c r="L588" s="103"/>
      <c r="M588" s="103"/>
      <c r="N588" s="103"/>
      <c r="O588" s="106"/>
      <c r="P588" s="104"/>
      <c r="Q588" s="104"/>
      <c r="R588" s="104"/>
      <c r="S588" s="105" t="str">
        <f t="shared" si="48"/>
        <v/>
      </c>
      <c r="T588" s="119"/>
      <c r="U588" s="107"/>
      <c r="V588" s="107"/>
      <c r="W588" s="107"/>
      <c r="X588" s="107"/>
      <c r="Y588" s="107"/>
      <c r="Z588" s="107"/>
      <c r="AA588" s="107"/>
      <c r="AB588" s="107"/>
      <c r="AC588" s="107"/>
      <c r="AD588" s="107"/>
      <c r="AE588" s="107"/>
      <c r="AF588" s="107"/>
      <c r="AG588" s="107"/>
      <c r="AH588" s="107"/>
      <c r="AI588" s="107"/>
      <c r="AJ588" s="107"/>
      <c r="AK588" s="107"/>
      <c r="AL588" s="107"/>
      <c r="AM588" s="107"/>
      <c r="AN588" s="107"/>
      <c r="AO588" s="107"/>
      <c r="AP588" s="107"/>
      <c r="AQ588" s="107"/>
      <c r="AR588" s="107"/>
      <c r="AS588" s="107"/>
      <c r="AT588" s="107"/>
      <c r="AU588" s="107"/>
      <c r="AV588" s="107"/>
      <c r="AW588" s="107"/>
      <c r="AX588" s="107"/>
      <c r="AY588" s="107"/>
      <c r="AZ588" s="107"/>
      <c r="BA588" s="107"/>
      <c r="BB588" s="107"/>
      <c r="BC588" s="107"/>
      <c r="BD588" s="107"/>
      <c r="BE588" s="107"/>
      <c r="BF588" s="107"/>
      <c r="BG588" s="107"/>
      <c r="BH588" s="107"/>
      <c r="BI588" s="107"/>
      <c r="BJ588" s="107"/>
      <c r="BK588" s="107"/>
      <c r="BL588" s="107"/>
      <c r="BM588" s="107"/>
      <c r="BN588" s="107"/>
      <c r="BO588" s="107"/>
      <c r="BP588" s="107"/>
      <c r="BQ588" s="107"/>
      <c r="BR588" s="107"/>
      <c r="BS588" s="107"/>
      <c r="BT588" s="107"/>
      <c r="BU588" s="107"/>
      <c r="BV588" s="107"/>
      <c r="BW588" s="107"/>
      <c r="BX588" s="107"/>
      <c r="BY588" s="107"/>
      <c r="BZ588" s="107"/>
      <c r="CA588" s="107"/>
      <c r="CB588" s="107"/>
      <c r="CC588" s="107"/>
      <c r="CD588" s="107"/>
      <c r="CE588" s="107"/>
    </row>
    <row r="589" spans="2:83" s="109" customFormat="1" ht="19.899999999999999" hidden="1" customHeight="1" x14ac:dyDescent="0.25">
      <c r="B589" s="111" t="s">
        <v>2689</v>
      </c>
      <c r="C589" s="111">
        <v>4600011662</v>
      </c>
      <c r="D589" s="101" t="s">
        <v>1006</v>
      </c>
      <c r="E589" s="110" t="str">
        <f t="shared" si="47"/>
        <v/>
      </c>
      <c r="F589" s="102"/>
      <c r="G589" s="103"/>
      <c r="H589" s="103"/>
      <c r="I589" s="100"/>
      <c r="J589" s="122" t="s">
        <v>2361</v>
      </c>
      <c r="K589" s="103"/>
      <c r="L589" s="103"/>
      <c r="M589" s="103"/>
      <c r="N589" s="103"/>
      <c r="O589" s="106"/>
      <c r="P589" s="104"/>
      <c r="Q589" s="104"/>
      <c r="R589" s="104"/>
      <c r="S589" s="105" t="str">
        <f t="shared" si="48"/>
        <v/>
      </c>
      <c r="T589" s="119"/>
      <c r="U589" s="107"/>
      <c r="V589" s="107"/>
      <c r="W589" s="107"/>
      <c r="X589" s="107"/>
      <c r="Y589" s="107"/>
      <c r="Z589" s="107"/>
      <c r="AA589" s="107"/>
      <c r="AB589" s="107"/>
      <c r="AC589" s="107"/>
      <c r="AD589" s="107"/>
      <c r="AE589" s="107"/>
      <c r="AF589" s="107"/>
      <c r="AG589" s="107"/>
      <c r="AH589" s="107"/>
      <c r="AI589" s="107"/>
      <c r="AJ589" s="107"/>
      <c r="AK589" s="107"/>
      <c r="AL589" s="107"/>
      <c r="AM589" s="107"/>
      <c r="AN589" s="107"/>
      <c r="AO589" s="107"/>
      <c r="AP589" s="107"/>
      <c r="AQ589" s="107"/>
      <c r="AR589" s="107"/>
      <c r="AS589" s="107"/>
      <c r="AT589" s="107"/>
      <c r="AU589" s="107"/>
      <c r="AV589" s="107"/>
      <c r="AW589" s="107"/>
      <c r="AX589" s="107"/>
      <c r="AY589" s="107"/>
      <c r="AZ589" s="107"/>
      <c r="BA589" s="107"/>
      <c r="BB589" s="107"/>
      <c r="BC589" s="107"/>
      <c r="BD589" s="107"/>
      <c r="BE589" s="107"/>
      <c r="BF589" s="107"/>
      <c r="BG589" s="107"/>
      <c r="BH589" s="107"/>
      <c r="BI589" s="107"/>
      <c r="BJ589" s="107"/>
      <c r="BK589" s="107"/>
      <c r="BL589" s="107"/>
      <c r="BM589" s="107"/>
      <c r="BN589" s="107"/>
      <c r="BO589" s="107"/>
      <c r="BP589" s="107"/>
      <c r="BQ589" s="107"/>
      <c r="BR589" s="107"/>
      <c r="BS589" s="107"/>
      <c r="BT589" s="107"/>
      <c r="BU589" s="107"/>
      <c r="BV589" s="107"/>
      <c r="BW589" s="107"/>
      <c r="BX589" s="107"/>
      <c r="BY589" s="107"/>
      <c r="BZ589" s="107"/>
      <c r="CA589" s="107"/>
      <c r="CB589" s="107"/>
      <c r="CC589" s="107"/>
      <c r="CD589" s="107"/>
      <c r="CE589" s="107"/>
    </row>
    <row r="590" spans="2:83" s="109" customFormat="1" ht="19.899999999999999" hidden="1" customHeight="1" x14ac:dyDescent="0.25">
      <c r="B590" s="111" t="s">
        <v>2689</v>
      </c>
      <c r="C590" s="111">
        <v>4600011662</v>
      </c>
      <c r="D590" s="101" t="s">
        <v>1007</v>
      </c>
      <c r="E590" s="110" t="str">
        <f t="shared" si="47"/>
        <v/>
      </c>
      <c r="F590" s="102"/>
      <c r="G590" s="103"/>
      <c r="H590" s="103"/>
      <c r="I590" s="100"/>
      <c r="J590" s="122" t="s">
        <v>2370</v>
      </c>
      <c r="K590" s="103"/>
      <c r="L590" s="103"/>
      <c r="M590" s="103"/>
      <c r="N590" s="103"/>
      <c r="O590" s="106"/>
      <c r="P590" s="104"/>
      <c r="Q590" s="104"/>
      <c r="R590" s="104"/>
      <c r="S590" s="105" t="str">
        <f t="shared" si="48"/>
        <v/>
      </c>
      <c r="T590" s="119"/>
      <c r="U590" s="107"/>
      <c r="V590" s="107"/>
      <c r="W590" s="107"/>
      <c r="X590" s="107"/>
      <c r="Y590" s="107"/>
      <c r="Z590" s="107"/>
      <c r="AA590" s="107"/>
      <c r="AB590" s="107"/>
      <c r="AC590" s="107"/>
      <c r="AD590" s="107"/>
      <c r="AE590" s="107"/>
      <c r="AF590" s="107"/>
      <c r="AG590" s="107"/>
      <c r="AH590" s="107"/>
      <c r="AI590" s="107"/>
      <c r="AJ590" s="107"/>
      <c r="AK590" s="107"/>
      <c r="AL590" s="107"/>
      <c r="AM590" s="107"/>
      <c r="AN590" s="107"/>
      <c r="AO590" s="107"/>
      <c r="AP590" s="107"/>
      <c r="AQ590" s="107"/>
      <c r="AR590" s="107"/>
      <c r="AS590" s="107"/>
      <c r="AT590" s="107"/>
      <c r="AU590" s="107"/>
      <c r="AV590" s="107"/>
      <c r="AW590" s="107"/>
      <c r="AX590" s="107"/>
      <c r="AY590" s="107"/>
      <c r="AZ590" s="107"/>
      <c r="BA590" s="107"/>
      <c r="BB590" s="107"/>
      <c r="BC590" s="107"/>
      <c r="BD590" s="107"/>
      <c r="BE590" s="107"/>
      <c r="BF590" s="107"/>
      <c r="BG590" s="107"/>
      <c r="BH590" s="107"/>
      <c r="BI590" s="107"/>
      <c r="BJ590" s="107"/>
      <c r="BK590" s="107"/>
      <c r="BL590" s="107"/>
      <c r="BM590" s="107"/>
      <c r="BN590" s="107"/>
      <c r="BO590" s="107"/>
      <c r="BP590" s="107"/>
      <c r="BQ590" s="107"/>
      <c r="BR590" s="107"/>
      <c r="BS590" s="107"/>
      <c r="BT590" s="107"/>
      <c r="BU590" s="107"/>
      <c r="BV590" s="107"/>
      <c r="BW590" s="107"/>
      <c r="BX590" s="107"/>
      <c r="BY590" s="107"/>
      <c r="BZ590" s="107"/>
      <c r="CA590" s="107"/>
      <c r="CB590" s="107"/>
      <c r="CC590" s="107"/>
      <c r="CD590" s="107"/>
      <c r="CE590" s="107"/>
    </row>
    <row r="591" spans="2:83" s="109" customFormat="1" ht="19.899999999999999" hidden="1" customHeight="1" x14ac:dyDescent="0.25">
      <c r="B591" s="111" t="s">
        <v>2689</v>
      </c>
      <c r="C591" s="111">
        <v>4600011662</v>
      </c>
      <c r="D591" s="101" t="s">
        <v>1008</v>
      </c>
      <c r="E591" s="110" t="str">
        <f t="shared" si="47"/>
        <v/>
      </c>
      <c r="F591" s="102"/>
      <c r="G591" s="103"/>
      <c r="H591" s="103"/>
      <c r="I591" s="100"/>
      <c r="J591" s="122" t="s">
        <v>2356</v>
      </c>
      <c r="K591" s="103"/>
      <c r="L591" s="103"/>
      <c r="M591" s="103"/>
      <c r="N591" s="103"/>
      <c r="O591" s="106"/>
      <c r="P591" s="104"/>
      <c r="Q591" s="104"/>
      <c r="R591" s="104"/>
      <c r="S591" s="105" t="str">
        <f t="shared" si="48"/>
        <v/>
      </c>
      <c r="T591" s="119"/>
      <c r="U591" s="107"/>
      <c r="V591" s="107"/>
      <c r="W591" s="107"/>
      <c r="X591" s="107"/>
      <c r="Y591" s="107"/>
      <c r="Z591" s="107"/>
      <c r="AA591" s="107"/>
      <c r="AB591" s="107"/>
      <c r="AC591" s="107"/>
      <c r="AD591" s="107"/>
      <c r="AE591" s="107"/>
      <c r="AF591" s="107"/>
      <c r="AG591" s="107"/>
      <c r="AH591" s="107"/>
      <c r="AI591" s="107"/>
      <c r="AJ591" s="107"/>
      <c r="AK591" s="107"/>
      <c r="AL591" s="107"/>
      <c r="AM591" s="107"/>
      <c r="AN591" s="107"/>
      <c r="AO591" s="107"/>
      <c r="AP591" s="107"/>
      <c r="AQ591" s="107"/>
      <c r="AR591" s="107"/>
      <c r="AS591" s="107"/>
      <c r="AT591" s="107"/>
      <c r="AU591" s="107"/>
      <c r="AV591" s="107"/>
      <c r="AW591" s="107"/>
      <c r="AX591" s="107"/>
      <c r="AY591" s="107"/>
      <c r="AZ591" s="107"/>
      <c r="BA591" s="107"/>
      <c r="BB591" s="107"/>
      <c r="BC591" s="107"/>
      <c r="BD591" s="107"/>
      <c r="BE591" s="107"/>
      <c r="BF591" s="107"/>
      <c r="BG591" s="107"/>
      <c r="BH591" s="107"/>
      <c r="BI591" s="107"/>
      <c r="BJ591" s="107"/>
      <c r="BK591" s="107"/>
      <c r="BL591" s="107"/>
      <c r="BM591" s="107"/>
      <c r="BN591" s="107"/>
      <c r="BO591" s="107"/>
      <c r="BP591" s="107"/>
      <c r="BQ591" s="107"/>
      <c r="BR591" s="107"/>
      <c r="BS591" s="107"/>
      <c r="BT591" s="107"/>
      <c r="BU591" s="107"/>
      <c r="BV591" s="107"/>
      <c r="BW591" s="107"/>
      <c r="BX591" s="107"/>
      <c r="BY591" s="107"/>
      <c r="BZ591" s="107"/>
      <c r="CA591" s="107"/>
      <c r="CB591" s="107"/>
      <c r="CC591" s="107"/>
      <c r="CD591" s="107"/>
      <c r="CE591" s="107"/>
    </row>
    <row r="592" spans="2:83" s="109" customFormat="1" ht="19.899999999999999" hidden="1" customHeight="1" x14ac:dyDescent="0.25">
      <c r="B592" s="111" t="s">
        <v>2689</v>
      </c>
      <c r="C592" s="111">
        <v>4600011662</v>
      </c>
      <c r="D592" s="101" t="s">
        <v>1009</v>
      </c>
      <c r="E592" s="110" t="str">
        <f t="shared" si="47"/>
        <v/>
      </c>
      <c r="F592" s="102"/>
      <c r="G592" s="103"/>
      <c r="H592" s="103"/>
      <c r="I592" s="100"/>
      <c r="J592" s="122" t="s">
        <v>2357</v>
      </c>
      <c r="K592" s="103"/>
      <c r="L592" s="103"/>
      <c r="M592" s="103"/>
      <c r="N592" s="103"/>
      <c r="O592" s="106"/>
      <c r="P592" s="104"/>
      <c r="Q592" s="104"/>
      <c r="R592" s="104"/>
      <c r="S592" s="105" t="str">
        <f t="shared" si="48"/>
        <v/>
      </c>
      <c r="T592" s="119"/>
      <c r="U592" s="107"/>
      <c r="V592" s="107"/>
      <c r="W592" s="107"/>
      <c r="X592" s="107"/>
      <c r="Y592" s="107"/>
      <c r="Z592" s="107"/>
      <c r="AA592" s="107"/>
      <c r="AB592" s="107"/>
      <c r="AC592" s="107"/>
      <c r="AD592" s="107"/>
      <c r="AE592" s="107"/>
      <c r="AF592" s="107"/>
      <c r="AG592" s="107"/>
      <c r="AH592" s="107"/>
      <c r="AI592" s="107"/>
      <c r="AJ592" s="107"/>
      <c r="AK592" s="107"/>
      <c r="AL592" s="107"/>
      <c r="AM592" s="107"/>
      <c r="AN592" s="107"/>
      <c r="AO592" s="107"/>
      <c r="AP592" s="107"/>
      <c r="AQ592" s="107"/>
      <c r="AR592" s="107"/>
      <c r="AS592" s="107"/>
      <c r="AT592" s="107"/>
      <c r="AU592" s="107"/>
      <c r="AV592" s="107"/>
      <c r="AW592" s="107"/>
      <c r="AX592" s="107"/>
      <c r="AY592" s="107"/>
      <c r="AZ592" s="107"/>
      <c r="BA592" s="107"/>
      <c r="BB592" s="107"/>
      <c r="BC592" s="107"/>
      <c r="BD592" s="107"/>
      <c r="BE592" s="107"/>
      <c r="BF592" s="107"/>
      <c r="BG592" s="107"/>
      <c r="BH592" s="107"/>
      <c r="BI592" s="107"/>
      <c r="BJ592" s="107"/>
      <c r="BK592" s="107"/>
      <c r="BL592" s="107"/>
      <c r="BM592" s="107"/>
      <c r="BN592" s="107"/>
      <c r="BO592" s="107"/>
      <c r="BP592" s="107"/>
      <c r="BQ592" s="107"/>
      <c r="BR592" s="107"/>
      <c r="BS592" s="107"/>
      <c r="BT592" s="107"/>
      <c r="BU592" s="107"/>
      <c r="BV592" s="107"/>
      <c r="BW592" s="107"/>
      <c r="BX592" s="107"/>
      <c r="BY592" s="107"/>
      <c r="BZ592" s="107"/>
      <c r="CA592" s="107"/>
      <c r="CB592" s="107"/>
      <c r="CC592" s="107"/>
      <c r="CD592" s="107"/>
      <c r="CE592" s="107"/>
    </row>
    <row r="593" spans="2:83" s="109" customFormat="1" ht="19.899999999999999" hidden="1" customHeight="1" x14ac:dyDescent="0.25">
      <c r="B593" s="111" t="s">
        <v>2689</v>
      </c>
      <c r="C593" s="111">
        <v>4600011662</v>
      </c>
      <c r="D593" s="101" t="s">
        <v>1010</v>
      </c>
      <c r="E593" s="110" t="str">
        <f t="shared" si="47"/>
        <v/>
      </c>
      <c r="F593" s="102"/>
      <c r="G593" s="103"/>
      <c r="H593" s="103"/>
      <c r="I593" s="100"/>
      <c r="J593" s="122" t="s">
        <v>2358</v>
      </c>
      <c r="K593" s="103"/>
      <c r="L593" s="103"/>
      <c r="M593" s="103"/>
      <c r="N593" s="103"/>
      <c r="O593" s="106"/>
      <c r="P593" s="104"/>
      <c r="Q593" s="104"/>
      <c r="R593" s="104"/>
      <c r="S593" s="105" t="str">
        <f t="shared" si="48"/>
        <v/>
      </c>
      <c r="T593" s="119"/>
      <c r="U593" s="107"/>
      <c r="V593" s="107"/>
      <c r="W593" s="107"/>
      <c r="X593" s="107"/>
      <c r="Y593" s="107"/>
      <c r="Z593" s="107"/>
      <c r="AA593" s="107"/>
      <c r="AB593" s="107"/>
      <c r="AC593" s="107"/>
      <c r="AD593" s="107"/>
      <c r="AE593" s="107"/>
      <c r="AF593" s="107"/>
      <c r="AG593" s="107"/>
      <c r="AH593" s="107"/>
      <c r="AI593" s="107"/>
      <c r="AJ593" s="107"/>
      <c r="AK593" s="107"/>
      <c r="AL593" s="107"/>
      <c r="AM593" s="107"/>
      <c r="AN593" s="107"/>
      <c r="AO593" s="107"/>
      <c r="AP593" s="107"/>
      <c r="AQ593" s="107"/>
      <c r="AR593" s="107"/>
      <c r="AS593" s="107"/>
      <c r="AT593" s="107"/>
      <c r="AU593" s="107"/>
      <c r="AV593" s="107"/>
      <c r="AW593" s="107"/>
      <c r="AX593" s="107"/>
      <c r="AY593" s="107"/>
      <c r="AZ593" s="107"/>
      <c r="BA593" s="107"/>
      <c r="BB593" s="107"/>
      <c r="BC593" s="107"/>
      <c r="BD593" s="107"/>
      <c r="BE593" s="107"/>
      <c r="BF593" s="107"/>
      <c r="BG593" s="107"/>
      <c r="BH593" s="107"/>
      <c r="BI593" s="107"/>
      <c r="BJ593" s="107"/>
      <c r="BK593" s="107"/>
      <c r="BL593" s="107"/>
      <c r="BM593" s="107"/>
      <c r="BN593" s="107"/>
      <c r="BO593" s="107"/>
      <c r="BP593" s="107"/>
      <c r="BQ593" s="107"/>
      <c r="BR593" s="107"/>
      <c r="BS593" s="107"/>
      <c r="BT593" s="107"/>
      <c r="BU593" s="107"/>
      <c r="BV593" s="107"/>
      <c r="BW593" s="107"/>
      <c r="BX593" s="107"/>
      <c r="BY593" s="107"/>
      <c r="BZ593" s="107"/>
      <c r="CA593" s="107"/>
      <c r="CB593" s="107"/>
      <c r="CC593" s="107"/>
      <c r="CD593" s="107"/>
      <c r="CE593" s="107"/>
    </row>
    <row r="594" spans="2:83" s="109" customFormat="1" ht="19.899999999999999" hidden="1" customHeight="1" x14ac:dyDescent="0.25">
      <c r="B594" s="111" t="s">
        <v>2689</v>
      </c>
      <c r="C594" s="111">
        <v>4600011662</v>
      </c>
      <c r="D594" s="101" t="s">
        <v>1011</v>
      </c>
      <c r="E594" s="110" t="str">
        <f t="shared" si="47"/>
        <v/>
      </c>
      <c r="F594" s="102"/>
      <c r="G594" s="103"/>
      <c r="H594" s="103"/>
      <c r="I594" s="100"/>
      <c r="J594" s="122" t="s">
        <v>2359</v>
      </c>
      <c r="K594" s="103"/>
      <c r="L594" s="103"/>
      <c r="M594" s="103"/>
      <c r="N594" s="103"/>
      <c r="O594" s="106"/>
      <c r="P594" s="104"/>
      <c r="Q594" s="104"/>
      <c r="R594" s="104"/>
      <c r="S594" s="105" t="str">
        <f t="shared" si="48"/>
        <v/>
      </c>
      <c r="T594" s="119"/>
      <c r="U594" s="107"/>
      <c r="V594" s="107"/>
      <c r="W594" s="107"/>
      <c r="X594" s="107"/>
      <c r="Y594" s="107"/>
      <c r="Z594" s="107"/>
      <c r="AA594" s="107"/>
      <c r="AB594" s="107"/>
      <c r="AC594" s="107"/>
      <c r="AD594" s="107"/>
      <c r="AE594" s="107"/>
      <c r="AF594" s="107"/>
      <c r="AG594" s="107"/>
      <c r="AH594" s="107"/>
      <c r="AI594" s="107"/>
      <c r="AJ594" s="107"/>
      <c r="AK594" s="107"/>
      <c r="AL594" s="107"/>
      <c r="AM594" s="107"/>
      <c r="AN594" s="107"/>
      <c r="AO594" s="107"/>
      <c r="AP594" s="107"/>
      <c r="AQ594" s="107"/>
      <c r="AR594" s="107"/>
      <c r="AS594" s="107"/>
      <c r="AT594" s="107"/>
      <c r="AU594" s="107"/>
      <c r="AV594" s="107"/>
      <c r="AW594" s="107"/>
      <c r="AX594" s="107"/>
      <c r="AY594" s="107"/>
      <c r="AZ594" s="107"/>
      <c r="BA594" s="107"/>
      <c r="BB594" s="107"/>
      <c r="BC594" s="107"/>
      <c r="BD594" s="107"/>
      <c r="BE594" s="107"/>
      <c r="BF594" s="107"/>
      <c r="BG594" s="107"/>
      <c r="BH594" s="107"/>
      <c r="BI594" s="107"/>
      <c r="BJ594" s="107"/>
      <c r="BK594" s="107"/>
      <c r="BL594" s="107"/>
      <c r="BM594" s="107"/>
      <c r="BN594" s="107"/>
      <c r="BO594" s="107"/>
      <c r="BP594" s="107"/>
      <c r="BQ594" s="107"/>
      <c r="BR594" s="107"/>
      <c r="BS594" s="107"/>
      <c r="BT594" s="107"/>
      <c r="BU594" s="107"/>
      <c r="BV594" s="107"/>
      <c r="BW594" s="107"/>
      <c r="BX594" s="107"/>
      <c r="BY594" s="107"/>
      <c r="BZ594" s="107"/>
      <c r="CA594" s="107"/>
      <c r="CB594" s="107"/>
      <c r="CC594" s="107"/>
      <c r="CD594" s="107"/>
      <c r="CE594" s="107"/>
    </row>
    <row r="595" spans="2:83" s="109" customFormat="1" ht="19.899999999999999" hidden="1" customHeight="1" x14ac:dyDescent="0.25">
      <c r="B595" s="111" t="s">
        <v>2689</v>
      </c>
      <c r="C595" s="111">
        <v>4600011662</v>
      </c>
      <c r="D595" s="101" t="s">
        <v>1012</v>
      </c>
      <c r="E595" s="110" t="str">
        <f t="shared" si="47"/>
        <v/>
      </c>
      <c r="F595" s="102"/>
      <c r="G595" s="103"/>
      <c r="H595" s="103"/>
      <c r="I595" s="100"/>
      <c r="J595" s="122" t="s">
        <v>2360</v>
      </c>
      <c r="K595" s="103"/>
      <c r="L595" s="103"/>
      <c r="M595" s="103"/>
      <c r="N595" s="103"/>
      <c r="O595" s="106"/>
      <c r="P595" s="104"/>
      <c r="Q595" s="104"/>
      <c r="R595" s="104"/>
      <c r="S595" s="105" t="str">
        <f t="shared" si="48"/>
        <v/>
      </c>
      <c r="T595" s="119"/>
      <c r="U595" s="107"/>
      <c r="V595" s="107"/>
      <c r="W595" s="107"/>
      <c r="X595" s="107"/>
      <c r="Y595" s="107"/>
      <c r="Z595" s="107"/>
      <c r="AA595" s="107"/>
      <c r="AB595" s="107"/>
      <c r="AC595" s="107"/>
      <c r="AD595" s="107"/>
      <c r="AE595" s="107"/>
      <c r="AF595" s="107"/>
      <c r="AG595" s="107"/>
      <c r="AH595" s="107"/>
      <c r="AI595" s="107"/>
      <c r="AJ595" s="107"/>
      <c r="AK595" s="107"/>
      <c r="AL595" s="107"/>
      <c r="AM595" s="107"/>
      <c r="AN595" s="107"/>
      <c r="AO595" s="107"/>
      <c r="AP595" s="107"/>
      <c r="AQ595" s="107"/>
      <c r="AR595" s="107"/>
      <c r="AS595" s="107"/>
      <c r="AT595" s="107"/>
      <c r="AU595" s="107"/>
      <c r="AV595" s="107"/>
      <c r="AW595" s="107"/>
      <c r="AX595" s="107"/>
      <c r="AY595" s="107"/>
      <c r="AZ595" s="107"/>
      <c r="BA595" s="107"/>
      <c r="BB595" s="107"/>
      <c r="BC595" s="107"/>
      <c r="BD595" s="107"/>
      <c r="BE595" s="107"/>
      <c r="BF595" s="107"/>
      <c r="BG595" s="107"/>
      <c r="BH595" s="107"/>
      <c r="BI595" s="107"/>
      <c r="BJ595" s="107"/>
      <c r="BK595" s="107"/>
      <c r="BL595" s="107"/>
      <c r="BM595" s="107"/>
      <c r="BN595" s="107"/>
      <c r="BO595" s="107"/>
      <c r="BP595" s="107"/>
      <c r="BQ595" s="107"/>
      <c r="BR595" s="107"/>
      <c r="BS595" s="107"/>
      <c r="BT595" s="107"/>
      <c r="BU595" s="107"/>
      <c r="BV595" s="107"/>
      <c r="BW595" s="107"/>
      <c r="BX595" s="107"/>
      <c r="BY595" s="107"/>
      <c r="BZ595" s="107"/>
      <c r="CA595" s="107"/>
      <c r="CB595" s="107"/>
      <c r="CC595" s="107"/>
      <c r="CD595" s="107"/>
      <c r="CE595" s="107"/>
    </row>
    <row r="596" spans="2:83" s="109" customFormat="1" ht="19.899999999999999" hidden="1" customHeight="1" x14ac:dyDescent="0.25">
      <c r="B596" s="111" t="s">
        <v>2689</v>
      </c>
      <c r="C596" s="111">
        <v>4600011662</v>
      </c>
      <c r="D596" s="101" t="s">
        <v>1013</v>
      </c>
      <c r="E596" s="110" t="str">
        <f t="shared" si="47"/>
        <v/>
      </c>
      <c r="F596" s="102"/>
      <c r="G596" s="103"/>
      <c r="H596" s="103"/>
      <c r="I596" s="100"/>
      <c r="J596" s="122" t="s">
        <v>2361</v>
      </c>
      <c r="K596" s="103"/>
      <c r="L596" s="103"/>
      <c r="M596" s="103"/>
      <c r="N596" s="103"/>
      <c r="O596" s="106"/>
      <c r="P596" s="104"/>
      <c r="Q596" s="104"/>
      <c r="R596" s="104"/>
      <c r="S596" s="105" t="str">
        <f t="shared" si="48"/>
        <v/>
      </c>
      <c r="T596" s="119"/>
      <c r="U596" s="107"/>
      <c r="V596" s="107"/>
      <c r="W596" s="107"/>
      <c r="X596" s="107"/>
      <c r="Y596" s="107"/>
      <c r="Z596" s="107"/>
      <c r="AA596" s="107"/>
      <c r="AB596" s="107"/>
      <c r="AC596" s="107"/>
      <c r="AD596" s="107"/>
      <c r="AE596" s="107"/>
      <c r="AF596" s="107"/>
      <c r="AG596" s="107"/>
      <c r="AH596" s="107"/>
      <c r="AI596" s="107"/>
      <c r="AJ596" s="107"/>
      <c r="AK596" s="107"/>
      <c r="AL596" s="107"/>
      <c r="AM596" s="107"/>
      <c r="AN596" s="107"/>
      <c r="AO596" s="107"/>
      <c r="AP596" s="107"/>
      <c r="AQ596" s="107"/>
      <c r="AR596" s="107"/>
      <c r="AS596" s="107"/>
      <c r="AT596" s="107"/>
      <c r="AU596" s="107"/>
      <c r="AV596" s="107"/>
      <c r="AW596" s="107"/>
      <c r="AX596" s="107"/>
      <c r="AY596" s="107"/>
      <c r="AZ596" s="107"/>
      <c r="BA596" s="107"/>
      <c r="BB596" s="107"/>
      <c r="BC596" s="107"/>
      <c r="BD596" s="107"/>
      <c r="BE596" s="107"/>
      <c r="BF596" s="107"/>
      <c r="BG596" s="107"/>
      <c r="BH596" s="107"/>
      <c r="BI596" s="107"/>
      <c r="BJ596" s="107"/>
      <c r="BK596" s="107"/>
      <c r="BL596" s="107"/>
      <c r="BM596" s="107"/>
      <c r="BN596" s="107"/>
      <c r="BO596" s="107"/>
      <c r="BP596" s="107"/>
      <c r="BQ596" s="107"/>
      <c r="BR596" s="107"/>
      <c r="BS596" s="107"/>
      <c r="BT596" s="107"/>
      <c r="BU596" s="107"/>
      <c r="BV596" s="107"/>
      <c r="BW596" s="107"/>
      <c r="BX596" s="107"/>
      <c r="BY596" s="107"/>
      <c r="BZ596" s="107"/>
      <c r="CA596" s="107"/>
      <c r="CB596" s="107"/>
      <c r="CC596" s="107"/>
      <c r="CD596" s="107"/>
      <c r="CE596" s="107"/>
    </row>
    <row r="597" spans="2:83" s="109" customFormat="1" ht="19.899999999999999" hidden="1" customHeight="1" x14ac:dyDescent="0.25">
      <c r="B597" s="111" t="s">
        <v>2689</v>
      </c>
      <c r="C597" s="111">
        <v>4600011662</v>
      </c>
      <c r="D597" s="101" t="s">
        <v>1014</v>
      </c>
      <c r="E597" s="110" t="str">
        <f t="shared" si="47"/>
        <v/>
      </c>
      <c r="F597" s="102"/>
      <c r="G597" s="103"/>
      <c r="H597" s="103"/>
      <c r="I597" s="100"/>
      <c r="J597" s="122" t="s">
        <v>2371</v>
      </c>
      <c r="K597" s="103"/>
      <c r="L597" s="103"/>
      <c r="M597" s="103"/>
      <c r="N597" s="103"/>
      <c r="O597" s="106"/>
      <c r="P597" s="104"/>
      <c r="Q597" s="104"/>
      <c r="R597" s="104"/>
      <c r="S597" s="105" t="str">
        <f t="shared" si="48"/>
        <v/>
      </c>
      <c r="T597" s="119"/>
      <c r="U597" s="107"/>
      <c r="V597" s="107"/>
      <c r="W597" s="107"/>
      <c r="X597" s="107"/>
      <c r="Y597" s="107"/>
      <c r="Z597" s="107"/>
      <c r="AA597" s="107"/>
      <c r="AB597" s="107"/>
      <c r="AC597" s="107"/>
      <c r="AD597" s="107"/>
      <c r="AE597" s="107"/>
      <c r="AF597" s="107"/>
      <c r="AG597" s="107"/>
      <c r="AH597" s="107"/>
      <c r="AI597" s="107"/>
      <c r="AJ597" s="107"/>
      <c r="AK597" s="107"/>
      <c r="AL597" s="107"/>
      <c r="AM597" s="107"/>
      <c r="AN597" s="107"/>
      <c r="AO597" s="107"/>
      <c r="AP597" s="107"/>
      <c r="AQ597" s="107"/>
      <c r="AR597" s="107"/>
      <c r="AS597" s="107"/>
      <c r="AT597" s="107"/>
      <c r="AU597" s="107"/>
      <c r="AV597" s="107"/>
      <c r="AW597" s="107"/>
      <c r="AX597" s="107"/>
      <c r="AY597" s="107"/>
      <c r="AZ597" s="107"/>
      <c r="BA597" s="107"/>
      <c r="BB597" s="107"/>
      <c r="BC597" s="107"/>
      <c r="BD597" s="107"/>
      <c r="BE597" s="107"/>
      <c r="BF597" s="107"/>
      <c r="BG597" s="107"/>
      <c r="BH597" s="107"/>
      <c r="BI597" s="107"/>
      <c r="BJ597" s="107"/>
      <c r="BK597" s="107"/>
      <c r="BL597" s="107"/>
      <c r="BM597" s="107"/>
      <c r="BN597" s="107"/>
      <c r="BO597" s="107"/>
      <c r="BP597" s="107"/>
      <c r="BQ597" s="107"/>
      <c r="BR597" s="107"/>
      <c r="BS597" s="107"/>
      <c r="BT597" s="107"/>
      <c r="BU597" s="107"/>
      <c r="BV597" s="107"/>
      <c r="BW597" s="107"/>
      <c r="BX597" s="107"/>
      <c r="BY597" s="107"/>
      <c r="BZ597" s="107"/>
      <c r="CA597" s="107"/>
      <c r="CB597" s="107"/>
      <c r="CC597" s="107"/>
      <c r="CD597" s="107"/>
      <c r="CE597" s="107"/>
    </row>
    <row r="598" spans="2:83" s="109" customFormat="1" ht="19.899999999999999" hidden="1" customHeight="1" x14ac:dyDescent="0.25">
      <c r="B598" s="111" t="s">
        <v>2689</v>
      </c>
      <c r="C598" s="111">
        <v>4600011662</v>
      </c>
      <c r="D598" s="101" t="s">
        <v>1015</v>
      </c>
      <c r="E598" s="110" t="str">
        <f t="shared" si="47"/>
        <v/>
      </c>
      <c r="F598" s="102"/>
      <c r="G598" s="103"/>
      <c r="H598" s="103"/>
      <c r="I598" s="100"/>
      <c r="J598" s="122" t="s">
        <v>2356</v>
      </c>
      <c r="K598" s="103"/>
      <c r="L598" s="103"/>
      <c r="M598" s="103"/>
      <c r="N598" s="103"/>
      <c r="O598" s="106"/>
      <c r="P598" s="104"/>
      <c r="Q598" s="104"/>
      <c r="R598" s="104"/>
      <c r="S598" s="105" t="str">
        <f t="shared" si="48"/>
        <v/>
      </c>
      <c r="T598" s="119"/>
      <c r="U598" s="107"/>
      <c r="V598" s="107"/>
      <c r="W598" s="107"/>
      <c r="X598" s="107"/>
      <c r="Y598" s="107"/>
      <c r="Z598" s="107"/>
      <c r="AA598" s="107"/>
      <c r="AB598" s="107"/>
      <c r="AC598" s="107"/>
      <c r="AD598" s="107"/>
      <c r="AE598" s="107"/>
      <c r="AF598" s="107"/>
      <c r="AG598" s="107"/>
      <c r="AH598" s="107"/>
      <c r="AI598" s="107"/>
      <c r="AJ598" s="107"/>
      <c r="AK598" s="107"/>
      <c r="AL598" s="107"/>
      <c r="AM598" s="107"/>
      <c r="AN598" s="107"/>
      <c r="AO598" s="107"/>
      <c r="AP598" s="107"/>
      <c r="AQ598" s="107"/>
      <c r="AR598" s="107"/>
      <c r="AS598" s="107"/>
      <c r="AT598" s="107"/>
      <c r="AU598" s="107"/>
      <c r="AV598" s="107"/>
      <c r="AW598" s="107"/>
      <c r="AX598" s="107"/>
      <c r="AY598" s="107"/>
      <c r="AZ598" s="107"/>
      <c r="BA598" s="107"/>
      <c r="BB598" s="107"/>
      <c r="BC598" s="107"/>
      <c r="BD598" s="107"/>
      <c r="BE598" s="107"/>
      <c r="BF598" s="107"/>
      <c r="BG598" s="107"/>
      <c r="BH598" s="107"/>
      <c r="BI598" s="107"/>
      <c r="BJ598" s="107"/>
      <c r="BK598" s="107"/>
      <c r="BL598" s="107"/>
      <c r="BM598" s="107"/>
      <c r="BN598" s="107"/>
      <c r="BO598" s="107"/>
      <c r="BP598" s="107"/>
      <c r="BQ598" s="107"/>
      <c r="BR598" s="107"/>
      <c r="BS598" s="107"/>
      <c r="BT598" s="107"/>
      <c r="BU598" s="107"/>
      <c r="BV598" s="107"/>
      <c r="BW598" s="107"/>
      <c r="BX598" s="107"/>
      <c r="BY598" s="107"/>
      <c r="BZ598" s="107"/>
      <c r="CA598" s="107"/>
      <c r="CB598" s="107"/>
      <c r="CC598" s="107"/>
      <c r="CD598" s="107"/>
      <c r="CE598" s="107"/>
    </row>
    <row r="599" spans="2:83" s="109" customFormat="1" ht="19.899999999999999" hidden="1" customHeight="1" x14ac:dyDescent="0.25">
      <c r="B599" s="111" t="s">
        <v>2689</v>
      </c>
      <c r="C599" s="111">
        <v>4600011662</v>
      </c>
      <c r="D599" s="101" t="s">
        <v>1016</v>
      </c>
      <c r="E599" s="110" t="str">
        <f t="shared" si="47"/>
        <v/>
      </c>
      <c r="F599" s="102"/>
      <c r="G599" s="103"/>
      <c r="H599" s="103"/>
      <c r="I599" s="100"/>
      <c r="J599" s="122" t="s">
        <v>2357</v>
      </c>
      <c r="K599" s="103"/>
      <c r="L599" s="103"/>
      <c r="M599" s="103"/>
      <c r="N599" s="103"/>
      <c r="O599" s="106"/>
      <c r="P599" s="104"/>
      <c r="Q599" s="104"/>
      <c r="R599" s="104"/>
      <c r="S599" s="105" t="str">
        <f t="shared" si="48"/>
        <v/>
      </c>
      <c r="T599" s="119"/>
      <c r="U599" s="107"/>
      <c r="V599" s="107"/>
      <c r="W599" s="107"/>
      <c r="X599" s="107"/>
      <c r="Y599" s="107"/>
      <c r="Z599" s="107"/>
      <c r="AA599" s="107"/>
      <c r="AB599" s="107"/>
      <c r="AC599" s="107"/>
      <c r="AD599" s="107"/>
      <c r="AE599" s="107"/>
      <c r="AF599" s="107"/>
      <c r="AG599" s="107"/>
      <c r="AH599" s="107"/>
      <c r="AI599" s="107"/>
      <c r="AJ599" s="107"/>
      <c r="AK599" s="107"/>
      <c r="AL599" s="107"/>
      <c r="AM599" s="107"/>
      <c r="AN599" s="107"/>
      <c r="AO599" s="107"/>
      <c r="AP599" s="107"/>
      <c r="AQ599" s="107"/>
      <c r="AR599" s="107"/>
      <c r="AS599" s="107"/>
      <c r="AT599" s="107"/>
      <c r="AU599" s="107"/>
      <c r="AV599" s="107"/>
      <c r="AW599" s="107"/>
      <c r="AX599" s="107"/>
      <c r="AY599" s="107"/>
      <c r="AZ599" s="107"/>
      <c r="BA599" s="107"/>
      <c r="BB599" s="107"/>
      <c r="BC599" s="107"/>
      <c r="BD599" s="107"/>
      <c r="BE599" s="107"/>
      <c r="BF599" s="107"/>
      <c r="BG599" s="107"/>
      <c r="BH599" s="107"/>
      <c r="BI599" s="107"/>
      <c r="BJ599" s="107"/>
      <c r="BK599" s="107"/>
      <c r="BL599" s="107"/>
      <c r="BM599" s="107"/>
      <c r="BN599" s="107"/>
      <c r="BO599" s="107"/>
      <c r="BP599" s="107"/>
      <c r="BQ599" s="107"/>
      <c r="BR599" s="107"/>
      <c r="BS599" s="107"/>
      <c r="BT599" s="107"/>
      <c r="BU599" s="107"/>
      <c r="BV599" s="107"/>
      <c r="BW599" s="107"/>
      <c r="BX599" s="107"/>
      <c r="BY599" s="107"/>
      <c r="BZ599" s="107"/>
      <c r="CA599" s="107"/>
      <c r="CB599" s="107"/>
      <c r="CC599" s="107"/>
      <c r="CD599" s="107"/>
      <c r="CE599" s="107"/>
    </row>
    <row r="600" spans="2:83" s="109" customFormat="1" ht="19.899999999999999" hidden="1" customHeight="1" x14ac:dyDescent="0.25">
      <c r="B600" s="111" t="s">
        <v>2689</v>
      </c>
      <c r="C600" s="111">
        <v>4600011662</v>
      </c>
      <c r="D600" s="101" t="s">
        <v>1017</v>
      </c>
      <c r="E600" s="110" t="str">
        <f t="shared" si="47"/>
        <v/>
      </c>
      <c r="F600" s="102"/>
      <c r="G600" s="103"/>
      <c r="H600" s="103"/>
      <c r="I600" s="100"/>
      <c r="J600" s="122" t="s">
        <v>2358</v>
      </c>
      <c r="K600" s="103"/>
      <c r="L600" s="103"/>
      <c r="M600" s="103"/>
      <c r="N600" s="103"/>
      <c r="O600" s="106"/>
      <c r="P600" s="104"/>
      <c r="Q600" s="104"/>
      <c r="R600" s="104"/>
      <c r="S600" s="105" t="str">
        <f t="shared" si="48"/>
        <v/>
      </c>
      <c r="T600" s="119"/>
      <c r="U600" s="107"/>
      <c r="V600" s="107"/>
      <c r="W600" s="107"/>
      <c r="X600" s="107"/>
      <c r="Y600" s="107"/>
      <c r="Z600" s="107"/>
      <c r="AA600" s="107"/>
      <c r="AB600" s="107"/>
      <c r="AC600" s="107"/>
      <c r="AD600" s="107"/>
      <c r="AE600" s="107"/>
      <c r="AF600" s="107"/>
      <c r="AG600" s="107"/>
      <c r="AH600" s="107"/>
      <c r="AI600" s="107"/>
      <c r="AJ600" s="107"/>
      <c r="AK600" s="107"/>
      <c r="AL600" s="107"/>
      <c r="AM600" s="107"/>
      <c r="AN600" s="107"/>
      <c r="AO600" s="107"/>
      <c r="AP600" s="107"/>
      <c r="AQ600" s="107"/>
      <c r="AR600" s="107"/>
      <c r="AS600" s="107"/>
      <c r="AT600" s="107"/>
      <c r="AU600" s="107"/>
      <c r="AV600" s="107"/>
      <c r="AW600" s="107"/>
      <c r="AX600" s="107"/>
      <c r="AY600" s="107"/>
      <c r="AZ600" s="107"/>
      <c r="BA600" s="107"/>
      <c r="BB600" s="107"/>
      <c r="BC600" s="107"/>
      <c r="BD600" s="107"/>
      <c r="BE600" s="107"/>
      <c r="BF600" s="107"/>
      <c r="BG600" s="107"/>
      <c r="BH600" s="107"/>
      <c r="BI600" s="107"/>
      <c r="BJ600" s="107"/>
      <c r="BK600" s="107"/>
      <c r="BL600" s="107"/>
      <c r="BM600" s="107"/>
      <c r="BN600" s="107"/>
      <c r="BO600" s="107"/>
      <c r="BP600" s="107"/>
      <c r="BQ600" s="107"/>
      <c r="BR600" s="107"/>
      <c r="BS600" s="107"/>
      <c r="BT600" s="107"/>
      <c r="BU600" s="107"/>
      <c r="BV600" s="107"/>
      <c r="BW600" s="107"/>
      <c r="BX600" s="107"/>
      <c r="BY600" s="107"/>
      <c r="BZ600" s="107"/>
      <c r="CA600" s="107"/>
      <c r="CB600" s="107"/>
      <c r="CC600" s="107"/>
      <c r="CD600" s="107"/>
      <c r="CE600" s="107"/>
    </row>
    <row r="601" spans="2:83" s="109" customFormat="1" ht="19.899999999999999" hidden="1" customHeight="1" x14ac:dyDescent="0.25">
      <c r="B601" s="111" t="s">
        <v>2689</v>
      </c>
      <c r="C601" s="111">
        <v>4600011662</v>
      </c>
      <c r="D601" s="101" t="s">
        <v>1018</v>
      </c>
      <c r="E601" s="110" t="str">
        <f t="shared" si="47"/>
        <v/>
      </c>
      <c r="F601" s="102"/>
      <c r="G601" s="103"/>
      <c r="H601" s="103"/>
      <c r="I601" s="100"/>
      <c r="J601" s="122" t="s">
        <v>2359</v>
      </c>
      <c r="K601" s="103"/>
      <c r="L601" s="103"/>
      <c r="M601" s="103"/>
      <c r="N601" s="103"/>
      <c r="O601" s="106"/>
      <c r="P601" s="104"/>
      <c r="Q601" s="104"/>
      <c r="R601" s="104"/>
      <c r="S601" s="105" t="str">
        <f t="shared" si="48"/>
        <v/>
      </c>
      <c r="T601" s="119"/>
      <c r="U601" s="107"/>
      <c r="V601" s="107"/>
      <c r="W601" s="107"/>
      <c r="X601" s="107"/>
      <c r="Y601" s="107"/>
      <c r="Z601" s="107"/>
      <c r="AA601" s="107"/>
      <c r="AB601" s="107"/>
      <c r="AC601" s="107"/>
      <c r="AD601" s="107"/>
      <c r="AE601" s="107"/>
      <c r="AF601" s="107"/>
      <c r="AG601" s="107"/>
      <c r="AH601" s="107"/>
      <c r="AI601" s="107"/>
      <c r="AJ601" s="107"/>
      <c r="AK601" s="107"/>
      <c r="AL601" s="107"/>
      <c r="AM601" s="107"/>
      <c r="AN601" s="107"/>
      <c r="AO601" s="107"/>
      <c r="AP601" s="107"/>
      <c r="AQ601" s="107"/>
      <c r="AR601" s="107"/>
      <c r="AS601" s="107"/>
      <c r="AT601" s="107"/>
      <c r="AU601" s="107"/>
      <c r="AV601" s="107"/>
      <c r="AW601" s="107"/>
      <c r="AX601" s="107"/>
      <c r="AY601" s="107"/>
      <c r="AZ601" s="107"/>
      <c r="BA601" s="107"/>
      <c r="BB601" s="107"/>
      <c r="BC601" s="107"/>
      <c r="BD601" s="107"/>
      <c r="BE601" s="107"/>
      <c r="BF601" s="107"/>
      <c r="BG601" s="107"/>
      <c r="BH601" s="107"/>
      <c r="BI601" s="107"/>
      <c r="BJ601" s="107"/>
      <c r="BK601" s="107"/>
      <c r="BL601" s="107"/>
      <c r="BM601" s="107"/>
      <c r="BN601" s="107"/>
      <c r="BO601" s="107"/>
      <c r="BP601" s="107"/>
      <c r="BQ601" s="107"/>
      <c r="BR601" s="107"/>
      <c r="BS601" s="107"/>
      <c r="BT601" s="107"/>
      <c r="BU601" s="107"/>
      <c r="BV601" s="107"/>
      <c r="BW601" s="107"/>
      <c r="BX601" s="107"/>
      <c r="BY601" s="107"/>
      <c r="BZ601" s="107"/>
      <c r="CA601" s="107"/>
      <c r="CB601" s="107"/>
      <c r="CC601" s="107"/>
      <c r="CD601" s="107"/>
      <c r="CE601" s="107"/>
    </row>
    <row r="602" spans="2:83" s="109" customFormat="1" ht="19.899999999999999" hidden="1" customHeight="1" x14ac:dyDescent="0.25">
      <c r="B602" s="111" t="s">
        <v>2689</v>
      </c>
      <c r="C602" s="111">
        <v>4600011662</v>
      </c>
      <c r="D602" s="101" t="s">
        <v>1019</v>
      </c>
      <c r="E602" s="110" t="str">
        <f t="shared" si="47"/>
        <v/>
      </c>
      <c r="F602" s="102"/>
      <c r="G602" s="103"/>
      <c r="H602" s="103"/>
      <c r="I602" s="100"/>
      <c r="J602" s="122" t="s">
        <v>2360</v>
      </c>
      <c r="K602" s="103"/>
      <c r="L602" s="103"/>
      <c r="M602" s="103"/>
      <c r="N602" s="103"/>
      <c r="O602" s="106"/>
      <c r="P602" s="104"/>
      <c r="Q602" s="104"/>
      <c r="R602" s="104"/>
      <c r="S602" s="105" t="str">
        <f t="shared" si="48"/>
        <v/>
      </c>
      <c r="T602" s="119"/>
      <c r="U602" s="107"/>
      <c r="V602" s="107"/>
      <c r="W602" s="107"/>
      <c r="X602" s="107"/>
      <c r="Y602" s="107"/>
      <c r="Z602" s="107"/>
      <c r="AA602" s="107"/>
      <c r="AB602" s="107"/>
      <c r="AC602" s="107"/>
      <c r="AD602" s="107"/>
      <c r="AE602" s="107"/>
      <c r="AF602" s="107"/>
      <c r="AG602" s="107"/>
      <c r="AH602" s="107"/>
      <c r="AI602" s="107"/>
      <c r="AJ602" s="107"/>
      <c r="AK602" s="107"/>
      <c r="AL602" s="107"/>
      <c r="AM602" s="107"/>
      <c r="AN602" s="107"/>
      <c r="AO602" s="107"/>
      <c r="AP602" s="107"/>
      <c r="AQ602" s="107"/>
      <c r="AR602" s="107"/>
      <c r="AS602" s="107"/>
      <c r="AT602" s="107"/>
      <c r="AU602" s="107"/>
      <c r="AV602" s="107"/>
      <c r="AW602" s="107"/>
      <c r="AX602" s="107"/>
      <c r="AY602" s="107"/>
      <c r="AZ602" s="107"/>
      <c r="BA602" s="107"/>
      <c r="BB602" s="107"/>
      <c r="BC602" s="107"/>
      <c r="BD602" s="107"/>
      <c r="BE602" s="107"/>
      <c r="BF602" s="107"/>
      <c r="BG602" s="107"/>
      <c r="BH602" s="107"/>
      <c r="BI602" s="107"/>
      <c r="BJ602" s="107"/>
      <c r="BK602" s="107"/>
      <c r="BL602" s="107"/>
      <c r="BM602" s="107"/>
      <c r="BN602" s="107"/>
      <c r="BO602" s="107"/>
      <c r="BP602" s="107"/>
      <c r="BQ602" s="107"/>
      <c r="BR602" s="107"/>
      <c r="BS602" s="107"/>
      <c r="BT602" s="107"/>
      <c r="BU602" s="107"/>
      <c r="BV602" s="107"/>
      <c r="BW602" s="107"/>
      <c r="BX602" s="107"/>
      <c r="BY602" s="107"/>
      <c r="BZ602" s="107"/>
      <c r="CA602" s="107"/>
      <c r="CB602" s="107"/>
      <c r="CC602" s="107"/>
      <c r="CD602" s="107"/>
      <c r="CE602" s="107"/>
    </row>
    <row r="603" spans="2:83" s="109" customFormat="1" ht="19.899999999999999" hidden="1" customHeight="1" x14ac:dyDescent="0.25">
      <c r="B603" s="111" t="s">
        <v>2689</v>
      </c>
      <c r="C603" s="111">
        <v>4600011662</v>
      </c>
      <c r="D603" s="101" t="s">
        <v>1020</v>
      </c>
      <c r="E603" s="110" t="str">
        <f t="shared" si="47"/>
        <v/>
      </c>
      <c r="F603" s="102"/>
      <c r="G603" s="103"/>
      <c r="H603" s="103"/>
      <c r="I603" s="100"/>
      <c r="J603" s="122" t="s">
        <v>2361</v>
      </c>
      <c r="K603" s="103"/>
      <c r="L603" s="103"/>
      <c r="M603" s="103"/>
      <c r="N603" s="103"/>
      <c r="O603" s="106"/>
      <c r="P603" s="104"/>
      <c r="Q603" s="104"/>
      <c r="R603" s="104"/>
      <c r="S603" s="105" t="str">
        <f t="shared" si="48"/>
        <v/>
      </c>
      <c r="T603" s="119"/>
      <c r="U603" s="107"/>
      <c r="V603" s="107"/>
      <c r="W603" s="107"/>
      <c r="X603" s="107"/>
      <c r="Y603" s="107"/>
      <c r="Z603" s="107"/>
      <c r="AA603" s="107"/>
      <c r="AB603" s="107"/>
      <c r="AC603" s="107"/>
      <c r="AD603" s="107"/>
      <c r="AE603" s="107"/>
      <c r="AF603" s="107"/>
      <c r="AG603" s="107"/>
      <c r="AH603" s="107"/>
      <c r="AI603" s="107"/>
      <c r="AJ603" s="107"/>
      <c r="AK603" s="107"/>
      <c r="AL603" s="107"/>
      <c r="AM603" s="107"/>
      <c r="AN603" s="107"/>
      <c r="AO603" s="107"/>
      <c r="AP603" s="107"/>
      <c r="AQ603" s="107"/>
      <c r="AR603" s="107"/>
      <c r="AS603" s="107"/>
      <c r="AT603" s="107"/>
      <c r="AU603" s="107"/>
      <c r="AV603" s="107"/>
      <c r="AW603" s="107"/>
      <c r="AX603" s="107"/>
      <c r="AY603" s="107"/>
      <c r="AZ603" s="107"/>
      <c r="BA603" s="107"/>
      <c r="BB603" s="107"/>
      <c r="BC603" s="107"/>
      <c r="BD603" s="107"/>
      <c r="BE603" s="107"/>
      <c r="BF603" s="107"/>
      <c r="BG603" s="107"/>
      <c r="BH603" s="107"/>
      <c r="BI603" s="107"/>
      <c r="BJ603" s="107"/>
      <c r="BK603" s="107"/>
      <c r="BL603" s="107"/>
      <c r="BM603" s="107"/>
      <c r="BN603" s="107"/>
      <c r="BO603" s="107"/>
      <c r="BP603" s="107"/>
      <c r="BQ603" s="107"/>
      <c r="BR603" s="107"/>
      <c r="BS603" s="107"/>
      <c r="BT603" s="107"/>
      <c r="BU603" s="107"/>
      <c r="BV603" s="107"/>
      <c r="BW603" s="107"/>
      <c r="BX603" s="107"/>
      <c r="BY603" s="107"/>
      <c r="BZ603" s="107"/>
      <c r="CA603" s="107"/>
      <c r="CB603" s="107"/>
      <c r="CC603" s="107"/>
      <c r="CD603" s="107"/>
      <c r="CE603" s="107"/>
    </row>
    <row r="604" spans="2:83" s="109" customFormat="1" ht="19.899999999999999" hidden="1" customHeight="1" x14ac:dyDescent="0.25">
      <c r="B604" s="111" t="s">
        <v>2689</v>
      </c>
      <c r="C604" s="111">
        <v>4600011662</v>
      </c>
      <c r="D604" s="101" t="s">
        <v>1021</v>
      </c>
      <c r="E604" s="110" t="str">
        <f t="shared" si="47"/>
        <v/>
      </c>
      <c r="F604" s="102"/>
      <c r="G604" s="103"/>
      <c r="H604" s="103"/>
      <c r="I604" s="100"/>
      <c r="J604" s="122" t="s">
        <v>2372</v>
      </c>
      <c r="K604" s="103"/>
      <c r="L604" s="103"/>
      <c r="M604" s="103"/>
      <c r="N604" s="103"/>
      <c r="O604" s="106"/>
      <c r="P604" s="104"/>
      <c r="Q604" s="104"/>
      <c r="R604" s="104"/>
      <c r="S604" s="105" t="str">
        <f t="shared" si="48"/>
        <v/>
      </c>
      <c r="T604" s="119"/>
      <c r="U604" s="107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107"/>
      <c r="AL604" s="107"/>
      <c r="AM604" s="107"/>
      <c r="AN604" s="107"/>
      <c r="AO604" s="107"/>
      <c r="AP604" s="107"/>
      <c r="AQ604" s="107"/>
      <c r="AR604" s="107"/>
      <c r="AS604" s="107"/>
      <c r="AT604" s="107"/>
      <c r="AU604" s="107"/>
      <c r="AV604" s="107"/>
      <c r="AW604" s="107"/>
      <c r="AX604" s="107"/>
      <c r="AY604" s="107"/>
      <c r="AZ604" s="107"/>
      <c r="BA604" s="107"/>
      <c r="BB604" s="107"/>
      <c r="BC604" s="107"/>
      <c r="BD604" s="107"/>
      <c r="BE604" s="107"/>
      <c r="BF604" s="107"/>
      <c r="BG604" s="107"/>
      <c r="BH604" s="107"/>
      <c r="BI604" s="107"/>
      <c r="BJ604" s="107"/>
      <c r="BK604" s="107"/>
      <c r="BL604" s="107"/>
      <c r="BM604" s="107"/>
      <c r="BN604" s="107"/>
      <c r="BO604" s="107"/>
      <c r="BP604" s="107"/>
      <c r="BQ604" s="107"/>
      <c r="BR604" s="107"/>
      <c r="BS604" s="107"/>
      <c r="BT604" s="107"/>
      <c r="BU604" s="107"/>
      <c r="BV604" s="107"/>
      <c r="BW604" s="107"/>
      <c r="BX604" s="107"/>
      <c r="BY604" s="107"/>
      <c r="BZ604" s="107"/>
      <c r="CA604" s="107"/>
      <c r="CB604" s="107"/>
      <c r="CC604" s="107"/>
      <c r="CD604" s="107"/>
      <c r="CE604" s="107"/>
    </row>
    <row r="605" spans="2:83" s="109" customFormat="1" ht="19.899999999999999" hidden="1" customHeight="1" x14ac:dyDescent="0.25">
      <c r="B605" s="111" t="s">
        <v>2689</v>
      </c>
      <c r="C605" s="111">
        <v>4600011662</v>
      </c>
      <c r="D605" s="101" t="s">
        <v>1022</v>
      </c>
      <c r="E605" s="110" t="str">
        <f t="shared" si="47"/>
        <v/>
      </c>
      <c r="F605" s="102"/>
      <c r="G605" s="103"/>
      <c r="H605" s="103"/>
      <c r="I605" s="100"/>
      <c r="J605" s="122" t="s">
        <v>2356</v>
      </c>
      <c r="K605" s="103"/>
      <c r="L605" s="103"/>
      <c r="M605" s="103"/>
      <c r="N605" s="103"/>
      <c r="O605" s="106"/>
      <c r="P605" s="104"/>
      <c r="Q605" s="104"/>
      <c r="R605" s="104"/>
      <c r="S605" s="105" t="str">
        <f t="shared" si="48"/>
        <v/>
      </c>
      <c r="T605" s="119"/>
      <c r="U605" s="107"/>
      <c r="V605" s="107"/>
      <c r="W605" s="107"/>
      <c r="X605" s="107"/>
      <c r="Y605" s="107"/>
      <c r="Z605" s="107"/>
      <c r="AA605" s="107"/>
      <c r="AB605" s="107"/>
      <c r="AC605" s="107"/>
      <c r="AD605" s="107"/>
      <c r="AE605" s="107"/>
      <c r="AF605" s="107"/>
      <c r="AG605" s="107"/>
      <c r="AH605" s="107"/>
      <c r="AI605" s="107"/>
      <c r="AJ605" s="107"/>
      <c r="AK605" s="107"/>
      <c r="AL605" s="107"/>
      <c r="AM605" s="107"/>
      <c r="AN605" s="107"/>
      <c r="AO605" s="107"/>
      <c r="AP605" s="107"/>
      <c r="AQ605" s="107"/>
      <c r="AR605" s="107"/>
      <c r="AS605" s="107"/>
      <c r="AT605" s="107"/>
      <c r="AU605" s="107"/>
      <c r="AV605" s="107"/>
      <c r="AW605" s="107"/>
      <c r="AX605" s="107"/>
      <c r="AY605" s="107"/>
      <c r="AZ605" s="107"/>
      <c r="BA605" s="107"/>
      <c r="BB605" s="107"/>
      <c r="BC605" s="107"/>
      <c r="BD605" s="107"/>
      <c r="BE605" s="107"/>
      <c r="BF605" s="107"/>
      <c r="BG605" s="107"/>
      <c r="BH605" s="107"/>
      <c r="BI605" s="107"/>
      <c r="BJ605" s="107"/>
      <c r="BK605" s="107"/>
      <c r="BL605" s="107"/>
      <c r="BM605" s="107"/>
      <c r="BN605" s="107"/>
      <c r="BO605" s="107"/>
      <c r="BP605" s="107"/>
      <c r="BQ605" s="107"/>
      <c r="BR605" s="107"/>
      <c r="BS605" s="107"/>
      <c r="BT605" s="107"/>
      <c r="BU605" s="107"/>
      <c r="BV605" s="107"/>
      <c r="BW605" s="107"/>
      <c r="BX605" s="107"/>
      <c r="BY605" s="107"/>
      <c r="BZ605" s="107"/>
      <c r="CA605" s="107"/>
      <c r="CB605" s="107"/>
      <c r="CC605" s="107"/>
      <c r="CD605" s="107"/>
      <c r="CE605" s="107"/>
    </row>
    <row r="606" spans="2:83" s="109" customFormat="1" ht="19.899999999999999" hidden="1" customHeight="1" x14ac:dyDescent="0.25">
      <c r="B606" s="111" t="s">
        <v>2689</v>
      </c>
      <c r="C606" s="111">
        <v>4600011662</v>
      </c>
      <c r="D606" s="101" t="s">
        <v>1023</v>
      </c>
      <c r="E606" s="110" t="str">
        <f t="shared" si="47"/>
        <v/>
      </c>
      <c r="F606" s="102"/>
      <c r="G606" s="103"/>
      <c r="H606" s="103"/>
      <c r="I606" s="100"/>
      <c r="J606" s="122" t="s">
        <v>2357</v>
      </c>
      <c r="K606" s="103"/>
      <c r="L606" s="103"/>
      <c r="M606" s="103"/>
      <c r="N606" s="103"/>
      <c r="O606" s="106"/>
      <c r="P606" s="104"/>
      <c r="Q606" s="104"/>
      <c r="R606" s="104"/>
      <c r="S606" s="105" t="str">
        <f t="shared" si="48"/>
        <v/>
      </c>
      <c r="T606" s="119"/>
      <c r="U606" s="107"/>
      <c r="V606" s="107"/>
      <c r="W606" s="107"/>
      <c r="X606" s="107"/>
      <c r="Y606" s="107"/>
      <c r="Z606" s="107"/>
      <c r="AA606" s="107"/>
      <c r="AB606" s="107"/>
      <c r="AC606" s="107"/>
      <c r="AD606" s="107"/>
      <c r="AE606" s="107"/>
      <c r="AF606" s="107"/>
      <c r="AG606" s="107"/>
      <c r="AH606" s="107"/>
      <c r="AI606" s="107"/>
      <c r="AJ606" s="107"/>
      <c r="AK606" s="107"/>
      <c r="AL606" s="107"/>
      <c r="AM606" s="107"/>
      <c r="AN606" s="107"/>
      <c r="AO606" s="107"/>
      <c r="AP606" s="107"/>
      <c r="AQ606" s="107"/>
      <c r="AR606" s="107"/>
      <c r="AS606" s="107"/>
      <c r="AT606" s="107"/>
      <c r="AU606" s="107"/>
      <c r="AV606" s="107"/>
      <c r="AW606" s="107"/>
      <c r="AX606" s="107"/>
      <c r="AY606" s="107"/>
      <c r="AZ606" s="107"/>
      <c r="BA606" s="107"/>
      <c r="BB606" s="107"/>
      <c r="BC606" s="107"/>
      <c r="BD606" s="107"/>
      <c r="BE606" s="107"/>
      <c r="BF606" s="107"/>
      <c r="BG606" s="107"/>
      <c r="BH606" s="107"/>
      <c r="BI606" s="107"/>
      <c r="BJ606" s="107"/>
      <c r="BK606" s="107"/>
      <c r="BL606" s="107"/>
      <c r="BM606" s="107"/>
      <c r="BN606" s="107"/>
      <c r="BO606" s="107"/>
      <c r="BP606" s="107"/>
      <c r="BQ606" s="107"/>
      <c r="BR606" s="107"/>
      <c r="BS606" s="107"/>
      <c r="BT606" s="107"/>
      <c r="BU606" s="107"/>
      <c r="BV606" s="107"/>
      <c r="BW606" s="107"/>
      <c r="BX606" s="107"/>
      <c r="BY606" s="107"/>
      <c r="BZ606" s="107"/>
      <c r="CA606" s="107"/>
      <c r="CB606" s="107"/>
      <c r="CC606" s="107"/>
      <c r="CD606" s="107"/>
      <c r="CE606" s="107"/>
    </row>
    <row r="607" spans="2:83" s="109" customFormat="1" ht="19.899999999999999" hidden="1" customHeight="1" x14ac:dyDescent="0.25">
      <c r="B607" s="111" t="s">
        <v>2689</v>
      </c>
      <c r="C607" s="111">
        <v>4600011662</v>
      </c>
      <c r="D607" s="101" t="s">
        <v>1024</v>
      </c>
      <c r="E607" s="110" t="str">
        <f t="shared" si="47"/>
        <v/>
      </c>
      <c r="F607" s="102"/>
      <c r="G607" s="103"/>
      <c r="H607" s="103"/>
      <c r="I607" s="100"/>
      <c r="J607" s="122" t="s">
        <v>2358</v>
      </c>
      <c r="K607" s="103"/>
      <c r="L607" s="103"/>
      <c r="M607" s="103"/>
      <c r="N607" s="103"/>
      <c r="O607" s="106"/>
      <c r="P607" s="104"/>
      <c r="Q607" s="104"/>
      <c r="R607" s="104"/>
      <c r="S607" s="105" t="str">
        <f t="shared" si="48"/>
        <v/>
      </c>
      <c r="T607" s="119"/>
      <c r="U607" s="107"/>
      <c r="V607" s="107"/>
      <c r="W607" s="107"/>
      <c r="X607" s="107"/>
      <c r="Y607" s="107"/>
      <c r="Z607" s="107"/>
      <c r="AA607" s="107"/>
      <c r="AB607" s="107"/>
      <c r="AC607" s="107"/>
      <c r="AD607" s="107"/>
      <c r="AE607" s="107"/>
      <c r="AF607" s="107"/>
      <c r="AG607" s="107"/>
      <c r="AH607" s="107"/>
      <c r="AI607" s="107"/>
      <c r="AJ607" s="107"/>
      <c r="AK607" s="107"/>
      <c r="AL607" s="107"/>
      <c r="AM607" s="107"/>
      <c r="AN607" s="107"/>
      <c r="AO607" s="107"/>
      <c r="AP607" s="107"/>
      <c r="AQ607" s="107"/>
      <c r="AR607" s="107"/>
      <c r="AS607" s="107"/>
      <c r="AT607" s="107"/>
      <c r="AU607" s="107"/>
      <c r="AV607" s="107"/>
      <c r="AW607" s="107"/>
      <c r="AX607" s="107"/>
      <c r="AY607" s="107"/>
      <c r="AZ607" s="107"/>
      <c r="BA607" s="107"/>
      <c r="BB607" s="107"/>
      <c r="BC607" s="107"/>
      <c r="BD607" s="107"/>
      <c r="BE607" s="107"/>
      <c r="BF607" s="107"/>
      <c r="BG607" s="107"/>
      <c r="BH607" s="107"/>
      <c r="BI607" s="107"/>
      <c r="BJ607" s="107"/>
      <c r="BK607" s="107"/>
      <c r="BL607" s="107"/>
      <c r="BM607" s="107"/>
      <c r="BN607" s="107"/>
      <c r="BO607" s="107"/>
      <c r="BP607" s="107"/>
      <c r="BQ607" s="107"/>
      <c r="BR607" s="107"/>
      <c r="BS607" s="107"/>
      <c r="BT607" s="107"/>
      <c r="BU607" s="107"/>
      <c r="BV607" s="107"/>
      <c r="BW607" s="107"/>
      <c r="BX607" s="107"/>
      <c r="BY607" s="107"/>
      <c r="BZ607" s="107"/>
      <c r="CA607" s="107"/>
      <c r="CB607" s="107"/>
      <c r="CC607" s="107"/>
      <c r="CD607" s="107"/>
      <c r="CE607" s="107"/>
    </row>
    <row r="608" spans="2:83" s="109" customFormat="1" ht="19.899999999999999" hidden="1" customHeight="1" x14ac:dyDescent="0.25">
      <c r="B608" s="111" t="s">
        <v>2689</v>
      </c>
      <c r="C608" s="111">
        <v>4600011662</v>
      </c>
      <c r="D608" s="101" t="s">
        <v>1025</v>
      </c>
      <c r="E608" s="110" t="str">
        <f t="shared" si="47"/>
        <v/>
      </c>
      <c r="F608" s="102"/>
      <c r="G608" s="103"/>
      <c r="H608" s="103"/>
      <c r="I608" s="100"/>
      <c r="J608" s="122" t="s">
        <v>2359</v>
      </c>
      <c r="K608" s="103"/>
      <c r="L608" s="103"/>
      <c r="M608" s="103"/>
      <c r="N608" s="103"/>
      <c r="O608" s="106"/>
      <c r="P608" s="104"/>
      <c r="Q608" s="104"/>
      <c r="R608" s="104"/>
      <c r="S608" s="105" t="str">
        <f t="shared" si="48"/>
        <v/>
      </c>
      <c r="T608" s="119"/>
      <c r="U608" s="107"/>
      <c r="V608" s="107"/>
      <c r="W608" s="107"/>
      <c r="X608" s="107"/>
      <c r="Y608" s="107"/>
      <c r="Z608" s="107"/>
      <c r="AA608" s="107"/>
      <c r="AB608" s="107"/>
      <c r="AC608" s="107"/>
      <c r="AD608" s="107"/>
      <c r="AE608" s="107"/>
      <c r="AF608" s="107"/>
      <c r="AG608" s="107"/>
      <c r="AH608" s="107"/>
      <c r="AI608" s="107"/>
      <c r="AJ608" s="107"/>
      <c r="AK608" s="107"/>
      <c r="AL608" s="107"/>
      <c r="AM608" s="107"/>
      <c r="AN608" s="107"/>
      <c r="AO608" s="107"/>
      <c r="AP608" s="107"/>
      <c r="AQ608" s="107"/>
      <c r="AR608" s="107"/>
      <c r="AS608" s="107"/>
      <c r="AT608" s="107"/>
      <c r="AU608" s="107"/>
      <c r="AV608" s="107"/>
      <c r="AW608" s="107"/>
      <c r="AX608" s="107"/>
      <c r="AY608" s="107"/>
      <c r="AZ608" s="107"/>
      <c r="BA608" s="107"/>
      <c r="BB608" s="107"/>
      <c r="BC608" s="107"/>
      <c r="BD608" s="107"/>
      <c r="BE608" s="107"/>
      <c r="BF608" s="107"/>
      <c r="BG608" s="107"/>
      <c r="BH608" s="107"/>
      <c r="BI608" s="107"/>
      <c r="BJ608" s="107"/>
      <c r="BK608" s="107"/>
      <c r="BL608" s="107"/>
      <c r="BM608" s="107"/>
      <c r="BN608" s="107"/>
      <c r="BO608" s="107"/>
      <c r="BP608" s="107"/>
      <c r="BQ608" s="107"/>
      <c r="BR608" s="107"/>
      <c r="BS608" s="107"/>
      <c r="BT608" s="107"/>
      <c r="BU608" s="107"/>
      <c r="BV608" s="107"/>
      <c r="BW608" s="107"/>
      <c r="BX608" s="107"/>
      <c r="BY608" s="107"/>
      <c r="BZ608" s="107"/>
      <c r="CA608" s="107"/>
      <c r="CB608" s="107"/>
      <c r="CC608" s="107"/>
      <c r="CD608" s="107"/>
      <c r="CE608" s="107"/>
    </row>
    <row r="609" spans="2:83" s="109" customFormat="1" ht="19.899999999999999" hidden="1" customHeight="1" x14ac:dyDescent="0.25">
      <c r="B609" s="111" t="s">
        <v>2689</v>
      </c>
      <c r="C609" s="111">
        <v>4600011662</v>
      </c>
      <c r="D609" s="101" t="s">
        <v>1026</v>
      </c>
      <c r="E609" s="110" t="str">
        <f t="shared" si="47"/>
        <v/>
      </c>
      <c r="F609" s="102"/>
      <c r="G609" s="103"/>
      <c r="H609" s="103"/>
      <c r="I609" s="100"/>
      <c r="J609" s="122" t="s">
        <v>2360</v>
      </c>
      <c r="K609" s="103"/>
      <c r="L609" s="103"/>
      <c r="M609" s="103"/>
      <c r="N609" s="103"/>
      <c r="O609" s="106"/>
      <c r="P609" s="104"/>
      <c r="Q609" s="104"/>
      <c r="R609" s="104"/>
      <c r="S609" s="105" t="str">
        <f t="shared" si="48"/>
        <v/>
      </c>
      <c r="T609" s="119"/>
      <c r="U609" s="107"/>
      <c r="V609" s="107"/>
      <c r="W609" s="107"/>
      <c r="X609" s="107"/>
      <c r="Y609" s="107"/>
      <c r="Z609" s="107"/>
      <c r="AA609" s="107"/>
      <c r="AB609" s="107"/>
      <c r="AC609" s="107"/>
      <c r="AD609" s="107"/>
      <c r="AE609" s="107"/>
      <c r="AF609" s="107"/>
      <c r="AG609" s="107"/>
      <c r="AH609" s="107"/>
      <c r="AI609" s="107"/>
      <c r="AJ609" s="107"/>
      <c r="AK609" s="107"/>
      <c r="AL609" s="107"/>
      <c r="AM609" s="107"/>
      <c r="AN609" s="107"/>
      <c r="AO609" s="107"/>
      <c r="AP609" s="107"/>
      <c r="AQ609" s="107"/>
      <c r="AR609" s="107"/>
      <c r="AS609" s="107"/>
      <c r="AT609" s="107"/>
      <c r="AU609" s="107"/>
      <c r="AV609" s="107"/>
      <c r="AW609" s="107"/>
      <c r="AX609" s="107"/>
      <c r="AY609" s="107"/>
      <c r="AZ609" s="107"/>
      <c r="BA609" s="107"/>
      <c r="BB609" s="107"/>
      <c r="BC609" s="107"/>
      <c r="BD609" s="107"/>
      <c r="BE609" s="107"/>
      <c r="BF609" s="107"/>
      <c r="BG609" s="107"/>
      <c r="BH609" s="107"/>
      <c r="BI609" s="107"/>
      <c r="BJ609" s="107"/>
      <c r="BK609" s="107"/>
      <c r="BL609" s="107"/>
      <c r="BM609" s="107"/>
      <c r="BN609" s="107"/>
      <c r="BO609" s="107"/>
      <c r="BP609" s="107"/>
      <c r="BQ609" s="107"/>
      <c r="BR609" s="107"/>
      <c r="BS609" s="107"/>
      <c r="BT609" s="107"/>
      <c r="BU609" s="107"/>
      <c r="BV609" s="107"/>
      <c r="BW609" s="107"/>
      <c r="BX609" s="107"/>
      <c r="BY609" s="107"/>
      <c r="BZ609" s="107"/>
      <c r="CA609" s="107"/>
      <c r="CB609" s="107"/>
      <c r="CC609" s="107"/>
      <c r="CD609" s="107"/>
      <c r="CE609" s="107"/>
    </row>
    <row r="610" spans="2:83" s="109" customFormat="1" ht="19.899999999999999" hidden="1" customHeight="1" x14ac:dyDescent="0.25">
      <c r="B610" s="111" t="s">
        <v>2689</v>
      </c>
      <c r="C610" s="111">
        <v>4600011662</v>
      </c>
      <c r="D610" s="101" t="s">
        <v>1027</v>
      </c>
      <c r="E610" s="110" t="str">
        <f t="shared" si="47"/>
        <v/>
      </c>
      <c r="F610" s="102"/>
      <c r="G610" s="103"/>
      <c r="H610" s="103"/>
      <c r="I610" s="100"/>
      <c r="J610" s="122" t="s">
        <v>2361</v>
      </c>
      <c r="K610" s="103"/>
      <c r="L610" s="103"/>
      <c r="M610" s="103"/>
      <c r="N610" s="103"/>
      <c r="O610" s="106"/>
      <c r="P610" s="104"/>
      <c r="Q610" s="104"/>
      <c r="R610" s="104"/>
      <c r="S610" s="105" t="str">
        <f t="shared" si="48"/>
        <v/>
      </c>
      <c r="T610" s="119"/>
      <c r="U610" s="107"/>
      <c r="V610" s="107"/>
      <c r="W610" s="107"/>
      <c r="X610" s="107"/>
      <c r="Y610" s="107"/>
      <c r="Z610" s="107"/>
      <c r="AA610" s="107"/>
      <c r="AB610" s="107"/>
      <c r="AC610" s="107"/>
      <c r="AD610" s="107"/>
      <c r="AE610" s="107"/>
      <c r="AF610" s="107"/>
      <c r="AG610" s="107"/>
      <c r="AH610" s="107"/>
      <c r="AI610" s="107"/>
      <c r="AJ610" s="107"/>
      <c r="AK610" s="107"/>
      <c r="AL610" s="107"/>
      <c r="AM610" s="107"/>
      <c r="AN610" s="107"/>
      <c r="AO610" s="107"/>
      <c r="AP610" s="107"/>
      <c r="AQ610" s="107"/>
      <c r="AR610" s="107"/>
      <c r="AS610" s="107"/>
      <c r="AT610" s="107"/>
      <c r="AU610" s="107"/>
      <c r="AV610" s="107"/>
      <c r="AW610" s="107"/>
      <c r="AX610" s="107"/>
      <c r="AY610" s="107"/>
      <c r="AZ610" s="107"/>
      <c r="BA610" s="107"/>
      <c r="BB610" s="107"/>
      <c r="BC610" s="107"/>
      <c r="BD610" s="107"/>
      <c r="BE610" s="107"/>
      <c r="BF610" s="107"/>
      <c r="BG610" s="107"/>
      <c r="BH610" s="107"/>
      <c r="BI610" s="107"/>
      <c r="BJ610" s="107"/>
      <c r="BK610" s="107"/>
      <c r="BL610" s="107"/>
      <c r="BM610" s="107"/>
      <c r="BN610" s="107"/>
      <c r="BO610" s="107"/>
      <c r="BP610" s="107"/>
      <c r="BQ610" s="107"/>
      <c r="BR610" s="107"/>
      <c r="BS610" s="107"/>
      <c r="BT610" s="107"/>
      <c r="BU610" s="107"/>
      <c r="BV610" s="107"/>
      <c r="BW610" s="107"/>
      <c r="BX610" s="107"/>
      <c r="BY610" s="107"/>
      <c r="BZ610" s="107"/>
      <c r="CA610" s="107"/>
      <c r="CB610" s="107"/>
      <c r="CC610" s="107"/>
      <c r="CD610" s="107"/>
      <c r="CE610" s="107"/>
    </row>
    <row r="611" spans="2:83" s="109" customFormat="1" ht="19.899999999999999" hidden="1" customHeight="1" x14ac:dyDescent="0.25">
      <c r="B611" s="111" t="s">
        <v>2689</v>
      </c>
      <c r="C611" s="111">
        <v>4600011662</v>
      </c>
      <c r="D611" s="101" t="s">
        <v>1028</v>
      </c>
      <c r="E611" s="110" t="str">
        <f t="shared" si="47"/>
        <v/>
      </c>
      <c r="F611" s="102"/>
      <c r="G611" s="103"/>
      <c r="H611" s="103"/>
      <c r="I611" s="100"/>
      <c r="J611" s="122" t="s">
        <v>2373</v>
      </c>
      <c r="K611" s="103"/>
      <c r="L611" s="103"/>
      <c r="M611" s="103"/>
      <c r="N611" s="103"/>
      <c r="O611" s="106"/>
      <c r="P611" s="104"/>
      <c r="Q611" s="104"/>
      <c r="R611" s="104"/>
      <c r="S611" s="105" t="str">
        <f t="shared" si="48"/>
        <v/>
      </c>
      <c r="T611" s="119"/>
      <c r="U611" s="107"/>
      <c r="V611" s="107"/>
      <c r="W611" s="107"/>
      <c r="X611" s="107"/>
      <c r="Y611" s="107"/>
      <c r="Z611" s="107"/>
      <c r="AA611" s="107"/>
      <c r="AB611" s="107"/>
      <c r="AC611" s="107"/>
      <c r="AD611" s="107"/>
      <c r="AE611" s="107"/>
      <c r="AF611" s="107"/>
      <c r="AG611" s="107"/>
      <c r="AH611" s="107"/>
      <c r="AI611" s="107"/>
      <c r="AJ611" s="107"/>
      <c r="AK611" s="107"/>
      <c r="AL611" s="107"/>
      <c r="AM611" s="107"/>
      <c r="AN611" s="107"/>
      <c r="AO611" s="107"/>
      <c r="AP611" s="107"/>
      <c r="AQ611" s="107"/>
      <c r="AR611" s="107"/>
      <c r="AS611" s="107"/>
      <c r="AT611" s="107"/>
      <c r="AU611" s="107"/>
      <c r="AV611" s="107"/>
      <c r="AW611" s="107"/>
      <c r="AX611" s="107"/>
      <c r="AY611" s="107"/>
      <c r="AZ611" s="107"/>
      <c r="BA611" s="107"/>
      <c r="BB611" s="107"/>
      <c r="BC611" s="107"/>
      <c r="BD611" s="107"/>
      <c r="BE611" s="107"/>
      <c r="BF611" s="107"/>
      <c r="BG611" s="107"/>
      <c r="BH611" s="107"/>
      <c r="BI611" s="107"/>
      <c r="BJ611" s="107"/>
      <c r="BK611" s="107"/>
      <c r="BL611" s="107"/>
      <c r="BM611" s="107"/>
      <c r="BN611" s="107"/>
      <c r="BO611" s="107"/>
      <c r="BP611" s="107"/>
      <c r="BQ611" s="107"/>
      <c r="BR611" s="107"/>
      <c r="BS611" s="107"/>
      <c r="BT611" s="107"/>
      <c r="BU611" s="107"/>
      <c r="BV611" s="107"/>
      <c r="BW611" s="107"/>
      <c r="BX611" s="107"/>
      <c r="BY611" s="107"/>
      <c r="BZ611" s="107"/>
      <c r="CA611" s="107"/>
      <c r="CB611" s="107"/>
      <c r="CC611" s="107"/>
      <c r="CD611" s="107"/>
      <c r="CE611" s="107"/>
    </row>
    <row r="612" spans="2:83" s="109" customFormat="1" ht="19.899999999999999" hidden="1" customHeight="1" x14ac:dyDescent="0.25">
      <c r="B612" s="111" t="s">
        <v>2689</v>
      </c>
      <c r="C612" s="111">
        <v>4600011662</v>
      </c>
      <c r="D612" s="101" t="s">
        <v>1029</v>
      </c>
      <c r="E612" s="110" t="str">
        <f t="shared" si="47"/>
        <v/>
      </c>
      <c r="F612" s="102"/>
      <c r="G612" s="103"/>
      <c r="H612" s="103"/>
      <c r="I612" s="100"/>
      <c r="J612" s="122" t="s">
        <v>2356</v>
      </c>
      <c r="K612" s="103"/>
      <c r="L612" s="103"/>
      <c r="M612" s="103"/>
      <c r="N612" s="103"/>
      <c r="O612" s="106"/>
      <c r="P612" s="104"/>
      <c r="Q612" s="104"/>
      <c r="R612" s="104"/>
      <c r="S612" s="105" t="str">
        <f t="shared" si="48"/>
        <v/>
      </c>
      <c r="T612" s="119"/>
      <c r="U612" s="107"/>
      <c r="V612" s="107"/>
      <c r="W612" s="107"/>
      <c r="X612" s="107"/>
      <c r="Y612" s="107"/>
      <c r="Z612" s="107"/>
      <c r="AA612" s="107"/>
      <c r="AB612" s="107"/>
      <c r="AC612" s="107"/>
      <c r="AD612" s="107"/>
      <c r="AE612" s="107"/>
      <c r="AF612" s="107"/>
      <c r="AG612" s="107"/>
      <c r="AH612" s="107"/>
      <c r="AI612" s="107"/>
      <c r="AJ612" s="107"/>
      <c r="AK612" s="107"/>
      <c r="AL612" s="107"/>
      <c r="AM612" s="107"/>
      <c r="AN612" s="107"/>
      <c r="AO612" s="107"/>
      <c r="AP612" s="107"/>
      <c r="AQ612" s="107"/>
      <c r="AR612" s="107"/>
      <c r="AS612" s="107"/>
      <c r="AT612" s="107"/>
      <c r="AU612" s="107"/>
      <c r="AV612" s="107"/>
      <c r="AW612" s="107"/>
      <c r="AX612" s="107"/>
      <c r="AY612" s="107"/>
      <c r="AZ612" s="107"/>
      <c r="BA612" s="107"/>
      <c r="BB612" s="107"/>
      <c r="BC612" s="107"/>
      <c r="BD612" s="107"/>
      <c r="BE612" s="107"/>
      <c r="BF612" s="107"/>
      <c r="BG612" s="107"/>
      <c r="BH612" s="107"/>
      <c r="BI612" s="107"/>
      <c r="BJ612" s="107"/>
      <c r="BK612" s="107"/>
      <c r="BL612" s="107"/>
      <c r="BM612" s="107"/>
      <c r="BN612" s="107"/>
      <c r="BO612" s="107"/>
      <c r="BP612" s="107"/>
      <c r="BQ612" s="107"/>
      <c r="BR612" s="107"/>
      <c r="BS612" s="107"/>
      <c r="BT612" s="107"/>
      <c r="BU612" s="107"/>
      <c r="BV612" s="107"/>
      <c r="BW612" s="107"/>
      <c r="BX612" s="107"/>
      <c r="BY612" s="107"/>
      <c r="BZ612" s="107"/>
      <c r="CA612" s="107"/>
      <c r="CB612" s="107"/>
      <c r="CC612" s="107"/>
      <c r="CD612" s="107"/>
      <c r="CE612" s="107"/>
    </row>
    <row r="613" spans="2:83" s="109" customFormat="1" ht="19.899999999999999" hidden="1" customHeight="1" x14ac:dyDescent="0.25">
      <c r="B613" s="111" t="s">
        <v>2689</v>
      </c>
      <c r="C613" s="111">
        <v>4600011662</v>
      </c>
      <c r="D613" s="101" t="s">
        <v>1030</v>
      </c>
      <c r="E613" s="110" t="str">
        <f t="shared" si="47"/>
        <v/>
      </c>
      <c r="F613" s="102"/>
      <c r="G613" s="103"/>
      <c r="H613" s="103"/>
      <c r="I613" s="100"/>
      <c r="J613" s="122" t="s">
        <v>2357</v>
      </c>
      <c r="K613" s="103"/>
      <c r="L613" s="103"/>
      <c r="M613" s="103"/>
      <c r="N613" s="103"/>
      <c r="O613" s="106"/>
      <c r="P613" s="104"/>
      <c r="Q613" s="104"/>
      <c r="R613" s="104"/>
      <c r="S613" s="105" t="str">
        <f t="shared" si="48"/>
        <v/>
      </c>
      <c r="T613" s="119"/>
      <c r="U613" s="107"/>
      <c r="V613" s="107"/>
      <c r="W613" s="107"/>
      <c r="X613" s="107"/>
      <c r="Y613" s="107"/>
      <c r="Z613" s="107"/>
      <c r="AA613" s="107"/>
      <c r="AB613" s="107"/>
      <c r="AC613" s="107"/>
      <c r="AD613" s="107"/>
      <c r="AE613" s="107"/>
      <c r="AF613" s="107"/>
      <c r="AG613" s="107"/>
      <c r="AH613" s="107"/>
      <c r="AI613" s="107"/>
      <c r="AJ613" s="107"/>
      <c r="AK613" s="107"/>
      <c r="AL613" s="107"/>
      <c r="AM613" s="107"/>
      <c r="AN613" s="107"/>
      <c r="AO613" s="107"/>
      <c r="AP613" s="107"/>
      <c r="AQ613" s="107"/>
      <c r="AR613" s="107"/>
      <c r="AS613" s="107"/>
      <c r="AT613" s="107"/>
      <c r="AU613" s="107"/>
      <c r="AV613" s="107"/>
      <c r="AW613" s="107"/>
      <c r="AX613" s="107"/>
      <c r="AY613" s="107"/>
      <c r="AZ613" s="107"/>
      <c r="BA613" s="107"/>
      <c r="BB613" s="107"/>
      <c r="BC613" s="107"/>
      <c r="BD613" s="107"/>
      <c r="BE613" s="107"/>
      <c r="BF613" s="107"/>
      <c r="BG613" s="107"/>
      <c r="BH613" s="107"/>
      <c r="BI613" s="107"/>
      <c r="BJ613" s="107"/>
      <c r="BK613" s="107"/>
      <c r="BL613" s="107"/>
      <c r="BM613" s="107"/>
      <c r="BN613" s="107"/>
      <c r="BO613" s="107"/>
      <c r="BP613" s="107"/>
      <c r="BQ613" s="107"/>
      <c r="BR613" s="107"/>
      <c r="BS613" s="107"/>
      <c r="BT613" s="107"/>
      <c r="BU613" s="107"/>
      <c r="BV613" s="107"/>
      <c r="BW613" s="107"/>
      <c r="BX613" s="107"/>
      <c r="BY613" s="107"/>
      <c r="BZ613" s="107"/>
      <c r="CA613" s="107"/>
      <c r="CB613" s="107"/>
      <c r="CC613" s="107"/>
      <c r="CD613" s="107"/>
      <c r="CE613" s="107"/>
    </row>
    <row r="614" spans="2:83" s="109" customFormat="1" ht="19.899999999999999" hidden="1" customHeight="1" x14ac:dyDescent="0.25">
      <c r="B614" s="111" t="s">
        <v>2689</v>
      </c>
      <c r="C614" s="111">
        <v>4600011662</v>
      </c>
      <c r="D614" s="101" t="s">
        <v>1031</v>
      </c>
      <c r="E614" s="110" t="str">
        <f t="shared" si="47"/>
        <v/>
      </c>
      <c r="F614" s="102"/>
      <c r="G614" s="103"/>
      <c r="H614" s="103"/>
      <c r="I614" s="100"/>
      <c r="J614" s="122" t="s">
        <v>2358</v>
      </c>
      <c r="K614" s="103"/>
      <c r="L614" s="103"/>
      <c r="M614" s="103"/>
      <c r="N614" s="103"/>
      <c r="O614" s="106"/>
      <c r="P614" s="104"/>
      <c r="Q614" s="104"/>
      <c r="R614" s="104"/>
      <c r="S614" s="105" t="str">
        <f t="shared" si="48"/>
        <v/>
      </c>
      <c r="T614" s="119"/>
      <c r="U614" s="107"/>
      <c r="V614" s="107"/>
      <c r="W614" s="107"/>
      <c r="X614" s="107"/>
      <c r="Y614" s="107"/>
      <c r="Z614" s="107"/>
      <c r="AA614" s="107"/>
      <c r="AB614" s="107"/>
      <c r="AC614" s="107"/>
      <c r="AD614" s="107"/>
      <c r="AE614" s="107"/>
      <c r="AF614" s="107"/>
      <c r="AG614" s="107"/>
      <c r="AH614" s="107"/>
      <c r="AI614" s="107"/>
      <c r="AJ614" s="107"/>
      <c r="AK614" s="107"/>
      <c r="AL614" s="107"/>
      <c r="AM614" s="107"/>
      <c r="AN614" s="107"/>
      <c r="AO614" s="107"/>
      <c r="AP614" s="107"/>
      <c r="AQ614" s="107"/>
      <c r="AR614" s="107"/>
      <c r="AS614" s="107"/>
      <c r="AT614" s="107"/>
      <c r="AU614" s="107"/>
      <c r="AV614" s="107"/>
      <c r="AW614" s="107"/>
      <c r="AX614" s="107"/>
      <c r="AY614" s="107"/>
      <c r="AZ614" s="107"/>
      <c r="BA614" s="107"/>
      <c r="BB614" s="107"/>
      <c r="BC614" s="107"/>
      <c r="BD614" s="107"/>
      <c r="BE614" s="107"/>
      <c r="BF614" s="107"/>
      <c r="BG614" s="107"/>
      <c r="BH614" s="107"/>
      <c r="BI614" s="107"/>
      <c r="BJ614" s="107"/>
      <c r="BK614" s="107"/>
      <c r="BL614" s="107"/>
      <c r="BM614" s="107"/>
      <c r="BN614" s="107"/>
      <c r="BO614" s="107"/>
      <c r="BP614" s="107"/>
      <c r="BQ614" s="107"/>
      <c r="BR614" s="107"/>
      <c r="BS614" s="107"/>
      <c r="BT614" s="107"/>
      <c r="BU614" s="107"/>
      <c r="BV614" s="107"/>
      <c r="BW614" s="107"/>
      <c r="BX614" s="107"/>
      <c r="BY614" s="107"/>
      <c r="BZ614" s="107"/>
      <c r="CA614" s="107"/>
      <c r="CB614" s="107"/>
      <c r="CC614" s="107"/>
      <c r="CD614" s="107"/>
      <c r="CE614" s="107"/>
    </row>
    <row r="615" spans="2:83" s="109" customFormat="1" ht="19.899999999999999" hidden="1" customHeight="1" x14ac:dyDescent="0.25">
      <c r="B615" s="111" t="s">
        <v>2689</v>
      </c>
      <c r="C615" s="111">
        <v>4600011662</v>
      </c>
      <c r="D615" s="101" t="s">
        <v>1032</v>
      </c>
      <c r="E615" s="110" t="str">
        <f t="shared" si="47"/>
        <v/>
      </c>
      <c r="F615" s="102"/>
      <c r="G615" s="103"/>
      <c r="H615" s="103"/>
      <c r="I615" s="100"/>
      <c r="J615" s="122" t="s">
        <v>2359</v>
      </c>
      <c r="K615" s="103"/>
      <c r="L615" s="103"/>
      <c r="M615" s="103"/>
      <c r="N615" s="103"/>
      <c r="O615" s="106"/>
      <c r="P615" s="104"/>
      <c r="Q615" s="104"/>
      <c r="R615" s="104"/>
      <c r="S615" s="105" t="str">
        <f t="shared" si="48"/>
        <v/>
      </c>
      <c r="T615" s="119"/>
      <c r="U615" s="107"/>
      <c r="V615" s="107"/>
      <c r="W615" s="107"/>
      <c r="X615" s="107"/>
      <c r="Y615" s="107"/>
      <c r="Z615" s="107"/>
      <c r="AA615" s="107"/>
      <c r="AB615" s="107"/>
      <c r="AC615" s="107"/>
      <c r="AD615" s="107"/>
      <c r="AE615" s="107"/>
      <c r="AF615" s="107"/>
      <c r="AG615" s="107"/>
      <c r="AH615" s="107"/>
      <c r="AI615" s="107"/>
      <c r="AJ615" s="107"/>
      <c r="AK615" s="107"/>
      <c r="AL615" s="107"/>
      <c r="AM615" s="107"/>
      <c r="AN615" s="107"/>
      <c r="AO615" s="107"/>
      <c r="AP615" s="107"/>
      <c r="AQ615" s="107"/>
      <c r="AR615" s="107"/>
      <c r="AS615" s="107"/>
      <c r="AT615" s="107"/>
      <c r="AU615" s="107"/>
      <c r="AV615" s="107"/>
      <c r="AW615" s="107"/>
      <c r="AX615" s="107"/>
      <c r="AY615" s="107"/>
      <c r="AZ615" s="107"/>
      <c r="BA615" s="107"/>
      <c r="BB615" s="107"/>
      <c r="BC615" s="107"/>
      <c r="BD615" s="107"/>
      <c r="BE615" s="107"/>
      <c r="BF615" s="107"/>
      <c r="BG615" s="107"/>
      <c r="BH615" s="107"/>
      <c r="BI615" s="107"/>
      <c r="BJ615" s="107"/>
      <c r="BK615" s="107"/>
      <c r="BL615" s="107"/>
      <c r="BM615" s="107"/>
      <c r="BN615" s="107"/>
      <c r="BO615" s="107"/>
      <c r="BP615" s="107"/>
      <c r="BQ615" s="107"/>
      <c r="BR615" s="107"/>
      <c r="BS615" s="107"/>
      <c r="BT615" s="107"/>
      <c r="BU615" s="107"/>
      <c r="BV615" s="107"/>
      <c r="BW615" s="107"/>
      <c r="BX615" s="107"/>
      <c r="BY615" s="107"/>
      <c r="BZ615" s="107"/>
      <c r="CA615" s="107"/>
      <c r="CB615" s="107"/>
      <c r="CC615" s="107"/>
      <c r="CD615" s="107"/>
      <c r="CE615" s="107"/>
    </row>
    <row r="616" spans="2:83" s="109" customFormat="1" ht="19.899999999999999" hidden="1" customHeight="1" x14ac:dyDescent="0.25">
      <c r="B616" s="111" t="s">
        <v>2689</v>
      </c>
      <c r="C616" s="111">
        <v>4600011662</v>
      </c>
      <c r="D616" s="101" t="s">
        <v>1033</v>
      </c>
      <c r="E616" s="110" t="str">
        <f t="shared" si="47"/>
        <v/>
      </c>
      <c r="F616" s="102"/>
      <c r="G616" s="103"/>
      <c r="H616" s="103"/>
      <c r="I616" s="100"/>
      <c r="J616" s="122" t="s">
        <v>2360</v>
      </c>
      <c r="K616" s="103"/>
      <c r="L616" s="103"/>
      <c r="M616" s="103"/>
      <c r="N616" s="103"/>
      <c r="O616" s="106"/>
      <c r="P616" s="104"/>
      <c r="Q616" s="104"/>
      <c r="R616" s="104"/>
      <c r="S616" s="105" t="str">
        <f t="shared" si="48"/>
        <v/>
      </c>
      <c r="T616" s="119"/>
      <c r="U616" s="107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107"/>
      <c r="AL616" s="107"/>
      <c r="AM616" s="107"/>
      <c r="AN616" s="107"/>
      <c r="AO616" s="107"/>
      <c r="AP616" s="107"/>
      <c r="AQ616" s="107"/>
      <c r="AR616" s="107"/>
      <c r="AS616" s="107"/>
      <c r="AT616" s="107"/>
      <c r="AU616" s="107"/>
      <c r="AV616" s="107"/>
      <c r="AW616" s="107"/>
      <c r="AX616" s="107"/>
      <c r="AY616" s="107"/>
      <c r="AZ616" s="107"/>
      <c r="BA616" s="107"/>
      <c r="BB616" s="107"/>
      <c r="BC616" s="107"/>
      <c r="BD616" s="107"/>
      <c r="BE616" s="107"/>
      <c r="BF616" s="107"/>
      <c r="BG616" s="107"/>
      <c r="BH616" s="107"/>
      <c r="BI616" s="107"/>
      <c r="BJ616" s="107"/>
      <c r="BK616" s="107"/>
      <c r="BL616" s="107"/>
      <c r="BM616" s="107"/>
      <c r="BN616" s="107"/>
      <c r="BO616" s="107"/>
      <c r="BP616" s="107"/>
      <c r="BQ616" s="107"/>
      <c r="BR616" s="107"/>
      <c r="BS616" s="107"/>
      <c r="BT616" s="107"/>
      <c r="BU616" s="107"/>
      <c r="BV616" s="107"/>
      <c r="BW616" s="107"/>
      <c r="BX616" s="107"/>
      <c r="BY616" s="107"/>
      <c r="BZ616" s="107"/>
      <c r="CA616" s="107"/>
      <c r="CB616" s="107"/>
      <c r="CC616" s="107"/>
      <c r="CD616" s="107"/>
      <c r="CE616" s="107"/>
    </row>
    <row r="617" spans="2:83" s="109" customFormat="1" ht="19.899999999999999" hidden="1" customHeight="1" x14ac:dyDescent="0.25">
      <c r="B617" s="111" t="s">
        <v>2689</v>
      </c>
      <c r="C617" s="111">
        <v>4600011662</v>
      </c>
      <c r="D617" s="101" t="s">
        <v>1034</v>
      </c>
      <c r="E617" s="110" t="str">
        <f t="shared" si="47"/>
        <v/>
      </c>
      <c r="F617" s="102"/>
      <c r="G617" s="103"/>
      <c r="H617" s="103"/>
      <c r="I617" s="100"/>
      <c r="J617" s="122" t="s">
        <v>2361</v>
      </c>
      <c r="K617" s="103"/>
      <c r="L617" s="103"/>
      <c r="M617" s="103"/>
      <c r="N617" s="103"/>
      <c r="O617" s="106"/>
      <c r="P617" s="104"/>
      <c r="Q617" s="104"/>
      <c r="R617" s="104"/>
      <c r="S617" s="105" t="str">
        <f t="shared" si="48"/>
        <v/>
      </c>
      <c r="T617" s="119"/>
      <c r="U617" s="107"/>
      <c r="V617" s="107"/>
      <c r="W617" s="107"/>
      <c r="X617" s="107"/>
      <c r="Y617" s="107"/>
      <c r="Z617" s="107"/>
      <c r="AA617" s="107"/>
      <c r="AB617" s="107"/>
      <c r="AC617" s="107"/>
      <c r="AD617" s="107"/>
      <c r="AE617" s="107"/>
      <c r="AF617" s="107"/>
      <c r="AG617" s="107"/>
      <c r="AH617" s="107"/>
      <c r="AI617" s="107"/>
      <c r="AJ617" s="107"/>
      <c r="AK617" s="107"/>
      <c r="AL617" s="107"/>
      <c r="AM617" s="107"/>
      <c r="AN617" s="107"/>
      <c r="AO617" s="107"/>
      <c r="AP617" s="107"/>
      <c r="AQ617" s="107"/>
      <c r="AR617" s="107"/>
      <c r="AS617" s="107"/>
      <c r="AT617" s="107"/>
      <c r="AU617" s="107"/>
      <c r="AV617" s="107"/>
      <c r="AW617" s="107"/>
      <c r="AX617" s="107"/>
      <c r="AY617" s="107"/>
      <c r="AZ617" s="107"/>
      <c r="BA617" s="107"/>
      <c r="BB617" s="107"/>
      <c r="BC617" s="107"/>
      <c r="BD617" s="107"/>
      <c r="BE617" s="107"/>
      <c r="BF617" s="107"/>
      <c r="BG617" s="107"/>
      <c r="BH617" s="107"/>
      <c r="BI617" s="107"/>
      <c r="BJ617" s="107"/>
      <c r="BK617" s="107"/>
      <c r="BL617" s="107"/>
      <c r="BM617" s="107"/>
      <c r="BN617" s="107"/>
      <c r="BO617" s="107"/>
      <c r="BP617" s="107"/>
      <c r="BQ617" s="107"/>
      <c r="BR617" s="107"/>
      <c r="BS617" s="107"/>
      <c r="BT617" s="107"/>
      <c r="BU617" s="107"/>
      <c r="BV617" s="107"/>
      <c r="BW617" s="107"/>
      <c r="BX617" s="107"/>
      <c r="BY617" s="107"/>
      <c r="BZ617" s="107"/>
      <c r="CA617" s="107"/>
      <c r="CB617" s="107"/>
      <c r="CC617" s="107"/>
      <c r="CD617" s="107"/>
      <c r="CE617" s="107"/>
    </row>
    <row r="618" spans="2:83" s="109" customFormat="1" ht="19.899999999999999" hidden="1" customHeight="1" x14ac:dyDescent="0.25">
      <c r="B618" s="111" t="s">
        <v>2689</v>
      </c>
      <c r="C618" s="111">
        <v>4600011662</v>
      </c>
      <c r="D618" s="101" t="s">
        <v>1035</v>
      </c>
      <c r="E618" s="110" t="str">
        <f t="shared" si="47"/>
        <v/>
      </c>
      <c r="F618" s="102"/>
      <c r="G618" s="103"/>
      <c r="H618" s="103"/>
      <c r="I618" s="100"/>
      <c r="J618" s="122" t="s">
        <v>1961</v>
      </c>
      <c r="K618" s="103"/>
      <c r="L618" s="103"/>
      <c r="M618" s="103"/>
      <c r="N618" s="103"/>
      <c r="O618" s="106"/>
      <c r="P618" s="104"/>
      <c r="Q618" s="104"/>
      <c r="R618" s="104"/>
      <c r="S618" s="105" t="str">
        <f t="shared" si="48"/>
        <v/>
      </c>
      <c r="T618" s="119"/>
      <c r="U618" s="107"/>
      <c r="V618" s="107"/>
      <c r="W618" s="107"/>
      <c r="X618" s="107"/>
      <c r="Y618" s="107"/>
      <c r="Z618" s="107"/>
      <c r="AA618" s="107"/>
      <c r="AB618" s="107"/>
      <c r="AC618" s="107"/>
      <c r="AD618" s="107"/>
      <c r="AE618" s="107"/>
      <c r="AF618" s="107"/>
      <c r="AG618" s="107"/>
      <c r="AH618" s="107"/>
      <c r="AI618" s="107"/>
      <c r="AJ618" s="107"/>
      <c r="AK618" s="107"/>
      <c r="AL618" s="107"/>
      <c r="AM618" s="107"/>
      <c r="AN618" s="107"/>
      <c r="AO618" s="107"/>
      <c r="AP618" s="107"/>
      <c r="AQ618" s="107"/>
      <c r="AR618" s="107"/>
      <c r="AS618" s="107"/>
      <c r="AT618" s="107"/>
      <c r="AU618" s="107"/>
      <c r="AV618" s="107"/>
      <c r="AW618" s="107"/>
      <c r="AX618" s="107"/>
      <c r="AY618" s="107"/>
      <c r="AZ618" s="107"/>
      <c r="BA618" s="107"/>
      <c r="BB618" s="107"/>
      <c r="BC618" s="107"/>
      <c r="BD618" s="107"/>
      <c r="BE618" s="107"/>
      <c r="BF618" s="107"/>
      <c r="BG618" s="107"/>
      <c r="BH618" s="107"/>
      <c r="BI618" s="107"/>
      <c r="BJ618" s="107"/>
      <c r="BK618" s="107"/>
      <c r="BL618" s="107"/>
      <c r="BM618" s="107"/>
      <c r="BN618" s="107"/>
      <c r="BO618" s="107"/>
      <c r="BP618" s="107"/>
      <c r="BQ618" s="107"/>
      <c r="BR618" s="107"/>
      <c r="BS618" s="107"/>
      <c r="BT618" s="107"/>
      <c r="BU618" s="107"/>
      <c r="BV618" s="107"/>
      <c r="BW618" s="107"/>
      <c r="BX618" s="107"/>
      <c r="BY618" s="107"/>
      <c r="BZ618" s="107"/>
      <c r="CA618" s="107"/>
      <c r="CB618" s="107"/>
      <c r="CC618" s="107"/>
      <c r="CD618" s="107"/>
      <c r="CE618" s="107"/>
    </row>
    <row r="619" spans="2:83" s="109" customFormat="1" ht="19.899999999999999" hidden="1" customHeight="1" x14ac:dyDescent="0.25">
      <c r="B619" s="111" t="s">
        <v>2689</v>
      </c>
      <c r="C619" s="111">
        <v>4600011662</v>
      </c>
      <c r="D619" s="101" t="s">
        <v>1036</v>
      </c>
      <c r="E619" s="110" t="str">
        <f t="shared" si="47"/>
        <v/>
      </c>
      <c r="F619" s="102"/>
      <c r="G619" s="103"/>
      <c r="H619" s="103"/>
      <c r="I619" s="100"/>
      <c r="J619" s="122" t="s">
        <v>1962</v>
      </c>
      <c r="K619" s="103"/>
      <c r="L619" s="103"/>
      <c r="M619" s="103"/>
      <c r="N619" s="103"/>
      <c r="O619" s="106"/>
      <c r="P619" s="104"/>
      <c r="Q619" s="104"/>
      <c r="R619" s="104"/>
      <c r="S619" s="105" t="str">
        <f t="shared" si="48"/>
        <v/>
      </c>
      <c r="T619" s="119"/>
      <c r="U619" s="107"/>
      <c r="V619" s="107"/>
      <c r="W619" s="107"/>
      <c r="X619" s="107"/>
      <c r="Y619" s="107"/>
      <c r="Z619" s="107"/>
      <c r="AA619" s="107"/>
      <c r="AB619" s="107"/>
      <c r="AC619" s="107"/>
      <c r="AD619" s="107"/>
      <c r="AE619" s="107"/>
      <c r="AF619" s="107"/>
      <c r="AG619" s="107"/>
      <c r="AH619" s="107"/>
      <c r="AI619" s="107"/>
      <c r="AJ619" s="107"/>
      <c r="AK619" s="107"/>
      <c r="AL619" s="107"/>
      <c r="AM619" s="107"/>
      <c r="AN619" s="107"/>
      <c r="AO619" s="107"/>
      <c r="AP619" s="107"/>
      <c r="AQ619" s="107"/>
      <c r="AR619" s="107"/>
      <c r="AS619" s="107"/>
      <c r="AT619" s="107"/>
      <c r="AU619" s="107"/>
      <c r="AV619" s="107"/>
      <c r="AW619" s="107"/>
      <c r="AX619" s="107"/>
      <c r="AY619" s="107"/>
      <c r="AZ619" s="107"/>
      <c r="BA619" s="107"/>
      <c r="BB619" s="107"/>
      <c r="BC619" s="107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107"/>
      <c r="BY619" s="107"/>
      <c r="BZ619" s="107"/>
      <c r="CA619" s="107"/>
      <c r="CB619" s="107"/>
      <c r="CC619" s="107"/>
      <c r="CD619" s="107"/>
      <c r="CE619" s="107"/>
    </row>
    <row r="620" spans="2:83" s="109" customFormat="1" ht="19.899999999999999" hidden="1" customHeight="1" x14ac:dyDescent="0.25">
      <c r="B620" s="111" t="s">
        <v>2689</v>
      </c>
      <c r="C620" s="111">
        <v>4600011662</v>
      </c>
      <c r="D620" s="101" t="s">
        <v>1037</v>
      </c>
      <c r="E620" s="110" t="str">
        <f t="shared" si="47"/>
        <v/>
      </c>
      <c r="F620" s="102"/>
      <c r="G620" s="103"/>
      <c r="H620" s="103"/>
      <c r="I620" s="100"/>
      <c r="J620" s="122" t="s">
        <v>2374</v>
      </c>
      <c r="K620" s="103"/>
      <c r="L620" s="103"/>
      <c r="M620" s="103"/>
      <c r="N620" s="103"/>
      <c r="O620" s="106"/>
      <c r="P620" s="104"/>
      <c r="Q620" s="104"/>
      <c r="R620" s="104"/>
      <c r="S620" s="105" t="str">
        <f t="shared" si="48"/>
        <v/>
      </c>
      <c r="T620" s="119"/>
      <c r="U620" s="107"/>
      <c r="V620" s="107"/>
      <c r="W620" s="107"/>
      <c r="X620" s="107"/>
      <c r="Y620" s="107"/>
      <c r="Z620" s="107"/>
      <c r="AA620" s="107"/>
      <c r="AB620" s="107"/>
      <c r="AC620" s="107"/>
      <c r="AD620" s="107"/>
      <c r="AE620" s="107"/>
      <c r="AF620" s="107"/>
      <c r="AG620" s="107"/>
      <c r="AH620" s="107"/>
      <c r="AI620" s="107"/>
      <c r="AJ620" s="107"/>
      <c r="AK620" s="107"/>
      <c r="AL620" s="107"/>
      <c r="AM620" s="107"/>
      <c r="AN620" s="107"/>
      <c r="AO620" s="107"/>
      <c r="AP620" s="107"/>
      <c r="AQ620" s="107"/>
      <c r="AR620" s="107"/>
      <c r="AS620" s="107"/>
      <c r="AT620" s="107"/>
      <c r="AU620" s="107"/>
      <c r="AV620" s="107"/>
      <c r="AW620" s="107"/>
      <c r="AX620" s="107"/>
      <c r="AY620" s="107"/>
      <c r="AZ620" s="107"/>
      <c r="BA620" s="107"/>
      <c r="BB620" s="107"/>
      <c r="BC620" s="107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107"/>
      <c r="BY620" s="107"/>
      <c r="BZ620" s="107"/>
      <c r="CA620" s="107"/>
      <c r="CB620" s="107"/>
      <c r="CC620" s="107"/>
      <c r="CD620" s="107"/>
      <c r="CE620" s="107"/>
    </row>
    <row r="621" spans="2:83" s="109" customFormat="1" ht="19.899999999999999" hidden="1" customHeight="1" x14ac:dyDescent="0.25">
      <c r="B621" s="111" t="s">
        <v>2689</v>
      </c>
      <c r="C621" s="111">
        <v>4600011662</v>
      </c>
      <c r="D621" s="101" t="s">
        <v>1038</v>
      </c>
      <c r="E621" s="110" t="str">
        <f t="shared" si="47"/>
        <v/>
      </c>
      <c r="F621" s="102"/>
      <c r="G621" s="103"/>
      <c r="H621" s="103"/>
      <c r="I621" s="100"/>
      <c r="J621" s="122" t="s">
        <v>2375</v>
      </c>
      <c r="K621" s="103"/>
      <c r="L621" s="103"/>
      <c r="M621" s="103"/>
      <c r="N621" s="103"/>
      <c r="O621" s="106"/>
      <c r="P621" s="104"/>
      <c r="Q621" s="104"/>
      <c r="R621" s="104"/>
      <c r="S621" s="105" t="str">
        <f t="shared" si="48"/>
        <v/>
      </c>
      <c r="T621" s="119"/>
      <c r="U621" s="107"/>
      <c r="V621" s="107"/>
      <c r="W621" s="107"/>
      <c r="X621" s="107"/>
      <c r="Y621" s="107"/>
      <c r="Z621" s="107"/>
      <c r="AA621" s="107"/>
      <c r="AB621" s="107"/>
      <c r="AC621" s="107"/>
      <c r="AD621" s="107"/>
      <c r="AE621" s="107"/>
      <c r="AF621" s="107"/>
      <c r="AG621" s="107"/>
      <c r="AH621" s="107"/>
      <c r="AI621" s="107"/>
      <c r="AJ621" s="107"/>
      <c r="AK621" s="107"/>
      <c r="AL621" s="107"/>
      <c r="AM621" s="107"/>
      <c r="AN621" s="107"/>
      <c r="AO621" s="107"/>
      <c r="AP621" s="107"/>
      <c r="AQ621" s="107"/>
      <c r="AR621" s="107"/>
      <c r="AS621" s="107"/>
      <c r="AT621" s="107"/>
      <c r="AU621" s="107"/>
      <c r="AV621" s="107"/>
      <c r="AW621" s="107"/>
      <c r="AX621" s="107"/>
      <c r="AY621" s="107"/>
      <c r="AZ621" s="107"/>
      <c r="BA621" s="107"/>
      <c r="BB621" s="107"/>
      <c r="BC621" s="107"/>
      <c r="BD621" s="107"/>
      <c r="BE621" s="107"/>
      <c r="BF621" s="107"/>
      <c r="BG621" s="107"/>
      <c r="BH621" s="107"/>
      <c r="BI621" s="107"/>
      <c r="BJ621" s="107"/>
      <c r="BK621" s="107"/>
      <c r="BL621" s="107"/>
      <c r="BM621" s="107"/>
      <c r="BN621" s="107"/>
      <c r="BO621" s="107"/>
      <c r="BP621" s="107"/>
      <c r="BQ621" s="107"/>
      <c r="BR621" s="107"/>
      <c r="BS621" s="107"/>
      <c r="BT621" s="107"/>
      <c r="BU621" s="107"/>
      <c r="BV621" s="107"/>
      <c r="BW621" s="107"/>
      <c r="BX621" s="107"/>
      <c r="BY621" s="107"/>
      <c r="BZ621" s="107"/>
      <c r="CA621" s="107"/>
      <c r="CB621" s="107"/>
      <c r="CC621" s="107"/>
      <c r="CD621" s="107"/>
      <c r="CE621" s="107"/>
    </row>
    <row r="622" spans="2:83" s="109" customFormat="1" ht="19.899999999999999" hidden="1" customHeight="1" x14ac:dyDescent="0.25">
      <c r="B622" s="111" t="s">
        <v>2689</v>
      </c>
      <c r="C622" s="111">
        <v>4600011662</v>
      </c>
      <c r="D622" s="101" t="s">
        <v>1039</v>
      </c>
      <c r="E622" s="110" t="str">
        <f t="shared" si="47"/>
        <v/>
      </c>
      <c r="F622" s="102"/>
      <c r="G622" s="103"/>
      <c r="H622" s="103"/>
      <c r="I622" s="100"/>
      <c r="J622" s="122" t="s">
        <v>2376</v>
      </c>
      <c r="K622" s="103"/>
      <c r="L622" s="103"/>
      <c r="M622" s="103"/>
      <c r="N622" s="103"/>
      <c r="O622" s="106"/>
      <c r="P622" s="104"/>
      <c r="Q622" s="104"/>
      <c r="R622" s="104"/>
      <c r="S622" s="105" t="str">
        <f t="shared" si="48"/>
        <v/>
      </c>
      <c r="T622" s="119"/>
      <c r="U622" s="107"/>
      <c r="V622" s="107"/>
      <c r="W622" s="107"/>
      <c r="X622" s="107"/>
      <c r="Y622" s="107"/>
      <c r="Z622" s="107"/>
      <c r="AA622" s="107"/>
      <c r="AB622" s="107"/>
      <c r="AC622" s="107"/>
      <c r="AD622" s="107"/>
      <c r="AE622" s="107"/>
      <c r="AF622" s="107"/>
      <c r="AG622" s="107"/>
      <c r="AH622" s="107"/>
      <c r="AI622" s="107"/>
      <c r="AJ622" s="107"/>
      <c r="AK622" s="107"/>
      <c r="AL622" s="107"/>
      <c r="AM622" s="107"/>
      <c r="AN622" s="107"/>
      <c r="AO622" s="107"/>
      <c r="AP622" s="107"/>
      <c r="AQ622" s="107"/>
      <c r="AR622" s="107"/>
      <c r="AS622" s="107"/>
      <c r="AT622" s="107"/>
      <c r="AU622" s="107"/>
      <c r="AV622" s="107"/>
      <c r="AW622" s="107"/>
      <c r="AX622" s="107"/>
      <c r="AY622" s="107"/>
      <c r="AZ622" s="107"/>
      <c r="BA622" s="107"/>
      <c r="BB622" s="107"/>
      <c r="BC622" s="107"/>
      <c r="BD622" s="107"/>
      <c r="BE622" s="107"/>
      <c r="BF622" s="107"/>
      <c r="BG622" s="107"/>
      <c r="BH622" s="107"/>
      <c r="BI622" s="107"/>
      <c r="BJ622" s="107"/>
      <c r="BK622" s="107"/>
      <c r="BL622" s="107"/>
      <c r="BM622" s="107"/>
      <c r="BN622" s="107"/>
      <c r="BO622" s="107"/>
      <c r="BP622" s="107"/>
      <c r="BQ622" s="107"/>
      <c r="BR622" s="107"/>
      <c r="BS622" s="107"/>
      <c r="BT622" s="107"/>
      <c r="BU622" s="107"/>
      <c r="BV622" s="107"/>
      <c r="BW622" s="107"/>
      <c r="BX622" s="107"/>
      <c r="BY622" s="107"/>
      <c r="BZ622" s="107"/>
      <c r="CA622" s="107"/>
      <c r="CB622" s="107"/>
      <c r="CC622" s="107"/>
      <c r="CD622" s="107"/>
      <c r="CE622" s="107"/>
    </row>
    <row r="623" spans="2:83" s="109" customFormat="1" ht="19.899999999999999" hidden="1" customHeight="1" x14ac:dyDescent="0.25">
      <c r="B623" s="111" t="s">
        <v>2689</v>
      </c>
      <c r="C623" s="111">
        <v>4600011662</v>
      </c>
      <c r="D623" s="101" t="s">
        <v>1040</v>
      </c>
      <c r="E623" s="110" t="str">
        <f t="shared" si="47"/>
        <v/>
      </c>
      <c r="F623" s="102"/>
      <c r="G623" s="103"/>
      <c r="H623" s="103"/>
      <c r="I623" s="100"/>
      <c r="J623" s="122" t="s">
        <v>2377</v>
      </c>
      <c r="K623" s="103"/>
      <c r="L623" s="103"/>
      <c r="M623" s="103"/>
      <c r="N623" s="103"/>
      <c r="O623" s="106"/>
      <c r="P623" s="104"/>
      <c r="Q623" s="104"/>
      <c r="R623" s="104"/>
      <c r="S623" s="105" t="str">
        <f t="shared" si="48"/>
        <v/>
      </c>
      <c r="T623" s="119"/>
      <c r="U623" s="107"/>
      <c r="V623" s="107"/>
      <c r="W623" s="107"/>
      <c r="X623" s="107"/>
      <c r="Y623" s="107"/>
      <c r="Z623" s="107"/>
      <c r="AA623" s="107"/>
      <c r="AB623" s="107"/>
      <c r="AC623" s="107"/>
      <c r="AD623" s="107"/>
      <c r="AE623" s="107"/>
      <c r="AF623" s="107"/>
      <c r="AG623" s="107"/>
      <c r="AH623" s="107"/>
      <c r="AI623" s="107"/>
      <c r="AJ623" s="107"/>
      <c r="AK623" s="107"/>
      <c r="AL623" s="107"/>
      <c r="AM623" s="107"/>
      <c r="AN623" s="107"/>
      <c r="AO623" s="107"/>
      <c r="AP623" s="107"/>
      <c r="AQ623" s="107"/>
      <c r="AR623" s="107"/>
      <c r="AS623" s="107"/>
      <c r="AT623" s="107"/>
      <c r="AU623" s="107"/>
      <c r="AV623" s="107"/>
      <c r="AW623" s="107"/>
      <c r="AX623" s="107"/>
      <c r="AY623" s="107"/>
      <c r="AZ623" s="107"/>
      <c r="BA623" s="107"/>
      <c r="BB623" s="107"/>
      <c r="BC623" s="107"/>
      <c r="BD623" s="107"/>
      <c r="BE623" s="107"/>
      <c r="BF623" s="107"/>
      <c r="BG623" s="107"/>
      <c r="BH623" s="107"/>
      <c r="BI623" s="107"/>
      <c r="BJ623" s="107"/>
      <c r="BK623" s="107"/>
      <c r="BL623" s="107"/>
      <c r="BM623" s="107"/>
      <c r="BN623" s="107"/>
      <c r="BO623" s="107"/>
      <c r="BP623" s="107"/>
      <c r="BQ623" s="107"/>
      <c r="BR623" s="107"/>
      <c r="BS623" s="107"/>
      <c r="BT623" s="107"/>
      <c r="BU623" s="107"/>
      <c r="BV623" s="107"/>
      <c r="BW623" s="107"/>
      <c r="BX623" s="107"/>
      <c r="BY623" s="107"/>
      <c r="BZ623" s="107"/>
      <c r="CA623" s="107"/>
      <c r="CB623" s="107"/>
      <c r="CC623" s="107"/>
      <c r="CD623" s="107"/>
      <c r="CE623" s="107"/>
    </row>
    <row r="624" spans="2:83" s="109" customFormat="1" ht="19.899999999999999" hidden="1" customHeight="1" x14ac:dyDescent="0.25">
      <c r="B624" s="111" t="s">
        <v>2689</v>
      </c>
      <c r="C624" s="111">
        <v>4600011662</v>
      </c>
      <c r="D624" s="101" t="s">
        <v>1041</v>
      </c>
      <c r="E624" s="110" t="str">
        <f t="shared" si="47"/>
        <v/>
      </c>
      <c r="F624" s="102"/>
      <c r="G624" s="103"/>
      <c r="H624" s="103"/>
      <c r="I624" s="100"/>
      <c r="J624" s="122" t="s">
        <v>2378</v>
      </c>
      <c r="K624" s="103"/>
      <c r="L624" s="103"/>
      <c r="M624" s="103"/>
      <c r="N624" s="103"/>
      <c r="O624" s="106"/>
      <c r="P624" s="104"/>
      <c r="Q624" s="104"/>
      <c r="R624" s="104"/>
      <c r="S624" s="105" t="str">
        <f t="shared" si="48"/>
        <v/>
      </c>
      <c r="T624" s="119"/>
      <c r="U624" s="107"/>
      <c r="V624" s="107"/>
      <c r="W624" s="107"/>
      <c r="X624" s="107"/>
      <c r="Y624" s="107"/>
      <c r="Z624" s="107"/>
      <c r="AA624" s="107"/>
      <c r="AB624" s="107"/>
      <c r="AC624" s="107"/>
      <c r="AD624" s="107"/>
      <c r="AE624" s="107"/>
      <c r="AF624" s="107"/>
      <c r="AG624" s="107"/>
      <c r="AH624" s="107"/>
      <c r="AI624" s="107"/>
      <c r="AJ624" s="107"/>
      <c r="AK624" s="107"/>
      <c r="AL624" s="107"/>
      <c r="AM624" s="107"/>
      <c r="AN624" s="107"/>
      <c r="AO624" s="107"/>
      <c r="AP624" s="107"/>
      <c r="AQ624" s="107"/>
      <c r="AR624" s="107"/>
      <c r="AS624" s="107"/>
      <c r="AT624" s="107"/>
      <c r="AU624" s="107"/>
      <c r="AV624" s="107"/>
      <c r="AW624" s="107"/>
      <c r="AX624" s="107"/>
      <c r="AY624" s="107"/>
      <c r="AZ624" s="107"/>
      <c r="BA624" s="107"/>
      <c r="BB624" s="107"/>
      <c r="BC624" s="107"/>
      <c r="BD624" s="107"/>
      <c r="BE624" s="107"/>
      <c r="BF624" s="107"/>
      <c r="BG624" s="107"/>
      <c r="BH624" s="107"/>
      <c r="BI624" s="107"/>
      <c r="BJ624" s="107"/>
      <c r="BK624" s="107"/>
      <c r="BL624" s="107"/>
      <c r="BM624" s="107"/>
      <c r="BN624" s="107"/>
      <c r="BO624" s="107"/>
      <c r="BP624" s="107"/>
      <c r="BQ624" s="107"/>
      <c r="BR624" s="107"/>
      <c r="BS624" s="107"/>
      <c r="BT624" s="107"/>
      <c r="BU624" s="107"/>
      <c r="BV624" s="107"/>
      <c r="BW624" s="107"/>
      <c r="BX624" s="107"/>
      <c r="BY624" s="107"/>
      <c r="BZ624" s="107"/>
      <c r="CA624" s="107"/>
      <c r="CB624" s="107"/>
      <c r="CC624" s="107"/>
      <c r="CD624" s="107"/>
      <c r="CE624" s="107"/>
    </row>
    <row r="625" spans="2:83" s="109" customFormat="1" ht="19.899999999999999" hidden="1" customHeight="1" x14ac:dyDescent="0.25">
      <c r="B625" s="111" t="s">
        <v>2689</v>
      </c>
      <c r="C625" s="111">
        <v>4600011662</v>
      </c>
      <c r="D625" s="101" t="s">
        <v>1042</v>
      </c>
      <c r="E625" s="110" t="str">
        <f t="shared" si="47"/>
        <v/>
      </c>
      <c r="F625" s="102"/>
      <c r="G625" s="103"/>
      <c r="H625" s="103"/>
      <c r="I625" s="100"/>
      <c r="J625" s="122" t="s">
        <v>2379</v>
      </c>
      <c r="K625" s="103"/>
      <c r="L625" s="103"/>
      <c r="M625" s="103"/>
      <c r="N625" s="103"/>
      <c r="O625" s="106"/>
      <c r="P625" s="104"/>
      <c r="Q625" s="104"/>
      <c r="R625" s="104"/>
      <c r="S625" s="105" t="str">
        <f t="shared" si="48"/>
        <v/>
      </c>
      <c r="T625" s="119"/>
      <c r="U625" s="107"/>
      <c r="V625" s="107"/>
      <c r="W625" s="107"/>
      <c r="X625" s="107"/>
      <c r="Y625" s="107"/>
      <c r="Z625" s="107"/>
      <c r="AA625" s="107"/>
      <c r="AB625" s="107"/>
      <c r="AC625" s="107"/>
      <c r="AD625" s="107"/>
      <c r="AE625" s="107"/>
      <c r="AF625" s="107"/>
      <c r="AG625" s="107"/>
      <c r="AH625" s="107"/>
      <c r="AI625" s="107"/>
      <c r="AJ625" s="107"/>
      <c r="AK625" s="107"/>
      <c r="AL625" s="107"/>
      <c r="AM625" s="107"/>
      <c r="AN625" s="107"/>
      <c r="AO625" s="107"/>
      <c r="AP625" s="107"/>
      <c r="AQ625" s="107"/>
      <c r="AR625" s="107"/>
      <c r="AS625" s="107"/>
      <c r="AT625" s="107"/>
      <c r="AU625" s="107"/>
      <c r="AV625" s="107"/>
      <c r="AW625" s="107"/>
      <c r="AX625" s="107"/>
      <c r="AY625" s="107"/>
      <c r="AZ625" s="107"/>
      <c r="BA625" s="107"/>
      <c r="BB625" s="107"/>
      <c r="BC625" s="107"/>
      <c r="BD625" s="107"/>
      <c r="BE625" s="107"/>
      <c r="BF625" s="107"/>
      <c r="BG625" s="107"/>
      <c r="BH625" s="107"/>
      <c r="BI625" s="107"/>
      <c r="BJ625" s="107"/>
      <c r="BK625" s="107"/>
      <c r="BL625" s="107"/>
      <c r="BM625" s="107"/>
      <c r="BN625" s="107"/>
      <c r="BO625" s="107"/>
      <c r="BP625" s="107"/>
      <c r="BQ625" s="107"/>
      <c r="BR625" s="107"/>
      <c r="BS625" s="107"/>
      <c r="BT625" s="107"/>
      <c r="BU625" s="107"/>
      <c r="BV625" s="107"/>
      <c r="BW625" s="107"/>
      <c r="BX625" s="107"/>
      <c r="BY625" s="107"/>
      <c r="BZ625" s="107"/>
      <c r="CA625" s="107"/>
      <c r="CB625" s="107"/>
      <c r="CC625" s="107"/>
      <c r="CD625" s="107"/>
      <c r="CE625" s="107"/>
    </row>
    <row r="626" spans="2:83" s="109" customFormat="1" ht="19.899999999999999" hidden="1" customHeight="1" x14ac:dyDescent="0.25">
      <c r="B626" s="111" t="s">
        <v>2689</v>
      </c>
      <c r="C626" s="111">
        <v>4600011662</v>
      </c>
      <c r="D626" s="101" t="s">
        <v>1043</v>
      </c>
      <c r="E626" s="110" t="str">
        <f t="shared" si="47"/>
        <v/>
      </c>
      <c r="F626" s="102"/>
      <c r="G626" s="103"/>
      <c r="H626" s="103"/>
      <c r="I626" s="100"/>
      <c r="J626" s="122" t="s">
        <v>2380</v>
      </c>
      <c r="K626" s="103"/>
      <c r="L626" s="103"/>
      <c r="M626" s="103"/>
      <c r="N626" s="103"/>
      <c r="O626" s="106"/>
      <c r="P626" s="104"/>
      <c r="Q626" s="104"/>
      <c r="R626" s="104"/>
      <c r="S626" s="105" t="str">
        <f t="shared" si="48"/>
        <v/>
      </c>
      <c r="T626" s="119"/>
      <c r="U626" s="107"/>
      <c r="V626" s="107"/>
      <c r="W626" s="107"/>
      <c r="X626" s="107"/>
      <c r="Y626" s="107"/>
      <c r="Z626" s="107"/>
      <c r="AA626" s="107"/>
      <c r="AB626" s="107"/>
      <c r="AC626" s="107"/>
      <c r="AD626" s="107"/>
      <c r="AE626" s="107"/>
      <c r="AF626" s="107"/>
      <c r="AG626" s="107"/>
      <c r="AH626" s="107"/>
      <c r="AI626" s="107"/>
      <c r="AJ626" s="107"/>
      <c r="AK626" s="107"/>
      <c r="AL626" s="107"/>
      <c r="AM626" s="107"/>
      <c r="AN626" s="107"/>
      <c r="AO626" s="107"/>
      <c r="AP626" s="107"/>
      <c r="AQ626" s="107"/>
      <c r="AR626" s="107"/>
      <c r="AS626" s="107"/>
      <c r="AT626" s="107"/>
      <c r="AU626" s="107"/>
      <c r="AV626" s="107"/>
      <c r="AW626" s="107"/>
      <c r="AX626" s="107"/>
      <c r="AY626" s="107"/>
      <c r="AZ626" s="107"/>
      <c r="BA626" s="107"/>
      <c r="BB626" s="107"/>
      <c r="BC626" s="107"/>
      <c r="BD626" s="107"/>
      <c r="BE626" s="107"/>
      <c r="BF626" s="107"/>
      <c r="BG626" s="107"/>
      <c r="BH626" s="107"/>
      <c r="BI626" s="107"/>
      <c r="BJ626" s="107"/>
      <c r="BK626" s="107"/>
      <c r="BL626" s="107"/>
      <c r="BM626" s="107"/>
      <c r="BN626" s="107"/>
      <c r="BO626" s="107"/>
      <c r="BP626" s="107"/>
      <c r="BQ626" s="107"/>
      <c r="BR626" s="107"/>
      <c r="BS626" s="107"/>
      <c r="BT626" s="107"/>
      <c r="BU626" s="107"/>
      <c r="BV626" s="107"/>
      <c r="BW626" s="107"/>
      <c r="BX626" s="107"/>
      <c r="BY626" s="107"/>
      <c r="BZ626" s="107"/>
      <c r="CA626" s="107"/>
      <c r="CB626" s="107"/>
      <c r="CC626" s="107"/>
      <c r="CD626" s="107"/>
      <c r="CE626" s="107"/>
    </row>
    <row r="627" spans="2:83" s="109" customFormat="1" ht="19.899999999999999" hidden="1" customHeight="1" x14ac:dyDescent="0.25">
      <c r="B627" s="111" t="s">
        <v>2689</v>
      </c>
      <c r="C627" s="111">
        <v>4600011662</v>
      </c>
      <c r="D627" s="101" t="s">
        <v>1044</v>
      </c>
      <c r="E627" s="110" t="str">
        <f t="shared" si="47"/>
        <v/>
      </c>
      <c r="F627" s="102"/>
      <c r="G627" s="103"/>
      <c r="H627" s="103"/>
      <c r="I627" s="100"/>
      <c r="J627" s="122" t="s">
        <v>2381</v>
      </c>
      <c r="K627" s="103"/>
      <c r="L627" s="103"/>
      <c r="M627" s="103"/>
      <c r="N627" s="103"/>
      <c r="O627" s="106" t="s">
        <v>2702</v>
      </c>
      <c r="P627" s="104"/>
      <c r="Q627" s="104"/>
      <c r="R627" s="104"/>
      <c r="S627" s="105" t="str">
        <f t="shared" si="48"/>
        <v/>
      </c>
      <c r="T627" s="119"/>
      <c r="U627" s="107"/>
      <c r="V627" s="107"/>
      <c r="W627" s="107"/>
      <c r="X627" s="107"/>
      <c r="Y627" s="107"/>
      <c r="Z627" s="107"/>
      <c r="AA627" s="107"/>
      <c r="AB627" s="107"/>
      <c r="AC627" s="107"/>
      <c r="AD627" s="107"/>
      <c r="AE627" s="107"/>
      <c r="AF627" s="107"/>
      <c r="AG627" s="107"/>
      <c r="AH627" s="107"/>
      <c r="AI627" s="107"/>
      <c r="AJ627" s="107"/>
      <c r="AK627" s="107"/>
      <c r="AL627" s="107"/>
      <c r="AM627" s="107"/>
      <c r="AN627" s="107"/>
      <c r="AO627" s="107"/>
      <c r="AP627" s="107"/>
      <c r="AQ627" s="107"/>
      <c r="AR627" s="107"/>
      <c r="AS627" s="107"/>
      <c r="AT627" s="107"/>
      <c r="AU627" s="107"/>
      <c r="AV627" s="107"/>
      <c r="AW627" s="107"/>
      <c r="AX627" s="107"/>
      <c r="AY627" s="107"/>
      <c r="AZ627" s="107"/>
      <c r="BA627" s="107"/>
      <c r="BB627" s="107"/>
      <c r="BC627" s="107"/>
      <c r="BD627" s="107"/>
      <c r="BE627" s="107"/>
      <c r="BF627" s="107"/>
      <c r="BG627" s="107"/>
      <c r="BH627" s="107"/>
      <c r="BI627" s="107"/>
      <c r="BJ627" s="107"/>
      <c r="BK627" s="107"/>
      <c r="BL627" s="107"/>
      <c r="BM627" s="107"/>
      <c r="BN627" s="107"/>
      <c r="BO627" s="107"/>
      <c r="BP627" s="107"/>
      <c r="BQ627" s="107"/>
      <c r="BR627" s="107"/>
      <c r="BS627" s="107"/>
      <c r="BT627" s="107"/>
      <c r="BU627" s="107"/>
      <c r="BV627" s="107"/>
      <c r="BW627" s="107"/>
      <c r="BX627" s="107"/>
      <c r="BY627" s="107"/>
      <c r="BZ627" s="107"/>
      <c r="CA627" s="107"/>
      <c r="CB627" s="107"/>
      <c r="CC627" s="107"/>
      <c r="CD627" s="107"/>
      <c r="CE627" s="107"/>
    </row>
    <row r="628" spans="2:83" s="109" customFormat="1" ht="19.899999999999999" hidden="1" customHeight="1" x14ac:dyDescent="0.25">
      <c r="B628" s="111" t="s">
        <v>2689</v>
      </c>
      <c r="C628" s="111">
        <v>4600011662</v>
      </c>
      <c r="D628" s="101" t="s">
        <v>1045</v>
      </c>
      <c r="E628" s="110" t="str">
        <f t="shared" si="47"/>
        <v/>
      </c>
      <c r="F628" s="102"/>
      <c r="G628" s="103"/>
      <c r="H628" s="103"/>
      <c r="I628" s="100"/>
      <c r="J628" s="122" t="s">
        <v>2382</v>
      </c>
      <c r="K628" s="103"/>
      <c r="L628" s="103"/>
      <c r="M628" s="103"/>
      <c r="N628" s="103"/>
      <c r="O628" s="106"/>
      <c r="P628" s="104"/>
      <c r="Q628" s="104"/>
      <c r="R628" s="104"/>
      <c r="S628" s="105" t="str">
        <f t="shared" si="48"/>
        <v/>
      </c>
      <c r="T628" s="119"/>
      <c r="U628" s="107"/>
      <c r="V628" s="107"/>
      <c r="W628" s="107"/>
      <c r="X628" s="107"/>
      <c r="Y628" s="107"/>
      <c r="Z628" s="107"/>
      <c r="AA628" s="107"/>
      <c r="AB628" s="107"/>
      <c r="AC628" s="107"/>
      <c r="AD628" s="107"/>
      <c r="AE628" s="107"/>
      <c r="AF628" s="107"/>
      <c r="AG628" s="107"/>
      <c r="AH628" s="107"/>
      <c r="AI628" s="107"/>
      <c r="AJ628" s="107"/>
      <c r="AK628" s="107"/>
      <c r="AL628" s="107"/>
      <c r="AM628" s="107"/>
      <c r="AN628" s="107"/>
      <c r="AO628" s="107"/>
      <c r="AP628" s="107"/>
      <c r="AQ628" s="107"/>
      <c r="AR628" s="107"/>
      <c r="AS628" s="107"/>
      <c r="AT628" s="107"/>
      <c r="AU628" s="107"/>
      <c r="AV628" s="107"/>
      <c r="AW628" s="107"/>
      <c r="AX628" s="107"/>
      <c r="AY628" s="107"/>
      <c r="AZ628" s="107"/>
      <c r="BA628" s="107"/>
      <c r="BB628" s="107"/>
      <c r="BC628" s="107"/>
      <c r="BD628" s="107"/>
      <c r="BE628" s="107"/>
      <c r="BF628" s="107"/>
      <c r="BG628" s="107"/>
      <c r="BH628" s="107"/>
      <c r="BI628" s="107"/>
      <c r="BJ628" s="107"/>
      <c r="BK628" s="107"/>
      <c r="BL628" s="107"/>
      <c r="BM628" s="107"/>
      <c r="BN628" s="107"/>
      <c r="BO628" s="107"/>
      <c r="BP628" s="107"/>
      <c r="BQ628" s="107"/>
      <c r="BR628" s="107"/>
      <c r="BS628" s="107"/>
      <c r="BT628" s="107"/>
      <c r="BU628" s="107"/>
      <c r="BV628" s="107"/>
      <c r="BW628" s="107"/>
      <c r="BX628" s="107"/>
      <c r="BY628" s="107"/>
      <c r="BZ628" s="107"/>
      <c r="CA628" s="107"/>
      <c r="CB628" s="107"/>
      <c r="CC628" s="107"/>
      <c r="CD628" s="107"/>
      <c r="CE628" s="107"/>
    </row>
    <row r="629" spans="2:83" s="109" customFormat="1" ht="19.899999999999999" hidden="1" customHeight="1" x14ac:dyDescent="0.25">
      <c r="B629" s="111" t="s">
        <v>2689</v>
      </c>
      <c r="C629" s="111">
        <v>4600011662</v>
      </c>
      <c r="D629" s="101" t="s">
        <v>1046</v>
      </c>
      <c r="E629" s="110" t="str">
        <f t="shared" si="47"/>
        <v/>
      </c>
      <c r="F629" s="102"/>
      <c r="G629" s="103"/>
      <c r="H629" s="103"/>
      <c r="I629" s="100"/>
      <c r="J629" s="122" t="s">
        <v>2383</v>
      </c>
      <c r="K629" s="103"/>
      <c r="L629" s="103"/>
      <c r="M629" s="103"/>
      <c r="N629" s="103"/>
      <c r="O629" s="106"/>
      <c r="P629" s="104"/>
      <c r="Q629" s="104"/>
      <c r="R629" s="104"/>
      <c r="S629" s="105" t="str">
        <f t="shared" si="48"/>
        <v/>
      </c>
      <c r="T629" s="119"/>
      <c r="U629" s="107"/>
      <c r="V629" s="107"/>
      <c r="W629" s="107"/>
      <c r="X629" s="107"/>
      <c r="Y629" s="107"/>
      <c r="Z629" s="107"/>
      <c r="AA629" s="107"/>
      <c r="AB629" s="107"/>
      <c r="AC629" s="107"/>
      <c r="AD629" s="107"/>
      <c r="AE629" s="107"/>
      <c r="AF629" s="107"/>
      <c r="AG629" s="107"/>
      <c r="AH629" s="107"/>
      <c r="AI629" s="107"/>
      <c r="AJ629" s="107"/>
      <c r="AK629" s="107"/>
      <c r="AL629" s="107"/>
      <c r="AM629" s="107"/>
      <c r="AN629" s="107"/>
      <c r="AO629" s="107"/>
      <c r="AP629" s="107"/>
      <c r="AQ629" s="107"/>
      <c r="AR629" s="107"/>
      <c r="AS629" s="107"/>
      <c r="AT629" s="107"/>
      <c r="AU629" s="107"/>
      <c r="AV629" s="107"/>
      <c r="AW629" s="107"/>
      <c r="AX629" s="107"/>
      <c r="AY629" s="107"/>
      <c r="AZ629" s="107"/>
      <c r="BA629" s="107"/>
      <c r="BB629" s="107"/>
      <c r="BC629" s="107"/>
      <c r="BD629" s="107"/>
      <c r="BE629" s="107"/>
      <c r="BF629" s="107"/>
      <c r="BG629" s="107"/>
      <c r="BH629" s="107"/>
      <c r="BI629" s="107"/>
      <c r="BJ629" s="107"/>
      <c r="BK629" s="107"/>
      <c r="BL629" s="107"/>
      <c r="BM629" s="107"/>
      <c r="BN629" s="107"/>
      <c r="BO629" s="107"/>
      <c r="BP629" s="107"/>
      <c r="BQ629" s="107"/>
      <c r="BR629" s="107"/>
      <c r="BS629" s="107"/>
      <c r="BT629" s="107"/>
      <c r="BU629" s="107"/>
      <c r="BV629" s="107"/>
      <c r="BW629" s="107"/>
      <c r="BX629" s="107"/>
      <c r="BY629" s="107"/>
      <c r="BZ629" s="107"/>
      <c r="CA629" s="107"/>
      <c r="CB629" s="107"/>
      <c r="CC629" s="107"/>
      <c r="CD629" s="107"/>
      <c r="CE629" s="107"/>
    </row>
    <row r="630" spans="2:83" s="109" customFormat="1" ht="19.899999999999999" hidden="1" customHeight="1" x14ac:dyDescent="0.25">
      <c r="B630" s="111" t="s">
        <v>2689</v>
      </c>
      <c r="C630" s="111">
        <v>4600011662</v>
      </c>
      <c r="D630" s="101" t="s">
        <v>1047</v>
      </c>
      <c r="E630" s="110" t="str">
        <f t="shared" si="47"/>
        <v/>
      </c>
      <c r="F630" s="102"/>
      <c r="G630" s="103"/>
      <c r="H630" s="103"/>
      <c r="I630" s="100"/>
      <c r="J630" s="122" t="s">
        <v>2384</v>
      </c>
      <c r="K630" s="103"/>
      <c r="L630" s="103"/>
      <c r="M630" s="103"/>
      <c r="N630" s="103"/>
      <c r="O630" s="106"/>
      <c r="P630" s="104"/>
      <c r="Q630" s="104"/>
      <c r="R630" s="104"/>
      <c r="S630" s="105" t="str">
        <f t="shared" si="48"/>
        <v/>
      </c>
      <c r="T630" s="119"/>
      <c r="U630" s="107"/>
      <c r="V630" s="107"/>
      <c r="W630" s="107"/>
      <c r="X630" s="107"/>
      <c r="Y630" s="107"/>
      <c r="Z630" s="107"/>
      <c r="AA630" s="107"/>
      <c r="AB630" s="107"/>
      <c r="AC630" s="107"/>
      <c r="AD630" s="107"/>
      <c r="AE630" s="107"/>
      <c r="AF630" s="107"/>
      <c r="AG630" s="107"/>
      <c r="AH630" s="107"/>
      <c r="AI630" s="107"/>
      <c r="AJ630" s="107"/>
      <c r="AK630" s="107"/>
      <c r="AL630" s="107"/>
      <c r="AM630" s="107"/>
      <c r="AN630" s="107"/>
      <c r="AO630" s="107"/>
      <c r="AP630" s="107"/>
      <c r="AQ630" s="107"/>
      <c r="AR630" s="107"/>
      <c r="AS630" s="107"/>
      <c r="AT630" s="107"/>
      <c r="AU630" s="107"/>
      <c r="AV630" s="107"/>
      <c r="AW630" s="107"/>
      <c r="AX630" s="107"/>
      <c r="AY630" s="107"/>
      <c r="AZ630" s="107"/>
      <c r="BA630" s="107"/>
      <c r="BB630" s="107"/>
      <c r="BC630" s="107"/>
      <c r="BD630" s="107"/>
      <c r="BE630" s="107"/>
      <c r="BF630" s="107"/>
      <c r="BG630" s="107"/>
      <c r="BH630" s="107"/>
      <c r="BI630" s="107"/>
      <c r="BJ630" s="107"/>
      <c r="BK630" s="107"/>
      <c r="BL630" s="107"/>
      <c r="BM630" s="107"/>
      <c r="BN630" s="107"/>
      <c r="BO630" s="107"/>
      <c r="BP630" s="107"/>
      <c r="BQ630" s="107"/>
      <c r="BR630" s="107"/>
      <c r="BS630" s="107"/>
      <c r="BT630" s="107"/>
      <c r="BU630" s="107"/>
      <c r="BV630" s="107"/>
      <c r="BW630" s="107"/>
      <c r="BX630" s="107"/>
      <c r="BY630" s="107"/>
      <c r="BZ630" s="107"/>
      <c r="CA630" s="107"/>
      <c r="CB630" s="107"/>
      <c r="CC630" s="107"/>
      <c r="CD630" s="107"/>
      <c r="CE630" s="107"/>
    </row>
    <row r="631" spans="2:83" s="109" customFormat="1" ht="19.899999999999999" hidden="1" customHeight="1" x14ac:dyDescent="0.25">
      <c r="B631" s="111" t="s">
        <v>2689</v>
      </c>
      <c r="C631" s="111">
        <v>4600011662</v>
      </c>
      <c r="D631" s="101" t="s">
        <v>1048</v>
      </c>
      <c r="E631" s="110" t="str">
        <f t="shared" si="47"/>
        <v/>
      </c>
      <c r="F631" s="102"/>
      <c r="G631" s="103"/>
      <c r="H631" s="103"/>
      <c r="I631" s="100"/>
      <c r="J631" s="122" t="s">
        <v>2385</v>
      </c>
      <c r="K631" s="103"/>
      <c r="L631" s="103"/>
      <c r="M631" s="103"/>
      <c r="N631" s="103"/>
      <c r="O631" s="106"/>
      <c r="P631" s="104"/>
      <c r="Q631" s="104"/>
      <c r="R631" s="104"/>
      <c r="S631" s="105" t="str">
        <f t="shared" si="48"/>
        <v/>
      </c>
      <c r="T631" s="119"/>
      <c r="U631" s="107"/>
      <c r="V631" s="107"/>
      <c r="W631" s="107"/>
      <c r="X631" s="107"/>
      <c r="Y631" s="107"/>
      <c r="Z631" s="107"/>
      <c r="AA631" s="107"/>
      <c r="AB631" s="107"/>
      <c r="AC631" s="107"/>
      <c r="AD631" s="107"/>
      <c r="AE631" s="107"/>
      <c r="AF631" s="107"/>
      <c r="AG631" s="107"/>
      <c r="AH631" s="107"/>
      <c r="AI631" s="107"/>
      <c r="AJ631" s="107"/>
      <c r="AK631" s="107"/>
      <c r="AL631" s="107"/>
      <c r="AM631" s="107"/>
      <c r="AN631" s="107"/>
      <c r="AO631" s="107"/>
      <c r="AP631" s="107"/>
      <c r="AQ631" s="107"/>
      <c r="AR631" s="107"/>
      <c r="AS631" s="107"/>
      <c r="AT631" s="107"/>
      <c r="AU631" s="107"/>
      <c r="AV631" s="107"/>
      <c r="AW631" s="107"/>
      <c r="AX631" s="107"/>
      <c r="AY631" s="107"/>
      <c r="AZ631" s="107"/>
      <c r="BA631" s="107"/>
      <c r="BB631" s="107"/>
      <c r="BC631" s="107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107"/>
      <c r="BY631" s="107"/>
      <c r="BZ631" s="107"/>
      <c r="CA631" s="107"/>
      <c r="CB631" s="107"/>
      <c r="CC631" s="107"/>
      <c r="CD631" s="107"/>
      <c r="CE631" s="107"/>
    </row>
    <row r="632" spans="2:83" s="109" customFormat="1" ht="19.899999999999999" hidden="1" customHeight="1" x14ac:dyDescent="0.25">
      <c r="B632" s="111" t="s">
        <v>2689</v>
      </c>
      <c r="C632" s="111">
        <v>4600011662</v>
      </c>
      <c r="D632" s="101" t="s">
        <v>1049</v>
      </c>
      <c r="E632" s="110" t="str">
        <f t="shared" si="47"/>
        <v/>
      </c>
      <c r="F632" s="102"/>
      <c r="G632" s="103"/>
      <c r="H632" s="103"/>
      <c r="I632" s="100"/>
      <c r="J632" s="122" t="s">
        <v>2386</v>
      </c>
      <c r="K632" s="103"/>
      <c r="L632" s="103"/>
      <c r="M632" s="103"/>
      <c r="N632" s="103"/>
      <c r="O632" s="106"/>
      <c r="P632" s="104"/>
      <c r="Q632" s="104"/>
      <c r="R632" s="104"/>
      <c r="S632" s="105" t="str">
        <f t="shared" si="48"/>
        <v/>
      </c>
      <c r="T632" s="119"/>
      <c r="U632" s="107"/>
      <c r="V632" s="107"/>
      <c r="W632" s="107"/>
      <c r="X632" s="107"/>
      <c r="Y632" s="107"/>
      <c r="Z632" s="107"/>
      <c r="AA632" s="107"/>
      <c r="AB632" s="107"/>
      <c r="AC632" s="107"/>
      <c r="AD632" s="107"/>
      <c r="AE632" s="107"/>
      <c r="AF632" s="107"/>
      <c r="AG632" s="107"/>
      <c r="AH632" s="107"/>
      <c r="AI632" s="107"/>
      <c r="AJ632" s="107"/>
      <c r="AK632" s="107"/>
      <c r="AL632" s="107"/>
      <c r="AM632" s="107"/>
      <c r="AN632" s="107"/>
      <c r="AO632" s="107"/>
      <c r="AP632" s="107"/>
      <c r="AQ632" s="107"/>
      <c r="AR632" s="107"/>
      <c r="AS632" s="107"/>
      <c r="AT632" s="107"/>
      <c r="AU632" s="107"/>
      <c r="AV632" s="107"/>
      <c r="AW632" s="107"/>
      <c r="AX632" s="107"/>
      <c r="AY632" s="107"/>
      <c r="AZ632" s="107"/>
      <c r="BA632" s="107"/>
      <c r="BB632" s="107"/>
      <c r="BC632" s="107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107"/>
      <c r="BY632" s="107"/>
      <c r="BZ632" s="107"/>
      <c r="CA632" s="107"/>
      <c r="CB632" s="107"/>
      <c r="CC632" s="107"/>
      <c r="CD632" s="107"/>
      <c r="CE632" s="107"/>
    </row>
    <row r="633" spans="2:83" s="109" customFormat="1" ht="19.899999999999999" hidden="1" customHeight="1" x14ac:dyDescent="0.25">
      <c r="B633" s="111" t="s">
        <v>2689</v>
      </c>
      <c r="C633" s="111">
        <v>4600011662</v>
      </c>
      <c r="D633" s="101" t="s">
        <v>1050</v>
      </c>
      <c r="E633" s="110" t="str">
        <f t="shared" si="47"/>
        <v/>
      </c>
      <c r="F633" s="102"/>
      <c r="G633" s="103"/>
      <c r="H633" s="103"/>
      <c r="I633" s="100"/>
      <c r="J633" s="122" t="s">
        <v>2387</v>
      </c>
      <c r="K633" s="103"/>
      <c r="L633" s="103"/>
      <c r="M633" s="103"/>
      <c r="N633" s="103"/>
      <c r="O633" s="106"/>
      <c r="P633" s="104"/>
      <c r="Q633" s="104"/>
      <c r="R633" s="104"/>
      <c r="S633" s="105" t="str">
        <f t="shared" si="48"/>
        <v/>
      </c>
      <c r="T633" s="119"/>
      <c r="U633" s="107"/>
      <c r="V633" s="107"/>
      <c r="W633" s="107"/>
      <c r="X633" s="107"/>
      <c r="Y633" s="107"/>
      <c r="Z633" s="107"/>
      <c r="AA633" s="107"/>
      <c r="AB633" s="107"/>
      <c r="AC633" s="107"/>
      <c r="AD633" s="107"/>
      <c r="AE633" s="107"/>
      <c r="AF633" s="107"/>
      <c r="AG633" s="107"/>
      <c r="AH633" s="107"/>
      <c r="AI633" s="107"/>
      <c r="AJ633" s="107"/>
      <c r="AK633" s="107"/>
      <c r="AL633" s="107"/>
      <c r="AM633" s="107"/>
      <c r="AN633" s="107"/>
      <c r="AO633" s="107"/>
      <c r="AP633" s="107"/>
      <c r="AQ633" s="107"/>
      <c r="AR633" s="107"/>
      <c r="AS633" s="107"/>
      <c r="AT633" s="107"/>
      <c r="AU633" s="107"/>
      <c r="AV633" s="107"/>
      <c r="AW633" s="107"/>
      <c r="AX633" s="107"/>
      <c r="AY633" s="107"/>
      <c r="AZ633" s="107"/>
      <c r="BA633" s="107"/>
      <c r="BB633" s="107"/>
      <c r="BC633" s="107"/>
      <c r="BD633" s="107"/>
      <c r="BE633" s="107"/>
      <c r="BF633" s="107"/>
      <c r="BG633" s="107"/>
      <c r="BH633" s="107"/>
      <c r="BI633" s="107"/>
      <c r="BJ633" s="107"/>
      <c r="BK633" s="107"/>
      <c r="BL633" s="107"/>
      <c r="BM633" s="107"/>
      <c r="BN633" s="107"/>
      <c r="BO633" s="107"/>
      <c r="BP633" s="107"/>
      <c r="BQ633" s="107"/>
      <c r="BR633" s="107"/>
      <c r="BS633" s="107"/>
      <c r="BT633" s="107"/>
      <c r="BU633" s="107"/>
      <c r="BV633" s="107"/>
      <c r="BW633" s="107"/>
      <c r="BX633" s="107"/>
      <c r="BY633" s="107"/>
      <c r="BZ633" s="107"/>
      <c r="CA633" s="107"/>
      <c r="CB633" s="107"/>
      <c r="CC633" s="107"/>
      <c r="CD633" s="107"/>
      <c r="CE633" s="107"/>
    </row>
    <row r="634" spans="2:83" s="109" customFormat="1" ht="19.899999999999999" hidden="1" customHeight="1" x14ac:dyDescent="0.25">
      <c r="B634" s="111" t="s">
        <v>2689</v>
      </c>
      <c r="C634" s="111">
        <v>4600011662</v>
      </c>
      <c r="D634" s="101" t="s">
        <v>1051</v>
      </c>
      <c r="E634" s="110" t="str">
        <f t="shared" si="47"/>
        <v/>
      </c>
      <c r="F634" s="102"/>
      <c r="G634" s="103"/>
      <c r="H634" s="103"/>
      <c r="I634" s="100"/>
      <c r="J634" s="122" t="s">
        <v>2388</v>
      </c>
      <c r="K634" s="103"/>
      <c r="L634" s="103"/>
      <c r="M634" s="103"/>
      <c r="N634" s="103"/>
      <c r="O634" s="106"/>
      <c r="P634" s="104"/>
      <c r="Q634" s="104"/>
      <c r="R634" s="104"/>
      <c r="S634" s="105" t="str">
        <f t="shared" si="48"/>
        <v/>
      </c>
      <c r="T634" s="119"/>
      <c r="U634" s="107"/>
      <c r="V634" s="107"/>
      <c r="W634" s="107"/>
      <c r="X634" s="107"/>
      <c r="Y634" s="107"/>
      <c r="Z634" s="107"/>
      <c r="AA634" s="107"/>
      <c r="AB634" s="107"/>
      <c r="AC634" s="107"/>
      <c r="AD634" s="107"/>
      <c r="AE634" s="107"/>
      <c r="AF634" s="107"/>
      <c r="AG634" s="107"/>
      <c r="AH634" s="107"/>
      <c r="AI634" s="107"/>
      <c r="AJ634" s="107"/>
      <c r="AK634" s="107"/>
      <c r="AL634" s="107"/>
      <c r="AM634" s="107"/>
      <c r="AN634" s="107"/>
      <c r="AO634" s="107"/>
      <c r="AP634" s="107"/>
      <c r="AQ634" s="107"/>
      <c r="AR634" s="107"/>
      <c r="AS634" s="107"/>
      <c r="AT634" s="107"/>
      <c r="AU634" s="107"/>
      <c r="AV634" s="107"/>
      <c r="AW634" s="107"/>
      <c r="AX634" s="107"/>
      <c r="AY634" s="107"/>
      <c r="AZ634" s="107"/>
      <c r="BA634" s="107"/>
      <c r="BB634" s="107"/>
      <c r="BC634" s="107"/>
      <c r="BD634" s="107"/>
      <c r="BE634" s="107"/>
      <c r="BF634" s="107"/>
      <c r="BG634" s="107"/>
      <c r="BH634" s="107"/>
      <c r="BI634" s="107"/>
      <c r="BJ634" s="107"/>
      <c r="BK634" s="107"/>
      <c r="BL634" s="107"/>
      <c r="BM634" s="107"/>
      <c r="BN634" s="107"/>
      <c r="BO634" s="107"/>
      <c r="BP634" s="107"/>
      <c r="BQ634" s="107"/>
      <c r="BR634" s="107"/>
      <c r="BS634" s="107"/>
      <c r="BT634" s="107"/>
      <c r="BU634" s="107"/>
      <c r="BV634" s="107"/>
      <c r="BW634" s="107"/>
      <c r="BX634" s="107"/>
      <c r="BY634" s="107"/>
      <c r="BZ634" s="107"/>
      <c r="CA634" s="107"/>
      <c r="CB634" s="107"/>
      <c r="CC634" s="107"/>
      <c r="CD634" s="107"/>
      <c r="CE634" s="107"/>
    </row>
    <row r="635" spans="2:83" s="109" customFormat="1" ht="19.899999999999999" hidden="1" customHeight="1" x14ac:dyDescent="0.25">
      <c r="B635" s="111" t="s">
        <v>2689</v>
      </c>
      <c r="C635" s="111">
        <v>4600011662</v>
      </c>
      <c r="D635" s="101" t="s">
        <v>1052</v>
      </c>
      <c r="E635" s="110" t="str">
        <f t="shared" si="47"/>
        <v/>
      </c>
      <c r="F635" s="102"/>
      <c r="G635" s="103"/>
      <c r="H635" s="103"/>
      <c r="I635" s="100"/>
      <c r="J635" s="122" t="s">
        <v>2389</v>
      </c>
      <c r="K635" s="103"/>
      <c r="L635" s="103"/>
      <c r="M635" s="103"/>
      <c r="N635" s="103"/>
      <c r="O635" s="106"/>
      <c r="P635" s="104"/>
      <c r="Q635" s="104"/>
      <c r="R635" s="104"/>
      <c r="S635" s="105" t="str">
        <f t="shared" si="48"/>
        <v/>
      </c>
      <c r="T635" s="119"/>
      <c r="U635" s="107"/>
      <c r="V635" s="107"/>
      <c r="W635" s="107"/>
      <c r="X635" s="107"/>
      <c r="Y635" s="107"/>
      <c r="Z635" s="107"/>
      <c r="AA635" s="107"/>
      <c r="AB635" s="107"/>
      <c r="AC635" s="107"/>
      <c r="AD635" s="107"/>
      <c r="AE635" s="107"/>
      <c r="AF635" s="107"/>
      <c r="AG635" s="107"/>
      <c r="AH635" s="107"/>
      <c r="AI635" s="107"/>
      <c r="AJ635" s="107"/>
      <c r="AK635" s="107"/>
      <c r="AL635" s="107"/>
      <c r="AM635" s="107"/>
      <c r="AN635" s="107"/>
      <c r="AO635" s="107"/>
      <c r="AP635" s="107"/>
      <c r="AQ635" s="107"/>
      <c r="AR635" s="107"/>
      <c r="AS635" s="107"/>
      <c r="AT635" s="107"/>
      <c r="AU635" s="107"/>
      <c r="AV635" s="107"/>
      <c r="AW635" s="107"/>
      <c r="AX635" s="107"/>
      <c r="AY635" s="107"/>
      <c r="AZ635" s="107"/>
      <c r="BA635" s="107"/>
      <c r="BB635" s="107"/>
      <c r="BC635" s="107"/>
      <c r="BD635" s="107"/>
      <c r="BE635" s="107"/>
      <c r="BF635" s="107"/>
      <c r="BG635" s="107"/>
      <c r="BH635" s="107"/>
      <c r="BI635" s="107"/>
      <c r="BJ635" s="107"/>
      <c r="BK635" s="107"/>
      <c r="BL635" s="107"/>
      <c r="BM635" s="107"/>
      <c r="BN635" s="107"/>
      <c r="BO635" s="107"/>
      <c r="BP635" s="107"/>
      <c r="BQ635" s="107"/>
      <c r="BR635" s="107"/>
      <c r="BS635" s="107"/>
      <c r="BT635" s="107"/>
      <c r="BU635" s="107"/>
      <c r="BV635" s="107"/>
      <c r="BW635" s="107"/>
      <c r="BX635" s="107"/>
      <c r="BY635" s="107"/>
      <c r="BZ635" s="107"/>
      <c r="CA635" s="107"/>
      <c r="CB635" s="107"/>
      <c r="CC635" s="107"/>
      <c r="CD635" s="107"/>
      <c r="CE635" s="107"/>
    </row>
    <row r="636" spans="2:83" s="109" customFormat="1" ht="19.899999999999999" hidden="1" customHeight="1" x14ac:dyDescent="0.25">
      <c r="B636" s="111" t="s">
        <v>2689</v>
      </c>
      <c r="C636" s="111">
        <v>4600011662</v>
      </c>
      <c r="D636" s="101" t="s">
        <v>1053</v>
      </c>
      <c r="E636" s="110" t="str">
        <f t="shared" si="47"/>
        <v/>
      </c>
      <c r="F636" s="102"/>
      <c r="G636" s="103"/>
      <c r="H636" s="103"/>
      <c r="I636" s="100"/>
      <c r="J636" s="122" t="s">
        <v>2390</v>
      </c>
      <c r="K636" s="103"/>
      <c r="L636" s="103"/>
      <c r="M636" s="103"/>
      <c r="N636" s="103"/>
      <c r="O636" s="106"/>
      <c r="P636" s="104"/>
      <c r="Q636" s="104"/>
      <c r="R636" s="104"/>
      <c r="S636" s="105" t="str">
        <f t="shared" si="48"/>
        <v/>
      </c>
      <c r="T636" s="119"/>
      <c r="U636" s="107"/>
      <c r="V636" s="107"/>
      <c r="W636" s="107"/>
      <c r="X636" s="107"/>
      <c r="Y636" s="107"/>
      <c r="Z636" s="107"/>
      <c r="AA636" s="107"/>
      <c r="AB636" s="107"/>
      <c r="AC636" s="107"/>
      <c r="AD636" s="107"/>
      <c r="AE636" s="107"/>
      <c r="AF636" s="107"/>
      <c r="AG636" s="107"/>
      <c r="AH636" s="107"/>
      <c r="AI636" s="107"/>
      <c r="AJ636" s="107"/>
      <c r="AK636" s="107"/>
      <c r="AL636" s="107"/>
      <c r="AM636" s="107"/>
      <c r="AN636" s="107"/>
      <c r="AO636" s="107"/>
      <c r="AP636" s="107"/>
      <c r="AQ636" s="107"/>
      <c r="AR636" s="107"/>
      <c r="AS636" s="107"/>
      <c r="AT636" s="107"/>
      <c r="AU636" s="107"/>
      <c r="AV636" s="107"/>
      <c r="AW636" s="107"/>
      <c r="AX636" s="107"/>
      <c r="AY636" s="107"/>
      <c r="AZ636" s="107"/>
      <c r="BA636" s="107"/>
      <c r="BB636" s="107"/>
      <c r="BC636" s="107"/>
      <c r="BD636" s="107"/>
      <c r="BE636" s="107"/>
      <c r="BF636" s="107"/>
      <c r="BG636" s="107"/>
      <c r="BH636" s="107"/>
      <c r="BI636" s="107"/>
      <c r="BJ636" s="107"/>
      <c r="BK636" s="107"/>
      <c r="BL636" s="107"/>
      <c r="BM636" s="107"/>
      <c r="BN636" s="107"/>
      <c r="BO636" s="107"/>
      <c r="BP636" s="107"/>
      <c r="BQ636" s="107"/>
      <c r="BR636" s="107"/>
      <c r="BS636" s="107"/>
      <c r="BT636" s="107"/>
      <c r="BU636" s="107"/>
      <c r="BV636" s="107"/>
      <c r="BW636" s="107"/>
      <c r="BX636" s="107"/>
      <c r="BY636" s="107"/>
      <c r="BZ636" s="107"/>
      <c r="CA636" s="107"/>
      <c r="CB636" s="107"/>
      <c r="CC636" s="107"/>
      <c r="CD636" s="107"/>
      <c r="CE636" s="107"/>
    </row>
    <row r="637" spans="2:83" s="109" customFormat="1" ht="19.899999999999999" hidden="1" customHeight="1" x14ac:dyDescent="0.25">
      <c r="B637" s="111" t="s">
        <v>2689</v>
      </c>
      <c r="C637" s="111">
        <v>4600011662</v>
      </c>
      <c r="D637" s="101" t="s">
        <v>1054</v>
      </c>
      <c r="E637" s="110" t="str">
        <f t="shared" si="47"/>
        <v/>
      </c>
      <c r="F637" s="102"/>
      <c r="G637" s="103"/>
      <c r="H637" s="103"/>
      <c r="I637" s="100"/>
      <c r="J637" s="122" t="s">
        <v>2391</v>
      </c>
      <c r="K637" s="103"/>
      <c r="L637" s="103"/>
      <c r="M637" s="103"/>
      <c r="N637" s="103"/>
      <c r="O637" s="106"/>
      <c r="P637" s="104"/>
      <c r="Q637" s="104"/>
      <c r="R637" s="104"/>
      <c r="S637" s="105" t="str">
        <f t="shared" si="48"/>
        <v/>
      </c>
      <c r="T637" s="119"/>
      <c r="U637" s="107"/>
      <c r="V637" s="107"/>
      <c r="W637" s="107"/>
      <c r="X637" s="107"/>
      <c r="Y637" s="107"/>
      <c r="Z637" s="107"/>
      <c r="AA637" s="107"/>
      <c r="AB637" s="107"/>
      <c r="AC637" s="107"/>
      <c r="AD637" s="107"/>
      <c r="AE637" s="107"/>
      <c r="AF637" s="107"/>
      <c r="AG637" s="107"/>
      <c r="AH637" s="107"/>
      <c r="AI637" s="107"/>
      <c r="AJ637" s="107"/>
      <c r="AK637" s="107"/>
      <c r="AL637" s="107"/>
      <c r="AM637" s="107"/>
      <c r="AN637" s="107"/>
      <c r="AO637" s="107"/>
      <c r="AP637" s="107"/>
      <c r="AQ637" s="107"/>
      <c r="AR637" s="107"/>
      <c r="AS637" s="107"/>
      <c r="AT637" s="107"/>
      <c r="AU637" s="107"/>
      <c r="AV637" s="107"/>
      <c r="AW637" s="107"/>
      <c r="AX637" s="107"/>
      <c r="AY637" s="107"/>
      <c r="AZ637" s="107"/>
      <c r="BA637" s="107"/>
      <c r="BB637" s="107"/>
      <c r="BC637" s="107"/>
      <c r="BD637" s="107"/>
      <c r="BE637" s="107"/>
      <c r="BF637" s="107"/>
      <c r="BG637" s="107"/>
      <c r="BH637" s="107"/>
      <c r="BI637" s="107"/>
      <c r="BJ637" s="107"/>
      <c r="BK637" s="107"/>
      <c r="BL637" s="107"/>
      <c r="BM637" s="107"/>
      <c r="BN637" s="107"/>
      <c r="BO637" s="107"/>
      <c r="BP637" s="107"/>
      <c r="BQ637" s="107"/>
      <c r="BR637" s="107"/>
      <c r="BS637" s="107"/>
      <c r="BT637" s="107"/>
      <c r="BU637" s="107"/>
      <c r="BV637" s="107"/>
      <c r="BW637" s="107"/>
      <c r="BX637" s="107"/>
      <c r="BY637" s="107"/>
      <c r="BZ637" s="107"/>
      <c r="CA637" s="107"/>
      <c r="CB637" s="107"/>
      <c r="CC637" s="107"/>
      <c r="CD637" s="107"/>
      <c r="CE637" s="107"/>
    </row>
    <row r="638" spans="2:83" s="109" customFormat="1" ht="19.899999999999999" hidden="1" customHeight="1" x14ac:dyDescent="0.25">
      <c r="B638" s="111" t="s">
        <v>2689</v>
      </c>
      <c r="C638" s="111">
        <v>4600011662</v>
      </c>
      <c r="D638" s="101" t="s">
        <v>1055</v>
      </c>
      <c r="E638" s="110" t="str">
        <f t="shared" si="47"/>
        <v/>
      </c>
      <c r="F638" s="102"/>
      <c r="G638" s="103"/>
      <c r="H638" s="103"/>
      <c r="I638" s="100"/>
      <c r="J638" s="122" t="s">
        <v>2392</v>
      </c>
      <c r="K638" s="103"/>
      <c r="L638" s="103"/>
      <c r="M638" s="103"/>
      <c r="N638" s="103"/>
      <c r="O638" s="106"/>
      <c r="P638" s="104"/>
      <c r="Q638" s="104"/>
      <c r="R638" s="104"/>
      <c r="S638" s="105" t="str">
        <f t="shared" si="48"/>
        <v/>
      </c>
      <c r="T638" s="119"/>
      <c r="U638" s="107"/>
      <c r="V638" s="107"/>
      <c r="W638" s="107"/>
      <c r="X638" s="107"/>
      <c r="Y638" s="107"/>
      <c r="Z638" s="107"/>
      <c r="AA638" s="107"/>
      <c r="AB638" s="107"/>
      <c r="AC638" s="107"/>
      <c r="AD638" s="107"/>
      <c r="AE638" s="107"/>
      <c r="AF638" s="107"/>
      <c r="AG638" s="107"/>
      <c r="AH638" s="107"/>
      <c r="AI638" s="107"/>
      <c r="AJ638" s="107"/>
      <c r="AK638" s="107"/>
      <c r="AL638" s="107"/>
      <c r="AM638" s="107"/>
      <c r="AN638" s="107"/>
      <c r="AO638" s="107"/>
      <c r="AP638" s="107"/>
      <c r="AQ638" s="107"/>
      <c r="AR638" s="107"/>
      <c r="AS638" s="107"/>
      <c r="AT638" s="107"/>
      <c r="AU638" s="107"/>
      <c r="AV638" s="107"/>
      <c r="AW638" s="107"/>
      <c r="AX638" s="107"/>
      <c r="AY638" s="107"/>
      <c r="AZ638" s="107"/>
      <c r="BA638" s="107"/>
      <c r="BB638" s="107"/>
      <c r="BC638" s="107"/>
      <c r="BD638" s="107"/>
      <c r="BE638" s="107"/>
      <c r="BF638" s="107"/>
      <c r="BG638" s="107"/>
      <c r="BH638" s="107"/>
      <c r="BI638" s="107"/>
      <c r="BJ638" s="107"/>
      <c r="BK638" s="107"/>
      <c r="BL638" s="107"/>
      <c r="BM638" s="107"/>
      <c r="BN638" s="107"/>
      <c r="BO638" s="107"/>
      <c r="BP638" s="107"/>
      <c r="BQ638" s="107"/>
      <c r="BR638" s="107"/>
      <c r="BS638" s="107"/>
      <c r="BT638" s="107"/>
      <c r="BU638" s="107"/>
      <c r="BV638" s="107"/>
      <c r="BW638" s="107"/>
      <c r="BX638" s="107"/>
      <c r="BY638" s="107"/>
      <c r="BZ638" s="107"/>
      <c r="CA638" s="107"/>
      <c r="CB638" s="107"/>
      <c r="CC638" s="107"/>
      <c r="CD638" s="107"/>
      <c r="CE638" s="107"/>
    </row>
    <row r="639" spans="2:83" s="109" customFormat="1" ht="19.899999999999999" hidden="1" customHeight="1" x14ac:dyDescent="0.25">
      <c r="B639" s="111" t="s">
        <v>2689</v>
      </c>
      <c r="C639" s="111">
        <v>4600011662</v>
      </c>
      <c r="D639" s="101" t="s">
        <v>1056</v>
      </c>
      <c r="E639" s="110" t="str">
        <f t="shared" si="47"/>
        <v/>
      </c>
      <c r="F639" s="102"/>
      <c r="G639" s="103"/>
      <c r="H639" s="103"/>
      <c r="I639" s="100"/>
      <c r="J639" s="122" t="s">
        <v>2393</v>
      </c>
      <c r="K639" s="103"/>
      <c r="L639" s="103"/>
      <c r="M639" s="103"/>
      <c r="N639" s="103"/>
      <c r="O639" s="106"/>
      <c r="P639" s="104"/>
      <c r="Q639" s="104"/>
      <c r="R639" s="104"/>
      <c r="S639" s="105" t="str">
        <f t="shared" si="48"/>
        <v/>
      </c>
      <c r="T639" s="119"/>
      <c r="U639" s="107"/>
      <c r="V639" s="107"/>
      <c r="W639" s="107"/>
      <c r="X639" s="107"/>
      <c r="Y639" s="107"/>
      <c r="Z639" s="107"/>
      <c r="AA639" s="107"/>
      <c r="AB639" s="107"/>
      <c r="AC639" s="107"/>
      <c r="AD639" s="107"/>
      <c r="AE639" s="107"/>
      <c r="AF639" s="107"/>
      <c r="AG639" s="107"/>
      <c r="AH639" s="107"/>
      <c r="AI639" s="107"/>
      <c r="AJ639" s="107"/>
      <c r="AK639" s="107"/>
      <c r="AL639" s="107"/>
      <c r="AM639" s="107"/>
      <c r="AN639" s="107"/>
      <c r="AO639" s="107"/>
      <c r="AP639" s="107"/>
      <c r="AQ639" s="107"/>
      <c r="AR639" s="107"/>
      <c r="AS639" s="107"/>
      <c r="AT639" s="107"/>
      <c r="AU639" s="107"/>
      <c r="AV639" s="107"/>
      <c r="AW639" s="107"/>
      <c r="AX639" s="107"/>
      <c r="AY639" s="107"/>
      <c r="AZ639" s="107"/>
      <c r="BA639" s="107"/>
      <c r="BB639" s="107"/>
      <c r="BC639" s="107"/>
      <c r="BD639" s="107"/>
      <c r="BE639" s="107"/>
      <c r="BF639" s="107"/>
      <c r="BG639" s="107"/>
      <c r="BH639" s="107"/>
      <c r="BI639" s="107"/>
      <c r="BJ639" s="107"/>
      <c r="BK639" s="107"/>
      <c r="BL639" s="107"/>
      <c r="BM639" s="107"/>
      <c r="BN639" s="107"/>
      <c r="BO639" s="107"/>
      <c r="BP639" s="107"/>
      <c r="BQ639" s="107"/>
      <c r="BR639" s="107"/>
      <c r="BS639" s="107"/>
      <c r="BT639" s="107"/>
      <c r="BU639" s="107"/>
      <c r="BV639" s="107"/>
      <c r="BW639" s="107"/>
      <c r="BX639" s="107"/>
      <c r="BY639" s="107"/>
      <c r="BZ639" s="107"/>
      <c r="CA639" s="107"/>
      <c r="CB639" s="107"/>
      <c r="CC639" s="107"/>
      <c r="CD639" s="107"/>
      <c r="CE639" s="107"/>
    </row>
    <row r="640" spans="2:83" s="109" customFormat="1" ht="19.899999999999999" hidden="1" customHeight="1" x14ac:dyDescent="0.25">
      <c r="B640" s="111" t="s">
        <v>2689</v>
      </c>
      <c r="C640" s="111">
        <v>4600011662</v>
      </c>
      <c r="D640" s="101" t="s">
        <v>1057</v>
      </c>
      <c r="E640" s="110" t="str">
        <f t="shared" si="47"/>
        <v/>
      </c>
      <c r="F640" s="102"/>
      <c r="G640" s="103"/>
      <c r="H640" s="103"/>
      <c r="I640" s="100"/>
      <c r="J640" s="122" t="s">
        <v>2394</v>
      </c>
      <c r="K640" s="103"/>
      <c r="L640" s="103"/>
      <c r="M640" s="103"/>
      <c r="N640" s="103"/>
      <c r="O640" s="106"/>
      <c r="P640" s="104"/>
      <c r="Q640" s="104"/>
      <c r="R640" s="104"/>
      <c r="S640" s="105" t="str">
        <f t="shared" si="48"/>
        <v/>
      </c>
      <c r="T640" s="119"/>
      <c r="U640" s="107"/>
      <c r="V640" s="107"/>
      <c r="W640" s="107"/>
      <c r="X640" s="107"/>
      <c r="Y640" s="107"/>
      <c r="Z640" s="107"/>
      <c r="AA640" s="107"/>
      <c r="AB640" s="107"/>
      <c r="AC640" s="107"/>
      <c r="AD640" s="107"/>
      <c r="AE640" s="107"/>
      <c r="AF640" s="107"/>
      <c r="AG640" s="107"/>
      <c r="AH640" s="107"/>
      <c r="AI640" s="107"/>
      <c r="AJ640" s="107"/>
      <c r="AK640" s="107"/>
      <c r="AL640" s="107"/>
      <c r="AM640" s="107"/>
      <c r="AN640" s="107"/>
      <c r="AO640" s="107"/>
      <c r="AP640" s="107"/>
      <c r="AQ640" s="107"/>
      <c r="AR640" s="107"/>
      <c r="AS640" s="107"/>
      <c r="AT640" s="107"/>
      <c r="AU640" s="107"/>
      <c r="AV640" s="107"/>
      <c r="AW640" s="107"/>
      <c r="AX640" s="107"/>
      <c r="AY640" s="107"/>
      <c r="AZ640" s="107"/>
      <c r="BA640" s="107"/>
      <c r="BB640" s="107"/>
      <c r="BC640" s="107"/>
      <c r="BD640" s="107"/>
      <c r="BE640" s="107"/>
      <c r="BF640" s="107"/>
      <c r="BG640" s="107"/>
      <c r="BH640" s="107"/>
      <c r="BI640" s="107"/>
      <c r="BJ640" s="107"/>
      <c r="BK640" s="107"/>
      <c r="BL640" s="107"/>
      <c r="BM640" s="107"/>
      <c r="BN640" s="107"/>
      <c r="BO640" s="107"/>
      <c r="BP640" s="107"/>
      <c r="BQ640" s="107"/>
      <c r="BR640" s="107"/>
      <c r="BS640" s="107"/>
      <c r="BT640" s="107"/>
      <c r="BU640" s="107"/>
      <c r="BV640" s="107"/>
      <c r="BW640" s="107"/>
      <c r="BX640" s="107"/>
      <c r="BY640" s="107"/>
      <c r="BZ640" s="107"/>
      <c r="CA640" s="107"/>
      <c r="CB640" s="107"/>
      <c r="CC640" s="107"/>
      <c r="CD640" s="107"/>
      <c r="CE640" s="107"/>
    </row>
    <row r="641" spans="1:83" s="109" customFormat="1" ht="19.899999999999999" hidden="1" customHeight="1" x14ac:dyDescent="0.25">
      <c r="B641" s="111" t="s">
        <v>2689</v>
      </c>
      <c r="C641" s="111">
        <v>4600011662</v>
      </c>
      <c r="D641" s="101" t="s">
        <v>1058</v>
      </c>
      <c r="E641" s="110" t="str">
        <f t="shared" si="47"/>
        <v/>
      </c>
      <c r="F641" s="102"/>
      <c r="G641" s="103"/>
      <c r="H641" s="103"/>
      <c r="I641" s="100"/>
      <c r="J641" s="122" t="s">
        <v>2395</v>
      </c>
      <c r="K641" s="103"/>
      <c r="L641" s="103"/>
      <c r="M641" s="103"/>
      <c r="N641" s="103"/>
      <c r="O641" s="106"/>
      <c r="P641" s="104"/>
      <c r="Q641" s="104"/>
      <c r="R641" s="104"/>
      <c r="S641" s="105" t="str">
        <f t="shared" si="48"/>
        <v/>
      </c>
      <c r="T641" s="119"/>
      <c r="U641" s="107"/>
      <c r="V641" s="107"/>
      <c r="W641" s="107"/>
      <c r="X641" s="107"/>
      <c r="Y641" s="107"/>
      <c r="Z641" s="107"/>
      <c r="AA641" s="107"/>
      <c r="AB641" s="107"/>
      <c r="AC641" s="107"/>
      <c r="AD641" s="107"/>
      <c r="AE641" s="107"/>
      <c r="AF641" s="107"/>
      <c r="AG641" s="107"/>
      <c r="AH641" s="107"/>
      <c r="AI641" s="107"/>
      <c r="AJ641" s="107"/>
      <c r="AK641" s="107"/>
      <c r="AL641" s="107"/>
      <c r="AM641" s="107"/>
      <c r="AN641" s="107"/>
      <c r="AO641" s="107"/>
      <c r="AP641" s="107"/>
      <c r="AQ641" s="107"/>
      <c r="AR641" s="107"/>
      <c r="AS641" s="107"/>
      <c r="AT641" s="107"/>
      <c r="AU641" s="107"/>
      <c r="AV641" s="107"/>
      <c r="AW641" s="107"/>
      <c r="AX641" s="107"/>
      <c r="AY641" s="107"/>
      <c r="AZ641" s="107"/>
      <c r="BA641" s="107"/>
      <c r="BB641" s="107"/>
      <c r="BC641" s="107"/>
      <c r="BD641" s="107"/>
      <c r="BE641" s="107"/>
      <c r="BF641" s="107"/>
      <c r="BG641" s="107"/>
      <c r="BH641" s="107"/>
      <c r="BI641" s="107"/>
      <c r="BJ641" s="107"/>
      <c r="BK641" s="107"/>
      <c r="BL641" s="107"/>
      <c r="BM641" s="107"/>
      <c r="BN641" s="107"/>
      <c r="BO641" s="107"/>
      <c r="BP641" s="107"/>
      <c r="BQ641" s="107"/>
      <c r="BR641" s="107"/>
      <c r="BS641" s="107"/>
      <c r="BT641" s="107"/>
      <c r="BU641" s="107"/>
      <c r="BV641" s="107"/>
      <c r="BW641" s="107"/>
      <c r="BX641" s="107"/>
      <c r="BY641" s="107"/>
      <c r="BZ641" s="107"/>
      <c r="CA641" s="107"/>
      <c r="CB641" s="107"/>
      <c r="CC641" s="107"/>
      <c r="CD641" s="107"/>
      <c r="CE641" s="107"/>
    </row>
    <row r="642" spans="1:83" s="109" customFormat="1" ht="19.899999999999999" hidden="1" customHeight="1" x14ac:dyDescent="0.25">
      <c r="B642" s="111" t="s">
        <v>2689</v>
      </c>
      <c r="C642" s="111">
        <v>4600011662</v>
      </c>
      <c r="D642" s="101" t="s">
        <v>1059</v>
      </c>
      <c r="E642" s="110" t="str">
        <f t="shared" si="47"/>
        <v/>
      </c>
      <c r="F642" s="102"/>
      <c r="G642" s="103"/>
      <c r="H642" s="103"/>
      <c r="I642" s="100"/>
      <c r="J642" s="122" t="s">
        <v>2396</v>
      </c>
      <c r="K642" s="103"/>
      <c r="L642" s="103"/>
      <c r="M642" s="103"/>
      <c r="N642" s="103"/>
      <c r="O642" s="106"/>
      <c r="P642" s="104"/>
      <c r="Q642" s="104"/>
      <c r="R642" s="104"/>
      <c r="S642" s="105" t="str">
        <f t="shared" si="48"/>
        <v/>
      </c>
      <c r="T642" s="119"/>
      <c r="U642" s="107"/>
      <c r="V642" s="107"/>
      <c r="W642" s="107"/>
      <c r="X642" s="107"/>
      <c r="Y642" s="107"/>
      <c r="Z642" s="107"/>
      <c r="AA642" s="107"/>
      <c r="AB642" s="107"/>
      <c r="AC642" s="107"/>
      <c r="AD642" s="107"/>
      <c r="AE642" s="107"/>
      <c r="AF642" s="107"/>
      <c r="AG642" s="107"/>
      <c r="AH642" s="107"/>
      <c r="AI642" s="107"/>
      <c r="AJ642" s="107"/>
      <c r="AK642" s="107"/>
      <c r="AL642" s="107"/>
      <c r="AM642" s="107"/>
      <c r="AN642" s="107"/>
      <c r="AO642" s="107"/>
      <c r="AP642" s="107"/>
      <c r="AQ642" s="107"/>
      <c r="AR642" s="107"/>
      <c r="AS642" s="107"/>
      <c r="AT642" s="107"/>
      <c r="AU642" s="107"/>
      <c r="AV642" s="107"/>
      <c r="AW642" s="107"/>
      <c r="AX642" s="107"/>
      <c r="AY642" s="107"/>
      <c r="AZ642" s="107"/>
      <c r="BA642" s="107"/>
      <c r="BB642" s="107"/>
      <c r="BC642" s="107"/>
      <c r="BD642" s="107"/>
      <c r="BE642" s="107"/>
      <c r="BF642" s="107"/>
      <c r="BG642" s="107"/>
      <c r="BH642" s="107"/>
      <c r="BI642" s="107"/>
      <c r="BJ642" s="107"/>
      <c r="BK642" s="107"/>
      <c r="BL642" s="107"/>
      <c r="BM642" s="107"/>
      <c r="BN642" s="107"/>
      <c r="BO642" s="107"/>
      <c r="BP642" s="107"/>
      <c r="BQ642" s="107"/>
      <c r="BR642" s="107"/>
      <c r="BS642" s="107"/>
      <c r="BT642" s="107"/>
      <c r="BU642" s="107"/>
      <c r="BV642" s="107"/>
      <c r="BW642" s="107"/>
      <c r="BX642" s="107"/>
      <c r="BY642" s="107"/>
      <c r="BZ642" s="107"/>
      <c r="CA642" s="107"/>
      <c r="CB642" s="107"/>
      <c r="CC642" s="107"/>
      <c r="CD642" s="107"/>
      <c r="CE642" s="107"/>
    </row>
    <row r="643" spans="1:83" s="109" customFormat="1" ht="19.899999999999999" hidden="1" customHeight="1" x14ac:dyDescent="0.25">
      <c r="B643" s="111" t="s">
        <v>2689</v>
      </c>
      <c r="C643" s="111">
        <v>4600011662</v>
      </c>
      <c r="D643" s="101" t="s">
        <v>1060</v>
      </c>
      <c r="E643" s="110" t="str">
        <f t="shared" si="47"/>
        <v/>
      </c>
      <c r="F643" s="102"/>
      <c r="G643" s="103"/>
      <c r="H643" s="103"/>
      <c r="I643" s="100"/>
      <c r="J643" s="122" t="s">
        <v>1963</v>
      </c>
      <c r="K643" s="103"/>
      <c r="L643" s="103"/>
      <c r="M643" s="103"/>
      <c r="N643" s="103"/>
      <c r="O643" s="106"/>
      <c r="P643" s="104"/>
      <c r="Q643" s="104"/>
      <c r="R643" s="104"/>
      <c r="S643" s="105" t="str">
        <f t="shared" si="48"/>
        <v/>
      </c>
      <c r="T643" s="119"/>
      <c r="U643" s="107"/>
      <c r="V643" s="107"/>
      <c r="W643" s="107"/>
      <c r="X643" s="107"/>
      <c r="Y643" s="107"/>
      <c r="Z643" s="107"/>
      <c r="AA643" s="107"/>
      <c r="AB643" s="107"/>
      <c r="AC643" s="107"/>
      <c r="AD643" s="107"/>
      <c r="AE643" s="107"/>
      <c r="AF643" s="107"/>
      <c r="AG643" s="107"/>
      <c r="AH643" s="107"/>
      <c r="AI643" s="107"/>
      <c r="AJ643" s="107"/>
      <c r="AK643" s="107"/>
      <c r="AL643" s="107"/>
      <c r="AM643" s="107"/>
      <c r="AN643" s="107"/>
      <c r="AO643" s="107"/>
      <c r="AP643" s="107"/>
      <c r="AQ643" s="107"/>
      <c r="AR643" s="107"/>
      <c r="AS643" s="107"/>
      <c r="AT643" s="107"/>
      <c r="AU643" s="107"/>
      <c r="AV643" s="107"/>
      <c r="AW643" s="107"/>
      <c r="AX643" s="107"/>
      <c r="AY643" s="107"/>
      <c r="AZ643" s="107"/>
      <c r="BA643" s="107"/>
      <c r="BB643" s="107"/>
      <c r="BC643" s="107"/>
      <c r="BD643" s="107"/>
      <c r="BE643" s="107"/>
      <c r="BF643" s="107"/>
      <c r="BG643" s="107"/>
      <c r="BH643" s="107"/>
      <c r="BI643" s="107"/>
      <c r="BJ643" s="107"/>
      <c r="BK643" s="107"/>
      <c r="BL643" s="107"/>
      <c r="BM643" s="107"/>
      <c r="BN643" s="107"/>
      <c r="BO643" s="107"/>
      <c r="BP643" s="107"/>
      <c r="BQ643" s="107"/>
      <c r="BR643" s="107"/>
      <c r="BS643" s="107"/>
      <c r="BT643" s="107"/>
      <c r="BU643" s="107"/>
      <c r="BV643" s="107"/>
      <c r="BW643" s="107"/>
      <c r="BX643" s="107"/>
      <c r="BY643" s="107"/>
      <c r="BZ643" s="107"/>
      <c r="CA643" s="107"/>
      <c r="CB643" s="107"/>
      <c r="CC643" s="107"/>
      <c r="CD643" s="107"/>
      <c r="CE643" s="107"/>
    </row>
    <row r="644" spans="1:83" s="109" customFormat="1" ht="19.899999999999999" hidden="1" customHeight="1" x14ac:dyDescent="0.25">
      <c r="B644" s="111" t="s">
        <v>2689</v>
      </c>
      <c r="C644" s="111">
        <v>4600011662</v>
      </c>
      <c r="D644" s="101" t="s">
        <v>1061</v>
      </c>
      <c r="E644" s="110" t="str">
        <f t="shared" si="47"/>
        <v/>
      </c>
      <c r="F644" s="102"/>
      <c r="G644" s="103"/>
      <c r="H644" s="103"/>
      <c r="I644" s="100"/>
      <c r="J644" s="122" t="s">
        <v>2397</v>
      </c>
      <c r="K644" s="103"/>
      <c r="L644" s="103"/>
      <c r="M644" s="103"/>
      <c r="N644" s="103"/>
      <c r="O644" s="106"/>
      <c r="P644" s="104"/>
      <c r="Q644" s="104"/>
      <c r="R644" s="104"/>
      <c r="S644" s="105" t="str">
        <f t="shared" si="48"/>
        <v/>
      </c>
      <c r="T644" s="119"/>
      <c r="U644" s="107"/>
      <c r="V644" s="107"/>
      <c r="W644" s="107"/>
      <c r="X644" s="107"/>
      <c r="Y644" s="107"/>
      <c r="Z644" s="107"/>
      <c r="AA644" s="107"/>
      <c r="AB644" s="107"/>
      <c r="AC644" s="107"/>
      <c r="AD644" s="107"/>
      <c r="AE644" s="107"/>
      <c r="AF644" s="107"/>
      <c r="AG644" s="107"/>
      <c r="AH644" s="107"/>
      <c r="AI644" s="107"/>
      <c r="AJ644" s="107"/>
      <c r="AK644" s="107"/>
      <c r="AL644" s="107"/>
      <c r="AM644" s="107"/>
      <c r="AN644" s="107"/>
      <c r="AO644" s="107"/>
      <c r="AP644" s="107"/>
      <c r="AQ644" s="107"/>
      <c r="AR644" s="107"/>
      <c r="AS644" s="107"/>
      <c r="AT644" s="107"/>
      <c r="AU644" s="107"/>
      <c r="AV644" s="107"/>
      <c r="AW644" s="107"/>
      <c r="AX644" s="107"/>
      <c r="AY644" s="107"/>
      <c r="AZ644" s="107"/>
      <c r="BA644" s="107"/>
      <c r="BB644" s="107"/>
      <c r="BC644" s="107"/>
      <c r="BD644" s="107"/>
      <c r="BE644" s="107"/>
      <c r="BF644" s="107"/>
      <c r="BG644" s="107"/>
      <c r="BH644" s="107"/>
      <c r="BI644" s="107"/>
      <c r="BJ644" s="107"/>
      <c r="BK644" s="107"/>
      <c r="BL644" s="107"/>
      <c r="BM644" s="107"/>
      <c r="BN644" s="107"/>
      <c r="BO644" s="107"/>
      <c r="BP644" s="107"/>
      <c r="BQ644" s="107"/>
      <c r="BR644" s="107"/>
      <c r="BS644" s="107"/>
      <c r="BT644" s="107"/>
      <c r="BU644" s="107"/>
      <c r="BV644" s="107"/>
      <c r="BW644" s="107"/>
      <c r="BX644" s="107"/>
      <c r="BY644" s="107"/>
      <c r="BZ644" s="107"/>
      <c r="CA644" s="107"/>
      <c r="CB644" s="107"/>
      <c r="CC644" s="107"/>
      <c r="CD644" s="107"/>
      <c r="CE644" s="107"/>
    </row>
    <row r="645" spans="1:83" s="109" customFormat="1" ht="19.899999999999999" hidden="1" customHeight="1" x14ac:dyDescent="0.25">
      <c r="B645" s="111" t="s">
        <v>2689</v>
      </c>
      <c r="C645" s="111">
        <v>4600011662</v>
      </c>
      <c r="D645" s="101" t="s">
        <v>1062</v>
      </c>
      <c r="E645" s="110" t="str">
        <f t="shared" si="47"/>
        <v/>
      </c>
      <c r="F645" s="102"/>
      <c r="G645" s="103"/>
      <c r="H645" s="103"/>
      <c r="I645" s="100"/>
      <c r="J645" s="122" t="s">
        <v>2300</v>
      </c>
      <c r="K645" s="103"/>
      <c r="L645" s="103"/>
      <c r="M645" s="103"/>
      <c r="N645" s="103"/>
      <c r="O645" s="106"/>
      <c r="P645" s="104"/>
      <c r="Q645" s="104"/>
      <c r="R645" s="104"/>
      <c r="S645" s="105" t="str">
        <f t="shared" si="48"/>
        <v/>
      </c>
      <c r="T645" s="119"/>
      <c r="U645" s="107"/>
      <c r="V645" s="107"/>
      <c r="W645" s="107"/>
      <c r="X645" s="107"/>
      <c r="Y645" s="107"/>
      <c r="Z645" s="107"/>
      <c r="AA645" s="107"/>
      <c r="AB645" s="107"/>
      <c r="AC645" s="107"/>
      <c r="AD645" s="107"/>
      <c r="AE645" s="107"/>
      <c r="AF645" s="107"/>
      <c r="AG645" s="107"/>
      <c r="AH645" s="107"/>
      <c r="AI645" s="107"/>
      <c r="AJ645" s="107"/>
      <c r="AK645" s="107"/>
      <c r="AL645" s="107"/>
      <c r="AM645" s="107"/>
      <c r="AN645" s="107"/>
      <c r="AO645" s="107"/>
      <c r="AP645" s="107"/>
      <c r="AQ645" s="107"/>
      <c r="AR645" s="107"/>
      <c r="AS645" s="107"/>
      <c r="AT645" s="107"/>
      <c r="AU645" s="107"/>
      <c r="AV645" s="107"/>
      <c r="AW645" s="107"/>
      <c r="AX645" s="107"/>
      <c r="AY645" s="107"/>
      <c r="AZ645" s="107"/>
      <c r="BA645" s="107"/>
      <c r="BB645" s="107"/>
      <c r="BC645" s="107"/>
      <c r="BD645" s="107"/>
      <c r="BE645" s="107"/>
      <c r="BF645" s="107"/>
      <c r="BG645" s="107"/>
      <c r="BH645" s="107"/>
      <c r="BI645" s="107"/>
      <c r="BJ645" s="107"/>
      <c r="BK645" s="107"/>
      <c r="BL645" s="107"/>
      <c r="BM645" s="107"/>
      <c r="BN645" s="107"/>
      <c r="BO645" s="107"/>
      <c r="BP645" s="107"/>
      <c r="BQ645" s="107"/>
      <c r="BR645" s="107"/>
      <c r="BS645" s="107"/>
      <c r="BT645" s="107"/>
      <c r="BU645" s="107"/>
      <c r="BV645" s="107"/>
      <c r="BW645" s="107"/>
      <c r="BX645" s="107"/>
      <c r="BY645" s="107"/>
      <c r="BZ645" s="107"/>
      <c r="CA645" s="107"/>
      <c r="CB645" s="107"/>
      <c r="CC645" s="107"/>
      <c r="CD645" s="107"/>
      <c r="CE645" s="107"/>
    </row>
    <row r="646" spans="1:83" s="109" customFormat="1" ht="19.899999999999999" hidden="1" customHeight="1" x14ac:dyDescent="0.25">
      <c r="B646" s="111" t="s">
        <v>2689</v>
      </c>
      <c r="C646" s="111">
        <v>4600011662</v>
      </c>
      <c r="D646" s="101" t="s">
        <v>1063</v>
      </c>
      <c r="E646" s="110" t="str">
        <f t="shared" ref="E646:E691" si="49">IF(F646="","",CONCATENATE(TRIM(F646)," - ",TRIM(J646)))</f>
        <v/>
      </c>
      <c r="F646" s="102"/>
      <c r="G646" s="103"/>
      <c r="H646" s="103"/>
      <c r="I646" s="100"/>
      <c r="J646" s="122" t="s">
        <v>2398</v>
      </c>
      <c r="K646" s="103"/>
      <c r="L646" s="103"/>
      <c r="M646" s="103"/>
      <c r="N646" s="103"/>
      <c r="O646" s="106"/>
      <c r="P646" s="104"/>
      <c r="Q646" s="104"/>
      <c r="R646" s="104"/>
      <c r="S646" s="105" t="str">
        <f t="shared" ref="S646:S709" si="50">IF(P646="","",Q646/P646)</f>
        <v/>
      </c>
      <c r="T646" s="119"/>
      <c r="U646" s="107"/>
      <c r="V646" s="107"/>
      <c r="W646" s="107"/>
      <c r="X646" s="107"/>
      <c r="Y646" s="107"/>
      <c r="Z646" s="107"/>
      <c r="AA646" s="107"/>
      <c r="AB646" s="107"/>
      <c r="AC646" s="107"/>
      <c r="AD646" s="107"/>
      <c r="AE646" s="107"/>
      <c r="AF646" s="107"/>
      <c r="AG646" s="107"/>
      <c r="AH646" s="107"/>
      <c r="AI646" s="107"/>
      <c r="AJ646" s="107"/>
      <c r="AK646" s="107"/>
      <c r="AL646" s="107"/>
      <c r="AM646" s="107"/>
      <c r="AN646" s="107"/>
      <c r="AO646" s="107"/>
      <c r="AP646" s="107"/>
      <c r="AQ646" s="107"/>
      <c r="AR646" s="107"/>
      <c r="AS646" s="107"/>
      <c r="AT646" s="107"/>
      <c r="AU646" s="107"/>
      <c r="AV646" s="107"/>
      <c r="AW646" s="107"/>
      <c r="AX646" s="107"/>
      <c r="AY646" s="107"/>
      <c r="AZ646" s="107"/>
      <c r="BA646" s="107"/>
      <c r="BB646" s="107"/>
      <c r="BC646" s="107"/>
      <c r="BD646" s="107"/>
      <c r="BE646" s="107"/>
      <c r="BF646" s="107"/>
      <c r="BG646" s="107"/>
      <c r="BH646" s="107"/>
      <c r="BI646" s="107"/>
      <c r="BJ646" s="107"/>
      <c r="BK646" s="107"/>
      <c r="BL646" s="107"/>
      <c r="BM646" s="107"/>
      <c r="BN646" s="107"/>
      <c r="BO646" s="107"/>
      <c r="BP646" s="107"/>
      <c r="BQ646" s="107"/>
      <c r="BR646" s="107"/>
      <c r="BS646" s="107"/>
      <c r="BT646" s="107"/>
      <c r="BU646" s="107"/>
      <c r="BV646" s="107"/>
      <c r="BW646" s="107"/>
      <c r="BX646" s="107"/>
      <c r="BY646" s="107"/>
      <c r="BZ646" s="107"/>
      <c r="CA646" s="107"/>
      <c r="CB646" s="107"/>
      <c r="CC646" s="107"/>
      <c r="CD646" s="107"/>
      <c r="CE646" s="107"/>
    </row>
    <row r="647" spans="1:83" s="109" customFormat="1" ht="19.899999999999999" hidden="1" customHeight="1" x14ac:dyDescent="0.25">
      <c r="B647" s="111" t="s">
        <v>2689</v>
      </c>
      <c r="C647" s="111">
        <v>4600011662</v>
      </c>
      <c r="D647" s="101" t="s">
        <v>1064</v>
      </c>
      <c r="E647" s="110" t="str">
        <f t="shared" si="49"/>
        <v/>
      </c>
      <c r="F647" s="102"/>
      <c r="G647" s="103"/>
      <c r="H647" s="103"/>
      <c r="I647" s="100"/>
      <c r="J647" s="122" t="s">
        <v>2399</v>
      </c>
      <c r="K647" s="103"/>
      <c r="L647" s="103"/>
      <c r="M647" s="103"/>
      <c r="N647" s="103"/>
      <c r="O647" s="106"/>
      <c r="P647" s="104"/>
      <c r="Q647" s="104"/>
      <c r="R647" s="104"/>
      <c r="S647" s="105" t="str">
        <f t="shared" si="50"/>
        <v/>
      </c>
      <c r="T647" s="119"/>
      <c r="U647" s="107"/>
      <c r="V647" s="107"/>
      <c r="W647" s="107"/>
      <c r="X647" s="107"/>
      <c r="Y647" s="107"/>
      <c r="Z647" s="107"/>
      <c r="AA647" s="107"/>
      <c r="AB647" s="107"/>
      <c r="AC647" s="107"/>
      <c r="AD647" s="107"/>
      <c r="AE647" s="107"/>
      <c r="AF647" s="107"/>
      <c r="AG647" s="107"/>
      <c r="AH647" s="107"/>
      <c r="AI647" s="107"/>
      <c r="AJ647" s="107"/>
      <c r="AK647" s="107"/>
      <c r="AL647" s="107"/>
      <c r="AM647" s="107"/>
      <c r="AN647" s="107"/>
      <c r="AO647" s="107"/>
      <c r="AP647" s="107"/>
      <c r="AQ647" s="107"/>
      <c r="AR647" s="107"/>
      <c r="AS647" s="107"/>
      <c r="AT647" s="107"/>
      <c r="AU647" s="107"/>
      <c r="AV647" s="107"/>
      <c r="AW647" s="107"/>
      <c r="AX647" s="107"/>
      <c r="AY647" s="107"/>
      <c r="AZ647" s="107"/>
      <c r="BA647" s="107"/>
      <c r="BB647" s="107"/>
      <c r="BC647" s="107"/>
      <c r="BD647" s="107"/>
      <c r="BE647" s="107"/>
      <c r="BF647" s="107"/>
      <c r="BG647" s="107"/>
      <c r="BH647" s="107"/>
      <c r="BI647" s="107"/>
      <c r="BJ647" s="107"/>
      <c r="BK647" s="107"/>
      <c r="BL647" s="107"/>
      <c r="BM647" s="107"/>
      <c r="BN647" s="107"/>
      <c r="BO647" s="107"/>
      <c r="BP647" s="107"/>
      <c r="BQ647" s="107"/>
      <c r="BR647" s="107"/>
      <c r="BS647" s="107"/>
      <c r="BT647" s="107"/>
      <c r="BU647" s="107"/>
      <c r="BV647" s="107"/>
      <c r="BW647" s="107"/>
      <c r="BX647" s="107"/>
      <c r="BY647" s="107"/>
      <c r="BZ647" s="107"/>
      <c r="CA647" s="107"/>
      <c r="CB647" s="107"/>
      <c r="CC647" s="107"/>
      <c r="CD647" s="107"/>
      <c r="CE647" s="107"/>
    </row>
    <row r="648" spans="1:83" s="109" customFormat="1" ht="19.899999999999999" hidden="1" customHeight="1" x14ac:dyDescent="0.25">
      <c r="B648" s="111" t="s">
        <v>2689</v>
      </c>
      <c r="C648" s="111">
        <v>4600011662</v>
      </c>
      <c r="D648" s="101" t="s">
        <v>1065</v>
      </c>
      <c r="E648" s="110" t="str">
        <f t="shared" si="49"/>
        <v/>
      </c>
      <c r="F648" s="102"/>
      <c r="G648" s="103"/>
      <c r="H648" s="103"/>
      <c r="I648" s="100"/>
      <c r="J648" s="122" t="s">
        <v>2301</v>
      </c>
      <c r="K648" s="103"/>
      <c r="L648" s="103"/>
      <c r="M648" s="103"/>
      <c r="N648" s="103"/>
      <c r="O648" s="106"/>
      <c r="P648" s="104"/>
      <c r="Q648" s="104"/>
      <c r="R648" s="104"/>
      <c r="S648" s="105" t="str">
        <f t="shared" si="50"/>
        <v/>
      </c>
      <c r="T648" s="119"/>
      <c r="U648" s="107"/>
      <c r="V648" s="107"/>
      <c r="W648" s="107"/>
      <c r="X648" s="107"/>
      <c r="Y648" s="107"/>
      <c r="Z648" s="107"/>
      <c r="AA648" s="107"/>
      <c r="AB648" s="107"/>
      <c r="AC648" s="107"/>
      <c r="AD648" s="107"/>
      <c r="AE648" s="107"/>
      <c r="AF648" s="107"/>
      <c r="AG648" s="107"/>
      <c r="AH648" s="107"/>
      <c r="AI648" s="107"/>
      <c r="AJ648" s="107"/>
      <c r="AK648" s="107"/>
      <c r="AL648" s="107"/>
      <c r="AM648" s="107"/>
      <c r="AN648" s="107"/>
      <c r="AO648" s="107"/>
      <c r="AP648" s="107"/>
      <c r="AQ648" s="107"/>
      <c r="AR648" s="107"/>
      <c r="AS648" s="107"/>
      <c r="AT648" s="107"/>
      <c r="AU648" s="107"/>
      <c r="AV648" s="107"/>
      <c r="AW648" s="107"/>
      <c r="AX648" s="107"/>
      <c r="AY648" s="107"/>
      <c r="AZ648" s="107"/>
      <c r="BA648" s="107"/>
      <c r="BB648" s="107"/>
      <c r="BC648" s="107"/>
      <c r="BD648" s="107"/>
      <c r="BE648" s="107"/>
      <c r="BF648" s="107"/>
      <c r="BG648" s="107"/>
      <c r="BH648" s="107"/>
      <c r="BI648" s="107"/>
      <c r="BJ648" s="107"/>
      <c r="BK648" s="107"/>
      <c r="BL648" s="107"/>
      <c r="BM648" s="107"/>
      <c r="BN648" s="107"/>
      <c r="BO648" s="107"/>
      <c r="BP648" s="107"/>
      <c r="BQ648" s="107"/>
      <c r="BR648" s="107"/>
      <c r="BS648" s="107"/>
      <c r="BT648" s="107"/>
      <c r="BU648" s="107"/>
      <c r="BV648" s="107"/>
      <c r="BW648" s="107"/>
      <c r="BX648" s="107"/>
      <c r="BY648" s="107"/>
      <c r="BZ648" s="107"/>
      <c r="CA648" s="107"/>
      <c r="CB648" s="107"/>
      <c r="CC648" s="107"/>
      <c r="CD648" s="107"/>
      <c r="CE648" s="107"/>
    </row>
    <row r="649" spans="1:83" s="109" customFormat="1" ht="19.899999999999999" hidden="1" customHeight="1" x14ac:dyDescent="0.25">
      <c r="B649" s="111" t="s">
        <v>2689</v>
      </c>
      <c r="C649" s="111">
        <v>4600011662</v>
      </c>
      <c r="D649" s="101" t="s">
        <v>1066</v>
      </c>
      <c r="E649" s="110" t="str">
        <f t="shared" si="49"/>
        <v/>
      </c>
      <c r="F649" s="102"/>
      <c r="G649" s="103"/>
      <c r="H649" s="103"/>
      <c r="I649" s="100"/>
      <c r="J649" s="122" t="s">
        <v>2400</v>
      </c>
      <c r="K649" s="103"/>
      <c r="L649" s="103"/>
      <c r="M649" s="103"/>
      <c r="N649" s="103"/>
      <c r="O649" s="106"/>
      <c r="P649" s="104"/>
      <c r="Q649" s="104"/>
      <c r="R649" s="104"/>
      <c r="S649" s="105" t="str">
        <f t="shared" si="50"/>
        <v/>
      </c>
      <c r="T649" s="119"/>
      <c r="U649" s="107"/>
      <c r="V649" s="107"/>
      <c r="W649" s="107"/>
      <c r="X649" s="107"/>
      <c r="Y649" s="107"/>
      <c r="Z649" s="107"/>
      <c r="AA649" s="107"/>
      <c r="AB649" s="107"/>
      <c r="AC649" s="107"/>
      <c r="AD649" s="107"/>
      <c r="AE649" s="107"/>
      <c r="AF649" s="107"/>
      <c r="AG649" s="107"/>
      <c r="AH649" s="107"/>
      <c r="AI649" s="107"/>
      <c r="AJ649" s="107"/>
      <c r="AK649" s="107"/>
      <c r="AL649" s="107"/>
      <c r="AM649" s="107"/>
      <c r="AN649" s="107"/>
      <c r="AO649" s="107"/>
      <c r="AP649" s="107"/>
      <c r="AQ649" s="107"/>
      <c r="AR649" s="107"/>
      <c r="AS649" s="107"/>
      <c r="AT649" s="107"/>
      <c r="AU649" s="107"/>
      <c r="AV649" s="107"/>
      <c r="AW649" s="107"/>
      <c r="AX649" s="107"/>
      <c r="AY649" s="107"/>
      <c r="AZ649" s="107"/>
      <c r="BA649" s="107"/>
      <c r="BB649" s="107"/>
      <c r="BC649" s="107"/>
      <c r="BD649" s="107"/>
      <c r="BE649" s="107"/>
      <c r="BF649" s="107"/>
      <c r="BG649" s="107"/>
      <c r="BH649" s="107"/>
      <c r="BI649" s="107"/>
      <c r="BJ649" s="107"/>
      <c r="BK649" s="107"/>
      <c r="BL649" s="107"/>
      <c r="BM649" s="107"/>
      <c r="BN649" s="107"/>
      <c r="BO649" s="107"/>
      <c r="BP649" s="107"/>
      <c r="BQ649" s="107"/>
      <c r="BR649" s="107"/>
      <c r="BS649" s="107"/>
      <c r="BT649" s="107"/>
      <c r="BU649" s="107"/>
      <c r="BV649" s="107"/>
      <c r="BW649" s="107"/>
      <c r="BX649" s="107"/>
      <c r="BY649" s="107"/>
      <c r="BZ649" s="107"/>
      <c r="CA649" s="107"/>
      <c r="CB649" s="107"/>
      <c r="CC649" s="107"/>
      <c r="CD649" s="107"/>
      <c r="CE649" s="107"/>
    </row>
    <row r="650" spans="1:83" s="109" customFormat="1" ht="19.899999999999999" hidden="1" customHeight="1" x14ac:dyDescent="0.25">
      <c r="B650" s="111" t="s">
        <v>2689</v>
      </c>
      <c r="C650" s="111">
        <v>4600011662</v>
      </c>
      <c r="D650" s="101" t="s">
        <v>1067</v>
      </c>
      <c r="E650" s="110" t="str">
        <f t="shared" si="49"/>
        <v/>
      </c>
      <c r="F650" s="102"/>
      <c r="G650" s="103"/>
      <c r="H650" s="103"/>
      <c r="I650" s="100"/>
      <c r="J650" s="122" t="s">
        <v>2401</v>
      </c>
      <c r="K650" s="103"/>
      <c r="L650" s="103"/>
      <c r="M650" s="103"/>
      <c r="N650" s="103"/>
      <c r="O650" s="106"/>
      <c r="P650" s="104"/>
      <c r="Q650" s="104"/>
      <c r="R650" s="104"/>
      <c r="S650" s="105" t="str">
        <f t="shared" si="50"/>
        <v/>
      </c>
      <c r="T650" s="119"/>
      <c r="U650" s="107"/>
      <c r="V650" s="107"/>
      <c r="W650" s="107"/>
      <c r="X650" s="107"/>
      <c r="Y650" s="107"/>
      <c r="Z650" s="107"/>
      <c r="AA650" s="107"/>
      <c r="AB650" s="107"/>
      <c r="AC650" s="107"/>
      <c r="AD650" s="107"/>
      <c r="AE650" s="107"/>
      <c r="AF650" s="107"/>
      <c r="AG650" s="107"/>
      <c r="AH650" s="107"/>
      <c r="AI650" s="107"/>
      <c r="AJ650" s="107"/>
      <c r="AK650" s="107"/>
      <c r="AL650" s="107"/>
      <c r="AM650" s="107"/>
      <c r="AN650" s="107"/>
      <c r="AO650" s="107"/>
      <c r="AP650" s="107"/>
      <c r="AQ650" s="107"/>
      <c r="AR650" s="107"/>
      <c r="AS650" s="107"/>
      <c r="AT650" s="107"/>
      <c r="AU650" s="107"/>
      <c r="AV650" s="107"/>
      <c r="AW650" s="107"/>
      <c r="AX650" s="107"/>
      <c r="AY650" s="107"/>
      <c r="AZ650" s="107"/>
      <c r="BA650" s="107"/>
      <c r="BB650" s="107"/>
      <c r="BC650" s="107"/>
      <c r="BD650" s="107"/>
      <c r="BE650" s="107"/>
      <c r="BF650" s="107"/>
      <c r="BG650" s="107"/>
      <c r="BH650" s="107"/>
      <c r="BI650" s="107"/>
      <c r="BJ650" s="107"/>
      <c r="BK650" s="107"/>
      <c r="BL650" s="107"/>
      <c r="BM650" s="107"/>
      <c r="BN650" s="107"/>
      <c r="BO650" s="107"/>
      <c r="BP650" s="107"/>
      <c r="BQ650" s="107"/>
      <c r="BR650" s="107"/>
      <c r="BS650" s="107"/>
      <c r="BT650" s="107"/>
      <c r="BU650" s="107"/>
      <c r="BV650" s="107"/>
      <c r="BW650" s="107"/>
      <c r="BX650" s="107"/>
      <c r="BY650" s="107"/>
      <c r="BZ650" s="107"/>
      <c r="CA650" s="107"/>
      <c r="CB650" s="107"/>
      <c r="CC650" s="107"/>
      <c r="CD650" s="107"/>
      <c r="CE650" s="107"/>
    </row>
    <row r="651" spans="1:83" s="109" customFormat="1" ht="19.899999999999999" hidden="1" customHeight="1" x14ac:dyDescent="0.25">
      <c r="B651" s="111" t="s">
        <v>2689</v>
      </c>
      <c r="C651" s="111">
        <v>4600011662</v>
      </c>
      <c r="D651" s="101" t="s">
        <v>1068</v>
      </c>
      <c r="E651" s="110" t="str">
        <f t="shared" si="49"/>
        <v/>
      </c>
      <c r="F651" s="102"/>
      <c r="G651" s="103"/>
      <c r="H651" s="103"/>
      <c r="I651" s="100"/>
      <c r="J651" s="122" t="s">
        <v>2288</v>
      </c>
      <c r="K651" s="103"/>
      <c r="L651" s="103"/>
      <c r="M651" s="103"/>
      <c r="N651" s="103"/>
      <c r="O651" s="106"/>
      <c r="P651" s="104"/>
      <c r="Q651" s="104"/>
      <c r="R651" s="104"/>
      <c r="S651" s="105" t="str">
        <f t="shared" si="50"/>
        <v/>
      </c>
      <c r="T651" s="119"/>
      <c r="U651" s="107"/>
      <c r="V651" s="107"/>
      <c r="W651" s="107"/>
      <c r="X651" s="107"/>
      <c r="Y651" s="107"/>
      <c r="Z651" s="107"/>
      <c r="AA651" s="107"/>
      <c r="AB651" s="107"/>
      <c r="AC651" s="107"/>
      <c r="AD651" s="107"/>
      <c r="AE651" s="107"/>
      <c r="AF651" s="107"/>
      <c r="AG651" s="107"/>
      <c r="AH651" s="107"/>
      <c r="AI651" s="107"/>
      <c r="AJ651" s="107"/>
      <c r="AK651" s="107"/>
      <c r="AL651" s="107"/>
      <c r="AM651" s="107"/>
      <c r="AN651" s="107"/>
      <c r="AO651" s="107"/>
      <c r="AP651" s="107"/>
      <c r="AQ651" s="107"/>
      <c r="AR651" s="107"/>
      <c r="AS651" s="107"/>
      <c r="AT651" s="107"/>
      <c r="AU651" s="107"/>
      <c r="AV651" s="107"/>
      <c r="AW651" s="107"/>
      <c r="AX651" s="107"/>
      <c r="AY651" s="107"/>
      <c r="AZ651" s="107"/>
      <c r="BA651" s="107"/>
      <c r="BB651" s="107"/>
      <c r="BC651" s="107"/>
      <c r="BD651" s="107"/>
      <c r="BE651" s="107"/>
      <c r="BF651" s="107"/>
      <c r="BG651" s="107"/>
      <c r="BH651" s="107"/>
      <c r="BI651" s="107"/>
      <c r="BJ651" s="107"/>
      <c r="BK651" s="107"/>
      <c r="BL651" s="107"/>
      <c r="BM651" s="107"/>
      <c r="BN651" s="107"/>
      <c r="BO651" s="107"/>
      <c r="BP651" s="107"/>
      <c r="BQ651" s="107"/>
      <c r="BR651" s="107"/>
      <c r="BS651" s="107"/>
      <c r="BT651" s="107"/>
      <c r="BU651" s="107"/>
      <c r="BV651" s="107"/>
      <c r="BW651" s="107"/>
      <c r="BX651" s="107"/>
      <c r="BY651" s="107"/>
      <c r="BZ651" s="107"/>
      <c r="CA651" s="107"/>
      <c r="CB651" s="107"/>
      <c r="CC651" s="107"/>
      <c r="CD651" s="107"/>
      <c r="CE651" s="107"/>
    </row>
    <row r="652" spans="1:83" s="109" customFormat="1" ht="19.899999999999999" hidden="1" customHeight="1" x14ac:dyDescent="0.25">
      <c r="B652" s="111" t="s">
        <v>2689</v>
      </c>
      <c r="C652" s="111">
        <v>4600011662</v>
      </c>
      <c r="D652" s="101" t="s">
        <v>1069</v>
      </c>
      <c r="E652" s="110" t="str">
        <f t="shared" si="49"/>
        <v/>
      </c>
      <c r="F652" s="102"/>
      <c r="G652" s="103"/>
      <c r="H652" s="103"/>
      <c r="I652" s="100"/>
      <c r="J652" s="122" t="s">
        <v>2402</v>
      </c>
      <c r="K652" s="103"/>
      <c r="L652" s="103"/>
      <c r="M652" s="103"/>
      <c r="N652" s="103"/>
      <c r="O652" s="106"/>
      <c r="P652" s="104"/>
      <c r="Q652" s="104"/>
      <c r="R652" s="104"/>
      <c r="S652" s="105" t="str">
        <f t="shared" si="50"/>
        <v/>
      </c>
      <c r="T652" s="119"/>
      <c r="U652" s="107"/>
      <c r="V652" s="107"/>
      <c r="W652" s="107"/>
      <c r="X652" s="107"/>
      <c r="Y652" s="107"/>
      <c r="Z652" s="107"/>
      <c r="AA652" s="107"/>
      <c r="AB652" s="107"/>
      <c r="AC652" s="107"/>
      <c r="AD652" s="107"/>
      <c r="AE652" s="107"/>
      <c r="AF652" s="107"/>
      <c r="AG652" s="107"/>
      <c r="AH652" s="107"/>
      <c r="AI652" s="107"/>
      <c r="AJ652" s="107"/>
      <c r="AK652" s="107"/>
      <c r="AL652" s="107"/>
      <c r="AM652" s="107"/>
      <c r="AN652" s="107"/>
      <c r="AO652" s="107"/>
      <c r="AP652" s="107"/>
      <c r="AQ652" s="107"/>
      <c r="AR652" s="107"/>
      <c r="AS652" s="107"/>
      <c r="AT652" s="107"/>
      <c r="AU652" s="107"/>
      <c r="AV652" s="107"/>
      <c r="AW652" s="107"/>
      <c r="AX652" s="107"/>
      <c r="AY652" s="107"/>
      <c r="AZ652" s="107"/>
      <c r="BA652" s="107"/>
      <c r="BB652" s="107"/>
      <c r="BC652" s="107"/>
      <c r="BD652" s="107"/>
      <c r="BE652" s="107"/>
      <c r="BF652" s="107"/>
      <c r="BG652" s="107"/>
      <c r="BH652" s="107"/>
      <c r="BI652" s="107"/>
      <c r="BJ652" s="107"/>
      <c r="BK652" s="107"/>
      <c r="BL652" s="107"/>
      <c r="BM652" s="107"/>
      <c r="BN652" s="107"/>
      <c r="BO652" s="107"/>
      <c r="BP652" s="107"/>
      <c r="BQ652" s="107"/>
      <c r="BR652" s="107"/>
      <c r="BS652" s="107"/>
      <c r="BT652" s="107"/>
      <c r="BU652" s="107"/>
      <c r="BV652" s="107"/>
      <c r="BW652" s="107"/>
      <c r="BX652" s="107"/>
      <c r="BY652" s="107"/>
      <c r="BZ652" s="107"/>
      <c r="CA652" s="107"/>
      <c r="CB652" s="107"/>
      <c r="CC652" s="107"/>
      <c r="CD652" s="107"/>
      <c r="CE652" s="107"/>
    </row>
    <row r="653" spans="1:83" s="109" customFormat="1" ht="19.899999999999999" hidden="1" customHeight="1" x14ac:dyDescent="0.25">
      <c r="B653" s="111" t="s">
        <v>2689</v>
      </c>
      <c r="C653" s="111">
        <v>4600011662</v>
      </c>
      <c r="D653" s="101" t="s">
        <v>1070</v>
      </c>
      <c r="E653" s="110" t="str">
        <f t="shared" si="49"/>
        <v/>
      </c>
      <c r="F653" s="102"/>
      <c r="G653" s="103"/>
      <c r="H653" s="103"/>
      <c r="I653" s="100"/>
      <c r="J653" s="122" t="s">
        <v>2300</v>
      </c>
      <c r="K653" s="103"/>
      <c r="L653" s="103"/>
      <c r="M653" s="103"/>
      <c r="N653" s="103"/>
      <c r="O653" s="106"/>
      <c r="P653" s="104"/>
      <c r="Q653" s="104"/>
      <c r="R653" s="104"/>
      <c r="S653" s="105" t="str">
        <f t="shared" si="50"/>
        <v/>
      </c>
      <c r="T653" s="119"/>
      <c r="U653" s="107"/>
      <c r="V653" s="107"/>
      <c r="W653" s="107"/>
      <c r="X653" s="107"/>
      <c r="Y653" s="107"/>
      <c r="Z653" s="107"/>
      <c r="AA653" s="107"/>
      <c r="AB653" s="107"/>
      <c r="AC653" s="107"/>
      <c r="AD653" s="107"/>
      <c r="AE653" s="107"/>
      <c r="AF653" s="107"/>
      <c r="AG653" s="107"/>
      <c r="AH653" s="107"/>
      <c r="AI653" s="107"/>
      <c r="AJ653" s="107"/>
      <c r="AK653" s="107"/>
      <c r="AL653" s="107"/>
      <c r="AM653" s="107"/>
      <c r="AN653" s="107"/>
      <c r="AO653" s="107"/>
      <c r="AP653" s="107"/>
      <c r="AQ653" s="107"/>
      <c r="AR653" s="107"/>
      <c r="AS653" s="107"/>
      <c r="AT653" s="107"/>
      <c r="AU653" s="107"/>
      <c r="AV653" s="107"/>
      <c r="AW653" s="107"/>
      <c r="AX653" s="107"/>
      <c r="AY653" s="107"/>
      <c r="AZ653" s="107"/>
      <c r="BA653" s="107"/>
      <c r="BB653" s="107"/>
      <c r="BC653" s="107"/>
      <c r="BD653" s="107"/>
      <c r="BE653" s="107"/>
      <c r="BF653" s="107"/>
      <c r="BG653" s="107"/>
      <c r="BH653" s="107"/>
      <c r="BI653" s="107"/>
      <c r="BJ653" s="107"/>
      <c r="BK653" s="107"/>
      <c r="BL653" s="107"/>
      <c r="BM653" s="107"/>
      <c r="BN653" s="107"/>
      <c r="BO653" s="107"/>
      <c r="BP653" s="107"/>
      <c r="BQ653" s="107"/>
      <c r="BR653" s="107"/>
      <c r="BS653" s="107"/>
      <c r="BT653" s="107"/>
      <c r="BU653" s="107"/>
      <c r="BV653" s="107"/>
      <c r="BW653" s="107"/>
      <c r="BX653" s="107"/>
      <c r="BY653" s="107"/>
      <c r="BZ653" s="107"/>
      <c r="CA653" s="107"/>
      <c r="CB653" s="107"/>
      <c r="CC653" s="107"/>
      <c r="CD653" s="107"/>
      <c r="CE653" s="107"/>
    </row>
    <row r="654" spans="1:83" s="109" customFormat="1" ht="19.899999999999999" hidden="1" customHeight="1" x14ac:dyDescent="0.25">
      <c r="B654" s="111" t="s">
        <v>2691</v>
      </c>
      <c r="C654" s="111">
        <v>4600011662</v>
      </c>
      <c r="D654" s="101" t="s">
        <v>2603</v>
      </c>
      <c r="E654" s="110" t="str">
        <f t="shared" si="49"/>
        <v/>
      </c>
      <c r="F654" s="102"/>
      <c r="G654" s="103"/>
      <c r="H654" s="103"/>
      <c r="I654" s="100">
        <v>14</v>
      </c>
      <c r="J654" s="122" t="s">
        <v>2398</v>
      </c>
      <c r="K654" s="103"/>
      <c r="L654" s="103"/>
      <c r="M654" s="103"/>
      <c r="N654" s="103"/>
      <c r="O654" s="106"/>
      <c r="P654" s="104"/>
      <c r="Q654" s="104"/>
      <c r="R654" s="104"/>
      <c r="S654" s="105" t="str">
        <f t="shared" si="50"/>
        <v/>
      </c>
      <c r="T654" s="119"/>
      <c r="U654" s="107"/>
      <c r="V654" s="107"/>
      <c r="W654" s="107"/>
      <c r="X654" s="107"/>
      <c r="Y654" s="107"/>
      <c r="Z654" s="107"/>
      <c r="AA654" s="107"/>
      <c r="AB654" s="107"/>
      <c r="AC654" s="107"/>
      <c r="AD654" s="107"/>
      <c r="AE654" s="107"/>
      <c r="AF654" s="107"/>
      <c r="AG654" s="107"/>
      <c r="AH654" s="107"/>
      <c r="AI654" s="107"/>
      <c r="AJ654" s="107">
        <v>1</v>
      </c>
      <c r="AK654" s="107">
        <v>1</v>
      </c>
      <c r="AL654" s="107">
        <v>1</v>
      </c>
      <c r="AM654" s="107"/>
      <c r="AN654" s="107"/>
      <c r="AO654" s="107"/>
      <c r="AP654" s="107"/>
      <c r="AQ654" s="107"/>
      <c r="AR654" s="107"/>
      <c r="AS654" s="107"/>
      <c r="AT654" s="107"/>
      <c r="AU654" s="107"/>
      <c r="AV654" s="107"/>
      <c r="AW654" s="107"/>
      <c r="AX654" s="107"/>
      <c r="AY654" s="107"/>
      <c r="AZ654" s="107"/>
      <c r="BA654" s="107"/>
      <c r="BB654" s="107"/>
      <c r="BC654" s="107"/>
      <c r="BD654" s="107"/>
      <c r="BE654" s="107"/>
      <c r="BF654" s="107"/>
      <c r="BG654" s="107"/>
      <c r="BH654" s="107"/>
      <c r="BI654" s="107"/>
      <c r="BJ654" s="107"/>
      <c r="BK654" s="107"/>
      <c r="BL654" s="107"/>
      <c r="BM654" s="107"/>
      <c r="BN654" s="107"/>
      <c r="BO654" s="107"/>
      <c r="BP654" s="107"/>
      <c r="BQ654" s="107"/>
      <c r="BR654" s="107"/>
      <c r="BS654" s="107"/>
      <c r="BT654" s="107"/>
      <c r="BU654" s="107"/>
      <c r="BV654" s="107"/>
      <c r="BW654" s="107"/>
      <c r="BX654" s="107"/>
      <c r="BY654" s="107"/>
      <c r="BZ654" s="107"/>
      <c r="CA654" s="107"/>
      <c r="CB654" s="107"/>
      <c r="CC654" s="107"/>
      <c r="CD654" s="107"/>
      <c r="CE654" s="107"/>
    </row>
    <row r="655" spans="1:83" s="109" customFormat="1" ht="19.899999999999999" hidden="1" customHeight="1" x14ac:dyDescent="0.25">
      <c r="B655" s="111" t="s">
        <v>2689</v>
      </c>
      <c r="C655" s="111">
        <v>4600011662</v>
      </c>
      <c r="D655" s="101" t="s">
        <v>1071</v>
      </c>
      <c r="E655" s="110" t="str">
        <f t="shared" si="49"/>
        <v/>
      </c>
      <c r="F655" s="102"/>
      <c r="G655" s="103"/>
      <c r="H655" s="103"/>
      <c r="I655" s="100"/>
      <c r="J655" s="122" t="s">
        <v>2301</v>
      </c>
      <c r="K655" s="103"/>
      <c r="L655" s="103"/>
      <c r="M655" s="103"/>
      <c r="N655" s="103"/>
      <c r="O655" s="106"/>
      <c r="P655" s="104"/>
      <c r="Q655" s="104"/>
      <c r="R655" s="104"/>
      <c r="S655" s="105" t="str">
        <f t="shared" si="50"/>
        <v/>
      </c>
      <c r="T655" s="119"/>
      <c r="U655" s="107"/>
      <c r="V655" s="107"/>
      <c r="W655" s="107"/>
      <c r="X655" s="107"/>
      <c r="Y655" s="107"/>
      <c r="Z655" s="107"/>
      <c r="AA655" s="107"/>
      <c r="AB655" s="107"/>
      <c r="AC655" s="107"/>
      <c r="AD655" s="107"/>
      <c r="AE655" s="107"/>
      <c r="AF655" s="107"/>
      <c r="AG655" s="107"/>
      <c r="AH655" s="107"/>
      <c r="AI655" s="107"/>
      <c r="AJ655" s="107"/>
      <c r="AK655" s="107"/>
      <c r="AL655" s="107"/>
      <c r="AM655" s="107"/>
      <c r="AN655" s="107"/>
      <c r="AO655" s="107"/>
      <c r="AP655" s="107"/>
      <c r="AQ655" s="107"/>
      <c r="AR655" s="107"/>
      <c r="AS655" s="107"/>
      <c r="AT655" s="107"/>
      <c r="AU655" s="107"/>
      <c r="AV655" s="107"/>
      <c r="AW655" s="107"/>
      <c r="AX655" s="107"/>
      <c r="AY655" s="107"/>
      <c r="AZ655" s="107"/>
      <c r="BA655" s="107"/>
      <c r="BB655" s="107"/>
      <c r="BC655" s="107"/>
      <c r="BD655" s="107"/>
      <c r="BE655" s="107"/>
      <c r="BF655" s="107"/>
      <c r="BG655" s="107"/>
      <c r="BH655" s="107"/>
      <c r="BI655" s="107"/>
      <c r="BJ655" s="107"/>
      <c r="BK655" s="107"/>
      <c r="BL655" s="107"/>
      <c r="BM655" s="107"/>
      <c r="BN655" s="107"/>
      <c r="BO655" s="107"/>
      <c r="BP655" s="107"/>
      <c r="BQ655" s="107"/>
      <c r="BR655" s="107"/>
      <c r="BS655" s="107"/>
      <c r="BT655" s="107"/>
      <c r="BU655" s="107"/>
      <c r="BV655" s="107"/>
      <c r="BW655" s="107"/>
      <c r="BX655" s="107"/>
      <c r="BY655" s="107"/>
      <c r="BZ655" s="107"/>
      <c r="CA655" s="107"/>
      <c r="CB655" s="107"/>
      <c r="CC655" s="107"/>
      <c r="CD655" s="107"/>
      <c r="CE655" s="107"/>
    </row>
    <row r="656" spans="1:83" s="109" customFormat="1" ht="19.899999999999999" hidden="1" customHeight="1" x14ac:dyDescent="0.25">
      <c r="A656" s="109" t="s">
        <v>2717</v>
      </c>
      <c r="B656" s="111">
        <v>29</v>
      </c>
      <c r="C656" s="111">
        <v>4600011662</v>
      </c>
      <c r="D656" s="101" t="s">
        <v>1072</v>
      </c>
      <c r="E656" s="110" t="str">
        <f t="shared" si="49"/>
        <v>(CO) Sistema de Controle, retorno e transferência de condensado - Montar suportes 2º trecho</v>
      </c>
      <c r="F656" s="102" t="s">
        <v>454</v>
      </c>
      <c r="G656" s="103" t="s">
        <v>2688</v>
      </c>
      <c r="H656" s="103" t="s">
        <v>1689</v>
      </c>
      <c r="I656" s="100">
        <v>14</v>
      </c>
      <c r="J656" s="122" t="s">
        <v>2400</v>
      </c>
      <c r="K656" s="103"/>
      <c r="L656" s="103" t="s">
        <v>462</v>
      </c>
      <c r="M656" s="103"/>
      <c r="N656" s="103"/>
      <c r="O656" s="106"/>
      <c r="P656" s="104">
        <v>8500</v>
      </c>
      <c r="Q656" s="104">
        <f>P656</f>
        <v>8500</v>
      </c>
      <c r="R656" s="104" t="s">
        <v>1698</v>
      </c>
      <c r="S656" s="105">
        <f t="shared" si="50"/>
        <v>1</v>
      </c>
      <c r="T656" s="119"/>
      <c r="U656" s="107"/>
      <c r="V656" s="107"/>
      <c r="W656" s="107"/>
      <c r="X656" s="107"/>
      <c r="Y656" s="107"/>
      <c r="Z656" s="107"/>
      <c r="AA656" s="107"/>
      <c r="AB656" s="107"/>
      <c r="AC656" s="107"/>
      <c r="AD656" s="107"/>
      <c r="AE656" s="107"/>
      <c r="AF656" s="107"/>
      <c r="AG656" s="107"/>
      <c r="AH656" s="107"/>
      <c r="AI656" s="107"/>
      <c r="AJ656" s="107">
        <v>0</v>
      </c>
      <c r="AK656" s="107">
        <v>0</v>
      </c>
      <c r="AL656" s="107">
        <v>0</v>
      </c>
      <c r="AM656" s="107">
        <v>0</v>
      </c>
      <c r="AN656" s="107">
        <v>0</v>
      </c>
      <c r="AO656" s="107"/>
      <c r="AP656" s="107"/>
      <c r="AQ656" s="107">
        <v>2</v>
      </c>
      <c r="AR656" s="107">
        <v>2</v>
      </c>
      <c r="AS656" s="107">
        <v>2</v>
      </c>
      <c r="AT656" s="107">
        <v>2</v>
      </c>
      <c r="AU656" s="107">
        <v>2</v>
      </c>
      <c r="AV656" s="107"/>
      <c r="AW656" s="107"/>
      <c r="AX656" s="107"/>
      <c r="AY656" s="107"/>
      <c r="AZ656" s="107"/>
      <c r="BA656" s="107"/>
      <c r="BB656" s="107"/>
      <c r="BC656" s="107"/>
      <c r="BD656" s="107"/>
      <c r="BE656" s="107"/>
      <c r="BF656" s="107"/>
      <c r="BG656" s="107"/>
      <c r="BH656" s="107"/>
      <c r="BI656" s="107"/>
      <c r="BJ656" s="107"/>
      <c r="BK656" s="107"/>
      <c r="BL656" s="107"/>
      <c r="BM656" s="107"/>
      <c r="BN656" s="107"/>
      <c r="BO656" s="107"/>
      <c r="BP656" s="107"/>
      <c r="BQ656" s="107"/>
      <c r="BR656" s="107"/>
      <c r="BS656" s="107"/>
      <c r="BT656" s="107"/>
      <c r="BU656" s="107"/>
      <c r="BV656" s="107"/>
      <c r="BW656" s="107"/>
      <c r="BX656" s="107"/>
      <c r="BY656" s="107"/>
      <c r="BZ656" s="107"/>
      <c r="CA656" s="107"/>
      <c r="CB656" s="107"/>
      <c r="CC656" s="107"/>
      <c r="CD656" s="107"/>
      <c r="CE656" s="107"/>
    </row>
    <row r="657" spans="1:83" s="109" customFormat="1" ht="19.899999999999999" hidden="1" customHeight="1" x14ac:dyDescent="0.25">
      <c r="A657" s="109" t="s">
        <v>2717</v>
      </c>
      <c r="B657" s="111">
        <v>29</v>
      </c>
      <c r="C657" s="111">
        <v>4600011662</v>
      </c>
      <c r="D657" s="101" t="s">
        <v>1073</v>
      </c>
      <c r="E657" s="110" t="str">
        <f t="shared" si="49"/>
        <v>(CO) Sistema de Controle, retorno e transferência de condensado - Inspeção ENDs das soldas</v>
      </c>
      <c r="F657" s="102" t="s">
        <v>454</v>
      </c>
      <c r="G657" s="103" t="s">
        <v>2688</v>
      </c>
      <c r="H657" s="103" t="s">
        <v>1689</v>
      </c>
      <c r="I657" s="100">
        <v>14</v>
      </c>
      <c r="J657" s="122" t="s">
        <v>2197</v>
      </c>
      <c r="K657" s="103"/>
      <c r="L657" s="103" t="s">
        <v>462</v>
      </c>
      <c r="M657" s="103"/>
      <c r="N657" s="103"/>
      <c r="O657" s="106"/>
      <c r="P657" s="104">
        <v>8500</v>
      </c>
      <c r="Q657" s="104">
        <f>P657</f>
        <v>8500</v>
      </c>
      <c r="R657" s="104" t="s">
        <v>1698</v>
      </c>
      <c r="S657" s="105">
        <f t="shared" si="50"/>
        <v>1</v>
      </c>
      <c r="T657" s="119"/>
      <c r="U657" s="107"/>
      <c r="V657" s="107"/>
      <c r="W657" s="107"/>
      <c r="X657" s="107"/>
      <c r="Y657" s="107"/>
      <c r="Z657" s="107"/>
      <c r="AA657" s="107"/>
      <c r="AB657" s="107"/>
      <c r="AC657" s="107"/>
      <c r="AD657" s="107"/>
      <c r="AE657" s="107"/>
      <c r="AF657" s="107"/>
      <c r="AG657" s="107"/>
      <c r="AH657" s="107"/>
      <c r="AI657" s="107"/>
      <c r="AJ657" s="107">
        <v>1</v>
      </c>
      <c r="AK657" s="107">
        <v>1</v>
      </c>
      <c r="AL657" s="107">
        <v>1</v>
      </c>
      <c r="AM657" s="107">
        <v>1</v>
      </c>
      <c r="AN657" s="107">
        <v>1</v>
      </c>
      <c r="AO657" s="107"/>
      <c r="AP657" s="107"/>
      <c r="AQ657" s="107">
        <v>2</v>
      </c>
      <c r="AR657" s="107">
        <v>2</v>
      </c>
      <c r="AS657" s="107">
        <v>2</v>
      </c>
      <c r="AT657" s="107">
        <v>2</v>
      </c>
      <c r="AU657" s="107">
        <v>2</v>
      </c>
      <c r="AV657" s="107"/>
      <c r="AW657" s="107"/>
      <c r="AX657" s="107"/>
      <c r="AY657" s="107"/>
      <c r="AZ657" s="107"/>
      <c r="BA657" s="107"/>
      <c r="BB657" s="107"/>
      <c r="BC657" s="107"/>
      <c r="BD657" s="107"/>
      <c r="BE657" s="107"/>
      <c r="BF657" s="107"/>
      <c r="BG657" s="107"/>
      <c r="BH657" s="107"/>
      <c r="BI657" s="107"/>
      <c r="BJ657" s="107"/>
      <c r="BK657" s="107"/>
      <c r="BL657" s="107"/>
      <c r="BM657" s="107"/>
      <c r="BN657" s="107"/>
      <c r="BO657" s="107"/>
      <c r="BP657" s="107"/>
      <c r="BQ657" s="107"/>
      <c r="BR657" s="107"/>
      <c r="BS657" s="107"/>
      <c r="BT657" s="107"/>
      <c r="BU657" s="107"/>
      <c r="BV657" s="107"/>
      <c r="BW657" s="107"/>
      <c r="BX657" s="107"/>
      <c r="BY657" s="107"/>
      <c r="BZ657" s="107"/>
      <c r="CA657" s="107"/>
      <c r="CB657" s="107"/>
      <c r="CC657" s="107"/>
      <c r="CD657" s="107"/>
      <c r="CE657" s="107"/>
    </row>
    <row r="658" spans="1:83" s="109" customFormat="1" ht="19.899999999999999" hidden="1" customHeight="1" x14ac:dyDescent="0.25">
      <c r="A658" s="109" t="s">
        <v>2717</v>
      </c>
      <c r="B658" s="111">
        <v>29</v>
      </c>
      <c r="C658" s="111">
        <v>4600011662</v>
      </c>
      <c r="D658" s="101" t="s">
        <v>1074</v>
      </c>
      <c r="E658" s="110" t="str">
        <f t="shared" si="49"/>
        <v>(CO) Sistema de Controle, retorno e transferência de condensado - Teste hidrostático</v>
      </c>
      <c r="F658" s="102" t="s">
        <v>454</v>
      </c>
      <c r="G658" s="103" t="s">
        <v>2688</v>
      </c>
      <c r="H658" s="103" t="s">
        <v>1689</v>
      </c>
      <c r="I658" s="100">
        <v>14</v>
      </c>
      <c r="J658" s="122" t="s">
        <v>2288</v>
      </c>
      <c r="K658" s="103"/>
      <c r="L658" s="103" t="s">
        <v>462</v>
      </c>
      <c r="M658" s="103"/>
      <c r="N658" s="103"/>
      <c r="O658" s="106"/>
      <c r="P658" s="104">
        <v>8500</v>
      </c>
      <c r="Q658" s="104">
        <f>P658</f>
        <v>8500</v>
      </c>
      <c r="R658" s="104" t="s">
        <v>1698</v>
      </c>
      <c r="S658" s="105">
        <f t="shared" si="50"/>
        <v>1</v>
      </c>
      <c r="T658" s="119"/>
      <c r="U658" s="107"/>
      <c r="V658" s="107"/>
      <c r="W658" s="107"/>
      <c r="X658" s="107"/>
      <c r="Y658" s="107"/>
      <c r="Z658" s="107"/>
      <c r="AA658" s="107"/>
      <c r="AB658" s="107"/>
      <c r="AC658" s="107"/>
      <c r="AD658" s="107"/>
      <c r="AE658" s="107"/>
      <c r="AF658" s="107"/>
      <c r="AG658" s="107"/>
      <c r="AH658" s="107"/>
      <c r="AI658" s="107"/>
      <c r="AJ658" s="107">
        <v>1</v>
      </c>
      <c r="AK658" s="107">
        <v>1</v>
      </c>
      <c r="AL658" s="107">
        <v>1</v>
      </c>
      <c r="AM658" s="107">
        <v>1</v>
      </c>
      <c r="AN658" s="107">
        <v>1</v>
      </c>
      <c r="AO658" s="107"/>
      <c r="AP658" s="107"/>
      <c r="AQ658" s="107">
        <v>2</v>
      </c>
      <c r="AR658" s="107">
        <v>2</v>
      </c>
      <c r="AS658" s="107">
        <v>2</v>
      </c>
      <c r="AT658" s="107">
        <v>2</v>
      </c>
      <c r="AU658" s="107">
        <v>2</v>
      </c>
      <c r="AV658" s="107"/>
      <c r="AW658" s="107"/>
      <c r="AX658" s="107"/>
      <c r="AY658" s="107"/>
      <c r="AZ658" s="107"/>
      <c r="BA658" s="107"/>
      <c r="BB658" s="107"/>
      <c r="BC658" s="107"/>
      <c r="BD658" s="107"/>
      <c r="BE658" s="107"/>
      <c r="BF658" s="107"/>
      <c r="BG658" s="107"/>
      <c r="BH658" s="107"/>
      <c r="BI658" s="107"/>
      <c r="BJ658" s="107"/>
      <c r="BK658" s="107"/>
      <c r="BL658" s="107"/>
      <c r="BM658" s="107"/>
      <c r="BN658" s="107"/>
      <c r="BO658" s="107"/>
      <c r="BP658" s="107"/>
      <c r="BQ658" s="107"/>
      <c r="BR658" s="107"/>
      <c r="BS658" s="107"/>
      <c r="BT658" s="107"/>
      <c r="BU658" s="107"/>
      <c r="BV658" s="107"/>
      <c r="BW658" s="107"/>
      <c r="BX658" s="107"/>
      <c r="BY658" s="107"/>
      <c r="BZ658" s="107"/>
      <c r="CA658" s="107"/>
      <c r="CB658" s="107"/>
      <c r="CC658" s="107"/>
      <c r="CD658" s="107"/>
      <c r="CE658" s="107"/>
    </row>
    <row r="659" spans="1:83" s="109" customFormat="1" ht="19.899999999999999" hidden="1" customHeight="1" x14ac:dyDescent="0.25">
      <c r="A659" s="109" t="s">
        <v>2717</v>
      </c>
      <c r="B659" s="111">
        <v>29</v>
      </c>
      <c r="C659" s="111">
        <v>4600011662</v>
      </c>
      <c r="D659" s="101" t="s">
        <v>1075</v>
      </c>
      <c r="E659" s="110" t="str">
        <f t="shared" si="49"/>
        <v>(CO) Sistema de Controle, retorno e transferência de condensado - Linha 6"-S3-14E-5322-H</v>
      </c>
      <c r="F659" s="102" t="s">
        <v>454</v>
      </c>
      <c r="G659" s="103" t="s">
        <v>2688</v>
      </c>
      <c r="H659" s="103" t="s">
        <v>1689</v>
      </c>
      <c r="I659" s="100">
        <v>14</v>
      </c>
      <c r="J659" s="122" t="s">
        <v>2403</v>
      </c>
      <c r="K659" s="103"/>
      <c r="L659" s="103" t="s">
        <v>462</v>
      </c>
      <c r="M659" s="103"/>
      <c r="N659" s="103"/>
      <c r="O659" s="106"/>
      <c r="P659" s="104">
        <v>8500</v>
      </c>
      <c r="Q659" s="104">
        <f>P659</f>
        <v>8500</v>
      </c>
      <c r="R659" s="104" t="s">
        <v>1698</v>
      </c>
      <c r="S659" s="105">
        <f t="shared" si="50"/>
        <v>1</v>
      </c>
      <c r="T659" s="119"/>
      <c r="U659" s="107"/>
      <c r="V659" s="107"/>
      <c r="W659" s="107"/>
      <c r="X659" s="107"/>
      <c r="Y659" s="107"/>
      <c r="Z659" s="107"/>
      <c r="AA659" s="107"/>
      <c r="AB659" s="107"/>
      <c r="AC659" s="107"/>
      <c r="AD659" s="107"/>
      <c r="AE659" s="107"/>
      <c r="AF659" s="107"/>
      <c r="AG659" s="107"/>
      <c r="AH659" s="107"/>
      <c r="AI659" s="107"/>
      <c r="AJ659" s="107">
        <v>1</v>
      </c>
      <c r="AK659" s="107">
        <v>1</v>
      </c>
      <c r="AL659" s="107">
        <v>1</v>
      </c>
      <c r="AM659" s="107">
        <v>1</v>
      </c>
      <c r="AN659" s="107">
        <v>1</v>
      </c>
      <c r="AO659" s="107"/>
      <c r="AP659" s="107"/>
      <c r="AQ659" s="107">
        <v>2</v>
      </c>
      <c r="AR659" s="107">
        <v>2</v>
      </c>
      <c r="AS659" s="107">
        <v>2</v>
      </c>
      <c r="AT659" s="107">
        <v>2</v>
      </c>
      <c r="AU659" s="107">
        <v>2</v>
      </c>
      <c r="AV659" s="107"/>
      <c r="AW659" s="107"/>
      <c r="AX659" s="107"/>
      <c r="AY659" s="107"/>
      <c r="AZ659" s="107"/>
      <c r="BA659" s="107"/>
      <c r="BB659" s="107"/>
      <c r="BC659" s="107"/>
      <c r="BD659" s="107"/>
      <c r="BE659" s="107"/>
      <c r="BF659" s="107"/>
      <c r="BG659" s="107"/>
      <c r="BH659" s="107"/>
      <c r="BI659" s="107"/>
      <c r="BJ659" s="107"/>
      <c r="BK659" s="107"/>
      <c r="BL659" s="107"/>
      <c r="BM659" s="107"/>
      <c r="BN659" s="107"/>
      <c r="BO659" s="107"/>
      <c r="BP659" s="107"/>
      <c r="BQ659" s="107"/>
      <c r="BR659" s="107"/>
      <c r="BS659" s="107"/>
      <c r="BT659" s="107"/>
      <c r="BU659" s="107"/>
      <c r="BV659" s="107"/>
      <c r="BW659" s="107"/>
      <c r="BX659" s="107"/>
      <c r="BY659" s="107"/>
      <c r="BZ659" s="107"/>
      <c r="CA659" s="107"/>
      <c r="CB659" s="107"/>
      <c r="CC659" s="107"/>
      <c r="CD659" s="107"/>
      <c r="CE659" s="107"/>
    </row>
    <row r="660" spans="1:83" s="109" customFormat="1" ht="19.899999999999999" hidden="1" customHeight="1" x14ac:dyDescent="0.25">
      <c r="B660" s="111">
        <v>0</v>
      </c>
      <c r="C660" s="111">
        <v>4600011662</v>
      </c>
      <c r="D660" s="101" t="s">
        <v>1076</v>
      </c>
      <c r="E660" s="110" t="str">
        <f t="shared" si="49"/>
        <v>(CO) Sistema de Controle, retorno e transferência de condensado - Montar e soldar linha 1º trecho</v>
      </c>
      <c r="F660" s="102" t="s">
        <v>454</v>
      </c>
      <c r="G660" s="103" t="s">
        <v>450</v>
      </c>
      <c r="H660" s="103" t="s">
        <v>1689</v>
      </c>
      <c r="I660" s="100">
        <v>14</v>
      </c>
      <c r="J660" s="122" t="s">
        <v>2300</v>
      </c>
      <c r="K660" s="103"/>
      <c r="L660" s="103" t="s">
        <v>462</v>
      </c>
      <c r="M660" s="103"/>
      <c r="N660" s="103"/>
      <c r="O660" s="106"/>
      <c r="P660" s="104"/>
      <c r="Q660" s="104"/>
      <c r="R660" s="104" t="s">
        <v>2715</v>
      </c>
      <c r="S660" s="105" t="str">
        <f t="shared" si="50"/>
        <v/>
      </c>
      <c r="T660" s="119">
        <v>38.762554733000002</v>
      </c>
      <c r="U660" s="107"/>
      <c r="V660" s="107"/>
      <c r="W660" s="107"/>
      <c r="X660" s="107"/>
      <c r="Y660" s="107"/>
      <c r="Z660" s="107"/>
      <c r="AA660" s="107"/>
      <c r="AB660" s="107"/>
      <c r="AC660" s="107"/>
      <c r="AD660" s="107"/>
      <c r="AE660" s="107"/>
      <c r="AF660" s="107"/>
      <c r="AG660" s="107"/>
      <c r="AH660" s="107"/>
      <c r="AI660" s="107"/>
      <c r="AJ660" s="107"/>
      <c r="AK660" s="107"/>
      <c r="AL660" s="107"/>
      <c r="AM660" s="107"/>
      <c r="AN660" s="107"/>
      <c r="AO660" s="107"/>
      <c r="AP660" s="107"/>
      <c r="AQ660" s="107"/>
      <c r="AR660" s="107"/>
      <c r="AS660" s="107"/>
      <c r="AT660" s="107"/>
      <c r="AU660" s="107"/>
      <c r="AV660" s="107"/>
      <c r="AW660" s="107"/>
      <c r="AX660" s="107"/>
      <c r="AY660" s="107"/>
      <c r="AZ660" s="107"/>
      <c r="BA660" s="107"/>
      <c r="BB660" s="107"/>
      <c r="BC660" s="107"/>
      <c r="BD660" s="107"/>
      <c r="BE660" s="107"/>
      <c r="BF660" s="107"/>
      <c r="BG660" s="107"/>
      <c r="BH660" s="107"/>
      <c r="BI660" s="107"/>
      <c r="BJ660" s="107"/>
      <c r="BK660" s="107"/>
      <c r="BL660" s="107"/>
      <c r="BM660" s="107"/>
      <c r="BN660" s="107"/>
      <c r="BO660" s="107"/>
      <c r="BP660" s="107"/>
      <c r="BQ660" s="107"/>
      <c r="BR660" s="107"/>
      <c r="BS660" s="107"/>
      <c r="BT660" s="107"/>
      <c r="BU660" s="107"/>
      <c r="BV660" s="107"/>
      <c r="BW660" s="107"/>
      <c r="BX660" s="107"/>
      <c r="BY660" s="107"/>
      <c r="BZ660" s="107"/>
      <c r="CA660" s="107"/>
      <c r="CB660" s="107"/>
      <c r="CC660" s="107"/>
      <c r="CD660" s="107"/>
      <c r="CE660" s="107"/>
    </row>
    <row r="661" spans="1:83" s="109" customFormat="1" ht="19.899999999999999" hidden="1" customHeight="1" x14ac:dyDescent="0.25">
      <c r="B661" s="111">
        <v>0</v>
      </c>
      <c r="C661" s="111">
        <v>4600011662</v>
      </c>
      <c r="D661" s="101" t="s">
        <v>1077</v>
      </c>
      <c r="E661" s="110" t="str">
        <f t="shared" si="49"/>
        <v>(CO) Sistema de Controle, retorno e transferência de condensado - Montar e soldar linha 2º trecho</v>
      </c>
      <c r="F661" s="102" t="s">
        <v>454</v>
      </c>
      <c r="G661" s="103"/>
      <c r="H661" s="103" t="s">
        <v>429</v>
      </c>
      <c r="I661" s="100">
        <v>14</v>
      </c>
      <c r="J661" s="122" t="s">
        <v>2301</v>
      </c>
      <c r="K661" s="103"/>
      <c r="L661" s="103" t="s">
        <v>462</v>
      </c>
      <c r="M661" s="103"/>
      <c r="N661" s="103"/>
      <c r="O661" s="106"/>
      <c r="P661" s="104"/>
      <c r="Q661" s="104"/>
      <c r="R661" s="104" t="s">
        <v>2715</v>
      </c>
      <c r="S661" s="105" t="str">
        <f t="shared" si="50"/>
        <v/>
      </c>
      <c r="T661" s="119">
        <v>39.969732964000002</v>
      </c>
      <c r="U661" s="107"/>
      <c r="V661" s="107"/>
      <c r="W661" s="107"/>
      <c r="X661" s="107"/>
      <c r="Y661" s="107"/>
      <c r="Z661" s="107"/>
      <c r="AA661" s="107"/>
      <c r="AB661" s="107"/>
      <c r="AC661" s="107"/>
      <c r="AD661" s="107"/>
      <c r="AE661" s="107"/>
      <c r="AF661" s="107"/>
      <c r="AG661" s="107"/>
      <c r="AH661" s="107"/>
      <c r="AI661" s="107"/>
      <c r="AJ661" s="107"/>
      <c r="AK661" s="107"/>
      <c r="AL661" s="107"/>
      <c r="AM661" s="107"/>
      <c r="AN661" s="107"/>
      <c r="AO661" s="107"/>
      <c r="AP661" s="107"/>
      <c r="AQ661" s="107"/>
      <c r="AR661" s="107"/>
      <c r="AS661" s="107"/>
      <c r="AT661" s="107"/>
      <c r="AU661" s="107"/>
      <c r="AV661" s="107"/>
      <c r="AW661" s="107"/>
      <c r="AX661" s="107"/>
      <c r="AY661" s="107"/>
      <c r="AZ661" s="107"/>
      <c r="BA661" s="107"/>
      <c r="BB661" s="107"/>
      <c r="BC661" s="107"/>
      <c r="BD661" s="107"/>
      <c r="BE661" s="107"/>
      <c r="BF661" s="107"/>
      <c r="BG661" s="107"/>
      <c r="BH661" s="107"/>
      <c r="BI661" s="107"/>
      <c r="BJ661" s="107"/>
      <c r="BK661" s="107"/>
      <c r="BL661" s="107"/>
      <c r="BM661" s="107"/>
      <c r="BN661" s="107"/>
      <c r="BO661" s="107"/>
      <c r="BP661" s="107"/>
      <c r="BQ661" s="107"/>
      <c r="BR661" s="107"/>
      <c r="BS661" s="107"/>
      <c r="BT661" s="107"/>
      <c r="BU661" s="107"/>
      <c r="BV661" s="107"/>
      <c r="BW661" s="107"/>
      <c r="BX661" s="107"/>
      <c r="BY661" s="107"/>
      <c r="BZ661" s="107"/>
      <c r="CA661" s="107"/>
      <c r="CB661" s="107"/>
      <c r="CC661" s="107"/>
      <c r="CD661" s="107"/>
      <c r="CE661" s="107"/>
    </row>
    <row r="662" spans="1:83" s="109" customFormat="1" ht="19.899999999999999" hidden="1" customHeight="1" x14ac:dyDescent="0.25">
      <c r="B662" s="111" t="s">
        <v>2689</v>
      </c>
      <c r="C662" s="111">
        <v>4600011662</v>
      </c>
      <c r="D662" s="101" t="s">
        <v>1078</v>
      </c>
      <c r="E662" s="110" t="str">
        <f t="shared" si="49"/>
        <v/>
      </c>
      <c r="F662" s="102"/>
      <c r="G662" s="103"/>
      <c r="H662" s="103"/>
      <c r="I662" s="100"/>
      <c r="J662" s="122" t="s">
        <v>2287</v>
      </c>
      <c r="K662" s="103"/>
      <c r="L662" s="103"/>
      <c r="M662" s="103"/>
      <c r="N662" s="103"/>
      <c r="O662" s="106"/>
      <c r="P662" s="104"/>
      <c r="Q662" s="104"/>
      <c r="R662" s="104"/>
      <c r="S662" s="105" t="str">
        <f t="shared" si="50"/>
        <v/>
      </c>
      <c r="T662" s="119"/>
      <c r="U662" s="107"/>
      <c r="V662" s="107"/>
      <c r="W662" s="107"/>
      <c r="X662" s="107"/>
      <c r="Y662" s="107"/>
      <c r="Z662" s="107"/>
      <c r="AA662" s="107"/>
      <c r="AB662" s="107"/>
      <c r="AC662" s="107"/>
      <c r="AD662" s="107"/>
      <c r="AE662" s="107"/>
      <c r="AF662" s="107"/>
      <c r="AG662" s="107"/>
      <c r="AH662" s="107"/>
      <c r="AI662" s="107"/>
      <c r="AJ662" s="107"/>
      <c r="AK662" s="107"/>
      <c r="AL662" s="107"/>
      <c r="AM662" s="107"/>
      <c r="AN662" s="107"/>
      <c r="AO662" s="107"/>
      <c r="AP662" s="107"/>
      <c r="AQ662" s="107"/>
      <c r="AR662" s="107"/>
      <c r="AS662" s="107"/>
      <c r="AT662" s="107"/>
      <c r="AU662" s="107"/>
      <c r="AV662" s="107"/>
      <c r="AW662" s="107"/>
      <c r="AX662" s="107"/>
      <c r="AY662" s="107"/>
      <c r="AZ662" s="107"/>
      <c r="BA662" s="107"/>
      <c r="BB662" s="107"/>
      <c r="BC662" s="107"/>
      <c r="BD662" s="107"/>
      <c r="BE662" s="107"/>
      <c r="BF662" s="107"/>
      <c r="BG662" s="107"/>
      <c r="BH662" s="107"/>
      <c r="BI662" s="107"/>
      <c r="BJ662" s="107"/>
      <c r="BK662" s="107"/>
      <c r="BL662" s="107"/>
      <c r="BM662" s="107"/>
      <c r="BN662" s="107"/>
      <c r="BO662" s="107"/>
      <c r="BP662" s="107"/>
      <c r="BQ662" s="107"/>
      <c r="BR662" s="107"/>
      <c r="BS662" s="107"/>
      <c r="BT662" s="107"/>
      <c r="BU662" s="107"/>
      <c r="BV662" s="107"/>
      <c r="BW662" s="107"/>
      <c r="BX662" s="107"/>
      <c r="BY662" s="107"/>
      <c r="BZ662" s="107"/>
      <c r="CA662" s="107"/>
      <c r="CB662" s="107"/>
      <c r="CC662" s="107"/>
      <c r="CD662" s="107"/>
      <c r="CE662" s="107"/>
    </row>
    <row r="663" spans="1:83" s="109" customFormat="1" ht="19.899999999999999" hidden="1" customHeight="1" x14ac:dyDescent="0.25">
      <c r="A663" s="109" t="s">
        <v>2729</v>
      </c>
      <c r="B663" s="111" t="s">
        <v>2690</v>
      </c>
      <c r="C663" s="111">
        <v>4600011662</v>
      </c>
      <c r="D663" s="101" t="s">
        <v>1079</v>
      </c>
      <c r="E663" s="110" t="str">
        <f t="shared" si="49"/>
        <v>(CO) Sistema de Controle, retorno e transferência de condensado - Inspeção ENDs das soldas</v>
      </c>
      <c r="F663" s="102" t="s">
        <v>454</v>
      </c>
      <c r="G663" s="103" t="s">
        <v>2688</v>
      </c>
      <c r="H663" s="103" t="s">
        <v>1689</v>
      </c>
      <c r="I663" s="100">
        <v>14</v>
      </c>
      <c r="J663" s="122" t="s">
        <v>2197</v>
      </c>
      <c r="K663" s="103"/>
      <c r="L663" s="103" t="s">
        <v>462</v>
      </c>
      <c r="M663" s="103"/>
      <c r="N663" s="103"/>
      <c r="O663" s="106"/>
      <c r="P663" s="104"/>
      <c r="Q663" s="104"/>
      <c r="R663" s="104"/>
      <c r="S663" s="105" t="str">
        <f t="shared" si="50"/>
        <v/>
      </c>
      <c r="T663" s="119"/>
      <c r="U663" s="107"/>
      <c r="V663" s="107"/>
      <c r="W663" s="107"/>
      <c r="X663" s="107"/>
      <c r="Y663" s="107"/>
      <c r="Z663" s="107"/>
      <c r="AA663" s="107"/>
      <c r="AB663" s="107"/>
      <c r="AC663" s="107"/>
      <c r="AD663" s="107"/>
      <c r="AE663" s="107"/>
      <c r="AF663" s="107"/>
      <c r="AG663" s="107"/>
      <c r="AH663" s="107"/>
      <c r="AI663" s="107"/>
      <c r="AJ663" s="107">
        <v>0</v>
      </c>
      <c r="AK663" s="107">
        <v>0</v>
      </c>
      <c r="AL663" s="107">
        <v>0</v>
      </c>
      <c r="AM663" s="107">
        <v>0</v>
      </c>
      <c r="AN663" s="107">
        <v>0</v>
      </c>
      <c r="AO663" s="107"/>
      <c r="AP663" s="107"/>
      <c r="AQ663" s="107">
        <v>0</v>
      </c>
      <c r="AR663" s="107">
        <v>0</v>
      </c>
      <c r="AS663" s="107">
        <v>0</v>
      </c>
      <c r="AT663" s="107">
        <v>0</v>
      </c>
      <c r="AU663" s="107">
        <v>0</v>
      </c>
      <c r="AV663" s="107"/>
      <c r="AW663" s="107"/>
      <c r="AX663" s="107">
        <v>0</v>
      </c>
      <c r="AY663" s="107">
        <v>0</v>
      </c>
      <c r="AZ663" s="107">
        <v>0</v>
      </c>
      <c r="BA663" s="107">
        <v>0</v>
      </c>
      <c r="BB663" s="107">
        <v>0</v>
      </c>
      <c r="BC663" s="107"/>
      <c r="BD663" s="107"/>
      <c r="BE663" s="107">
        <v>0</v>
      </c>
      <c r="BF663" s="107">
        <v>0</v>
      </c>
      <c r="BG663" s="107">
        <v>0</v>
      </c>
      <c r="BH663" s="107">
        <v>0</v>
      </c>
      <c r="BI663" s="107">
        <v>0</v>
      </c>
      <c r="BJ663" s="107"/>
      <c r="BK663" s="107"/>
      <c r="BL663" s="107"/>
      <c r="BM663" s="107"/>
      <c r="BN663" s="107"/>
      <c r="BO663" s="107"/>
      <c r="BP663" s="107"/>
      <c r="BQ663" s="107"/>
      <c r="BR663" s="107"/>
      <c r="BS663" s="107"/>
      <c r="BT663" s="107"/>
      <c r="BU663" s="107"/>
      <c r="BV663" s="107"/>
      <c r="BW663" s="107"/>
      <c r="BX663" s="107"/>
      <c r="BY663" s="107"/>
      <c r="BZ663" s="107"/>
      <c r="CA663" s="107"/>
      <c r="CB663" s="107"/>
      <c r="CC663" s="107"/>
      <c r="CD663" s="107"/>
      <c r="CE663" s="107"/>
    </row>
    <row r="664" spans="1:83" s="109" customFormat="1" ht="19.899999999999999" hidden="1" customHeight="1" x14ac:dyDescent="0.25">
      <c r="A664" s="109" t="s">
        <v>2729</v>
      </c>
      <c r="B664" s="111">
        <v>30</v>
      </c>
      <c r="C664" s="111">
        <v>4600011662</v>
      </c>
      <c r="D664" s="101" t="s">
        <v>1080</v>
      </c>
      <c r="E664" s="110" t="str">
        <f t="shared" si="49"/>
        <v>(CO) Sistema de Controle, retorno e transferência de condensado - Teste hidrostático</v>
      </c>
      <c r="F664" s="102" t="s">
        <v>454</v>
      </c>
      <c r="G664" s="103" t="s">
        <v>2688</v>
      </c>
      <c r="H664" s="103" t="s">
        <v>1689</v>
      </c>
      <c r="I664" s="100">
        <v>14</v>
      </c>
      <c r="J664" s="122" t="s">
        <v>2288</v>
      </c>
      <c r="K664" s="103"/>
      <c r="L664" s="103" t="s">
        <v>462</v>
      </c>
      <c r="M664" s="103"/>
      <c r="N664" s="103"/>
      <c r="O664" s="106"/>
      <c r="P664" s="104"/>
      <c r="Q664" s="104"/>
      <c r="R664" s="104" t="s">
        <v>2715</v>
      </c>
      <c r="S664" s="105" t="str">
        <f t="shared" si="50"/>
        <v/>
      </c>
      <c r="T664" s="119">
        <v>2.8669491050000002</v>
      </c>
      <c r="U664" s="107"/>
      <c r="V664" s="107"/>
      <c r="W664" s="107"/>
      <c r="X664" s="107"/>
      <c r="Y664" s="107"/>
      <c r="Z664" s="107"/>
      <c r="AA664" s="107"/>
      <c r="AB664" s="107"/>
      <c r="AC664" s="107"/>
      <c r="AD664" s="107"/>
      <c r="AE664" s="107"/>
      <c r="AF664" s="107"/>
      <c r="AG664" s="107"/>
      <c r="AH664" s="107"/>
      <c r="AI664" s="107"/>
      <c r="AJ664" s="107">
        <v>0</v>
      </c>
      <c r="AK664" s="107">
        <v>0</v>
      </c>
      <c r="AL664" s="107">
        <v>0</v>
      </c>
      <c r="AM664" s="107">
        <v>0</v>
      </c>
      <c r="AN664" s="107">
        <v>0</v>
      </c>
      <c r="AO664" s="107"/>
      <c r="AP664" s="107"/>
      <c r="AQ664" s="107"/>
      <c r="AR664" s="107"/>
      <c r="AS664" s="107"/>
      <c r="AT664" s="107"/>
      <c r="AU664" s="107"/>
      <c r="AV664" s="107"/>
      <c r="AW664" s="107"/>
      <c r="AX664" s="107">
        <v>2</v>
      </c>
      <c r="AY664" s="107">
        <v>2</v>
      </c>
      <c r="AZ664" s="107">
        <v>2</v>
      </c>
      <c r="BA664" s="107">
        <v>2</v>
      </c>
      <c r="BB664" s="107">
        <v>2</v>
      </c>
      <c r="BC664" s="107"/>
      <c r="BD664" s="107"/>
      <c r="BE664" s="107"/>
      <c r="BF664" s="107"/>
      <c r="BG664" s="107"/>
      <c r="BH664" s="107"/>
      <c r="BI664" s="107"/>
      <c r="BJ664" s="107"/>
      <c r="BK664" s="107"/>
      <c r="BL664" s="107"/>
      <c r="BM664" s="107"/>
      <c r="BN664" s="107"/>
      <c r="BO664" s="107"/>
      <c r="BP664" s="107"/>
      <c r="BQ664" s="107"/>
      <c r="BR664" s="107"/>
      <c r="BS664" s="107"/>
      <c r="BT664" s="107"/>
      <c r="BU664" s="107"/>
      <c r="BV664" s="107"/>
      <c r="BW664" s="107"/>
      <c r="BX664" s="107"/>
      <c r="BY664" s="107"/>
      <c r="BZ664" s="107"/>
      <c r="CA664" s="107"/>
      <c r="CB664" s="107"/>
      <c r="CC664" s="107"/>
      <c r="CD664" s="107"/>
      <c r="CE664" s="107"/>
    </row>
    <row r="665" spans="1:83" s="109" customFormat="1" ht="19.899999999999999" hidden="1" customHeight="1" x14ac:dyDescent="0.25">
      <c r="B665" s="111" t="s">
        <v>2691</v>
      </c>
      <c r="C665" s="111">
        <v>4600011662</v>
      </c>
      <c r="D665" s="101" t="s">
        <v>1081</v>
      </c>
      <c r="E665" s="110" t="str">
        <f t="shared" si="49"/>
        <v>(CO) Sistema de Controle, retorno e transferência de condensado - Linha 6"-S3-14E-5328-H</v>
      </c>
      <c r="F665" s="102" t="s">
        <v>454</v>
      </c>
      <c r="G665" s="103" t="s">
        <v>450</v>
      </c>
      <c r="H665" s="103" t="s">
        <v>1689</v>
      </c>
      <c r="I665" s="100">
        <v>14</v>
      </c>
      <c r="J665" s="122" t="s">
        <v>2404</v>
      </c>
      <c r="K665" s="103" t="s">
        <v>1702</v>
      </c>
      <c r="L665" s="103" t="s">
        <v>462</v>
      </c>
      <c r="M665" s="103"/>
      <c r="N665" s="103"/>
      <c r="O665" s="106"/>
      <c r="P665" s="104">
        <f>744+333+333+704+501+591</f>
        <v>3206</v>
      </c>
      <c r="Q665" s="104"/>
      <c r="R665" s="104" t="s">
        <v>1698</v>
      </c>
      <c r="S665" s="105">
        <f t="shared" si="50"/>
        <v>0</v>
      </c>
      <c r="T665" s="119"/>
      <c r="U665" s="107"/>
      <c r="V665" s="107"/>
      <c r="W665" s="107"/>
      <c r="X665" s="107"/>
      <c r="Y665" s="107"/>
      <c r="Z665" s="107"/>
      <c r="AA665" s="107"/>
      <c r="AB665" s="107"/>
      <c r="AC665" s="107"/>
      <c r="AD665" s="107"/>
      <c r="AE665" s="107"/>
      <c r="AF665" s="107"/>
      <c r="AG665" s="107"/>
      <c r="AH665" s="107"/>
      <c r="AI665" s="107"/>
      <c r="AJ665" s="107">
        <v>1</v>
      </c>
      <c r="AK665" s="107">
        <v>1</v>
      </c>
      <c r="AL665" s="107">
        <v>1</v>
      </c>
      <c r="AM665" s="107">
        <v>1</v>
      </c>
      <c r="AN665" s="107">
        <v>1</v>
      </c>
      <c r="AO665" s="107"/>
      <c r="AP665" s="107"/>
      <c r="AQ665" s="107"/>
      <c r="AR665" s="107"/>
      <c r="AS665" s="107"/>
      <c r="AT665" s="107"/>
      <c r="AU665" s="107"/>
      <c r="AV665" s="107"/>
      <c r="AW665" s="107"/>
      <c r="AX665" s="107"/>
      <c r="AY665" s="107"/>
      <c r="AZ665" s="107"/>
      <c r="BA665" s="107"/>
      <c r="BB665" s="107"/>
      <c r="BC665" s="107"/>
      <c r="BD665" s="107"/>
      <c r="BE665" s="107"/>
      <c r="BF665" s="107"/>
      <c r="BG665" s="107"/>
      <c r="BH665" s="107"/>
      <c r="BI665" s="107"/>
      <c r="BJ665" s="107"/>
      <c r="BK665" s="107"/>
      <c r="BL665" s="107"/>
      <c r="BM665" s="107"/>
      <c r="BN665" s="107"/>
      <c r="BO665" s="107"/>
      <c r="BP665" s="107"/>
      <c r="BQ665" s="107"/>
      <c r="BR665" s="107"/>
      <c r="BS665" s="107"/>
      <c r="BT665" s="107"/>
      <c r="BU665" s="107"/>
      <c r="BV665" s="107"/>
      <c r="BW665" s="107"/>
      <c r="BX665" s="107"/>
      <c r="BY665" s="107"/>
      <c r="BZ665" s="107"/>
      <c r="CA665" s="107"/>
      <c r="CB665" s="107"/>
      <c r="CC665" s="107"/>
      <c r="CD665" s="107"/>
      <c r="CE665" s="107"/>
    </row>
    <row r="666" spans="1:83" s="109" customFormat="1" ht="19.899999999999999" hidden="1" customHeight="1" x14ac:dyDescent="0.25">
      <c r="A666" s="109" t="s">
        <v>2714</v>
      </c>
      <c r="B666" s="111" t="s">
        <v>2689</v>
      </c>
      <c r="C666" s="111">
        <v>4600011662</v>
      </c>
      <c r="D666" s="101" t="s">
        <v>1082</v>
      </c>
      <c r="E666" s="110" t="str">
        <f t="shared" si="49"/>
        <v>(CO) Sistema de Controle, retorno e transferência de condensado - Montar e soldar linha 1º trecho</v>
      </c>
      <c r="F666" s="102" t="s">
        <v>454</v>
      </c>
      <c r="G666" s="103" t="s">
        <v>2688</v>
      </c>
      <c r="H666" s="103" t="s">
        <v>1689</v>
      </c>
      <c r="I666" s="100">
        <v>14</v>
      </c>
      <c r="J666" s="122" t="s">
        <v>2300</v>
      </c>
      <c r="K666" s="103"/>
      <c r="L666" s="103" t="s">
        <v>462</v>
      </c>
      <c r="M666" s="103"/>
      <c r="N666" s="103"/>
      <c r="O666" s="106"/>
      <c r="P666" s="104">
        <v>3482</v>
      </c>
      <c r="Q666" s="104"/>
      <c r="R666" s="104" t="s">
        <v>1698</v>
      </c>
      <c r="S666" s="105">
        <f t="shared" si="50"/>
        <v>0</v>
      </c>
      <c r="T666" s="119"/>
      <c r="U666" s="107"/>
      <c r="V666" s="107"/>
      <c r="W666" s="107"/>
      <c r="X666" s="107"/>
      <c r="Y666" s="107"/>
      <c r="Z666" s="107"/>
      <c r="AA666" s="107"/>
      <c r="AB666" s="107"/>
      <c r="AC666" s="107"/>
      <c r="AD666" s="107"/>
      <c r="AE666" s="107"/>
      <c r="AF666" s="107"/>
      <c r="AG666" s="107"/>
      <c r="AH666" s="107"/>
      <c r="AI666" s="107"/>
      <c r="AJ666" s="107"/>
      <c r="AK666" s="107"/>
      <c r="AL666" s="107"/>
      <c r="AM666" s="107"/>
      <c r="AN666" s="107"/>
      <c r="AO666" s="107"/>
      <c r="AP666" s="107"/>
      <c r="AQ666" s="107"/>
      <c r="AR666" s="107"/>
      <c r="AS666" s="107"/>
      <c r="AT666" s="107"/>
      <c r="AU666" s="107"/>
      <c r="AV666" s="107"/>
      <c r="AW666" s="107"/>
      <c r="AX666" s="107"/>
      <c r="AY666" s="107"/>
      <c r="AZ666" s="107"/>
      <c r="BA666" s="107"/>
      <c r="BB666" s="107"/>
      <c r="BC666" s="107"/>
      <c r="BD666" s="107"/>
      <c r="BE666" s="107"/>
      <c r="BF666" s="107"/>
      <c r="BG666" s="107"/>
      <c r="BH666" s="107"/>
      <c r="BI666" s="107"/>
      <c r="BJ666" s="107"/>
      <c r="BK666" s="107"/>
      <c r="BL666" s="107"/>
      <c r="BM666" s="107"/>
      <c r="BN666" s="107"/>
      <c r="BO666" s="107"/>
      <c r="BP666" s="107"/>
      <c r="BQ666" s="107"/>
      <c r="BR666" s="107"/>
      <c r="BS666" s="107"/>
      <c r="BT666" s="107"/>
      <c r="BU666" s="107"/>
      <c r="BV666" s="107"/>
      <c r="BW666" s="107"/>
      <c r="BX666" s="107"/>
      <c r="BY666" s="107"/>
      <c r="BZ666" s="107"/>
      <c r="CA666" s="107"/>
      <c r="CB666" s="107"/>
      <c r="CC666" s="107"/>
      <c r="CD666" s="107"/>
      <c r="CE666" s="107"/>
    </row>
    <row r="667" spans="1:83" s="109" customFormat="1" ht="19.899999999999999" hidden="1" customHeight="1" x14ac:dyDescent="0.25">
      <c r="A667" s="109" t="s">
        <v>2729</v>
      </c>
      <c r="B667" s="111">
        <v>30</v>
      </c>
      <c r="C667" s="111">
        <v>4600011662</v>
      </c>
      <c r="D667" s="101" t="s">
        <v>1083</v>
      </c>
      <c r="E667" s="110" t="str">
        <f t="shared" si="49"/>
        <v>(CO) Sistema de Controle, retorno e transferência de condensado - Montar e soldar linha 2º trecho</v>
      </c>
      <c r="F667" s="102" t="s">
        <v>454</v>
      </c>
      <c r="G667" s="103" t="s">
        <v>2688</v>
      </c>
      <c r="H667" s="103" t="s">
        <v>1689</v>
      </c>
      <c r="I667" s="100">
        <v>14</v>
      </c>
      <c r="J667" s="122" t="s">
        <v>2301</v>
      </c>
      <c r="K667" s="103"/>
      <c r="L667" s="103" t="s">
        <v>462</v>
      </c>
      <c r="M667" s="103"/>
      <c r="N667" s="103"/>
      <c r="O667" s="106"/>
      <c r="P667" s="104">
        <v>4000</v>
      </c>
      <c r="Q667" s="104"/>
      <c r="R667" s="104" t="s">
        <v>1698</v>
      </c>
      <c r="S667" s="105">
        <f t="shared" si="50"/>
        <v>0</v>
      </c>
      <c r="T667" s="119"/>
      <c r="U667" s="107"/>
      <c r="V667" s="107"/>
      <c r="W667" s="107"/>
      <c r="X667" s="107"/>
      <c r="Y667" s="107"/>
      <c r="Z667" s="107"/>
      <c r="AA667" s="107"/>
      <c r="AB667" s="107"/>
      <c r="AC667" s="107"/>
      <c r="AD667" s="107"/>
      <c r="AE667" s="107"/>
      <c r="AF667" s="107"/>
      <c r="AG667" s="107"/>
      <c r="AH667" s="107"/>
      <c r="AI667" s="107"/>
      <c r="AJ667" s="107"/>
      <c r="AK667" s="107"/>
      <c r="AL667" s="107"/>
      <c r="AM667" s="107"/>
      <c r="AN667" s="107"/>
      <c r="AO667" s="107"/>
      <c r="AP667" s="107"/>
      <c r="AQ667" s="107"/>
      <c r="AR667" s="107"/>
      <c r="AS667" s="107"/>
      <c r="AT667" s="107"/>
      <c r="AU667" s="107"/>
      <c r="AV667" s="107"/>
      <c r="AW667" s="107"/>
      <c r="AX667" s="107">
        <v>2</v>
      </c>
      <c r="AY667" s="107">
        <v>2</v>
      </c>
      <c r="AZ667" s="107">
        <v>2</v>
      </c>
      <c r="BA667" s="107">
        <v>2</v>
      </c>
      <c r="BB667" s="107">
        <v>2</v>
      </c>
      <c r="BC667" s="107"/>
      <c r="BD667" s="107"/>
      <c r="BE667" s="107"/>
      <c r="BF667" s="107"/>
      <c r="BG667" s="107"/>
      <c r="BH667" s="107"/>
      <c r="BI667" s="107"/>
      <c r="BJ667" s="107"/>
      <c r="BK667" s="107"/>
      <c r="BL667" s="107"/>
      <c r="BM667" s="107"/>
      <c r="BN667" s="107"/>
      <c r="BO667" s="107"/>
      <c r="BP667" s="107"/>
      <c r="BQ667" s="107"/>
      <c r="BR667" s="107"/>
      <c r="BS667" s="107"/>
      <c r="BT667" s="107"/>
      <c r="BU667" s="107"/>
      <c r="BV667" s="107"/>
      <c r="BW667" s="107"/>
      <c r="BX667" s="107"/>
      <c r="BY667" s="107"/>
      <c r="BZ667" s="107"/>
      <c r="CA667" s="107"/>
      <c r="CB667" s="107"/>
      <c r="CC667" s="107"/>
      <c r="CD667" s="107"/>
      <c r="CE667" s="107"/>
    </row>
    <row r="668" spans="1:83" s="109" customFormat="1" ht="19.899999999999999" hidden="1" customHeight="1" x14ac:dyDescent="0.25">
      <c r="B668" s="111" t="s">
        <v>2689</v>
      </c>
      <c r="C668" s="111">
        <v>4600011662</v>
      </c>
      <c r="D668" s="101" t="s">
        <v>1084</v>
      </c>
      <c r="E668" s="110" t="str">
        <f t="shared" si="49"/>
        <v>(CO) Sistema de Controle, retorno e transferência de condensado - Montar suportes</v>
      </c>
      <c r="F668" s="102" t="s">
        <v>454</v>
      </c>
      <c r="G668" s="103" t="s">
        <v>450</v>
      </c>
      <c r="H668" s="103" t="s">
        <v>429</v>
      </c>
      <c r="I668" s="100"/>
      <c r="J668" s="122" t="s">
        <v>2287</v>
      </c>
      <c r="K668" s="103"/>
      <c r="L668" s="103"/>
      <c r="M668" s="103"/>
      <c r="N668" s="103"/>
      <c r="O668" s="106"/>
      <c r="P668" s="104"/>
      <c r="Q668" s="104"/>
      <c r="R668" s="104"/>
      <c r="S668" s="105" t="str">
        <f t="shared" si="50"/>
        <v/>
      </c>
      <c r="T668" s="119"/>
      <c r="U668" s="107"/>
      <c r="V668" s="107"/>
      <c r="W668" s="107"/>
      <c r="X668" s="107"/>
      <c r="Y668" s="107"/>
      <c r="Z668" s="107"/>
      <c r="AA668" s="107"/>
      <c r="AB668" s="107"/>
      <c r="AC668" s="107"/>
      <c r="AD668" s="107"/>
      <c r="AE668" s="107"/>
      <c r="AF668" s="107"/>
      <c r="AG668" s="107"/>
      <c r="AH668" s="107"/>
      <c r="AI668" s="107"/>
      <c r="AJ668" s="107"/>
      <c r="AK668" s="107"/>
      <c r="AL668" s="107"/>
      <c r="AM668" s="107"/>
      <c r="AN668" s="107"/>
      <c r="AO668" s="107"/>
      <c r="AP668" s="107"/>
      <c r="AQ668" s="107"/>
      <c r="AR668" s="107"/>
      <c r="AS668" s="107"/>
      <c r="AT668" s="107"/>
      <c r="AU668" s="107"/>
      <c r="AV668" s="107"/>
      <c r="AW668" s="107"/>
      <c r="AX668" s="107"/>
      <c r="AY668" s="107"/>
      <c r="AZ668" s="107"/>
      <c r="BA668" s="107"/>
      <c r="BB668" s="107"/>
      <c r="BC668" s="107"/>
      <c r="BD668" s="107"/>
      <c r="BE668" s="107"/>
      <c r="BF668" s="107"/>
      <c r="BG668" s="107"/>
      <c r="BH668" s="107"/>
      <c r="BI668" s="107"/>
      <c r="BJ668" s="107"/>
      <c r="BK668" s="107"/>
      <c r="BL668" s="107"/>
      <c r="BM668" s="107"/>
      <c r="BN668" s="107"/>
      <c r="BO668" s="107"/>
      <c r="BP668" s="107"/>
      <c r="BQ668" s="107"/>
      <c r="BR668" s="107"/>
      <c r="BS668" s="107"/>
      <c r="BT668" s="107"/>
      <c r="BU668" s="107"/>
      <c r="BV668" s="107"/>
      <c r="BW668" s="107"/>
      <c r="BX668" s="107"/>
      <c r="BY668" s="107"/>
      <c r="BZ668" s="107"/>
      <c r="CA668" s="107"/>
      <c r="CB668" s="107"/>
      <c r="CC668" s="107"/>
      <c r="CD668" s="107"/>
      <c r="CE668" s="107"/>
    </row>
    <row r="669" spans="1:83" s="109" customFormat="1" ht="19.899999999999999" hidden="1" customHeight="1" x14ac:dyDescent="0.25">
      <c r="A669" s="109" t="s">
        <v>2717</v>
      </c>
      <c r="B669" s="111">
        <v>29</v>
      </c>
      <c r="C669" s="111">
        <v>4600011662</v>
      </c>
      <c r="D669" s="101" t="s">
        <v>1085</v>
      </c>
      <c r="E669" s="110" t="str">
        <f t="shared" si="49"/>
        <v>(CO) Sistema de Controle, retorno e transferência de condensado - Inspeção ENDs das soldas</v>
      </c>
      <c r="F669" s="102" t="s">
        <v>454</v>
      </c>
      <c r="G669" s="103" t="s">
        <v>2688</v>
      </c>
      <c r="H669" s="103" t="s">
        <v>429</v>
      </c>
      <c r="I669" s="100">
        <v>14</v>
      </c>
      <c r="J669" s="122" t="s">
        <v>2197</v>
      </c>
      <c r="K669" s="103"/>
      <c r="L669" s="103" t="s">
        <v>462</v>
      </c>
      <c r="M669" s="103"/>
      <c r="N669" s="103"/>
      <c r="O669" s="106"/>
      <c r="P669" s="104"/>
      <c r="Q669" s="104"/>
      <c r="R669" s="104"/>
      <c r="S669" s="105" t="str">
        <f t="shared" si="50"/>
        <v/>
      </c>
      <c r="T669" s="119"/>
      <c r="U669" s="107"/>
      <c r="V669" s="107"/>
      <c r="W669" s="107"/>
      <c r="X669" s="107"/>
      <c r="Y669" s="107"/>
      <c r="Z669" s="107"/>
      <c r="AA669" s="107"/>
      <c r="AB669" s="107"/>
      <c r="AC669" s="107"/>
      <c r="AD669" s="107"/>
      <c r="AE669" s="107"/>
      <c r="AF669" s="107"/>
      <c r="AG669" s="107"/>
      <c r="AH669" s="107"/>
      <c r="AI669" s="107"/>
      <c r="AJ669" s="107"/>
      <c r="AK669" s="107"/>
      <c r="AL669" s="107"/>
      <c r="AM669" s="107"/>
      <c r="AN669" s="107"/>
      <c r="AO669" s="107"/>
      <c r="AP669" s="107"/>
      <c r="AQ669" s="107">
        <v>2</v>
      </c>
      <c r="AR669" s="107">
        <v>2</v>
      </c>
      <c r="AS669" s="107">
        <v>2</v>
      </c>
      <c r="AT669" s="107">
        <v>2</v>
      </c>
      <c r="AU669" s="107">
        <v>2</v>
      </c>
      <c r="AV669" s="107"/>
      <c r="AW669" s="107"/>
      <c r="AX669" s="107">
        <v>0</v>
      </c>
      <c r="AY669" s="107">
        <v>0</v>
      </c>
      <c r="AZ669" s="107">
        <v>0</v>
      </c>
      <c r="BA669" s="107">
        <v>0</v>
      </c>
      <c r="BB669" s="107">
        <v>0</v>
      </c>
      <c r="BC669" s="107"/>
      <c r="BD669" s="107"/>
      <c r="BE669" s="107"/>
      <c r="BF669" s="107"/>
      <c r="BG669" s="107"/>
      <c r="BH669" s="107"/>
      <c r="BI669" s="107"/>
      <c r="BJ669" s="107"/>
      <c r="BK669" s="107"/>
      <c r="BL669" s="107"/>
      <c r="BM669" s="107"/>
      <c r="BN669" s="107"/>
      <c r="BO669" s="107"/>
      <c r="BP669" s="107"/>
      <c r="BQ669" s="107"/>
      <c r="BR669" s="107"/>
      <c r="BS669" s="107"/>
      <c r="BT669" s="107"/>
      <c r="BU669" s="107"/>
      <c r="BV669" s="107"/>
      <c r="BW669" s="107"/>
      <c r="BX669" s="107"/>
      <c r="BY669" s="107"/>
      <c r="BZ669" s="107"/>
      <c r="CA669" s="107"/>
      <c r="CB669" s="107"/>
      <c r="CC669" s="107"/>
      <c r="CD669" s="107"/>
      <c r="CE669" s="107"/>
    </row>
    <row r="670" spans="1:83" s="109" customFormat="1" ht="19.899999999999999" hidden="1" customHeight="1" x14ac:dyDescent="0.25">
      <c r="B670" s="123">
        <v>29</v>
      </c>
      <c r="C670" s="111">
        <v>4600011662</v>
      </c>
      <c r="D670" s="101" t="s">
        <v>1086</v>
      </c>
      <c r="E670" s="110" t="str">
        <f t="shared" si="49"/>
        <v>(CO) Sistema de Controle, retorno e transferência de condensado - Teste hidrostático</v>
      </c>
      <c r="F670" s="102" t="s">
        <v>454</v>
      </c>
      <c r="G670" s="103" t="s">
        <v>450</v>
      </c>
      <c r="H670" s="103" t="s">
        <v>429</v>
      </c>
      <c r="I670" s="100">
        <v>14</v>
      </c>
      <c r="J670" s="122" t="s">
        <v>2288</v>
      </c>
      <c r="K670" s="103"/>
      <c r="L670" s="103" t="s">
        <v>462</v>
      </c>
      <c r="M670" s="103"/>
      <c r="N670" s="103"/>
      <c r="O670" s="106"/>
      <c r="P670" s="104">
        <v>4574</v>
      </c>
      <c r="Q670" s="104"/>
      <c r="R670" s="104" t="s">
        <v>1698</v>
      </c>
      <c r="S670" s="105">
        <f t="shared" si="50"/>
        <v>0</v>
      </c>
      <c r="T670" s="119"/>
      <c r="U670" s="107"/>
      <c r="V670" s="107"/>
      <c r="W670" s="107"/>
      <c r="X670" s="107"/>
      <c r="Y670" s="107"/>
      <c r="Z670" s="107"/>
      <c r="AA670" s="107"/>
      <c r="AB670" s="107"/>
      <c r="AC670" s="107"/>
      <c r="AD670" s="107"/>
      <c r="AE670" s="107"/>
      <c r="AF670" s="107"/>
      <c r="AG670" s="107"/>
      <c r="AH670" s="107"/>
      <c r="AI670" s="107"/>
      <c r="AJ670" s="107"/>
      <c r="AK670" s="107"/>
      <c r="AL670" s="107"/>
      <c r="AM670" s="107"/>
      <c r="AN670" s="107"/>
      <c r="AO670" s="107"/>
      <c r="AP670" s="107"/>
      <c r="AQ670" s="107">
        <v>2</v>
      </c>
      <c r="AR670" s="107">
        <v>2</v>
      </c>
      <c r="AS670" s="107">
        <v>2</v>
      </c>
      <c r="AT670" s="107">
        <v>2</v>
      </c>
      <c r="AU670" s="107">
        <v>2</v>
      </c>
      <c r="AV670" s="107"/>
      <c r="AW670" s="107"/>
      <c r="AX670" s="107"/>
      <c r="AY670" s="107"/>
      <c r="AZ670" s="107"/>
      <c r="BA670" s="107"/>
      <c r="BB670" s="107"/>
      <c r="BC670" s="107"/>
      <c r="BD670" s="107"/>
      <c r="BE670" s="107"/>
      <c r="BF670" s="107"/>
      <c r="BG670" s="107"/>
      <c r="BH670" s="107"/>
      <c r="BI670" s="107"/>
      <c r="BJ670" s="107"/>
      <c r="BK670" s="107"/>
      <c r="BL670" s="107"/>
      <c r="BM670" s="107"/>
      <c r="BN670" s="107"/>
      <c r="BO670" s="107"/>
      <c r="BP670" s="107"/>
      <c r="BQ670" s="107"/>
      <c r="BR670" s="107"/>
      <c r="BS670" s="107"/>
      <c r="BT670" s="107"/>
      <c r="BU670" s="107"/>
      <c r="BV670" s="107"/>
      <c r="BW670" s="107"/>
      <c r="BX670" s="107"/>
      <c r="BY670" s="107"/>
      <c r="BZ670" s="107"/>
      <c r="CA670" s="107"/>
      <c r="CB670" s="107"/>
      <c r="CC670" s="107"/>
      <c r="CD670" s="107"/>
      <c r="CE670" s="107"/>
    </row>
    <row r="671" spans="1:83" s="109" customFormat="1" ht="19.899999999999999" hidden="1" customHeight="1" x14ac:dyDescent="0.25">
      <c r="B671" s="123">
        <v>29</v>
      </c>
      <c r="C671" s="111">
        <v>4600011662</v>
      </c>
      <c r="D671" s="101" t="s">
        <v>1087</v>
      </c>
      <c r="E671" s="110" t="str">
        <f t="shared" si="49"/>
        <v>(CO) Sistema de Controle, retorno e transferência de condensado - Linha 8"-S3-14E-5333-H</v>
      </c>
      <c r="F671" s="102" t="s">
        <v>454</v>
      </c>
      <c r="G671" s="103" t="s">
        <v>450</v>
      </c>
      <c r="H671" s="103" t="s">
        <v>429</v>
      </c>
      <c r="I671" s="100">
        <v>14</v>
      </c>
      <c r="J671" s="122" t="s">
        <v>2096</v>
      </c>
      <c r="K671" s="103"/>
      <c r="L671" s="103" t="s">
        <v>462</v>
      </c>
      <c r="M671" s="103"/>
      <c r="N671" s="103"/>
      <c r="O671" s="106"/>
      <c r="P671" s="104">
        <v>4574</v>
      </c>
      <c r="Q671" s="104"/>
      <c r="R671" s="104" t="s">
        <v>1698</v>
      </c>
      <c r="S671" s="105">
        <f t="shared" si="50"/>
        <v>0</v>
      </c>
      <c r="T671" s="119"/>
      <c r="U671" s="107"/>
      <c r="V671" s="107"/>
      <c r="W671" s="107"/>
      <c r="X671" s="107"/>
      <c r="Y671" s="107"/>
      <c r="Z671" s="107"/>
      <c r="AA671" s="107"/>
      <c r="AB671" s="107"/>
      <c r="AC671" s="107"/>
      <c r="AD671" s="107"/>
      <c r="AE671" s="107"/>
      <c r="AF671" s="107"/>
      <c r="AG671" s="107"/>
      <c r="AH671" s="107"/>
      <c r="AI671" s="107"/>
      <c r="AJ671" s="107"/>
      <c r="AK671" s="107"/>
      <c r="AL671" s="107"/>
      <c r="AM671" s="107"/>
      <c r="AN671" s="107"/>
      <c r="AO671" s="107"/>
      <c r="AP671" s="107"/>
      <c r="AQ671" s="107">
        <v>2</v>
      </c>
      <c r="AR671" s="107">
        <v>2</v>
      </c>
      <c r="AS671" s="107">
        <v>2</v>
      </c>
      <c r="AT671" s="107">
        <v>2</v>
      </c>
      <c r="AU671" s="107">
        <v>2</v>
      </c>
      <c r="AV671" s="107"/>
      <c r="AW671" s="107"/>
      <c r="AX671" s="107"/>
      <c r="AY671" s="107"/>
      <c r="AZ671" s="107"/>
      <c r="BA671" s="107"/>
      <c r="BB671" s="107"/>
      <c r="BC671" s="107"/>
      <c r="BD671" s="107"/>
      <c r="BE671" s="107"/>
      <c r="BF671" s="107"/>
      <c r="BG671" s="107"/>
      <c r="BH671" s="107"/>
      <c r="BI671" s="107"/>
      <c r="BJ671" s="107"/>
      <c r="BK671" s="107"/>
      <c r="BL671" s="107"/>
      <c r="BM671" s="107"/>
      <c r="BN671" s="107"/>
      <c r="BO671" s="107"/>
      <c r="BP671" s="107"/>
      <c r="BQ671" s="107"/>
      <c r="BR671" s="107"/>
      <c r="BS671" s="107"/>
      <c r="BT671" s="107"/>
      <c r="BU671" s="107"/>
      <c r="BV671" s="107"/>
      <c r="BW671" s="107"/>
      <c r="BX671" s="107"/>
      <c r="BY671" s="107"/>
      <c r="BZ671" s="107"/>
      <c r="CA671" s="107"/>
      <c r="CB671" s="107"/>
      <c r="CC671" s="107"/>
      <c r="CD671" s="107"/>
      <c r="CE671" s="107"/>
    </row>
    <row r="672" spans="1:83" s="109" customFormat="1" ht="19.899999999999999" hidden="1" customHeight="1" x14ac:dyDescent="0.25">
      <c r="B672" s="123">
        <v>29</v>
      </c>
      <c r="C672" s="111">
        <v>4600011662</v>
      </c>
      <c r="D672" s="101" t="s">
        <v>1088</v>
      </c>
      <c r="E672" s="110" t="str">
        <f t="shared" si="49"/>
        <v>(CO) Sistema de Controle, retorno e transferência de condensado - Montar e soldar linha 1º Trecho</v>
      </c>
      <c r="F672" s="102" t="s">
        <v>454</v>
      </c>
      <c r="G672" s="103" t="s">
        <v>450</v>
      </c>
      <c r="H672" s="103" t="s">
        <v>429</v>
      </c>
      <c r="I672" s="100">
        <v>14</v>
      </c>
      <c r="J672" s="122" t="s">
        <v>2405</v>
      </c>
      <c r="K672" s="103"/>
      <c r="L672" s="103" t="s">
        <v>462</v>
      </c>
      <c r="M672" s="103"/>
      <c r="N672" s="103"/>
      <c r="O672" s="106"/>
      <c r="P672" s="104">
        <v>4574</v>
      </c>
      <c r="Q672" s="104"/>
      <c r="R672" s="104" t="s">
        <v>1698</v>
      </c>
      <c r="S672" s="105">
        <f t="shared" si="50"/>
        <v>0</v>
      </c>
      <c r="T672" s="119"/>
      <c r="U672" s="107"/>
      <c r="V672" s="107"/>
      <c r="W672" s="107"/>
      <c r="X672" s="107"/>
      <c r="Y672" s="107"/>
      <c r="Z672" s="107"/>
      <c r="AA672" s="107"/>
      <c r="AB672" s="107"/>
      <c r="AC672" s="107"/>
      <c r="AD672" s="107"/>
      <c r="AE672" s="107"/>
      <c r="AF672" s="107"/>
      <c r="AG672" s="107"/>
      <c r="AH672" s="107"/>
      <c r="AI672" s="107"/>
      <c r="AJ672" s="107"/>
      <c r="AK672" s="107"/>
      <c r="AL672" s="107"/>
      <c r="AM672" s="107"/>
      <c r="AN672" s="107"/>
      <c r="AO672" s="107"/>
      <c r="AP672" s="107"/>
      <c r="AQ672" s="107">
        <v>2</v>
      </c>
      <c r="AR672" s="107">
        <v>2</v>
      </c>
      <c r="AS672" s="107">
        <v>2</v>
      </c>
      <c r="AT672" s="107">
        <v>2</v>
      </c>
      <c r="AU672" s="107">
        <v>2</v>
      </c>
      <c r="AV672" s="107"/>
      <c r="AW672" s="107"/>
      <c r="AX672" s="107"/>
      <c r="AY672" s="107"/>
      <c r="AZ672" s="107"/>
      <c r="BA672" s="107"/>
      <c r="BB672" s="107"/>
      <c r="BC672" s="107"/>
      <c r="BD672" s="107"/>
      <c r="BE672" s="107"/>
      <c r="BF672" s="107"/>
      <c r="BG672" s="107"/>
      <c r="BH672" s="107"/>
      <c r="BI672" s="107"/>
      <c r="BJ672" s="107"/>
      <c r="BK672" s="107"/>
      <c r="BL672" s="107"/>
      <c r="BM672" s="107"/>
      <c r="BN672" s="107"/>
      <c r="BO672" s="107"/>
      <c r="BP672" s="107"/>
      <c r="BQ672" s="107"/>
      <c r="BR672" s="107"/>
      <c r="BS672" s="107"/>
      <c r="BT672" s="107"/>
      <c r="BU672" s="107"/>
      <c r="BV672" s="107"/>
      <c r="BW672" s="107"/>
      <c r="BX672" s="107"/>
      <c r="BY672" s="107"/>
      <c r="BZ672" s="107"/>
      <c r="CA672" s="107"/>
      <c r="CB672" s="107"/>
      <c r="CC672" s="107"/>
      <c r="CD672" s="107"/>
      <c r="CE672" s="107"/>
    </row>
    <row r="673" spans="1:83" s="109" customFormat="1" ht="19.899999999999999" hidden="1" customHeight="1" x14ac:dyDescent="0.25">
      <c r="A673" s="87" t="s">
        <v>2786</v>
      </c>
      <c r="B673" s="123">
        <v>99</v>
      </c>
      <c r="C673" s="111">
        <v>4600011662</v>
      </c>
      <c r="D673" s="101" t="s">
        <v>1089</v>
      </c>
      <c r="E673" s="110" t="str">
        <f t="shared" si="49"/>
        <v>(CO) Sistema de Controle, retorno e transferência de condensado - Montar e soldar linha 2º Trecho ( 5333)</v>
      </c>
      <c r="F673" s="102" t="s">
        <v>454</v>
      </c>
      <c r="G673" s="103" t="s">
        <v>450</v>
      </c>
      <c r="H673" s="103" t="s">
        <v>429</v>
      </c>
      <c r="I673" s="100">
        <v>14</v>
      </c>
      <c r="J673" s="122" t="s">
        <v>2744</v>
      </c>
      <c r="K673" s="103"/>
      <c r="L673" s="103" t="s">
        <v>462</v>
      </c>
      <c r="M673" s="103"/>
      <c r="N673" s="103"/>
      <c r="O673" s="106" t="s">
        <v>2723</v>
      </c>
      <c r="P673" s="104">
        <v>4574</v>
      </c>
      <c r="Q673" s="104"/>
      <c r="R673" s="104" t="s">
        <v>1698</v>
      </c>
      <c r="S673" s="105">
        <f t="shared" si="50"/>
        <v>0</v>
      </c>
      <c r="T673" s="119"/>
      <c r="U673" s="107"/>
      <c r="V673" s="107"/>
      <c r="W673" s="107"/>
      <c r="X673" s="107"/>
      <c r="Y673" s="107"/>
      <c r="Z673" s="107"/>
      <c r="AA673" s="107"/>
      <c r="AB673" s="107"/>
      <c r="AC673" s="107"/>
      <c r="AD673" s="107"/>
      <c r="AE673" s="107"/>
      <c r="AF673" s="107"/>
      <c r="AG673" s="107"/>
      <c r="AH673" s="107"/>
      <c r="AI673" s="107"/>
      <c r="AJ673" s="107"/>
      <c r="AK673" s="107"/>
      <c r="AL673" s="107"/>
      <c r="AM673" s="107"/>
      <c r="AN673" s="107"/>
      <c r="AO673" s="107"/>
      <c r="AP673" s="107"/>
      <c r="AQ673" s="107">
        <v>2</v>
      </c>
      <c r="AR673" s="107">
        <v>2</v>
      </c>
      <c r="AS673" s="107">
        <v>2</v>
      </c>
      <c r="AT673" s="107">
        <v>2</v>
      </c>
      <c r="AU673" s="107">
        <v>2</v>
      </c>
      <c r="AV673" s="107"/>
      <c r="AW673" s="107"/>
      <c r="AX673" s="107"/>
      <c r="AY673" s="107"/>
      <c r="AZ673" s="107"/>
      <c r="BA673" s="107"/>
      <c r="BB673" s="107"/>
      <c r="BC673" s="107"/>
      <c r="BD673" s="107"/>
      <c r="BE673" s="107"/>
      <c r="BF673" s="107"/>
      <c r="BG673" s="107"/>
      <c r="BH673" s="107"/>
      <c r="BI673" s="107"/>
      <c r="BJ673" s="107"/>
      <c r="BK673" s="107"/>
      <c r="BL673" s="107"/>
      <c r="BM673" s="107"/>
      <c r="BN673" s="107"/>
      <c r="BO673" s="107"/>
      <c r="BP673" s="107"/>
      <c r="BQ673" s="107"/>
      <c r="BR673" s="107"/>
      <c r="BS673" s="107"/>
      <c r="BT673" s="107"/>
      <c r="BU673" s="107"/>
      <c r="BV673" s="107"/>
      <c r="BW673" s="107"/>
      <c r="BX673" s="107"/>
      <c r="BY673" s="107"/>
      <c r="BZ673" s="107">
        <v>0</v>
      </c>
      <c r="CA673" s="107">
        <v>0</v>
      </c>
      <c r="CB673" s="107">
        <v>0</v>
      </c>
      <c r="CC673" s="107">
        <v>0</v>
      </c>
      <c r="CD673" s="107">
        <v>0</v>
      </c>
      <c r="CE673" s="107"/>
    </row>
    <row r="674" spans="1:83" s="109" customFormat="1" ht="19.899999999999999" hidden="1" customHeight="1" x14ac:dyDescent="0.25">
      <c r="B674" s="123">
        <v>29</v>
      </c>
      <c r="C674" s="111">
        <v>4600011662</v>
      </c>
      <c r="D674" s="101" t="s">
        <v>1090</v>
      </c>
      <c r="E674" s="110" t="str">
        <f t="shared" si="49"/>
        <v>(CO) Sistema de Controle, retorno e transferência de condensado - Montar suportes</v>
      </c>
      <c r="F674" s="102" t="s">
        <v>454</v>
      </c>
      <c r="G674" s="103" t="s">
        <v>450</v>
      </c>
      <c r="H674" s="103" t="s">
        <v>429</v>
      </c>
      <c r="I674" s="100">
        <v>14</v>
      </c>
      <c r="J674" s="122" t="s">
        <v>2287</v>
      </c>
      <c r="K674" s="103"/>
      <c r="L674" s="103" t="s">
        <v>462</v>
      </c>
      <c r="M674" s="103"/>
      <c r="N674" s="103"/>
      <c r="O674" s="106"/>
      <c r="P674" s="104">
        <v>4574</v>
      </c>
      <c r="Q674" s="104"/>
      <c r="R674" s="104" t="s">
        <v>1698</v>
      </c>
      <c r="S674" s="105">
        <f t="shared" si="50"/>
        <v>0</v>
      </c>
      <c r="T674" s="119"/>
      <c r="U674" s="107"/>
      <c r="V674" s="107"/>
      <c r="W674" s="107"/>
      <c r="X674" s="107"/>
      <c r="Y674" s="107"/>
      <c r="Z674" s="107"/>
      <c r="AA674" s="107"/>
      <c r="AB674" s="107"/>
      <c r="AC674" s="107"/>
      <c r="AD674" s="107"/>
      <c r="AE674" s="107"/>
      <c r="AF674" s="107"/>
      <c r="AG674" s="107"/>
      <c r="AH674" s="107"/>
      <c r="AI674" s="107"/>
      <c r="AJ674" s="107"/>
      <c r="AK674" s="107"/>
      <c r="AL674" s="107"/>
      <c r="AM674" s="107"/>
      <c r="AN674" s="107"/>
      <c r="AO674" s="107"/>
      <c r="AP674" s="107"/>
      <c r="AQ674" s="107">
        <v>2</v>
      </c>
      <c r="AR674" s="107">
        <v>2</v>
      </c>
      <c r="AS674" s="107">
        <v>2</v>
      </c>
      <c r="AT674" s="107">
        <v>2</v>
      </c>
      <c r="AU674" s="107">
        <v>2</v>
      </c>
      <c r="AV674" s="107"/>
      <c r="AW674" s="107"/>
      <c r="AX674" s="107"/>
      <c r="AY674" s="107"/>
      <c r="AZ674" s="107"/>
      <c r="BA674" s="107"/>
      <c r="BB674" s="107"/>
      <c r="BC674" s="107"/>
      <c r="BD674" s="107"/>
      <c r="BE674" s="107"/>
      <c r="BF674" s="107"/>
      <c r="BG674" s="107"/>
      <c r="BH674" s="107"/>
      <c r="BI674" s="107"/>
      <c r="BJ674" s="107"/>
      <c r="BK674" s="107"/>
      <c r="BL674" s="107"/>
      <c r="BM674" s="107"/>
      <c r="BN674" s="107"/>
      <c r="BO674" s="107"/>
      <c r="BP674" s="107"/>
      <c r="BQ674" s="107"/>
      <c r="BR674" s="107"/>
      <c r="BS674" s="107"/>
      <c r="BT674" s="107"/>
      <c r="BU674" s="107"/>
      <c r="BV674" s="107"/>
      <c r="BW674" s="107"/>
      <c r="BX674" s="107"/>
      <c r="BY674" s="107"/>
      <c r="BZ674" s="107"/>
      <c r="CA674" s="107"/>
      <c r="CB674" s="107"/>
      <c r="CC674" s="107"/>
      <c r="CD674" s="107"/>
      <c r="CE674" s="107"/>
    </row>
    <row r="675" spans="1:83" s="109" customFormat="1" ht="19.899999999999999" hidden="1" customHeight="1" x14ac:dyDescent="0.25">
      <c r="B675" s="123">
        <v>29</v>
      </c>
      <c r="C675" s="111">
        <v>4600011662</v>
      </c>
      <c r="D675" s="101" t="s">
        <v>1091</v>
      </c>
      <c r="E675" s="110" t="str">
        <f t="shared" si="49"/>
        <v>(CO) Sistema de Controle, retorno e transferência de condensado - Inspeção ENDs das soldas</v>
      </c>
      <c r="F675" s="102" t="s">
        <v>454</v>
      </c>
      <c r="G675" s="103" t="s">
        <v>450</v>
      </c>
      <c r="H675" s="103" t="s">
        <v>429</v>
      </c>
      <c r="I675" s="100">
        <v>14</v>
      </c>
      <c r="J675" s="122" t="s">
        <v>2197</v>
      </c>
      <c r="K675" s="103"/>
      <c r="L675" s="103" t="s">
        <v>462</v>
      </c>
      <c r="M675" s="103"/>
      <c r="N675" s="103"/>
      <c r="O675" s="106"/>
      <c r="P675" s="104">
        <v>4574</v>
      </c>
      <c r="Q675" s="104"/>
      <c r="R675" s="104" t="s">
        <v>1698</v>
      </c>
      <c r="S675" s="105">
        <f t="shared" si="50"/>
        <v>0</v>
      </c>
      <c r="T675" s="119"/>
      <c r="U675" s="107"/>
      <c r="V675" s="107"/>
      <c r="W675" s="107"/>
      <c r="X675" s="107"/>
      <c r="Y675" s="107"/>
      <c r="Z675" s="107"/>
      <c r="AA675" s="107"/>
      <c r="AB675" s="107"/>
      <c r="AC675" s="107"/>
      <c r="AD675" s="107"/>
      <c r="AE675" s="107"/>
      <c r="AF675" s="107"/>
      <c r="AG675" s="107"/>
      <c r="AH675" s="107"/>
      <c r="AI675" s="107"/>
      <c r="AJ675" s="107"/>
      <c r="AK675" s="107"/>
      <c r="AL675" s="107"/>
      <c r="AM675" s="107"/>
      <c r="AN675" s="107"/>
      <c r="AO675" s="107"/>
      <c r="AP675" s="107"/>
      <c r="AQ675" s="107">
        <v>2</v>
      </c>
      <c r="AR675" s="107">
        <v>2</v>
      </c>
      <c r="AS675" s="107">
        <v>2</v>
      </c>
      <c r="AT675" s="107">
        <v>2</v>
      </c>
      <c r="AU675" s="107">
        <v>2</v>
      </c>
      <c r="AV675" s="107"/>
      <c r="AW675" s="107"/>
      <c r="AX675" s="107"/>
      <c r="AY675" s="107"/>
      <c r="AZ675" s="107"/>
      <c r="BA675" s="107"/>
      <c r="BB675" s="107"/>
      <c r="BC675" s="107"/>
      <c r="BD675" s="107"/>
      <c r="BE675" s="107"/>
      <c r="BF675" s="107"/>
      <c r="BG675" s="107"/>
      <c r="BH675" s="107"/>
      <c r="BI675" s="107"/>
      <c r="BJ675" s="107"/>
      <c r="BK675" s="107"/>
      <c r="BL675" s="107"/>
      <c r="BM675" s="107"/>
      <c r="BN675" s="107"/>
      <c r="BO675" s="107"/>
      <c r="BP675" s="107"/>
      <c r="BQ675" s="107"/>
      <c r="BR675" s="107"/>
      <c r="BS675" s="107"/>
      <c r="BT675" s="107"/>
      <c r="BU675" s="107"/>
      <c r="BV675" s="107"/>
      <c r="BW675" s="107"/>
      <c r="BX675" s="107"/>
      <c r="BY675" s="107"/>
      <c r="BZ675" s="107"/>
      <c r="CA675" s="107"/>
      <c r="CB675" s="107"/>
      <c r="CC675" s="107"/>
      <c r="CD675" s="107"/>
      <c r="CE675" s="107"/>
    </row>
    <row r="676" spans="1:83" s="109" customFormat="1" ht="19.899999999999999" hidden="1" customHeight="1" x14ac:dyDescent="0.25">
      <c r="A676" s="109" t="s">
        <v>2727</v>
      </c>
      <c r="B676" s="111" t="s">
        <v>2689</v>
      </c>
      <c r="C676" s="111">
        <v>4600011662</v>
      </c>
      <c r="D676" s="101" t="s">
        <v>1092</v>
      </c>
      <c r="E676" s="110" t="str">
        <f t="shared" si="49"/>
        <v>(PO) Sistema de Polimento e Tanque de Condensado - Montagem de Vent´s, Drenos e instrumentos</v>
      </c>
      <c r="F676" s="102" t="s">
        <v>453</v>
      </c>
      <c r="G676" s="103" t="s">
        <v>450</v>
      </c>
      <c r="H676" s="103" t="s">
        <v>1689</v>
      </c>
      <c r="I676" s="100">
        <v>14</v>
      </c>
      <c r="J676" s="122" t="s">
        <v>2407</v>
      </c>
      <c r="K676" s="103"/>
      <c r="L676" s="103" t="s">
        <v>462</v>
      </c>
      <c r="M676" s="103"/>
      <c r="N676" s="103"/>
      <c r="O676" s="106"/>
      <c r="P676" s="104">
        <v>7100</v>
      </c>
      <c r="Q676" s="104"/>
      <c r="R676" s="104" t="s">
        <v>1698</v>
      </c>
      <c r="S676" s="105">
        <f t="shared" si="50"/>
        <v>0</v>
      </c>
      <c r="T676" s="119"/>
      <c r="U676" s="107"/>
      <c r="V676" s="107"/>
      <c r="W676" s="107"/>
      <c r="X676" s="107"/>
      <c r="Y676" s="107"/>
      <c r="Z676" s="107"/>
      <c r="AA676" s="107"/>
      <c r="AB676" s="107"/>
      <c r="AC676" s="107"/>
      <c r="AD676" s="107"/>
      <c r="AE676" s="107"/>
      <c r="AF676" s="107"/>
      <c r="AG676" s="107"/>
      <c r="AH676" s="107"/>
      <c r="AI676" s="107"/>
      <c r="AJ676" s="107"/>
      <c r="AK676" s="107"/>
      <c r="AL676" s="107"/>
      <c r="AM676" s="107"/>
      <c r="AN676" s="107"/>
      <c r="AO676" s="107"/>
      <c r="AP676" s="107"/>
      <c r="AQ676" s="107"/>
      <c r="AR676" s="107"/>
      <c r="AS676" s="107"/>
      <c r="AT676" s="107"/>
      <c r="AU676" s="107"/>
      <c r="AV676" s="107"/>
      <c r="AW676" s="107"/>
      <c r="AX676" s="107"/>
      <c r="AY676" s="107"/>
      <c r="AZ676" s="107"/>
      <c r="BA676" s="107"/>
      <c r="BB676" s="107"/>
      <c r="BC676" s="107"/>
      <c r="BD676" s="107"/>
      <c r="BE676" s="107">
        <v>2</v>
      </c>
      <c r="BF676" s="107">
        <v>2</v>
      </c>
      <c r="BG676" s="107">
        <v>2</v>
      </c>
      <c r="BH676" s="107">
        <v>2</v>
      </c>
      <c r="BI676" s="107">
        <v>2</v>
      </c>
      <c r="BJ676" s="107"/>
      <c r="BK676" s="107"/>
      <c r="BL676" s="107"/>
      <c r="BM676" s="107"/>
      <c r="BN676" s="107"/>
      <c r="BO676" s="107"/>
      <c r="BP676" s="107"/>
      <c r="BQ676" s="107"/>
      <c r="BR676" s="107"/>
      <c r="BS676" s="107"/>
      <c r="BT676" s="107"/>
      <c r="BU676" s="107"/>
      <c r="BV676" s="107"/>
      <c r="BW676" s="107"/>
      <c r="BX676" s="107"/>
      <c r="BY676" s="107"/>
      <c r="BZ676" s="107"/>
      <c r="CA676" s="107"/>
      <c r="CB676" s="107"/>
      <c r="CC676" s="107"/>
      <c r="CD676" s="107"/>
      <c r="CE676" s="107"/>
    </row>
    <row r="677" spans="1:83" s="109" customFormat="1" ht="19.899999999999999" hidden="1" customHeight="1" x14ac:dyDescent="0.25">
      <c r="A677" s="109" t="s">
        <v>2727</v>
      </c>
      <c r="B677" s="111" t="s">
        <v>2689</v>
      </c>
      <c r="C677" s="111">
        <v>4600011662</v>
      </c>
      <c r="D677" s="101" t="s">
        <v>1093</v>
      </c>
      <c r="E677" s="110" t="str">
        <f t="shared" si="49"/>
        <v>(PO) Sistema de Polimento e Tanque de Condensado - Teste hidrostático</v>
      </c>
      <c r="F677" s="102" t="s">
        <v>453</v>
      </c>
      <c r="G677" s="103" t="s">
        <v>450</v>
      </c>
      <c r="H677" s="103" t="s">
        <v>1689</v>
      </c>
      <c r="I677" s="100">
        <v>14</v>
      </c>
      <c r="J677" s="122" t="s">
        <v>2288</v>
      </c>
      <c r="K677" s="103"/>
      <c r="L677" s="103" t="s">
        <v>462</v>
      </c>
      <c r="M677" s="103"/>
      <c r="N677" s="103"/>
      <c r="O677" s="106" t="s">
        <v>2703</v>
      </c>
      <c r="P677" s="104">
        <v>6800</v>
      </c>
      <c r="Q677" s="104"/>
      <c r="R677" s="104" t="s">
        <v>1698</v>
      </c>
      <c r="S677" s="105">
        <f t="shared" si="50"/>
        <v>0</v>
      </c>
      <c r="T677" s="119"/>
      <c r="U677" s="107"/>
      <c r="V677" s="107"/>
      <c r="W677" s="107"/>
      <c r="X677" s="107"/>
      <c r="Y677" s="107"/>
      <c r="Z677" s="107"/>
      <c r="AA677" s="107"/>
      <c r="AB677" s="107"/>
      <c r="AC677" s="107"/>
      <c r="AD677" s="107"/>
      <c r="AE677" s="107"/>
      <c r="AF677" s="107"/>
      <c r="AG677" s="107"/>
      <c r="AH677" s="107"/>
      <c r="AI677" s="107"/>
      <c r="AJ677" s="107"/>
      <c r="AK677" s="107"/>
      <c r="AL677" s="107"/>
      <c r="AM677" s="107"/>
      <c r="AN677" s="107"/>
      <c r="AO677" s="107"/>
      <c r="AP677" s="107"/>
      <c r="AQ677" s="107"/>
      <c r="AR677" s="107"/>
      <c r="AS677" s="107"/>
      <c r="AT677" s="107"/>
      <c r="AU677" s="107"/>
      <c r="AV677" s="107"/>
      <c r="AW677" s="107"/>
      <c r="AX677" s="107"/>
      <c r="AY677" s="107"/>
      <c r="AZ677" s="107"/>
      <c r="BA677" s="107"/>
      <c r="BB677" s="107"/>
      <c r="BC677" s="107"/>
      <c r="BD677" s="107"/>
      <c r="BE677" s="107">
        <v>2</v>
      </c>
      <c r="BF677" s="107">
        <v>2</v>
      </c>
      <c r="BG677" s="107">
        <v>2</v>
      </c>
      <c r="BH677" s="107">
        <v>2</v>
      </c>
      <c r="BI677" s="107">
        <v>2</v>
      </c>
      <c r="BJ677" s="107"/>
      <c r="BK677" s="107"/>
      <c r="BL677" s="107"/>
      <c r="BM677" s="107"/>
      <c r="BN677" s="107"/>
      <c r="BO677" s="107"/>
      <c r="BP677" s="107"/>
      <c r="BQ677" s="107"/>
      <c r="BR677" s="107"/>
      <c r="BS677" s="107"/>
      <c r="BT677" s="107"/>
      <c r="BU677" s="107"/>
      <c r="BV677" s="107"/>
      <c r="BW677" s="107"/>
      <c r="BX677" s="107"/>
      <c r="BY677" s="107"/>
      <c r="BZ677" s="107"/>
      <c r="CA677" s="107"/>
      <c r="CB677" s="107"/>
      <c r="CC677" s="107"/>
      <c r="CD677" s="107"/>
      <c r="CE677" s="107"/>
    </row>
    <row r="678" spans="1:83" s="109" customFormat="1" ht="19.899999999999999" hidden="1" customHeight="1" x14ac:dyDescent="0.25">
      <c r="A678" s="109" t="s">
        <v>2727</v>
      </c>
      <c r="B678" s="123">
        <v>0</v>
      </c>
      <c r="C678" s="111">
        <v>4600011662</v>
      </c>
      <c r="D678" s="101" t="s">
        <v>1094</v>
      </c>
      <c r="E678" s="110" t="str">
        <f t="shared" si="49"/>
        <v>(CO) Sistema de Controle, retorno e transferência de condensado - Linha 8"-S3-14E-5336-H</v>
      </c>
      <c r="F678" s="102" t="s">
        <v>454</v>
      </c>
      <c r="G678" s="103" t="s">
        <v>450</v>
      </c>
      <c r="H678" s="103" t="s">
        <v>429</v>
      </c>
      <c r="I678" s="100">
        <v>14</v>
      </c>
      <c r="J678" s="122" t="s">
        <v>2097</v>
      </c>
      <c r="K678" s="103"/>
      <c r="L678" s="103" t="s">
        <v>462</v>
      </c>
      <c r="M678" s="103"/>
      <c r="N678" s="103"/>
      <c r="O678" s="106"/>
      <c r="P678" s="104">
        <v>22000</v>
      </c>
      <c r="Q678" s="104"/>
      <c r="R678" s="104" t="s">
        <v>1698</v>
      </c>
      <c r="S678" s="105">
        <f t="shared" si="50"/>
        <v>0</v>
      </c>
      <c r="T678" s="119"/>
      <c r="U678" s="107"/>
      <c r="V678" s="107"/>
      <c r="W678" s="107"/>
      <c r="X678" s="107"/>
      <c r="Y678" s="107"/>
      <c r="Z678" s="107"/>
      <c r="AA678" s="107"/>
      <c r="AB678" s="107"/>
      <c r="AC678" s="107"/>
      <c r="AD678" s="107"/>
      <c r="AE678" s="107"/>
      <c r="AF678" s="107"/>
      <c r="AG678" s="107"/>
      <c r="AH678" s="107"/>
      <c r="AI678" s="107"/>
      <c r="AJ678" s="107"/>
      <c r="AK678" s="107"/>
      <c r="AL678" s="107"/>
      <c r="AM678" s="107"/>
      <c r="AN678" s="107"/>
      <c r="AO678" s="107"/>
      <c r="AP678" s="107"/>
      <c r="AQ678" s="107"/>
      <c r="AR678" s="107"/>
      <c r="AS678" s="107"/>
      <c r="AT678" s="107"/>
      <c r="AU678" s="107"/>
      <c r="AV678" s="107"/>
      <c r="AW678" s="107"/>
      <c r="AX678" s="107"/>
      <c r="AY678" s="107"/>
      <c r="AZ678" s="107"/>
      <c r="BA678" s="107"/>
      <c r="BB678" s="107"/>
      <c r="BC678" s="107"/>
      <c r="BD678" s="107"/>
      <c r="BE678" s="107">
        <v>2</v>
      </c>
      <c r="BF678" s="107">
        <v>2</v>
      </c>
      <c r="BG678" s="107">
        <v>2</v>
      </c>
      <c r="BH678" s="107">
        <v>2</v>
      </c>
      <c r="BI678" s="107">
        <v>2</v>
      </c>
      <c r="BJ678" s="107"/>
      <c r="BK678" s="107"/>
      <c r="BL678" s="107"/>
      <c r="BM678" s="107"/>
      <c r="BN678" s="107"/>
      <c r="BO678" s="107"/>
      <c r="BP678" s="107"/>
      <c r="BQ678" s="107"/>
      <c r="BR678" s="107"/>
      <c r="BS678" s="107"/>
      <c r="BT678" s="107"/>
      <c r="BU678" s="107"/>
      <c r="BV678" s="107"/>
      <c r="BW678" s="107"/>
      <c r="BX678" s="107"/>
      <c r="BY678" s="107"/>
      <c r="BZ678" s="107"/>
      <c r="CA678" s="107"/>
      <c r="CB678" s="107"/>
      <c r="CC678" s="107"/>
      <c r="CD678" s="107"/>
      <c r="CE678" s="107"/>
    </row>
    <row r="679" spans="1:83" s="109" customFormat="1" ht="19.899999999999999" hidden="1" customHeight="1" x14ac:dyDescent="0.25">
      <c r="B679" s="111" t="s">
        <v>2689</v>
      </c>
      <c r="C679" s="111">
        <v>4600011662</v>
      </c>
      <c r="D679" s="101" t="s">
        <v>1095</v>
      </c>
      <c r="E679" s="110" t="str">
        <f t="shared" si="49"/>
        <v/>
      </c>
      <c r="F679" s="102"/>
      <c r="G679" s="103"/>
      <c r="H679" s="103"/>
      <c r="I679" s="100"/>
      <c r="J679" s="122" t="s">
        <v>2300</v>
      </c>
      <c r="K679" s="103"/>
      <c r="L679" s="103"/>
      <c r="M679" s="103"/>
      <c r="N679" s="103"/>
      <c r="O679" s="106"/>
      <c r="P679" s="104"/>
      <c r="Q679" s="104"/>
      <c r="R679" s="104"/>
      <c r="S679" s="105" t="str">
        <f t="shared" si="50"/>
        <v/>
      </c>
      <c r="T679" s="119"/>
      <c r="U679" s="107"/>
      <c r="V679" s="107"/>
      <c r="W679" s="107"/>
      <c r="X679" s="107"/>
      <c r="Y679" s="107"/>
      <c r="Z679" s="107"/>
      <c r="AA679" s="107"/>
      <c r="AB679" s="107"/>
      <c r="AC679" s="107"/>
      <c r="AD679" s="107"/>
      <c r="AE679" s="107"/>
      <c r="AF679" s="107"/>
      <c r="AG679" s="107"/>
      <c r="AH679" s="107"/>
      <c r="AI679" s="107"/>
      <c r="AJ679" s="107"/>
      <c r="AK679" s="107"/>
      <c r="AL679" s="107"/>
      <c r="AM679" s="107"/>
      <c r="AN679" s="107"/>
      <c r="AO679" s="107"/>
      <c r="AP679" s="107"/>
      <c r="AQ679" s="107"/>
      <c r="AR679" s="107"/>
      <c r="AS679" s="107"/>
      <c r="AT679" s="107"/>
      <c r="AU679" s="107"/>
      <c r="AV679" s="107"/>
      <c r="AW679" s="107"/>
      <c r="AX679" s="107"/>
      <c r="AY679" s="107"/>
      <c r="AZ679" s="107"/>
      <c r="BA679" s="107"/>
      <c r="BB679" s="107"/>
      <c r="BC679" s="107"/>
      <c r="BD679" s="107"/>
      <c r="BE679" s="107"/>
      <c r="BF679" s="107"/>
      <c r="BG679" s="107"/>
      <c r="BH679" s="107"/>
      <c r="BI679" s="107"/>
      <c r="BJ679" s="107"/>
      <c r="BK679" s="107"/>
      <c r="BL679" s="107"/>
      <c r="BM679" s="107"/>
      <c r="BN679" s="107"/>
      <c r="BO679" s="107"/>
      <c r="BP679" s="107"/>
      <c r="BQ679" s="107"/>
      <c r="BR679" s="107"/>
      <c r="BS679" s="107"/>
      <c r="BT679" s="107"/>
      <c r="BU679" s="107"/>
      <c r="BV679" s="107"/>
      <c r="BW679" s="107"/>
      <c r="BX679" s="107"/>
      <c r="BY679" s="107"/>
      <c r="BZ679" s="107"/>
      <c r="CA679" s="107"/>
      <c r="CB679" s="107"/>
      <c r="CC679" s="107"/>
      <c r="CD679" s="107"/>
      <c r="CE679" s="107"/>
    </row>
    <row r="680" spans="1:83" s="109" customFormat="1" ht="19.899999999999999" hidden="1" customHeight="1" x14ac:dyDescent="0.25">
      <c r="B680" s="111" t="s">
        <v>2689</v>
      </c>
      <c r="C680" s="111">
        <v>4600011662</v>
      </c>
      <c r="D680" s="101" t="s">
        <v>315</v>
      </c>
      <c r="E680" s="110" t="str">
        <f t="shared" si="49"/>
        <v/>
      </c>
      <c r="F680" s="102"/>
      <c r="G680" s="103"/>
      <c r="H680" s="103" t="s">
        <v>429</v>
      </c>
      <c r="I680" s="100"/>
      <c r="J680" s="122" t="s">
        <v>2301</v>
      </c>
      <c r="K680" s="103"/>
      <c r="L680" s="103"/>
      <c r="M680" s="103"/>
      <c r="N680" s="103"/>
      <c r="O680" s="106"/>
      <c r="P680" s="104"/>
      <c r="Q680" s="104"/>
      <c r="R680" s="104"/>
      <c r="S680" s="105" t="str">
        <f t="shared" si="50"/>
        <v/>
      </c>
      <c r="T680" s="119"/>
      <c r="U680" s="107"/>
      <c r="V680" s="107"/>
      <c r="W680" s="107"/>
      <c r="X680" s="107"/>
      <c r="Y680" s="107"/>
      <c r="Z680" s="107"/>
      <c r="AA680" s="107"/>
      <c r="AB680" s="107"/>
      <c r="AC680" s="107"/>
      <c r="AD680" s="107"/>
      <c r="AE680" s="107"/>
      <c r="AF680" s="107"/>
      <c r="AG680" s="107"/>
      <c r="AH680" s="107"/>
      <c r="AI680" s="107"/>
      <c r="AJ680" s="107"/>
      <c r="AK680" s="107"/>
      <c r="AL680" s="107"/>
      <c r="AM680" s="107"/>
      <c r="AN680" s="107"/>
      <c r="AO680" s="107"/>
      <c r="AP680" s="107"/>
      <c r="AQ680" s="107"/>
      <c r="AR680" s="107"/>
      <c r="AS680" s="107"/>
      <c r="AT680" s="107"/>
      <c r="AU680" s="107"/>
      <c r="AV680" s="107"/>
      <c r="AW680" s="107"/>
      <c r="AX680" s="107"/>
      <c r="AY680" s="107"/>
      <c r="AZ680" s="107"/>
      <c r="BA680" s="107"/>
      <c r="BB680" s="107"/>
      <c r="BC680" s="107"/>
      <c r="BD680" s="107"/>
      <c r="BE680" s="107"/>
      <c r="BF680" s="107"/>
      <c r="BG680" s="107"/>
      <c r="BH680" s="107"/>
      <c r="BI680" s="107"/>
      <c r="BJ680" s="107"/>
      <c r="BK680" s="107"/>
      <c r="BL680" s="107"/>
      <c r="BM680" s="107"/>
      <c r="BN680" s="107"/>
      <c r="BO680" s="107"/>
      <c r="BP680" s="107"/>
      <c r="BQ680" s="107"/>
      <c r="BR680" s="107"/>
      <c r="BS680" s="107"/>
      <c r="BT680" s="107"/>
      <c r="BU680" s="107"/>
      <c r="BV680" s="107"/>
      <c r="BW680" s="107"/>
      <c r="BX680" s="107"/>
      <c r="BY680" s="107"/>
      <c r="BZ680" s="107"/>
      <c r="CA680" s="107"/>
      <c r="CB680" s="107"/>
      <c r="CC680" s="107"/>
      <c r="CD680" s="107"/>
      <c r="CE680" s="107"/>
    </row>
    <row r="681" spans="1:83" s="109" customFormat="1" ht="19.899999999999999" hidden="1" customHeight="1" x14ac:dyDescent="0.25">
      <c r="B681" s="111" t="s">
        <v>2689</v>
      </c>
      <c r="C681" s="111">
        <v>4600011662</v>
      </c>
      <c r="D681" s="101" t="s">
        <v>1096</v>
      </c>
      <c r="E681" s="110" t="str">
        <f t="shared" si="49"/>
        <v/>
      </c>
      <c r="F681" s="102"/>
      <c r="G681" s="103"/>
      <c r="H681" s="103"/>
      <c r="I681" s="100"/>
      <c r="J681" s="122" t="s">
        <v>2287</v>
      </c>
      <c r="K681" s="103"/>
      <c r="L681" s="103"/>
      <c r="M681" s="103"/>
      <c r="N681" s="103"/>
      <c r="O681" s="106"/>
      <c r="P681" s="104"/>
      <c r="Q681" s="104"/>
      <c r="R681" s="104"/>
      <c r="S681" s="105" t="str">
        <f t="shared" si="50"/>
        <v/>
      </c>
      <c r="T681" s="119"/>
      <c r="U681" s="107"/>
      <c r="V681" s="107"/>
      <c r="W681" s="107"/>
      <c r="X681" s="107"/>
      <c r="Y681" s="107"/>
      <c r="Z681" s="107"/>
      <c r="AA681" s="107"/>
      <c r="AB681" s="107"/>
      <c r="AC681" s="107"/>
      <c r="AD681" s="107"/>
      <c r="AE681" s="107"/>
      <c r="AF681" s="107"/>
      <c r="AG681" s="107"/>
      <c r="AH681" s="107"/>
      <c r="AI681" s="107"/>
      <c r="AJ681" s="107"/>
      <c r="AK681" s="107"/>
      <c r="AL681" s="107"/>
      <c r="AM681" s="107"/>
      <c r="AN681" s="107"/>
      <c r="AO681" s="107"/>
      <c r="AP681" s="107"/>
      <c r="AQ681" s="107"/>
      <c r="AR681" s="107"/>
      <c r="AS681" s="107"/>
      <c r="AT681" s="107"/>
      <c r="AU681" s="107"/>
      <c r="AV681" s="107"/>
      <c r="AW681" s="107"/>
      <c r="AX681" s="107"/>
      <c r="AY681" s="107"/>
      <c r="AZ681" s="107"/>
      <c r="BA681" s="107"/>
      <c r="BB681" s="107"/>
      <c r="BC681" s="107"/>
      <c r="BD681" s="107"/>
      <c r="BE681" s="107"/>
      <c r="BF681" s="107"/>
      <c r="BG681" s="107"/>
      <c r="BH681" s="107"/>
      <c r="BI681" s="107"/>
      <c r="BJ681" s="107"/>
      <c r="BK681" s="107"/>
      <c r="BL681" s="107"/>
      <c r="BM681" s="107"/>
      <c r="BN681" s="107"/>
      <c r="BO681" s="107"/>
      <c r="BP681" s="107"/>
      <c r="BQ681" s="107"/>
      <c r="BR681" s="107"/>
      <c r="BS681" s="107"/>
      <c r="BT681" s="107"/>
      <c r="BU681" s="107"/>
      <c r="BV681" s="107"/>
      <c r="BW681" s="107"/>
      <c r="BX681" s="107"/>
      <c r="BY681" s="107"/>
      <c r="BZ681" s="107"/>
      <c r="CA681" s="107"/>
      <c r="CB681" s="107"/>
      <c r="CC681" s="107"/>
      <c r="CD681" s="107"/>
      <c r="CE681" s="107"/>
    </row>
    <row r="682" spans="1:83" s="109" customFormat="1" ht="19.899999999999999" hidden="1" customHeight="1" x14ac:dyDescent="0.25">
      <c r="B682" s="111" t="s">
        <v>2689</v>
      </c>
      <c r="C682" s="111">
        <v>4600011662</v>
      </c>
      <c r="D682" s="101" t="s">
        <v>1097</v>
      </c>
      <c r="E682" s="110" t="str">
        <f t="shared" si="49"/>
        <v/>
      </c>
      <c r="F682" s="102"/>
      <c r="G682" s="103"/>
      <c r="H682" s="103"/>
      <c r="I682" s="100"/>
      <c r="J682" s="122" t="s">
        <v>2197</v>
      </c>
      <c r="K682" s="103"/>
      <c r="L682" s="103"/>
      <c r="M682" s="103"/>
      <c r="N682" s="103"/>
      <c r="O682" s="106"/>
      <c r="P682" s="104"/>
      <c r="Q682" s="104"/>
      <c r="R682" s="104"/>
      <c r="S682" s="105" t="str">
        <f t="shared" si="50"/>
        <v/>
      </c>
      <c r="T682" s="119"/>
      <c r="U682" s="107"/>
      <c r="V682" s="107"/>
      <c r="W682" s="107"/>
      <c r="X682" s="107"/>
      <c r="Y682" s="107"/>
      <c r="Z682" s="107"/>
      <c r="AA682" s="107"/>
      <c r="AB682" s="107"/>
      <c r="AC682" s="107"/>
      <c r="AD682" s="107"/>
      <c r="AE682" s="107"/>
      <c r="AF682" s="107"/>
      <c r="AG682" s="107"/>
      <c r="AH682" s="107"/>
      <c r="AI682" s="107"/>
      <c r="AJ682" s="107"/>
      <c r="AK682" s="107"/>
      <c r="AL682" s="107"/>
      <c r="AM682" s="107"/>
      <c r="AN682" s="107"/>
      <c r="AO682" s="107"/>
      <c r="AP682" s="107"/>
      <c r="AQ682" s="107"/>
      <c r="AR682" s="107"/>
      <c r="AS682" s="107"/>
      <c r="AT682" s="107"/>
      <c r="AU682" s="107"/>
      <c r="AV682" s="107"/>
      <c r="AW682" s="107"/>
      <c r="AX682" s="107"/>
      <c r="AY682" s="107"/>
      <c r="AZ682" s="107"/>
      <c r="BA682" s="107"/>
      <c r="BB682" s="107"/>
      <c r="BC682" s="107"/>
      <c r="BD682" s="107"/>
      <c r="BE682" s="107"/>
      <c r="BF682" s="107"/>
      <c r="BG682" s="107"/>
      <c r="BH682" s="107"/>
      <c r="BI682" s="107"/>
      <c r="BJ682" s="107"/>
      <c r="BK682" s="107"/>
      <c r="BL682" s="107"/>
      <c r="BM682" s="107"/>
      <c r="BN682" s="107"/>
      <c r="BO682" s="107"/>
      <c r="BP682" s="107"/>
      <c r="BQ682" s="107"/>
      <c r="BR682" s="107"/>
      <c r="BS682" s="107"/>
      <c r="BT682" s="107"/>
      <c r="BU682" s="107"/>
      <c r="BV682" s="107"/>
      <c r="BW682" s="107"/>
      <c r="BX682" s="107"/>
      <c r="BY682" s="107"/>
      <c r="BZ682" s="107"/>
      <c r="CA682" s="107"/>
      <c r="CB682" s="107"/>
      <c r="CC682" s="107"/>
      <c r="CD682" s="107"/>
      <c r="CE682" s="107"/>
    </row>
    <row r="683" spans="1:83" s="109" customFormat="1" ht="19.899999999999999" hidden="1" customHeight="1" x14ac:dyDescent="0.25">
      <c r="B683" s="111" t="s">
        <v>2689</v>
      </c>
      <c r="C683" s="111">
        <v>4600011662</v>
      </c>
      <c r="D683" s="101" t="s">
        <v>1098</v>
      </c>
      <c r="E683" s="110" t="str">
        <f t="shared" si="49"/>
        <v>(PO) Sistema de Polimento e Tanque de Condensado - Montagem de Vent´s, Drenos e instrumentos</v>
      </c>
      <c r="F683" s="102" t="s">
        <v>453</v>
      </c>
      <c r="G683" s="103" t="s">
        <v>450</v>
      </c>
      <c r="H683" s="103" t="s">
        <v>1689</v>
      </c>
      <c r="I683" s="100"/>
      <c r="J683" s="122" t="s">
        <v>2407</v>
      </c>
      <c r="K683" s="103"/>
      <c r="L683" s="103"/>
      <c r="M683" s="103"/>
      <c r="N683" s="103"/>
      <c r="O683" s="106"/>
      <c r="P683" s="104"/>
      <c r="Q683" s="104"/>
      <c r="R683" s="104"/>
      <c r="S683" s="105" t="str">
        <f t="shared" si="50"/>
        <v/>
      </c>
      <c r="T683" s="119"/>
      <c r="U683" s="107"/>
      <c r="V683" s="107"/>
      <c r="W683" s="107"/>
      <c r="X683" s="107"/>
      <c r="Y683" s="107"/>
      <c r="Z683" s="107"/>
      <c r="AA683" s="107"/>
      <c r="AB683" s="107"/>
      <c r="AC683" s="107"/>
      <c r="AD683" s="107"/>
      <c r="AE683" s="107"/>
      <c r="AF683" s="107"/>
      <c r="AG683" s="107"/>
      <c r="AH683" s="107"/>
      <c r="AI683" s="107"/>
      <c r="AJ683" s="107"/>
      <c r="AK683" s="107"/>
      <c r="AL683" s="107"/>
      <c r="AM683" s="107"/>
      <c r="AN683" s="107"/>
      <c r="AO683" s="107"/>
      <c r="AP683" s="107"/>
      <c r="AQ683" s="107"/>
      <c r="AR683" s="107"/>
      <c r="AS683" s="107"/>
      <c r="AT683" s="107"/>
      <c r="AU683" s="107"/>
      <c r="AV683" s="107"/>
      <c r="AW683" s="107"/>
      <c r="AX683" s="107"/>
      <c r="AY683" s="107"/>
      <c r="AZ683" s="107"/>
      <c r="BA683" s="107"/>
      <c r="BB683" s="107"/>
      <c r="BC683" s="107"/>
      <c r="BD683" s="107"/>
      <c r="BE683" s="107"/>
      <c r="BF683" s="107"/>
      <c r="BG683" s="107"/>
      <c r="BH683" s="107"/>
      <c r="BI683" s="107"/>
      <c r="BJ683" s="107"/>
      <c r="BK683" s="107"/>
      <c r="BL683" s="107"/>
      <c r="BM683" s="107"/>
      <c r="BN683" s="107"/>
      <c r="BO683" s="107"/>
      <c r="BP683" s="107"/>
      <c r="BQ683" s="107"/>
      <c r="BR683" s="107"/>
      <c r="BS683" s="107"/>
      <c r="BT683" s="107"/>
      <c r="BU683" s="107"/>
      <c r="BV683" s="107"/>
      <c r="BW683" s="107"/>
      <c r="BX683" s="107"/>
      <c r="BY683" s="107"/>
      <c r="BZ683" s="107"/>
      <c r="CA683" s="107"/>
      <c r="CB683" s="107"/>
      <c r="CC683" s="107"/>
      <c r="CD683" s="107"/>
      <c r="CE683" s="107"/>
    </row>
    <row r="684" spans="1:83" s="109" customFormat="1" ht="19.899999999999999" hidden="1" customHeight="1" x14ac:dyDescent="0.25">
      <c r="B684" s="111" t="s">
        <v>2689</v>
      </c>
      <c r="C684" s="111">
        <v>4600011662</v>
      </c>
      <c r="D684" s="101" t="s">
        <v>290</v>
      </c>
      <c r="E684" s="110" t="str">
        <f t="shared" si="49"/>
        <v>(PO) Sistema de Polimento e Tanque de Condensado - Teste hidrostático</v>
      </c>
      <c r="F684" s="102" t="s">
        <v>453</v>
      </c>
      <c r="G684" s="103" t="s">
        <v>450</v>
      </c>
      <c r="H684" s="103" t="s">
        <v>429</v>
      </c>
      <c r="I684" s="100"/>
      <c r="J684" s="122" t="s">
        <v>2288</v>
      </c>
      <c r="K684" s="103"/>
      <c r="L684" s="103"/>
      <c r="M684" s="103"/>
      <c r="N684" s="103"/>
      <c r="O684" s="106"/>
      <c r="P684" s="104"/>
      <c r="Q684" s="104"/>
      <c r="R684" s="104"/>
      <c r="S684" s="105" t="str">
        <f t="shared" si="50"/>
        <v/>
      </c>
      <c r="T684" s="119"/>
      <c r="U684" s="107"/>
      <c r="V684" s="107"/>
      <c r="W684" s="107"/>
      <c r="X684" s="107"/>
      <c r="Y684" s="107"/>
      <c r="Z684" s="107"/>
      <c r="AA684" s="107"/>
      <c r="AB684" s="107"/>
      <c r="AC684" s="107"/>
      <c r="AD684" s="107"/>
      <c r="AE684" s="107"/>
      <c r="AF684" s="107"/>
      <c r="AG684" s="107"/>
      <c r="AH684" s="107"/>
      <c r="AI684" s="107"/>
      <c r="AJ684" s="107"/>
      <c r="AK684" s="107"/>
      <c r="AL684" s="107"/>
      <c r="AM684" s="107"/>
      <c r="AN684" s="107"/>
      <c r="AO684" s="107"/>
      <c r="AP684" s="107"/>
      <c r="AQ684" s="107"/>
      <c r="AR684" s="107"/>
      <c r="AS684" s="107"/>
      <c r="AT684" s="107"/>
      <c r="AU684" s="107"/>
      <c r="AV684" s="107"/>
      <c r="AW684" s="107"/>
      <c r="AX684" s="107"/>
      <c r="AY684" s="107"/>
      <c r="AZ684" s="107"/>
      <c r="BA684" s="107"/>
      <c r="BB684" s="107"/>
      <c r="BC684" s="107"/>
      <c r="BD684" s="107"/>
      <c r="BE684" s="107"/>
      <c r="BF684" s="107"/>
      <c r="BG684" s="107"/>
      <c r="BH684" s="107"/>
      <c r="BI684" s="107"/>
      <c r="BJ684" s="107"/>
      <c r="BK684" s="107"/>
      <c r="BL684" s="107"/>
      <c r="BM684" s="107"/>
      <c r="BN684" s="107"/>
      <c r="BO684" s="107"/>
      <c r="BP684" s="107"/>
      <c r="BQ684" s="107"/>
      <c r="BR684" s="107"/>
      <c r="BS684" s="107"/>
      <c r="BT684" s="107"/>
      <c r="BU684" s="107"/>
      <c r="BV684" s="107"/>
      <c r="BW684" s="107"/>
      <c r="BX684" s="107"/>
      <c r="BY684" s="107"/>
      <c r="BZ684" s="107"/>
      <c r="CA684" s="107"/>
      <c r="CB684" s="107"/>
      <c r="CC684" s="107"/>
      <c r="CD684" s="107"/>
      <c r="CE684" s="107"/>
    </row>
    <row r="685" spans="1:83" s="109" customFormat="1" ht="19.899999999999999" hidden="1" customHeight="1" x14ac:dyDescent="0.25">
      <c r="B685" s="111" t="s">
        <v>2689</v>
      </c>
      <c r="C685" s="111">
        <v>4600011662</v>
      </c>
      <c r="D685" s="101" t="s">
        <v>293</v>
      </c>
      <c r="E685" s="110" t="str">
        <f t="shared" si="49"/>
        <v/>
      </c>
      <c r="F685" s="102"/>
      <c r="G685" s="103"/>
      <c r="H685" s="103"/>
      <c r="I685" s="100"/>
      <c r="J685" s="122" t="s">
        <v>1964</v>
      </c>
      <c r="K685" s="103"/>
      <c r="L685" s="103"/>
      <c r="M685" s="103"/>
      <c r="N685" s="103"/>
      <c r="O685" s="106"/>
      <c r="P685" s="104"/>
      <c r="Q685" s="104"/>
      <c r="R685" s="104"/>
      <c r="S685" s="105" t="str">
        <f t="shared" si="50"/>
        <v/>
      </c>
      <c r="T685" s="119"/>
      <c r="U685" s="107"/>
      <c r="V685" s="107"/>
      <c r="W685" s="107"/>
      <c r="X685" s="107"/>
      <c r="Y685" s="107"/>
      <c r="Z685" s="107"/>
      <c r="AA685" s="107"/>
      <c r="AB685" s="107"/>
      <c r="AC685" s="107"/>
      <c r="AD685" s="107"/>
      <c r="AE685" s="107"/>
      <c r="AF685" s="107"/>
      <c r="AG685" s="107"/>
      <c r="AH685" s="107"/>
      <c r="AI685" s="107"/>
      <c r="AJ685" s="107"/>
      <c r="AK685" s="107"/>
      <c r="AL685" s="107"/>
      <c r="AM685" s="107"/>
      <c r="AN685" s="107"/>
      <c r="AO685" s="107"/>
      <c r="AP685" s="107"/>
      <c r="AQ685" s="107"/>
      <c r="AR685" s="107"/>
      <c r="AS685" s="107"/>
      <c r="AT685" s="107"/>
      <c r="AU685" s="107"/>
      <c r="AV685" s="107"/>
      <c r="AW685" s="107"/>
      <c r="AX685" s="107"/>
      <c r="AY685" s="107"/>
      <c r="AZ685" s="107"/>
      <c r="BA685" s="107"/>
      <c r="BB685" s="107"/>
      <c r="BC685" s="107"/>
      <c r="BD685" s="107"/>
      <c r="BE685" s="107"/>
      <c r="BF685" s="107"/>
      <c r="BG685" s="107"/>
      <c r="BH685" s="107"/>
      <c r="BI685" s="107"/>
      <c r="BJ685" s="107"/>
      <c r="BK685" s="107"/>
      <c r="BL685" s="107"/>
      <c r="BM685" s="107"/>
      <c r="BN685" s="107"/>
      <c r="BO685" s="107"/>
      <c r="BP685" s="107"/>
      <c r="BQ685" s="107"/>
      <c r="BR685" s="107"/>
      <c r="BS685" s="107"/>
      <c r="BT685" s="107"/>
      <c r="BU685" s="107"/>
      <c r="BV685" s="107"/>
      <c r="BW685" s="107"/>
      <c r="BX685" s="107"/>
      <c r="BY685" s="107"/>
      <c r="BZ685" s="107"/>
      <c r="CA685" s="107"/>
      <c r="CB685" s="107"/>
      <c r="CC685" s="107"/>
      <c r="CD685" s="107"/>
      <c r="CE685" s="107"/>
    </row>
    <row r="686" spans="1:83" s="109" customFormat="1" ht="19.899999999999999" hidden="1" customHeight="1" x14ac:dyDescent="0.25">
      <c r="B686" s="111" t="s">
        <v>2689</v>
      </c>
      <c r="C686" s="111">
        <v>4600011662</v>
      </c>
      <c r="D686" s="101" t="s">
        <v>294</v>
      </c>
      <c r="E686" s="110" t="str">
        <f t="shared" si="49"/>
        <v/>
      </c>
      <c r="F686" s="102"/>
      <c r="G686" s="103"/>
      <c r="H686" s="103"/>
      <c r="I686" s="100"/>
      <c r="J686" s="122" t="s">
        <v>1965</v>
      </c>
      <c r="K686" s="103"/>
      <c r="L686" s="103"/>
      <c r="M686" s="103"/>
      <c r="N686" s="103"/>
      <c r="O686" s="106"/>
      <c r="P686" s="104"/>
      <c r="Q686" s="104"/>
      <c r="R686" s="104"/>
      <c r="S686" s="105" t="str">
        <f t="shared" si="50"/>
        <v/>
      </c>
      <c r="T686" s="119"/>
      <c r="U686" s="107"/>
      <c r="V686" s="107"/>
      <c r="W686" s="107"/>
      <c r="X686" s="107"/>
      <c r="Y686" s="107"/>
      <c r="Z686" s="107"/>
      <c r="AA686" s="107"/>
      <c r="AB686" s="107"/>
      <c r="AC686" s="107"/>
      <c r="AD686" s="107"/>
      <c r="AE686" s="107"/>
      <c r="AF686" s="107"/>
      <c r="AG686" s="107"/>
      <c r="AH686" s="107"/>
      <c r="AI686" s="107"/>
      <c r="AJ686" s="107"/>
      <c r="AK686" s="107"/>
      <c r="AL686" s="107"/>
      <c r="AM686" s="107"/>
      <c r="AN686" s="107"/>
      <c r="AO686" s="107"/>
      <c r="AP686" s="107"/>
      <c r="AQ686" s="107"/>
      <c r="AR686" s="107"/>
      <c r="AS686" s="107"/>
      <c r="AT686" s="107"/>
      <c r="AU686" s="107"/>
      <c r="AV686" s="107"/>
      <c r="AW686" s="107"/>
      <c r="AX686" s="107"/>
      <c r="AY686" s="107"/>
      <c r="AZ686" s="107"/>
      <c r="BA686" s="107"/>
      <c r="BB686" s="107"/>
      <c r="BC686" s="107"/>
      <c r="BD686" s="107"/>
      <c r="BE686" s="107"/>
      <c r="BF686" s="107"/>
      <c r="BG686" s="107"/>
      <c r="BH686" s="107"/>
      <c r="BI686" s="107"/>
      <c r="BJ686" s="107"/>
      <c r="BK686" s="107"/>
      <c r="BL686" s="107"/>
      <c r="BM686" s="107"/>
      <c r="BN686" s="107"/>
      <c r="BO686" s="107"/>
      <c r="BP686" s="107"/>
      <c r="BQ686" s="107"/>
      <c r="BR686" s="107"/>
      <c r="BS686" s="107"/>
      <c r="BT686" s="107"/>
      <c r="BU686" s="107"/>
      <c r="BV686" s="107"/>
      <c r="BW686" s="107"/>
      <c r="BX686" s="107"/>
      <c r="BY686" s="107"/>
      <c r="BZ686" s="107"/>
      <c r="CA686" s="107"/>
      <c r="CB686" s="107"/>
      <c r="CC686" s="107"/>
      <c r="CD686" s="107"/>
      <c r="CE686" s="107"/>
    </row>
    <row r="687" spans="1:83" s="109" customFormat="1" ht="19.899999999999999" hidden="1" customHeight="1" x14ac:dyDescent="0.25">
      <c r="B687" s="111" t="s">
        <v>2689</v>
      </c>
      <c r="C687" s="111">
        <v>4600011662</v>
      </c>
      <c r="D687" s="101" t="s">
        <v>295</v>
      </c>
      <c r="E687" s="110" t="str">
        <f t="shared" si="49"/>
        <v/>
      </c>
      <c r="F687" s="102"/>
      <c r="G687" s="103"/>
      <c r="H687" s="103"/>
      <c r="I687" s="100"/>
      <c r="J687" s="122" t="s">
        <v>2408</v>
      </c>
      <c r="K687" s="103"/>
      <c r="L687" s="103"/>
      <c r="M687" s="103"/>
      <c r="N687" s="103"/>
      <c r="O687" s="106"/>
      <c r="P687" s="104"/>
      <c r="Q687" s="104"/>
      <c r="R687" s="104"/>
      <c r="S687" s="105" t="str">
        <f t="shared" si="50"/>
        <v/>
      </c>
      <c r="T687" s="119"/>
      <c r="U687" s="107"/>
      <c r="V687" s="107"/>
      <c r="W687" s="107"/>
      <c r="X687" s="107"/>
      <c r="Y687" s="107"/>
      <c r="Z687" s="107"/>
      <c r="AA687" s="107"/>
      <c r="AB687" s="107"/>
      <c r="AC687" s="107"/>
      <c r="AD687" s="107"/>
      <c r="AE687" s="107"/>
      <c r="AF687" s="107"/>
      <c r="AG687" s="107"/>
      <c r="AH687" s="107"/>
      <c r="AI687" s="107"/>
      <c r="AJ687" s="107"/>
      <c r="AK687" s="107"/>
      <c r="AL687" s="107"/>
      <c r="AM687" s="107"/>
      <c r="AN687" s="107"/>
      <c r="AO687" s="107"/>
      <c r="AP687" s="107"/>
      <c r="AQ687" s="107"/>
      <c r="AR687" s="107"/>
      <c r="AS687" s="107"/>
      <c r="AT687" s="107"/>
      <c r="AU687" s="107"/>
      <c r="AV687" s="107"/>
      <c r="AW687" s="107"/>
      <c r="AX687" s="107"/>
      <c r="AY687" s="107"/>
      <c r="AZ687" s="107"/>
      <c r="BA687" s="107"/>
      <c r="BB687" s="107"/>
      <c r="BC687" s="107"/>
      <c r="BD687" s="107"/>
      <c r="BE687" s="107"/>
      <c r="BF687" s="107"/>
      <c r="BG687" s="107"/>
      <c r="BH687" s="107"/>
      <c r="BI687" s="107"/>
      <c r="BJ687" s="107"/>
      <c r="BK687" s="107"/>
      <c r="BL687" s="107"/>
      <c r="BM687" s="107"/>
      <c r="BN687" s="107"/>
      <c r="BO687" s="107"/>
      <c r="BP687" s="107"/>
      <c r="BQ687" s="107"/>
      <c r="BR687" s="107"/>
      <c r="BS687" s="107"/>
      <c r="BT687" s="107"/>
      <c r="BU687" s="107"/>
      <c r="BV687" s="107"/>
      <c r="BW687" s="107"/>
      <c r="BX687" s="107"/>
      <c r="BY687" s="107"/>
      <c r="BZ687" s="107"/>
      <c r="CA687" s="107"/>
      <c r="CB687" s="107"/>
      <c r="CC687" s="107"/>
      <c r="CD687" s="107"/>
      <c r="CE687" s="107"/>
    </row>
    <row r="688" spans="1:83" s="109" customFormat="1" ht="19.899999999999999" hidden="1" customHeight="1" x14ac:dyDescent="0.25">
      <c r="B688" s="111" t="s">
        <v>2689</v>
      </c>
      <c r="C688" s="111">
        <v>4600011662</v>
      </c>
      <c r="D688" s="101" t="s">
        <v>316</v>
      </c>
      <c r="E688" s="110" t="str">
        <f t="shared" si="49"/>
        <v/>
      </c>
      <c r="F688" s="102"/>
      <c r="G688" s="103"/>
      <c r="H688" s="103"/>
      <c r="I688" s="100"/>
      <c r="J688" s="122" t="s">
        <v>2409</v>
      </c>
      <c r="K688" s="103"/>
      <c r="L688" s="103"/>
      <c r="M688" s="103"/>
      <c r="N688" s="103"/>
      <c r="O688" s="106"/>
      <c r="P688" s="104"/>
      <c r="Q688" s="104"/>
      <c r="R688" s="104"/>
      <c r="S688" s="105" t="str">
        <f t="shared" si="50"/>
        <v/>
      </c>
      <c r="T688" s="119"/>
      <c r="U688" s="107"/>
      <c r="V688" s="107"/>
      <c r="W688" s="107"/>
      <c r="X688" s="107"/>
      <c r="Y688" s="107"/>
      <c r="Z688" s="107"/>
      <c r="AA688" s="107"/>
      <c r="AB688" s="107"/>
      <c r="AC688" s="107"/>
      <c r="AD688" s="107"/>
      <c r="AE688" s="107"/>
      <c r="AF688" s="107"/>
      <c r="AG688" s="107"/>
      <c r="AH688" s="107"/>
      <c r="AI688" s="107"/>
      <c r="AJ688" s="107"/>
      <c r="AK688" s="107"/>
      <c r="AL688" s="107"/>
      <c r="AM688" s="107"/>
      <c r="AN688" s="107"/>
      <c r="AO688" s="107"/>
      <c r="AP688" s="107"/>
      <c r="AQ688" s="107"/>
      <c r="AR688" s="107"/>
      <c r="AS688" s="107"/>
      <c r="AT688" s="107"/>
      <c r="AU688" s="107"/>
      <c r="AV688" s="107"/>
      <c r="AW688" s="107"/>
      <c r="AX688" s="107"/>
      <c r="AY688" s="107"/>
      <c r="AZ688" s="107"/>
      <c r="BA688" s="107"/>
      <c r="BB688" s="107"/>
      <c r="BC688" s="107"/>
      <c r="BD688" s="107"/>
      <c r="BE688" s="107"/>
      <c r="BF688" s="107"/>
      <c r="BG688" s="107"/>
      <c r="BH688" s="107"/>
      <c r="BI688" s="107"/>
      <c r="BJ688" s="107"/>
      <c r="BK688" s="107"/>
      <c r="BL688" s="107"/>
      <c r="BM688" s="107"/>
      <c r="BN688" s="107"/>
      <c r="BO688" s="107"/>
      <c r="BP688" s="107"/>
      <c r="BQ688" s="107"/>
      <c r="BR688" s="107"/>
      <c r="BS688" s="107"/>
      <c r="BT688" s="107"/>
      <c r="BU688" s="107"/>
      <c r="BV688" s="107"/>
      <c r="BW688" s="107"/>
      <c r="BX688" s="107"/>
      <c r="BY688" s="107"/>
      <c r="BZ688" s="107"/>
      <c r="CA688" s="107"/>
      <c r="CB688" s="107"/>
      <c r="CC688" s="107"/>
      <c r="CD688" s="107"/>
      <c r="CE688" s="107"/>
    </row>
    <row r="689" spans="2:83" s="109" customFormat="1" ht="19.899999999999999" hidden="1" customHeight="1" x14ac:dyDescent="0.25">
      <c r="B689" s="111" t="s">
        <v>2689</v>
      </c>
      <c r="C689" s="111">
        <v>4600011662</v>
      </c>
      <c r="D689" s="101" t="s">
        <v>1099</v>
      </c>
      <c r="E689" s="110" t="str">
        <f t="shared" si="49"/>
        <v/>
      </c>
      <c r="F689" s="102"/>
      <c r="G689" s="103"/>
      <c r="H689" s="103"/>
      <c r="I689" s="100"/>
      <c r="J689" s="122" t="s">
        <v>2236</v>
      </c>
      <c r="K689" s="103"/>
      <c r="L689" s="103"/>
      <c r="M689" s="103"/>
      <c r="N689" s="103"/>
      <c r="O689" s="106"/>
      <c r="P689" s="104"/>
      <c r="Q689" s="104"/>
      <c r="R689" s="104"/>
      <c r="S689" s="105" t="str">
        <f t="shared" si="50"/>
        <v/>
      </c>
      <c r="T689" s="119"/>
      <c r="U689" s="107"/>
      <c r="V689" s="107"/>
      <c r="W689" s="107"/>
      <c r="X689" s="107"/>
      <c r="Y689" s="107"/>
      <c r="Z689" s="107"/>
      <c r="AA689" s="107"/>
      <c r="AB689" s="107"/>
      <c r="AC689" s="107"/>
      <c r="AD689" s="107"/>
      <c r="AE689" s="107"/>
      <c r="AF689" s="107"/>
      <c r="AG689" s="107"/>
      <c r="AH689" s="107"/>
      <c r="AI689" s="107"/>
      <c r="AJ689" s="107"/>
      <c r="AK689" s="107"/>
      <c r="AL689" s="107"/>
      <c r="AM689" s="107"/>
      <c r="AN689" s="107"/>
      <c r="AO689" s="107"/>
      <c r="AP689" s="107"/>
      <c r="AQ689" s="107"/>
      <c r="AR689" s="107"/>
      <c r="AS689" s="107"/>
      <c r="AT689" s="107"/>
      <c r="AU689" s="107"/>
      <c r="AV689" s="107"/>
      <c r="AW689" s="107"/>
      <c r="AX689" s="107"/>
      <c r="AY689" s="107"/>
      <c r="AZ689" s="107"/>
      <c r="BA689" s="107"/>
      <c r="BB689" s="107"/>
      <c r="BC689" s="107"/>
      <c r="BD689" s="107"/>
      <c r="BE689" s="107"/>
      <c r="BF689" s="107"/>
      <c r="BG689" s="107"/>
      <c r="BH689" s="107"/>
      <c r="BI689" s="107"/>
      <c r="BJ689" s="107"/>
      <c r="BK689" s="107"/>
      <c r="BL689" s="107"/>
      <c r="BM689" s="107"/>
      <c r="BN689" s="107"/>
      <c r="BO689" s="107"/>
      <c r="BP689" s="107"/>
      <c r="BQ689" s="107"/>
      <c r="BR689" s="107"/>
      <c r="BS689" s="107"/>
      <c r="BT689" s="107"/>
      <c r="BU689" s="107"/>
      <c r="BV689" s="107"/>
      <c r="BW689" s="107"/>
      <c r="BX689" s="107"/>
      <c r="BY689" s="107"/>
      <c r="BZ689" s="107"/>
      <c r="CA689" s="107"/>
      <c r="CB689" s="107"/>
      <c r="CC689" s="107"/>
      <c r="CD689" s="107"/>
      <c r="CE689" s="107"/>
    </row>
    <row r="690" spans="2:83" s="109" customFormat="1" ht="19.899999999999999" hidden="1" customHeight="1" x14ac:dyDescent="0.25">
      <c r="B690" s="111" t="s">
        <v>2689</v>
      </c>
      <c r="C690" s="111">
        <v>4600011662</v>
      </c>
      <c r="D690" s="101" t="s">
        <v>1100</v>
      </c>
      <c r="E690" s="110" t="str">
        <f t="shared" si="49"/>
        <v/>
      </c>
      <c r="F690" s="102"/>
      <c r="G690" s="103"/>
      <c r="H690" s="103"/>
      <c r="I690" s="100"/>
      <c r="J690" s="122" t="s">
        <v>1967</v>
      </c>
      <c r="K690" s="103"/>
      <c r="L690" s="103"/>
      <c r="M690" s="103"/>
      <c r="N690" s="103"/>
      <c r="O690" s="106"/>
      <c r="P690" s="104"/>
      <c r="Q690" s="104"/>
      <c r="R690" s="104"/>
      <c r="S690" s="105" t="str">
        <f t="shared" si="50"/>
        <v/>
      </c>
      <c r="T690" s="119"/>
      <c r="U690" s="107"/>
      <c r="V690" s="107"/>
      <c r="W690" s="107"/>
      <c r="X690" s="107"/>
      <c r="Y690" s="107"/>
      <c r="Z690" s="107"/>
      <c r="AA690" s="107"/>
      <c r="AB690" s="107"/>
      <c r="AC690" s="107"/>
      <c r="AD690" s="107"/>
      <c r="AE690" s="107"/>
      <c r="AF690" s="107"/>
      <c r="AG690" s="107"/>
      <c r="AH690" s="107"/>
      <c r="AI690" s="107"/>
      <c r="AJ690" s="107"/>
      <c r="AK690" s="107"/>
      <c r="AL690" s="107"/>
      <c r="AM690" s="107"/>
      <c r="AN690" s="107"/>
      <c r="AO690" s="107"/>
      <c r="AP690" s="107"/>
      <c r="AQ690" s="107"/>
      <c r="AR690" s="107"/>
      <c r="AS690" s="107"/>
      <c r="AT690" s="107"/>
      <c r="AU690" s="107"/>
      <c r="AV690" s="107"/>
      <c r="AW690" s="107"/>
      <c r="AX690" s="107"/>
      <c r="AY690" s="107"/>
      <c r="AZ690" s="107"/>
      <c r="BA690" s="107"/>
      <c r="BB690" s="107"/>
      <c r="BC690" s="107"/>
      <c r="BD690" s="107"/>
      <c r="BE690" s="107"/>
      <c r="BF690" s="107"/>
      <c r="BG690" s="107"/>
      <c r="BH690" s="107"/>
      <c r="BI690" s="107"/>
      <c r="BJ690" s="107"/>
      <c r="BK690" s="107"/>
      <c r="BL690" s="107"/>
      <c r="BM690" s="107"/>
      <c r="BN690" s="107"/>
      <c r="BO690" s="107"/>
      <c r="BP690" s="107"/>
      <c r="BQ690" s="107"/>
      <c r="BR690" s="107"/>
      <c r="BS690" s="107"/>
      <c r="BT690" s="107"/>
      <c r="BU690" s="107"/>
      <c r="BV690" s="107"/>
      <c r="BW690" s="107"/>
      <c r="BX690" s="107"/>
      <c r="BY690" s="107"/>
      <c r="BZ690" s="107"/>
      <c r="CA690" s="107"/>
      <c r="CB690" s="107"/>
      <c r="CC690" s="107"/>
      <c r="CD690" s="107"/>
      <c r="CE690" s="107"/>
    </row>
    <row r="691" spans="2:83" s="109" customFormat="1" ht="19.899999999999999" hidden="1" customHeight="1" x14ac:dyDescent="0.25">
      <c r="B691" s="111" t="s">
        <v>2689</v>
      </c>
      <c r="C691" s="111">
        <v>4600011662</v>
      </c>
      <c r="D691" s="101" t="s">
        <v>298</v>
      </c>
      <c r="E691" s="110" t="str">
        <f t="shared" si="49"/>
        <v>(CO) Sistema de Controle, retorno e transferência de condensado - Montar e soldar linha 5310</v>
      </c>
      <c r="F691" s="102" t="s">
        <v>454</v>
      </c>
      <c r="G691" s="103" t="s">
        <v>450</v>
      </c>
      <c r="H691" s="103" t="s">
        <v>429</v>
      </c>
      <c r="I691" s="100"/>
      <c r="J691" s="122" t="s">
        <v>2745</v>
      </c>
      <c r="K691" s="103"/>
      <c r="L691" s="103"/>
      <c r="M691" s="103"/>
      <c r="N691" s="103"/>
      <c r="O691" s="106"/>
      <c r="P691" s="104"/>
      <c r="Q691" s="104"/>
      <c r="R691" s="104"/>
      <c r="S691" s="105" t="str">
        <f t="shared" si="50"/>
        <v/>
      </c>
      <c r="T691" s="119"/>
      <c r="U691" s="107"/>
      <c r="V691" s="107"/>
      <c r="W691" s="107"/>
      <c r="X691" s="107"/>
      <c r="Y691" s="107"/>
      <c r="Z691" s="107"/>
      <c r="AA691" s="107"/>
      <c r="AB691" s="107"/>
      <c r="AC691" s="107"/>
      <c r="AD691" s="107"/>
      <c r="AE691" s="107"/>
      <c r="AF691" s="107"/>
      <c r="AG691" s="107"/>
      <c r="AH691" s="107"/>
      <c r="AI691" s="107"/>
      <c r="AJ691" s="107"/>
      <c r="AK691" s="107"/>
      <c r="AL691" s="107"/>
      <c r="AM691" s="107"/>
      <c r="AN691" s="107"/>
      <c r="AO691" s="107"/>
      <c r="AP691" s="107"/>
      <c r="AQ691" s="107"/>
      <c r="AR691" s="107"/>
      <c r="AS691" s="107"/>
      <c r="AT691" s="107"/>
      <c r="AU691" s="107"/>
      <c r="AV691" s="107"/>
      <c r="AW691" s="107"/>
      <c r="AX691" s="107"/>
      <c r="AY691" s="107"/>
      <c r="AZ691" s="107"/>
      <c r="BA691" s="107"/>
      <c r="BB691" s="107"/>
      <c r="BC691" s="107"/>
      <c r="BD691" s="107"/>
      <c r="BE691" s="107"/>
      <c r="BF691" s="107"/>
      <c r="BG691" s="107"/>
      <c r="BH691" s="107"/>
      <c r="BI691" s="107"/>
      <c r="BJ691" s="107"/>
      <c r="BK691" s="107"/>
      <c r="BL691" s="107"/>
      <c r="BM691" s="107"/>
      <c r="BN691" s="107"/>
      <c r="BO691" s="107"/>
      <c r="BP691" s="107"/>
      <c r="BQ691" s="107"/>
      <c r="BR691" s="107"/>
      <c r="BS691" s="107"/>
      <c r="BT691" s="107"/>
      <c r="BU691" s="107"/>
      <c r="BV691" s="107"/>
      <c r="BW691" s="107"/>
      <c r="BX691" s="107"/>
      <c r="BY691" s="107"/>
      <c r="BZ691" s="107"/>
      <c r="CA691" s="107"/>
      <c r="CB691" s="107"/>
      <c r="CC691" s="107"/>
      <c r="CD691" s="107"/>
      <c r="CE691" s="107"/>
    </row>
    <row r="692" spans="2:83" hidden="1" x14ac:dyDescent="0.25">
      <c r="B692" s="111" t="s">
        <v>2689</v>
      </c>
      <c r="C692" s="111">
        <v>4600011662</v>
      </c>
      <c r="D692" s="101" t="s">
        <v>299</v>
      </c>
      <c r="E692" s="110"/>
      <c r="F692" s="102"/>
      <c r="G692" s="103"/>
      <c r="H692" s="103"/>
      <c r="I692" s="100"/>
      <c r="J692" s="122" t="s">
        <v>2410</v>
      </c>
      <c r="K692" s="103"/>
      <c r="L692" s="103"/>
      <c r="M692" s="103"/>
      <c r="N692" s="103"/>
      <c r="O692" s="106"/>
      <c r="P692" s="104"/>
      <c r="Q692" s="104"/>
      <c r="R692" s="104"/>
      <c r="S692" s="105" t="str">
        <f t="shared" si="50"/>
        <v/>
      </c>
      <c r="T692" s="119"/>
      <c r="U692" s="107"/>
      <c r="V692" s="107"/>
      <c r="W692" s="107"/>
      <c r="X692" s="107"/>
      <c r="Y692" s="107"/>
      <c r="Z692" s="107"/>
      <c r="AA692" s="107"/>
      <c r="AB692" s="107"/>
      <c r="AC692" s="107"/>
      <c r="AD692" s="107"/>
      <c r="AE692" s="107"/>
      <c r="AF692" s="107"/>
      <c r="AG692" s="107"/>
      <c r="AH692" s="107"/>
      <c r="AI692" s="107"/>
      <c r="AJ692" s="107"/>
      <c r="AK692" s="107"/>
      <c r="AL692" s="107"/>
      <c r="AM692" s="107"/>
      <c r="AN692" s="107"/>
      <c r="AO692" s="107"/>
      <c r="AP692" s="107"/>
      <c r="AQ692" s="107"/>
      <c r="AR692" s="107"/>
      <c r="AS692" s="107"/>
      <c r="AT692" s="107"/>
      <c r="AU692" s="107"/>
      <c r="AV692" s="107"/>
      <c r="AW692" s="107"/>
      <c r="AX692" s="107"/>
      <c r="AY692" s="107"/>
      <c r="AZ692" s="107"/>
      <c r="BA692" s="107"/>
      <c r="BB692" s="107"/>
      <c r="BC692" s="107"/>
      <c r="BD692" s="107"/>
      <c r="BE692" s="107"/>
      <c r="BF692" s="107"/>
      <c r="BG692" s="107"/>
      <c r="BH692" s="107"/>
      <c r="BI692" s="107"/>
      <c r="BJ692" s="107"/>
      <c r="BK692" s="107"/>
      <c r="BL692" s="107"/>
      <c r="BM692" s="107"/>
      <c r="BN692" s="107"/>
      <c r="BO692" s="107"/>
      <c r="BP692" s="107"/>
      <c r="BQ692" s="107"/>
      <c r="BR692" s="107"/>
      <c r="BS692" s="107"/>
      <c r="BT692" s="107"/>
      <c r="BU692" s="107"/>
      <c r="BV692" s="107"/>
      <c r="BW692" s="107"/>
      <c r="BX692" s="107"/>
      <c r="BY692" s="107"/>
      <c r="BZ692" s="107"/>
      <c r="CA692" s="107"/>
      <c r="CB692" s="107"/>
      <c r="CC692" s="107"/>
      <c r="CD692" s="107"/>
      <c r="CE692" s="107"/>
    </row>
    <row r="693" spans="2:83" hidden="1" x14ac:dyDescent="0.25">
      <c r="B693" s="111" t="s">
        <v>2689</v>
      </c>
      <c r="C693" s="111">
        <v>4600011662</v>
      </c>
      <c r="D693" s="101" t="s">
        <v>300</v>
      </c>
      <c r="E693" s="110"/>
      <c r="F693" s="102"/>
      <c r="G693" s="103"/>
      <c r="H693" s="103"/>
      <c r="I693" s="100"/>
      <c r="J693" s="122" t="s">
        <v>2746</v>
      </c>
      <c r="K693" s="103"/>
      <c r="L693" s="103"/>
      <c r="M693" s="103"/>
      <c r="N693" s="103"/>
      <c r="O693" s="106"/>
      <c r="P693" s="104"/>
      <c r="Q693" s="104"/>
      <c r="R693" s="104"/>
      <c r="S693" s="105" t="str">
        <f t="shared" si="50"/>
        <v/>
      </c>
      <c r="T693" s="119"/>
      <c r="U693" s="107"/>
      <c r="V693" s="107"/>
      <c r="W693" s="107"/>
      <c r="X693" s="107"/>
      <c r="Y693" s="107"/>
      <c r="Z693" s="107"/>
      <c r="AA693" s="107"/>
      <c r="AB693" s="107"/>
      <c r="AC693" s="107"/>
      <c r="AD693" s="107"/>
      <c r="AE693" s="107"/>
      <c r="AF693" s="107"/>
      <c r="AG693" s="107"/>
      <c r="AH693" s="107"/>
      <c r="AI693" s="107"/>
      <c r="AJ693" s="107"/>
      <c r="AK693" s="107"/>
      <c r="AL693" s="107"/>
      <c r="AM693" s="107"/>
      <c r="AN693" s="107"/>
      <c r="AO693" s="107"/>
      <c r="AP693" s="107"/>
      <c r="AQ693" s="107"/>
      <c r="AR693" s="107"/>
      <c r="AS693" s="107"/>
      <c r="AT693" s="107"/>
      <c r="AU693" s="107"/>
      <c r="AV693" s="107"/>
      <c r="AW693" s="107"/>
      <c r="AX693" s="107"/>
      <c r="AY693" s="107"/>
      <c r="AZ693" s="107"/>
      <c r="BA693" s="107"/>
      <c r="BB693" s="107"/>
      <c r="BC693" s="107"/>
      <c r="BD693" s="107"/>
      <c r="BE693" s="107"/>
      <c r="BF693" s="107"/>
      <c r="BG693" s="107"/>
      <c r="BH693" s="107"/>
      <c r="BI693" s="107"/>
      <c r="BJ693" s="107"/>
      <c r="BK693" s="107"/>
      <c r="BL693" s="107"/>
      <c r="BM693" s="107"/>
      <c r="BN693" s="107"/>
      <c r="BO693" s="107"/>
      <c r="BP693" s="107"/>
      <c r="BQ693" s="107"/>
      <c r="BR693" s="107"/>
      <c r="BS693" s="107"/>
      <c r="BT693" s="107"/>
      <c r="BU693" s="107"/>
      <c r="BV693" s="107"/>
      <c r="BW693" s="107"/>
      <c r="BX693" s="107"/>
      <c r="BY693" s="107"/>
      <c r="BZ693" s="107"/>
      <c r="CA693" s="107"/>
      <c r="CB693" s="107"/>
      <c r="CC693" s="107"/>
      <c r="CD693" s="107"/>
      <c r="CE693" s="107"/>
    </row>
    <row r="694" spans="2:83" hidden="1" x14ac:dyDescent="0.25">
      <c r="B694" s="111" t="s">
        <v>2689</v>
      </c>
      <c r="C694" s="111">
        <v>4600011662</v>
      </c>
      <c r="D694" s="101" t="s">
        <v>334</v>
      </c>
      <c r="E694" s="110"/>
      <c r="F694" s="102"/>
      <c r="G694" s="103"/>
      <c r="H694" s="103"/>
      <c r="I694" s="100"/>
      <c r="J694" s="122" t="s">
        <v>2411</v>
      </c>
      <c r="K694" s="103"/>
      <c r="L694" s="103"/>
      <c r="M694" s="103"/>
      <c r="N694" s="103"/>
      <c r="O694" s="106"/>
      <c r="P694" s="104"/>
      <c r="Q694" s="104"/>
      <c r="R694" s="104"/>
      <c r="S694" s="105" t="str">
        <f t="shared" si="50"/>
        <v/>
      </c>
      <c r="T694" s="119"/>
      <c r="U694" s="107"/>
      <c r="V694" s="107"/>
      <c r="W694" s="107"/>
      <c r="X694" s="107"/>
      <c r="Y694" s="107"/>
      <c r="Z694" s="107"/>
      <c r="AA694" s="107"/>
      <c r="AB694" s="107"/>
      <c r="AC694" s="107"/>
      <c r="AD694" s="107"/>
      <c r="AE694" s="107"/>
      <c r="AF694" s="107"/>
      <c r="AG694" s="107"/>
      <c r="AH694" s="107"/>
      <c r="AI694" s="107"/>
      <c r="AJ694" s="107"/>
      <c r="AK694" s="107"/>
      <c r="AL694" s="107"/>
      <c r="AM694" s="107"/>
      <c r="AN694" s="107"/>
      <c r="AO694" s="107"/>
      <c r="AP694" s="107"/>
      <c r="AQ694" s="107"/>
      <c r="AR694" s="107"/>
      <c r="AS694" s="107"/>
      <c r="AT694" s="107"/>
      <c r="AU694" s="107"/>
      <c r="AV694" s="107"/>
      <c r="AW694" s="107"/>
      <c r="AX694" s="107"/>
      <c r="AY694" s="107"/>
      <c r="AZ694" s="107"/>
      <c r="BA694" s="107"/>
      <c r="BB694" s="107"/>
      <c r="BC694" s="107"/>
      <c r="BD694" s="107"/>
      <c r="BE694" s="107"/>
      <c r="BF694" s="107"/>
      <c r="BG694" s="107"/>
      <c r="BH694" s="107"/>
      <c r="BI694" s="107"/>
      <c r="BJ694" s="107"/>
      <c r="BK694" s="107"/>
      <c r="BL694" s="107"/>
      <c r="BM694" s="107"/>
      <c r="BN694" s="107"/>
      <c r="BO694" s="107"/>
      <c r="BP694" s="107"/>
      <c r="BQ694" s="107"/>
      <c r="BR694" s="107"/>
      <c r="BS694" s="107"/>
      <c r="BT694" s="107"/>
      <c r="BU694" s="107"/>
      <c r="BV694" s="107"/>
      <c r="BW694" s="107"/>
      <c r="BX694" s="107"/>
      <c r="BY694" s="107"/>
      <c r="BZ694" s="107"/>
      <c r="CA694" s="107"/>
      <c r="CB694" s="107"/>
      <c r="CC694" s="107"/>
      <c r="CD694" s="107"/>
      <c r="CE694" s="107"/>
    </row>
    <row r="695" spans="2:83" hidden="1" x14ac:dyDescent="0.25">
      <c r="B695" s="111" t="s">
        <v>2689</v>
      </c>
      <c r="C695" s="111">
        <v>4600011662</v>
      </c>
      <c r="D695" s="101" t="s">
        <v>318</v>
      </c>
      <c r="E695" s="110"/>
      <c r="F695" s="102"/>
      <c r="G695" s="103"/>
      <c r="H695" s="103" t="s">
        <v>429</v>
      </c>
      <c r="I695" s="100"/>
      <c r="J695" s="122" t="s">
        <v>1969</v>
      </c>
      <c r="K695" s="103"/>
      <c r="L695" s="103"/>
      <c r="M695" s="103"/>
      <c r="N695" s="103"/>
      <c r="O695" s="106"/>
      <c r="P695" s="104"/>
      <c r="Q695" s="104"/>
      <c r="R695" s="104"/>
      <c r="S695" s="105" t="str">
        <f t="shared" si="50"/>
        <v/>
      </c>
      <c r="T695" s="119"/>
      <c r="U695" s="107"/>
      <c r="V695" s="107"/>
      <c r="W695" s="107"/>
      <c r="X695" s="107"/>
      <c r="Y695" s="107"/>
      <c r="Z695" s="107"/>
      <c r="AA695" s="107"/>
      <c r="AB695" s="107"/>
      <c r="AC695" s="107"/>
      <c r="AD695" s="107"/>
      <c r="AE695" s="107"/>
      <c r="AF695" s="107"/>
      <c r="AG695" s="107"/>
      <c r="AH695" s="107"/>
      <c r="AI695" s="107"/>
      <c r="AJ695" s="107"/>
      <c r="AK695" s="107"/>
      <c r="AL695" s="107"/>
      <c r="AM695" s="107"/>
      <c r="AN695" s="107"/>
      <c r="AO695" s="107"/>
      <c r="AP695" s="107"/>
      <c r="AQ695" s="107"/>
      <c r="AR695" s="107"/>
      <c r="AS695" s="107"/>
      <c r="AT695" s="107"/>
      <c r="AU695" s="107"/>
      <c r="AV695" s="107"/>
      <c r="AW695" s="107"/>
      <c r="AX695" s="107"/>
      <c r="AY695" s="107"/>
      <c r="AZ695" s="107"/>
      <c r="BA695" s="107"/>
      <c r="BB695" s="107"/>
      <c r="BC695" s="107"/>
      <c r="BD695" s="107"/>
      <c r="BE695" s="107"/>
      <c r="BF695" s="107"/>
      <c r="BG695" s="107"/>
      <c r="BH695" s="107"/>
      <c r="BI695" s="107"/>
      <c r="BJ695" s="107"/>
      <c r="BK695" s="107"/>
      <c r="BL695" s="107"/>
      <c r="BM695" s="107"/>
      <c r="BN695" s="107"/>
      <c r="BO695" s="107"/>
      <c r="BP695" s="107"/>
      <c r="BQ695" s="107"/>
      <c r="BR695" s="107"/>
      <c r="BS695" s="107"/>
      <c r="BT695" s="107"/>
      <c r="BU695" s="107"/>
      <c r="BV695" s="107"/>
      <c r="BW695" s="107"/>
      <c r="BX695" s="107"/>
      <c r="BY695" s="107"/>
      <c r="BZ695" s="107"/>
      <c r="CA695" s="107"/>
      <c r="CB695" s="107"/>
      <c r="CC695" s="107"/>
      <c r="CD695" s="107"/>
      <c r="CE695" s="107"/>
    </row>
    <row r="696" spans="2:83" hidden="1" x14ac:dyDescent="0.25">
      <c r="B696" s="111" t="s">
        <v>2689</v>
      </c>
      <c r="C696" s="111">
        <v>4600011662</v>
      </c>
      <c r="D696" s="101" t="s">
        <v>1101</v>
      </c>
      <c r="E696" s="110"/>
      <c r="F696" s="102"/>
      <c r="G696" s="103"/>
      <c r="H696" s="103"/>
      <c r="I696" s="100"/>
      <c r="J696" s="122" t="s">
        <v>2300</v>
      </c>
      <c r="K696" s="103"/>
      <c r="L696" s="103"/>
      <c r="M696" s="103"/>
      <c r="N696" s="103"/>
      <c r="O696" s="106"/>
      <c r="P696" s="104"/>
      <c r="Q696" s="104"/>
      <c r="R696" s="104"/>
      <c r="S696" s="105" t="str">
        <f t="shared" si="50"/>
        <v/>
      </c>
      <c r="T696" s="119"/>
      <c r="U696" s="107"/>
      <c r="V696" s="107"/>
      <c r="W696" s="107"/>
      <c r="X696" s="107"/>
      <c r="Y696" s="107"/>
      <c r="Z696" s="107"/>
      <c r="AA696" s="107"/>
      <c r="AB696" s="107"/>
      <c r="AC696" s="107"/>
      <c r="AD696" s="107"/>
      <c r="AE696" s="107"/>
      <c r="AF696" s="107"/>
      <c r="AG696" s="107"/>
      <c r="AH696" s="107"/>
      <c r="AI696" s="107"/>
      <c r="AJ696" s="107"/>
      <c r="AK696" s="107"/>
      <c r="AL696" s="107"/>
      <c r="AM696" s="107"/>
      <c r="AN696" s="107"/>
      <c r="AO696" s="107"/>
      <c r="AP696" s="107"/>
      <c r="AQ696" s="107"/>
      <c r="AR696" s="107"/>
      <c r="AS696" s="107"/>
      <c r="AT696" s="107"/>
      <c r="AU696" s="107"/>
      <c r="AV696" s="107"/>
      <c r="AW696" s="107"/>
      <c r="AX696" s="107"/>
      <c r="AY696" s="107"/>
      <c r="AZ696" s="107"/>
      <c r="BA696" s="107"/>
      <c r="BB696" s="107"/>
      <c r="BC696" s="107"/>
      <c r="BD696" s="107"/>
      <c r="BE696" s="107"/>
      <c r="BF696" s="107"/>
      <c r="BG696" s="107"/>
      <c r="BH696" s="107"/>
      <c r="BI696" s="107"/>
      <c r="BJ696" s="107"/>
      <c r="BK696" s="107"/>
      <c r="BL696" s="107"/>
      <c r="BM696" s="107"/>
      <c r="BN696" s="107"/>
      <c r="BO696" s="107"/>
      <c r="BP696" s="107"/>
      <c r="BQ696" s="107"/>
      <c r="BR696" s="107"/>
      <c r="BS696" s="107"/>
      <c r="BT696" s="107"/>
      <c r="BU696" s="107"/>
      <c r="BV696" s="107"/>
      <c r="BW696" s="107"/>
      <c r="BX696" s="107"/>
      <c r="BY696" s="107"/>
      <c r="BZ696" s="107"/>
      <c r="CA696" s="107"/>
      <c r="CB696" s="107"/>
      <c r="CC696" s="107"/>
      <c r="CD696" s="107"/>
      <c r="CE696" s="107"/>
    </row>
    <row r="697" spans="2:83" hidden="1" x14ac:dyDescent="0.25">
      <c r="B697" s="111" t="s">
        <v>2689</v>
      </c>
      <c r="C697" s="111">
        <v>4600011662</v>
      </c>
      <c r="D697" s="101" t="s">
        <v>336</v>
      </c>
      <c r="E697" s="110"/>
      <c r="F697" s="102"/>
      <c r="G697" s="103"/>
      <c r="H697" s="103"/>
      <c r="I697" s="100"/>
      <c r="J697" s="122" t="s">
        <v>2398</v>
      </c>
      <c r="K697" s="103"/>
      <c r="L697" s="103"/>
      <c r="M697" s="103"/>
      <c r="N697" s="103"/>
      <c r="O697" s="106"/>
      <c r="P697" s="104"/>
      <c r="Q697" s="104"/>
      <c r="R697" s="104"/>
      <c r="S697" s="105" t="str">
        <f t="shared" si="50"/>
        <v/>
      </c>
      <c r="T697" s="119"/>
      <c r="U697" s="107"/>
      <c r="V697" s="107"/>
      <c r="W697" s="107"/>
      <c r="X697" s="107"/>
      <c r="Y697" s="107"/>
      <c r="Z697" s="107"/>
      <c r="AA697" s="107"/>
      <c r="AB697" s="107"/>
      <c r="AC697" s="107"/>
      <c r="AD697" s="107"/>
      <c r="AE697" s="107"/>
      <c r="AF697" s="107"/>
      <c r="AG697" s="107"/>
      <c r="AH697" s="107"/>
      <c r="AI697" s="107"/>
      <c r="AJ697" s="107"/>
      <c r="AK697" s="107"/>
      <c r="AL697" s="107"/>
      <c r="AM697" s="107"/>
      <c r="AN697" s="107"/>
      <c r="AO697" s="107"/>
      <c r="AP697" s="107"/>
      <c r="AQ697" s="107"/>
      <c r="AR697" s="107"/>
      <c r="AS697" s="107"/>
      <c r="AT697" s="107"/>
      <c r="AU697" s="107"/>
      <c r="AV697" s="107"/>
      <c r="AW697" s="107"/>
      <c r="AX697" s="107"/>
      <c r="AY697" s="107"/>
      <c r="AZ697" s="107"/>
      <c r="BA697" s="107"/>
      <c r="BB697" s="107"/>
      <c r="BC697" s="107"/>
      <c r="BD697" s="107"/>
      <c r="BE697" s="107"/>
      <c r="BF697" s="107"/>
      <c r="BG697" s="107"/>
      <c r="BH697" s="107"/>
      <c r="BI697" s="107"/>
      <c r="BJ697" s="107"/>
      <c r="BK697" s="107"/>
      <c r="BL697" s="107"/>
      <c r="BM697" s="107"/>
      <c r="BN697" s="107"/>
      <c r="BO697" s="107"/>
      <c r="BP697" s="107"/>
      <c r="BQ697" s="107"/>
      <c r="BR697" s="107"/>
      <c r="BS697" s="107"/>
      <c r="BT697" s="107"/>
      <c r="BU697" s="107"/>
      <c r="BV697" s="107"/>
      <c r="BW697" s="107"/>
      <c r="BX697" s="107"/>
      <c r="BY697" s="107"/>
      <c r="BZ697" s="107"/>
      <c r="CA697" s="107"/>
      <c r="CB697" s="107"/>
      <c r="CC697" s="107"/>
      <c r="CD697" s="107"/>
      <c r="CE697" s="107"/>
    </row>
    <row r="698" spans="2:83" hidden="1" x14ac:dyDescent="0.25">
      <c r="B698" s="111" t="s">
        <v>2689</v>
      </c>
      <c r="C698" s="111">
        <v>4600011662</v>
      </c>
      <c r="D698" s="101" t="s">
        <v>337</v>
      </c>
      <c r="E698" s="110"/>
      <c r="F698" s="102"/>
      <c r="G698" s="103"/>
      <c r="H698" s="103"/>
      <c r="I698" s="100"/>
      <c r="J698" s="122" t="s">
        <v>2399</v>
      </c>
      <c r="K698" s="103"/>
      <c r="L698" s="103"/>
      <c r="M698" s="103"/>
      <c r="N698" s="103"/>
      <c r="O698" s="106"/>
      <c r="P698" s="104"/>
      <c r="Q698" s="104"/>
      <c r="R698" s="104"/>
      <c r="S698" s="105" t="str">
        <f t="shared" si="50"/>
        <v/>
      </c>
      <c r="T698" s="119"/>
      <c r="U698" s="107"/>
      <c r="V698" s="107"/>
      <c r="W698" s="107"/>
      <c r="X698" s="107"/>
      <c r="Y698" s="107"/>
      <c r="Z698" s="107"/>
      <c r="AA698" s="107"/>
      <c r="AB698" s="107"/>
      <c r="AC698" s="107"/>
      <c r="AD698" s="107"/>
      <c r="AE698" s="107"/>
      <c r="AF698" s="107"/>
      <c r="AG698" s="107"/>
      <c r="AH698" s="107"/>
      <c r="AI698" s="107"/>
      <c r="AJ698" s="107"/>
      <c r="AK698" s="107"/>
      <c r="AL698" s="107"/>
      <c r="AM698" s="107"/>
      <c r="AN698" s="107"/>
      <c r="AO698" s="107"/>
      <c r="AP698" s="107"/>
      <c r="AQ698" s="107"/>
      <c r="AR698" s="107"/>
      <c r="AS698" s="107"/>
      <c r="AT698" s="107"/>
      <c r="AU698" s="107"/>
      <c r="AV698" s="107"/>
      <c r="AW698" s="107"/>
      <c r="AX698" s="107"/>
      <c r="AY698" s="107"/>
      <c r="AZ698" s="107"/>
      <c r="BA698" s="107"/>
      <c r="BB698" s="107"/>
      <c r="BC698" s="107"/>
      <c r="BD698" s="107"/>
      <c r="BE698" s="107"/>
      <c r="BF698" s="107"/>
      <c r="BG698" s="107"/>
      <c r="BH698" s="107"/>
      <c r="BI698" s="107"/>
      <c r="BJ698" s="107"/>
      <c r="BK698" s="107"/>
      <c r="BL698" s="107"/>
      <c r="BM698" s="107"/>
      <c r="BN698" s="107"/>
      <c r="BO698" s="107"/>
      <c r="BP698" s="107"/>
      <c r="BQ698" s="107"/>
      <c r="BR698" s="107"/>
      <c r="BS698" s="107"/>
      <c r="BT698" s="107"/>
      <c r="BU698" s="107"/>
      <c r="BV698" s="107"/>
      <c r="BW698" s="107"/>
      <c r="BX698" s="107"/>
      <c r="BY698" s="107"/>
      <c r="BZ698" s="107"/>
      <c r="CA698" s="107"/>
      <c r="CB698" s="107"/>
      <c r="CC698" s="107"/>
      <c r="CD698" s="107"/>
      <c r="CE698" s="107"/>
    </row>
    <row r="699" spans="2:83" hidden="1" x14ac:dyDescent="0.25">
      <c r="B699" s="111" t="s">
        <v>2689</v>
      </c>
      <c r="C699" s="111">
        <v>4600011662</v>
      </c>
      <c r="D699" s="101" t="s">
        <v>360</v>
      </c>
      <c r="E699" s="110"/>
      <c r="F699" s="102"/>
      <c r="G699" s="103"/>
      <c r="H699" s="103"/>
      <c r="I699" s="100"/>
      <c r="J699" s="122" t="s">
        <v>2747</v>
      </c>
      <c r="K699" s="103"/>
      <c r="L699" s="103"/>
      <c r="M699" s="103"/>
      <c r="N699" s="103"/>
      <c r="O699" s="106"/>
      <c r="P699" s="104"/>
      <c r="Q699" s="104"/>
      <c r="R699" s="104"/>
      <c r="S699" s="105" t="str">
        <f t="shared" si="50"/>
        <v/>
      </c>
      <c r="T699" s="119"/>
      <c r="U699" s="107"/>
      <c r="V699" s="107"/>
      <c r="W699" s="107"/>
      <c r="X699" s="107"/>
      <c r="Y699" s="107"/>
      <c r="Z699" s="107"/>
      <c r="AA699" s="107"/>
      <c r="AB699" s="107"/>
      <c r="AC699" s="107"/>
      <c r="AD699" s="107"/>
      <c r="AE699" s="107"/>
      <c r="AF699" s="107"/>
      <c r="AG699" s="107"/>
      <c r="AH699" s="107"/>
      <c r="AI699" s="107"/>
      <c r="AJ699" s="107"/>
      <c r="AK699" s="107"/>
      <c r="AL699" s="107"/>
      <c r="AM699" s="107"/>
      <c r="AN699" s="107"/>
      <c r="AO699" s="107"/>
      <c r="AP699" s="107"/>
      <c r="AQ699" s="107"/>
      <c r="AR699" s="107"/>
      <c r="AS699" s="107"/>
      <c r="AT699" s="107"/>
      <c r="AU699" s="107"/>
      <c r="AV699" s="107"/>
      <c r="AW699" s="107"/>
      <c r="AX699" s="107"/>
      <c r="AY699" s="107"/>
      <c r="AZ699" s="107"/>
      <c r="BA699" s="107"/>
      <c r="BB699" s="107"/>
      <c r="BC699" s="107"/>
      <c r="BD699" s="107"/>
      <c r="BE699" s="107"/>
      <c r="BF699" s="107"/>
      <c r="BG699" s="107"/>
      <c r="BH699" s="107"/>
      <c r="BI699" s="107"/>
      <c r="BJ699" s="107"/>
      <c r="BK699" s="107"/>
      <c r="BL699" s="107"/>
      <c r="BM699" s="107"/>
      <c r="BN699" s="107"/>
      <c r="BO699" s="107"/>
      <c r="BP699" s="107"/>
      <c r="BQ699" s="107"/>
      <c r="BR699" s="107"/>
      <c r="BS699" s="107"/>
      <c r="BT699" s="107"/>
      <c r="BU699" s="107"/>
      <c r="BV699" s="107"/>
      <c r="BW699" s="107"/>
      <c r="BX699" s="107"/>
      <c r="BY699" s="107"/>
      <c r="BZ699" s="107"/>
      <c r="CA699" s="107"/>
      <c r="CB699" s="107"/>
      <c r="CC699" s="107"/>
      <c r="CD699" s="107"/>
      <c r="CE699" s="107"/>
    </row>
    <row r="700" spans="2:83" hidden="1" x14ac:dyDescent="0.25">
      <c r="B700" s="111" t="s">
        <v>2689</v>
      </c>
      <c r="C700" s="111">
        <v>4600011662</v>
      </c>
      <c r="D700" s="101" t="s">
        <v>1102</v>
      </c>
      <c r="E700" s="110"/>
      <c r="F700" s="102" t="s">
        <v>454</v>
      </c>
      <c r="G700" s="103" t="s">
        <v>450</v>
      </c>
      <c r="H700" s="103" t="s">
        <v>1689</v>
      </c>
      <c r="I700" s="100"/>
      <c r="J700" s="122" t="s">
        <v>2748</v>
      </c>
      <c r="K700" s="103"/>
      <c r="L700" s="103"/>
      <c r="M700" s="103"/>
      <c r="N700" s="103"/>
      <c r="O700" s="106"/>
      <c r="P700" s="104"/>
      <c r="Q700" s="104"/>
      <c r="R700" s="104"/>
      <c r="S700" s="105" t="str">
        <f t="shared" si="50"/>
        <v/>
      </c>
      <c r="T700" s="119"/>
      <c r="U700" s="107"/>
      <c r="V700" s="107"/>
      <c r="W700" s="107"/>
      <c r="X700" s="107"/>
      <c r="Y700" s="107"/>
      <c r="Z700" s="107"/>
      <c r="AA700" s="107"/>
      <c r="AB700" s="107"/>
      <c r="AC700" s="107"/>
      <c r="AD700" s="107"/>
      <c r="AE700" s="107"/>
      <c r="AF700" s="107"/>
      <c r="AG700" s="107"/>
      <c r="AH700" s="107"/>
      <c r="AI700" s="107"/>
      <c r="AJ700" s="107"/>
      <c r="AK700" s="107"/>
      <c r="AL700" s="107"/>
      <c r="AM700" s="107"/>
      <c r="AN700" s="107"/>
      <c r="AO700" s="107"/>
      <c r="AP700" s="107"/>
      <c r="AQ700" s="107"/>
      <c r="AR700" s="107"/>
      <c r="AS700" s="107"/>
      <c r="AT700" s="107"/>
      <c r="AU700" s="107"/>
      <c r="AV700" s="107"/>
      <c r="AW700" s="107"/>
      <c r="AX700" s="107"/>
      <c r="AY700" s="107"/>
      <c r="AZ700" s="107"/>
      <c r="BA700" s="107"/>
      <c r="BB700" s="107"/>
      <c r="BC700" s="107"/>
      <c r="BD700" s="107"/>
      <c r="BE700" s="107"/>
      <c r="BF700" s="107"/>
      <c r="BG700" s="107"/>
      <c r="BH700" s="107"/>
      <c r="BI700" s="107"/>
      <c r="BJ700" s="107"/>
      <c r="BK700" s="107"/>
      <c r="BL700" s="107"/>
      <c r="BM700" s="107"/>
      <c r="BN700" s="107"/>
      <c r="BO700" s="107"/>
      <c r="BP700" s="107"/>
      <c r="BQ700" s="107"/>
      <c r="BR700" s="107"/>
      <c r="BS700" s="107"/>
      <c r="BT700" s="107"/>
      <c r="BU700" s="107"/>
      <c r="BV700" s="107"/>
      <c r="BW700" s="107"/>
      <c r="BX700" s="107"/>
      <c r="BY700" s="107"/>
      <c r="BZ700" s="107"/>
      <c r="CA700" s="107"/>
      <c r="CB700" s="107"/>
      <c r="CC700" s="107"/>
      <c r="CD700" s="107"/>
      <c r="CE700" s="107"/>
    </row>
    <row r="701" spans="2:83" hidden="1" x14ac:dyDescent="0.25">
      <c r="B701" s="111" t="s">
        <v>2689</v>
      </c>
      <c r="C701" s="111">
        <v>4600011662</v>
      </c>
      <c r="D701" s="101" t="s">
        <v>321</v>
      </c>
      <c r="E701" s="110"/>
      <c r="F701" s="102"/>
      <c r="G701" s="103"/>
      <c r="H701" s="103"/>
      <c r="I701" s="100"/>
      <c r="J701" s="122" t="s">
        <v>2749</v>
      </c>
      <c r="K701" s="103"/>
      <c r="L701" s="103"/>
      <c r="M701" s="103"/>
      <c r="N701" s="103"/>
      <c r="O701" s="106"/>
      <c r="P701" s="104"/>
      <c r="Q701" s="104"/>
      <c r="R701" s="104"/>
      <c r="S701" s="105" t="str">
        <f t="shared" si="50"/>
        <v/>
      </c>
      <c r="T701" s="119"/>
      <c r="U701" s="107"/>
      <c r="V701" s="107"/>
      <c r="W701" s="107"/>
      <c r="X701" s="107"/>
      <c r="Y701" s="107"/>
      <c r="Z701" s="107"/>
      <c r="AA701" s="107"/>
      <c r="AB701" s="107"/>
      <c r="AC701" s="107"/>
      <c r="AD701" s="107"/>
      <c r="AE701" s="107"/>
      <c r="AF701" s="107"/>
      <c r="AG701" s="107"/>
      <c r="AH701" s="107"/>
      <c r="AI701" s="107"/>
      <c r="AJ701" s="107"/>
      <c r="AK701" s="107"/>
      <c r="AL701" s="107"/>
      <c r="AM701" s="107"/>
      <c r="AN701" s="107"/>
      <c r="AO701" s="107"/>
      <c r="AP701" s="107"/>
      <c r="AQ701" s="107"/>
      <c r="AR701" s="107"/>
      <c r="AS701" s="107"/>
      <c r="AT701" s="107"/>
      <c r="AU701" s="107"/>
      <c r="AV701" s="107"/>
      <c r="AW701" s="107"/>
      <c r="AX701" s="107"/>
      <c r="AY701" s="107"/>
      <c r="AZ701" s="107"/>
      <c r="BA701" s="107"/>
      <c r="BB701" s="107"/>
      <c r="BC701" s="107"/>
      <c r="BD701" s="107"/>
      <c r="BE701" s="107"/>
      <c r="BF701" s="107"/>
      <c r="BG701" s="107"/>
      <c r="BH701" s="107"/>
      <c r="BI701" s="107"/>
      <c r="BJ701" s="107"/>
      <c r="BK701" s="107"/>
      <c r="BL701" s="107"/>
      <c r="BM701" s="107"/>
      <c r="BN701" s="107"/>
      <c r="BO701" s="107"/>
      <c r="BP701" s="107"/>
      <c r="BQ701" s="107"/>
      <c r="BR701" s="107"/>
      <c r="BS701" s="107"/>
      <c r="BT701" s="107"/>
      <c r="BU701" s="107"/>
      <c r="BV701" s="107"/>
      <c r="BW701" s="107"/>
      <c r="BX701" s="107"/>
      <c r="BY701" s="107"/>
      <c r="BZ701" s="107"/>
      <c r="CA701" s="107"/>
      <c r="CB701" s="107"/>
      <c r="CC701" s="107"/>
      <c r="CD701" s="107"/>
      <c r="CE701" s="107"/>
    </row>
    <row r="702" spans="2:83" hidden="1" x14ac:dyDescent="0.25">
      <c r="B702" s="111" t="s">
        <v>2689</v>
      </c>
      <c r="C702" s="111">
        <v>4600011662</v>
      </c>
      <c r="D702" s="101" t="s">
        <v>1103</v>
      </c>
      <c r="E702" s="110"/>
      <c r="F702" s="102"/>
      <c r="G702" s="103"/>
      <c r="H702" s="103"/>
      <c r="I702" s="100"/>
      <c r="J702" s="122" t="s">
        <v>2750</v>
      </c>
      <c r="K702" s="103"/>
      <c r="L702" s="103"/>
      <c r="M702" s="103"/>
      <c r="N702" s="103"/>
      <c r="O702" s="106" t="s">
        <v>2704</v>
      </c>
      <c r="P702" s="104"/>
      <c r="Q702" s="104"/>
      <c r="R702" s="104"/>
      <c r="S702" s="105" t="str">
        <f t="shared" si="50"/>
        <v/>
      </c>
      <c r="T702" s="119"/>
      <c r="U702" s="107"/>
      <c r="V702" s="107"/>
      <c r="W702" s="107"/>
      <c r="X702" s="107"/>
      <c r="Y702" s="107"/>
      <c r="Z702" s="107"/>
      <c r="AA702" s="107"/>
      <c r="AB702" s="107"/>
      <c r="AC702" s="107"/>
      <c r="AD702" s="107"/>
      <c r="AE702" s="107"/>
      <c r="AF702" s="107"/>
      <c r="AG702" s="107"/>
      <c r="AH702" s="107"/>
      <c r="AI702" s="107"/>
      <c r="AJ702" s="107"/>
      <c r="AK702" s="107"/>
      <c r="AL702" s="107"/>
      <c r="AM702" s="107"/>
      <c r="AN702" s="107"/>
      <c r="AO702" s="107"/>
      <c r="AP702" s="107"/>
      <c r="AQ702" s="107"/>
      <c r="AR702" s="107"/>
      <c r="AS702" s="107"/>
      <c r="AT702" s="107"/>
      <c r="AU702" s="107"/>
      <c r="AV702" s="107"/>
      <c r="AW702" s="107"/>
      <c r="AX702" s="107"/>
      <c r="AY702" s="107"/>
      <c r="AZ702" s="107"/>
      <c r="BA702" s="107"/>
      <c r="BB702" s="107"/>
      <c r="BC702" s="107"/>
      <c r="BD702" s="107"/>
      <c r="BE702" s="107"/>
      <c r="BF702" s="107"/>
      <c r="BG702" s="107"/>
      <c r="BH702" s="107"/>
      <c r="BI702" s="107"/>
      <c r="BJ702" s="107"/>
      <c r="BK702" s="107"/>
      <c r="BL702" s="107"/>
      <c r="BM702" s="107"/>
      <c r="BN702" s="107"/>
      <c r="BO702" s="107"/>
      <c r="BP702" s="107"/>
      <c r="BQ702" s="107"/>
      <c r="BR702" s="107"/>
      <c r="BS702" s="107"/>
      <c r="BT702" s="107"/>
      <c r="BU702" s="107"/>
      <c r="BV702" s="107"/>
      <c r="BW702" s="107"/>
      <c r="BX702" s="107"/>
      <c r="BY702" s="107"/>
      <c r="BZ702" s="107"/>
      <c r="CA702" s="107"/>
      <c r="CB702" s="107"/>
      <c r="CC702" s="107"/>
      <c r="CD702" s="107"/>
      <c r="CE702" s="107"/>
    </row>
    <row r="703" spans="2:83" hidden="1" x14ac:dyDescent="0.25">
      <c r="B703" s="111" t="s">
        <v>2689</v>
      </c>
      <c r="C703" s="111">
        <v>4600011662</v>
      </c>
      <c r="D703" s="101" t="s">
        <v>362</v>
      </c>
      <c r="E703" s="110"/>
      <c r="F703" s="102" t="s">
        <v>453</v>
      </c>
      <c r="G703" s="103" t="s">
        <v>450</v>
      </c>
      <c r="H703" s="103" t="s">
        <v>1691</v>
      </c>
      <c r="I703" s="100"/>
      <c r="J703" s="122" t="s">
        <v>2098</v>
      </c>
      <c r="K703" s="103"/>
      <c r="L703" s="103"/>
      <c r="M703" s="103"/>
      <c r="N703" s="103"/>
      <c r="O703" s="106"/>
      <c r="P703" s="104"/>
      <c r="Q703" s="104"/>
      <c r="R703" s="104"/>
      <c r="S703" s="105" t="str">
        <f t="shared" si="50"/>
        <v/>
      </c>
      <c r="T703" s="119"/>
      <c r="U703" s="107"/>
      <c r="V703" s="107"/>
      <c r="W703" s="107"/>
      <c r="X703" s="107"/>
      <c r="Y703" s="107"/>
      <c r="Z703" s="107"/>
      <c r="AA703" s="107"/>
      <c r="AB703" s="107"/>
      <c r="AC703" s="107"/>
      <c r="AD703" s="107"/>
      <c r="AE703" s="107"/>
      <c r="AF703" s="107"/>
      <c r="AG703" s="107"/>
      <c r="AH703" s="107"/>
      <c r="AI703" s="107"/>
      <c r="AJ703" s="107"/>
      <c r="AK703" s="107"/>
      <c r="AL703" s="107"/>
      <c r="AM703" s="107"/>
      <c r="AN703" s="107"/>
      <c r="AO703" s="107"/>
      <c r="AP703" s="107"/>
      <c r="AQ703" s="107"/>
      <c r="AR703" s="107"/>
      <c r="AS703" s="107"/>
      <c r="AT703" s="107"/>
      <c r="AU703" s="107"/>
      <c r="AV703" s="107"/>
      <c r="AW703" s="107"/>
      <c r="AX703" s="107"/>
      <c r="AY703" s="107"/>
      <c r="AZ703" s="107"/>
      <c r="BA703" s="107"/>
      <c r="BB703" s="107"/>
      <c r="BC703" s="107"/>
      <c r="BD703" s="107"/>
      <c r="BE703" s="107"/>
      <c r="BF703" s="107"/>
      <c r="BG703" s="107"/>
      <c r="BH703" s="107"/>
      <c r="BI703" s="107"/>
      <c r="BJ703" s="107"/>
      <c r="BK703" s="107"/>
      <c r="BL703" s="107"/>
      <c r="BM703" s="107"/>
      <c r="BN703" s="107"/>
      <c r="BO703" s="107"/>
      <c r="BP703" s="107"/>
      <c r="BQ703" s="107"/>
      <c r="BR703" s="107"/>
      <c r="BS703" s="107"/>
      <c r="BT703" s="107"/>
      <c r="BU703" s="107"/>
      <c r="BV703" s="107"/>
      <c r="BW703" s="107"/>
      <c r="BX703" s="107"/>
      <c r="BY703" s="107"/>
      <c r="BZ703" s="107"/>
      <c r="CA703" s="107"/>
      <c r="CB703" s="107"/>
      <c r="CC703" s="107"/>
      <c r="CD703" s="107"/>
      <c r="CE703" s="107"/>
    </row>
    <row r="704" spans="2:83" hidden="1" x14ac:dyDescent="0.25">
      <c r="B704" s="111" t="s">
        <v>2689</v>
      </c>
      <c r="C704" s="111">
        <v>4600011662</v>
      </c>
      <c r="D704" s="101" t="s">
        <v>1104</v>
      </c>
      <c r="E704" s="110"/>
      <c r="F704" s="102" t="s">
        <v>454</v>
      </c>
      <c r="G704" s="103" t="s">
        <v>450</v>
      </c>
      <c r="H704" s="103" t="s">
        <v>1691</v>
      </c>
      <c r="I704" s="100"/>
      <c r="J704" s="122" t="s">
        <v>2298</v>
      </c>
      <c r="K704" s="103"/>
      <c r="L704" s="103"/>
      <c r="M704" s="103"/>
      <c r="N704" s="103"/>
      <c r="O704" s="106"/>
      <c r="P704" s="104"/>
      <c r="Q704" s="104"/>
      <c r="R704" s="104"/>
      <c r="S704" s="105" t="str">
        <f t="shared" si="50"/>
        <v/>
      </c>
      <c r="T704" s="119"/>
      <c r="U704" s="107"/>
      <c r="V704" s="107"/>
      <c r="W704" s="107"/>
      <c r="X704" s="107"/>
      <c r="Y704" s="107"/>
      <c r="Z704" s="107"/>
      <c r="AA704" s="107"/>
      <c r="AB704" s="107"/>
      <c r="AC704" s="107"/>
      <c r="AD704" s="107"/>
      <c r="AE704" s="107"/>
      <c r="AF704" s="107"/>
      <c r="AG704" s="107"/>
      <c r="AH704" s="107"/>
      <c r="AI704" s="107"/>
      <c r="AJ704" s="107"/>
      <c r="AK704" s="107"/>
      <c r="AL704" s="107"/>
      <c r="AM704" s="107"/>
      <c r="AN704" s="107"/>
      <c r="AO704" s="107"/>
      <c r="AP704" s="107"/>
      <c r="AQ704" s="107"/>
      <c r="AR704" s="107"/>
      <c r="AS704" s="107"/>
      <c r="AT704" s="107"/>
      <c r="AU704" s="107"/>
      <c r="AV704" s="107"/>
      <c r="AW704" s="107"/>
      <c r="AX704" s="107"/>
      <c r="AY704" s="107"/>
      <c r="AZ704" s="107"/>
      <c r="BA704" s="107"/>
      <c r="BB704" s="107"/>
      <c r="BC704" s="107"/>
      <c r="BD704" s="107"/>
      <c r="BE704" s="107"/>
      <c r="BF704" s="107"/>
      <c r="BG704" s="107"/>
      <c r="BH704" s="107"/>
      <c r="BI704" s="107"/>
      <c r="BJ704" s="107"/>
      <c r="BK704" s="107"/>
      <c r="BL704" s="107"/>
      <c r="BM704" s="107"/>
      <c r="BN704" s="107"/>
      <c r="BO704" s="107"/>
      <c r="BP704" s="107"/>
      <c r="BQ704" s="107"/>
      <c r="BR704" s="107"/>
      <c r="BS704" s="107"/>
      <c r="BT704" s="107"/>
      <c r="BU704" s="107"/>
      <c r="BV704" s="107"/>
      <c r="BW704" s="107"/>
      <c r="BX704" s="107"/>
      <c r="BY704" s="107"/>
      <c r="BZ704" s="107"/>
      <c r="CA704" s="107"/>
      <c r="CB704" s="107"/>
      <c r="CC704" s="107"/>
      <c r="CD704" s="107"/>
      <c r="CE704" s="107"/>
    </row>
    <row r="705" spans="1:83" hidden="1" x14ac:dyDescent="0.25">
      <c r="B705" s="111" t="s">
        <v>2689</v>
      </c>
      <c r="C705" s="111">
        <v>4600011662</v>
      </c>
      <c r="D705" s="101" t="s">
        <v>1105</v>
      </c>
      <c r="E705" s="110"/>
      <c r="F705" s="102"/>
      <c r="G705" s="103"/>
      <c r="H705" s="103"/>
      <c r="I705" s="100"/>
      <c r="J705" s="122" t="s">
        <v>2197</v>
      </c>
      <c r="K705" s="103"/>
      <c r="L705" s="103"/>
      <c r="M705" s="103"/>
      <c r="N705" s="103"/>
      <c r="O705" s="106"/>
      <c r="P705" s="104"/>
      <c r="Q705" s="104"/>
      <c r="R705" s="104"/>
      <c r="S705" s="105" t="str">
        <f t="shared" si="50"/>
        <v/>
      </c>
      <c r="T705" s="119"/>
      <c r="U705" s="107"/>
      <c r="V705" s="107"/>
      <c r="W705" s="107"/>
      <c r="X705" s="107"/>
      <c r="Y705" s="107"/>
      <c r="Z705" s="107"/>
      <c r="AA705" s="107"/>
      <c r="AB705" s="107"/>
      <c r="AC705" s="107"/>
      <c r="AD705" s="107"/>
      <c r="AE705" s="107"/>
      <c r="AF705" s="107"/>
      <c r="AG705" s="107"/>
      <c r="AH705" s="107"/>
      <c r="AI705" s="107"/>
      <c r="AJ705" s="107"/>
      <c r="AK705" s="107"/>
      <c r="AL705" s="107"/>
      <c r="AM705" s="107"/>
      <c r="AN705" s="107"/>
      <c r="AO705" s="107"/>
      <c r="AP705" s="107"/>
      <c r="AQ705" s="107"/>
      <c r="AR705" s="107"/>
      <c r="AS705" s="107"/>
      <c r="AT705" s="107"/>
      <c r="AU705" s="107"/>
      <c r="AV705" s="107"/>
      <c r="AW705" s="107"/>
      <c r="AX705" s="107"/>
      <c r="AY705" s="107"/>
      <c r="AZ705" s="107"/>
      <c r="BA705" s="107"/>
      <c r="BB705" s="107"/>
      <c r="BC705" s="107"/>
      <c r="BD705" s="107"/>
      <c r="BE705" s="107"/>
      <c r="BF705" s="107"/>
      <c r="BG705" s="107"/>
      <c r="BH705" s="107"/>
      <c r="BI705" s="107"/>
      <c r="BJ705" s="107"/>
      <c r="BK705" s="107"/>
      <c r="BL705" s="107"/>
      <c r="BM705" s="107"/>
      <c r="BN705" s="107"/>
      <c r="BO705" s="107"/>
      <c r="BP705" s="107"/>
      <c r="BQ705" s="107"/>
      <c r="BR705" s="107"/>
      <c r="BS705" s="107"/>
      <c r="BT705" s="107"/>
      <c r="BU705" s="107"/>
      <c r="BV705" s="107"/>
      <c r="BW705" s="107"/>
      <c r="BX705" s="107"/>
      <c r="BY705" s="107"/>
      <c r="BZ705" s="107"/>
      <c r="CA705" s="107"/>
      <c r="CB705" s="107"/>
      <c r="CC705" s="107"/>
      <c r="CD705" s="107"/>
      <c r="CE705" s="107"/>
    </row>
    <row r="706" spans="1:83" hidden="1" x14ac:dyDescent="0.25">
      <c r="B706" s="111" t="s">
        <v>2689</v>
      </c>
      <c r="C706" s="111">
        <v>4600011662</v>
      </c>
      <c r="D706" s="101" t="s">
        <v>1106</v>
      </c>
      <c r="E706" s="110"/>
      <c r="F706" s="102"/>
      <c r="G706" s="103"/>
      <c r="H706" s="103"/>
      <c r="I706" s="100"/>
      <c r="J706" s="122" t="s">
        <v>2288</v>
      </c>
      <c r="K706" s="103"/>
      <c r="L706" s="103"/>
      <c r="M706" s="103"/>
      <c r="N706" s="103"/>
      <c r="O706" s="106"/>
      <c r="P706" s="104"/>
      <c r="Q706" s="104"/>
      <c r="R706" s="104"/>
      <c r="S706" s="105" t="str">
        <f t="shared" si="50"/>
        <v/>
      </c>
      <c r="T706" s="119"/>
      <c r="U706" s="107"/>
      <c r="V706" s="107"/>
      <c r="W706" s="107"/>
      <c r="X706" s="107"/>
      <c r="Y706" s="107"/>
      <c r="Z706" s="107"/>
      <c r="AA706" s="107"/>
      <c r="AB706" s="107"/>
      <c r="AC706" s="107"/>
      <c r="AD706" s="107"/>
      <c r="AE706" s="107"/>
      <c r="AF706" s="107"/>
      <c r="AG706" s="107"/>
      <c r="AH706" s="107"/>
      <c r="AI706" s="107"/>
      <c r="AJ706" s="107"/>
      <c r="AK706" s="107"/>
      <c r="AL706" s="107"/>
      <c r="AM706" s="107"/>
      <c r="AN706" s="107"/>
      <c r="AO706" s="107"/>
      <c r="AP706" s="107"/>
      <c r="AQ706" s="107"/>
      <c r="AR706" s="107"/>
      <c r="AS706" s="107"/>
      <c r="AT706" s="107"/>
      <c r="AU706" s="107"/>
      <c r="AV706" s="107"/>
      <c r="AW706" s="107"/>
      <c r="AX706" s="107"/>
      <c r="AY706" s="107"/>
      <c r="AZ706" s="107"/>
      <c r="BA706" s="107"/>
      <c r="BB706" s="107"/>
      <c r="BC706" s="107"/>
      <c r="BD706" s="107"/>
      <c r="BE706" s="107"/>
      <c r="BF706" s="107"/>
      <c r="BG706" s="107"/>
      <c r="BH706" s="107"/>
      <c r="BI706" s="107"/>
      <c r="BJ706" s="107"/>
      <c r="BK706" s="107"/>
      <c r="BL706" s="107"/>
      <c r="BM706" s="107"/>
      <c r="BN706" s="107"/>
      <c r="BO706" s="107"/>
      <c r="BP706" s="107"/>
      <c r="BQ706" s="107"/>
      <c r="BR706" s="107"/>
      <c r="BS706" s="107"/>
      <c r="BT706" s="107"/>
      <c r="BU706" s="107"/>
      <c r="BV706" s="107"/>
      <c r="BW706" s="107"/>
      <c r="BX706" s="107"/>
      <c r="BY706" s="107"/>
      <c r="BZ706" s="107"/>
      <c r="CA706" s="107"/>
      <c r="CB706" s="107"/>
      <c r="CC706" s="107"/>
      <c r="CD706" s="107"/>
      <c r="CE706" s="107"/>
    </row>
    <row r="707" spans="1:83" hidden="1" x14ac:dyDescent="0.25">
      <c r="A707" s="87" t="s">
        <v>2786</v>
      </c>
      <c r="B707" s="123">
        <v>99</v>
      </c>
      <c r="C707" s="111">
        <v>4600011662</v>
      </c>
      <c r="D707" s="101" t="s">
        <v>1107</v>
      </c>
      <c r="E707" s="110" t="str">
        <f t="shared" ref="E707" si="51">IF(F707="","",CONCATENATE(TRIM(F707)," - ",TRIM(J707)))</f>
        <v>(CO) Sistema de Controle, retorno e transferência de condensado - Linha 10"-S3-14E-5332-H</v>
      </c>
      <c r="F707" s="102" t="s">
        <v>454</v>
      </c>
      <c r="G707" s="103" t="s">
        <v>450</v>
      </c>
      <c r="H707" s="103" t="s">
        <v>429</v>
      </c>
      <c r="I707" s="100">
        <v>14</v>
      </c>
      <c r="J707" s="122" t="s">
        <v>2099</v>
      </c>
      <c r="K707" s="103"/>
      <c r="L707" s="103" t="s">
        <v>462</v>
      </c>
      <c r="M707" s="103"/>
      <c r="N707" s="103"/>
      <c r="O707" s="106"/>
      <c r="P707" s="104"/>
      <c r="Q707" s="104"/>
      <c r="R707" s="104"/>
      <c r="S707" s="105" t="str">
        <f t="shared" si="50"/>
        <v/>
      </c>
      <c r="T707" s="119"/>
      <c r="U707" s="107"/>
      <c r="V707" s="107"/>
      <c r="W707" s="107"/>
      <c r="X707" s="107"/>
      <c r="Y707" s="107"/>
      <c r="Z707" s="107"/>
      <c r="AA707" s="107"/>
      <c r="AB707" s="107"/>
      <c r="AC707" s="107"/>
      <c r="AD707" s="107"/>
      <c r="AE707" s="107"/>
      <c r="AF707" s="107"/>
      <c r="AG707" s="107"/>
      <c r="AH707" s="107"/>
      <c r="AI707" s="107"/>
      <c r="AJ707" s="107">
        <v>0</v>
      </c>
      <c r="AK707" s="107">
        <v>0</v>
      </c>
      <c r="AL707" s="107">
        <v>0</v>
      </c>
      <c r="AM707" s="107">
        <v>0</v>
      </c>
      <c r="AN707" s="107">
        <v>0</v>
      </c>
      <c r="AO707" s="107"/>
      <c r="AP707" s="107"/>
      <c r="AQ707" s="107"/>
      <c r="AR707" s="107"/>
      <c r="AS707" s="107"/>
      <c r="AT707" s="107"/>
      <c r="AU707" s="107"/>
      <c r="AV707" s="107"/>
      <c r="AW707" s="107"/>
      <c r="AX707" s="107">
        <v>0</v>
      </c>
      <c r="AY707" s="107">
        <v>0</v>
      </c>
      <c r="AZ707" s="107">
        <v>0</v>
      </c>
      <c r="BA707" s="107">
        <v>0</v>
      </c>
      <c r="BB707" s="107">
        <v>0</v>
      </c>
      <c r="BC707" s="107"/>
      <c r="BD707" s="107"/>
      <c r="BE707" s="107"/>
      <c r="BF707" s="107"/>
      <c r="BG707" s="107"/>
      <c r="BH707" s="107"/>
      <c r="BI707" s="107"/>
      <c r="BJ707" s="107"/>
      <c r="BK707" s="107"/>
      <c r="BL707" s="107"/>
      <c r="BM707" s="107"/>
      <c r="BN707" s="107"/>
      <c r="BO707" s="107"/>
      <c r="BP707" s="107"/>
      <c r="BQ707" s="107"/>
      <c r="BR707" s="107"/>
      <c r="BS707" s="107"/>
      <c r="BT707" s="107"/>
      <c r="BU707" s="107"/>
      <c r="BV707" s="107"/>
      <c r="BW707" s="107"/>
      <c r="BX707" s="107"/>
      <c r="BY707" s="107"/>
      <c r="BZ707" s="107">
        <v>0</v>
      </c>
      <c r="CA707" s="107">
        <v>0</v>
      </c>
      <c r="CB707" s="107">
        <v>0</v>
      </c>
      <c r="CC707" s="107">
        <v>0</v>
      </c>
      <c r="CD707" s="107">
        <v>0</v>
      </c>
      <c r="CE707" s="107"/>
    </row>
    <row r="708" spans="1:83" hidden="1" x14ac:dyDescent="0.25">
      <c r="B708" s="111" t="s">
        <v>2689</v>
      </c>
      <c r="C708" s="111">
        <v>4600011662</v>
      </c>
      <c r="D708" s="101" t="s">
        <v>1108</v>
      </c>
      <c r="E708" s="110"/>
      <c r="F708" s="102" t="s">
        <v>454</v>
      </c>
      <c r="G708" s="103" t="s">
        <v>450</v>
      </c>
      <c r="H708" s="103" t="s">
        <v>429</v>
      </c>
      <c r="I708" s="100"/>
      <c r="J708" s="122" t="s">
        <v>2751</v>
      </c>
      <c r="K708" s="103"/>
      <c r="L708" s="103"/>
      <c r="M708" s="103"/>
      <c r="N708" s="103"/>
      <c r="O708" s="106" t="s">
        <v>2705</v>
      </c>
      <c r="P708" s="104"/>
      <c r="Q708" s="104"/>
      <c r="R708" s="104"/>
      <c r="S708" s="105" t="str">
        <f t="shared" si="50"/>
        <v/>
      </c>
      <c r="T708" s="119"/>
      <c r="U708" s="107"/>
      <c r="V708" s="107"/>
      <c r="W708" s="107"/>
      <c r="X708" s="107"/>
      <c r="Y708" s="107"/>
      <c r="Z708" s="107"/>
      <c r="AA708" s="107"/>
      <c r="AB708" s="107"/>
      <c r="AC708" s="107"/>
      <c r="AD708" s="107"/>
      <c r="AE708" s="107"/>
      <c r="AF708" s="107"/>
      <c r="AG708" s="107"/>
      <c r="AH708" s="107"/>
      <c r="AI708" s="107"/>
      <c r="AJ708" s="107"/>
      <c r="AK708" s="107"/>
      <c r="AL708" s="107"/>
      <c r="AM708" s="107"/>
      <c r="AN708" s="107"/>
      <c r="AO708" s="107"/>
      <c r="AP708" s="107"/>
      <c r="AQ708" s="107"/>
      <c r="AR708" s="107"/>
      <c r="AS708" s="107"/>
      <c r="AT708" s="107"/>
      <c r="AU708" s="107"/>
      <c r="AV708" s="107"/>
      <c r="AW708" s="107"/>
      <c r="AX708" s="107"/>
      <c r="AY708" s="107"/>
      <c r="AZ708" s="107"/>
      <c r="BA708" s="107"/>
      <c r="BB708" s="107"/>
      <c r="BC708" s="107"/>
      <c r="BD708" s="107"/>
      <c r="BE708" s="107"/>
      <c r="BF708" s="107"/>
      <c r="BG708" s="107"/>
      <c r="BH708" s="107"/>
      <c r="BI708" s="107"/>
      <c r="BJ708" s="107"/>
      <c r="BK708" s="107"/>
      <c r="BL708" s="107"/>
      <c r="BM708" s="107"/>
      <c r="BN708" s="107"/>
      <c r="BO708" s="107"/>
      <c r="BP708" s="107"/>
      <c r="BQ708" s="107"/>
      <c r="BR708" s="107"/>
      <c r="BS708" s="107"/>
      <c r="BT708" s="107"/>
      <c r="BU708" s="107"/>
      <c r="BV708" s="107"/>
      <c r="BW708" s="107"/>
      <c r="BX708" s="107"/>
      <c r="BY708" s="107"/>
      <c r="BZ708" s="107"/>
      <c r="CA708" s="107"/>
      <c r="CB708" s="107"/>
      <c r="CC708" s="107"/>
      <c r="CD708" s="107"/>
      <c r="CE708" s="107"/>
    </row>
    <row r="709" spans="1:83" hidden="1" x14ac:dyDescent="0.25">
      <c r="A709" s="87" t="s">
        <v>2729</v>
      </c>
      <c r="B709" s="111" t="s">
        <v>2690</v>
      </c>
      <c r="C709" s="111">
        <v>4600011662</v>
      </c>
      <c r="D709" s="101" t="s">
        <v>1109</v>
      </c>
      <c r="E709" s="110" t="str">
        <f t="shared" ref="E709" si="52">IF(F709="","",CONCATENATE(TRIM(F709)," - ",TRIM(J709)))</f>
        <v>(CO) Sistema de Controle, retorno e transferência de condensado - Montar suportes</v>
      </c>
      <c r="F709" s="102" t="s">
        <v>454</v>
      </c>
      <c r="G709" s="103" t="s">
        <v>450</v>
      </c>
      <c r="H709" s="103" t="s">
        <v>429</v>
      </c>
      <c r="I709" s="100">
        <v>14</v>
      </c>
      <c r="J709" s="122" t="s">
        <v>2287</v>
      </c>
      <c r="K709" s="103"/>
      <c r="L709" s="103" t="s">
        <v>462</v>
      </c>
      <c r="M709" s="103"/>
      <c r="N709" s="103"/>
      <c r="O709" s="106"/>
      <c r="P709" s="104"/>
      <c r="Q709" s="104"/>
      <c r="R709" s="104"/>
      <c r="S709" s="105" t="str">
        <f t="shared" si="50"/>
        <v/>
      </c>
      <c r="T709" s="119"/>
      <c r="U709" s="107"/>
      <c r="V709" s="107"/>
      <c r="W709" s="107"/>
      <c r="X709" s="107"/>
      <c r="Y709" s="107"/>
      <c r="Z709" s="107"/>
      <c r="AA709" s="107"/>
      <c r="AB709" s="107"/>
      <c r="AC709" s="107"/>
      <c r="AD709" s="107"/>
      <c r="AE709" s="107"/>
      <c r="AF709" s="107"/>
      <c r="AG709" s="107"/>
      <c r="AH709" s="107"/>
      <c r="AI709" s="107"/>
      <c r="AJ709" s="107"/>
      <c r="AK709" s="107"/>
      <c r="AL709" s="107"/>
      <c r="AM709" s="107"/>
      <c r="AN709" s="107"/>
      <c r="AO709" s="107"/>
      <c r="AP709" s="107"/>
      <c r="AQ709" s="107"/>
      <c r="AR709" s="107"/>
      <c r="AS709" s="107"/>
      <c r="AT709" s="107"/>
      <c r="AU709" s="107"/>
      <c r="AV709" s="107"/>
      <c r="AW709" s="107"/>
      <c r="AX709" s="107">
        <v>0</v>
      </c>
      <c r="AY709" s="107">
        <v>0</v>
      </c>
      <c r="AZ709" s="107">
        <v>0</v>
      </c>
      <c r="BA709" s="107">
        <v>0</v>
      </c>
      <c r="BB709" s="107">
        <v>0</v>
      </c>
      <c r="BC709" s="107"/>
      <c r="BD709" s="107"/>
      <c r="BE709" s="107">
        <v>0</v>
      </c>
      <c r="BF709" s="107">
        <v>0</v>
      </c>
      <c r="BG709" s="107">
        <v>0</v>
      </c>
      <c r="BH709" s="107">
        <v>0</v>
      </c>
      <c r="BI709" s="107">
        <v>0</v>
      </c>
      <c r="BJ709" s="107"/>
      <c r="BK709" s="107"/>
      <c r="BL709" s="107">
        <v>0</v>
      </c>
      <c r="BM709" s="107">
        <v>0</v>
      </c>
      <c r="BN709" s="107">
        <v>0</v>
      </c>
      <c r="BO709" s="107">
        <v>0</v>
      </c>
      <c r="BP709" s="107">
        <v>0</v>
      </c>
      <c r="BQ709" s="107"/>
      <c r="BR709" s="107"/>
      <c r="BS709" s="107"/>
      <c r="BT709" s="107"/>
      <c r="BU709" s="107"/>
      <c r="BV709" s="107"/>
      <c r="BW709" s="107"/>
      <c r="BX709" s="107"/>
      <c r="BY709" s="107"/>
      <c r="BZ709" s="107"/>
      <c r="CA709" s="107"/>
      <c r="CB709" s="107"/>
      <c r="CC709" s="107"/>
      <c r="CD709" s="107"/>
      <c r="CE709" s="107"/>
    </row>
    <row r="710" spans="1:83" hidden="1" x14ac:dyDescent="0.25">
      <c r="B710" s="111" t="s">
        <v>2689</v>
      </c>
      <c r="C710" s="111">
        <v>4600011662</v>
      </c>
      <c r="D710" s="101" t="s">
        <v>1110</v>
      </c>
      <c r="E710" s="110"/>
      <c r="F710" s="102"/>
      <c r="G710" s="103"/>
      <c r="H710" s="103"/>
      <c r="I710" s="100"/>
      <c r="J710" s="122" t="s">
        <v>2197</v>
      </c>
      <c r="K710" s="103"/>
      <c r="L710" s="103"/>
      <c r="M710" s="103"/>
      <c r="N710" s="103"/>
      <c r="O710" s="106"/>
      <c r="P710" s="104"/>
      <c r="Q710" s="104"/>
      <c r="R710" s="104"/>
      <c r="S710" s="105" t="str">
        <f t="shared" ref="S710:S773" si="53">IF(P710="","",Q710/P710)</f>
        <v/>
      </c>
      <c r="T710" s="119"/>
      <c r="U710" s="107"/>
      <c r="V710" s="107"/>
      <c r="W710" s="107"/>
      <c r="X710" s="107"/>
      <c r="Y710" s="107"/>
      <c r="Z710" s="107"/>
      <c r="AA710" s="107"/>
      <c r="AB710" s="107"/>
      <c r="AC710" s="107"/>
      <c r="AD710" s="107"/>
      <c r="AE710" s="107"/>
      <c r="AF710" s="107"/>
      <c r="AG710" s="107"/>
      <c r="AH710" s="107"/>
      <c r="AI710" s="107"/>
      <c r="AJ710" s="107"/>
      <c r="AK710" s="107"/>
      <c r="AL710" s="107"/>
      <c r="AM710" s="107"/>
      <c r="AN710" s="107"/>
      <c r="AO710" s="107"/>
      <c r="AP710" s="107"/>
      <c r="AQ710" s="107"/>
      <c r="AR710" s="107"/>
      <c r="AS710" s="107"/>
      <c r="AT710" s="107"/>
      <c r="AU710" s="107"/>
      <c r="AV710" s="107"/>
      <c r="AW710" s="107"/>
      <c r="AX710" s="107"/>
      <c r="AY710" s="107"/>
      <c r="AZ710" s="107"/>
      <c r="BA710" s="107"/>
      <c r="BB710" s="107"/>
      <c r="BC710" s="107"/>
      <c r="BD710" s="107"/>
      <c r="BE710" s="107"/>
      <c r="BF710" s="107"/>
      <c r="BG710" s="107"/>
      <c r="BH710" s="107"/>
      <c r="BI710" s="107"/>
      <c r="BJ710" s="107"/>
      <c r="BK710" s="107"/>
      <c r="BL710" s="107"/>
      <c r="BM710" s="107"/>
      <c r="BN710" s="107"/>
      <c r="BO710" s="107"/>
      <c r="BP710" s="107"/>
      <c r="BQ710" s="107"/>
      <c r="BR710" s="107"/>
      <c r="BS710" s="107"/>
      <c r="BT710" s="107"/>
      <c r="BU710" s="107"/>
      <c r="BV710" s="107"/>
      <c r="BW710" s="107"/>
      <c r="BX710" s="107"/>
      <c r="BY710" s="107"/>
      <c r="BZ710" s="107"/>
      <c r="CA710" s="107"/>
      <c r="CB710" s="107"/>
      <c r="CC710" s="107"/>
      <c r="CD710" s="107"/>
      <c r="CE710" s="107"/>
    </row>
    <row r="711" spans="1:83" hidden="1" x14ac:dyDescent="0.25">
      <c r="B711" s="111" t="s">
        <v>2689</v>
      </c>
      <c r="C711" s="111">
        <v>4600011662</v>
      </c>
      <c r="D711" s="101" t="s">
        <v>1111</v>
      </c>
      <c r="E711" s="110"/>
      <c r="F711" s="102"/>
      <c r="G711" s="103"/>
      <c r="H711" s="103"/>
      <c r="I711" s="100"/>
      <c r="J711" s="122" t="s">
        <v>2288</v>
      </c>
      <c r="K711" s="103"/>
      <c r="L711" s="103"/>
      <c r="M711" s="103"/>
      <c r="N711" s="103"/>
      <c r="O711" s="106"/>
      <c r="P711" s="104"/>
      <c r="Q711" s="104"/>
      <c r="R711" s="104"/>
      <c r="S711" s="105" t="str">
        <f t="shared" si="53"/>
        <v/>
      </c>
      <c r="T711" s="119"/>
      <c r="U711" s="107"/>
      <c r="V711" s="107"/>
      <c r="W711" s="107"/>
      <c r="X711" s="107"/>
      <c r="Y711" s="107"/>
      <c r="Z711" s="107"/>
      <c r="AA711" s="107"/>
      <c r="AB711" s="107"/>
      <c r="AC711" s="107"/>
      <c r="AD711" s="107"/>
      <c r="AE711" s="107"/>
      <c r="AF711" s="107"/>
      <c r="AG711" s="107"/>
      <c r="AH711" s="107"/>
      <c r="AI711" s="107"/>
      <c r="AJ711" s="107"/>
      <c r="AK711" s="107"/>
      <c r="AL711" s="107"/>
      <c r="AM711" s="107"/>
      <c r="AN711" s="107"/>
      <c r="AO711" s="107"/>
      <c r="AP711" s="107"/>
      <c r="AQ711" s="107"/>
      <c r="AR711" s="107"/>
      <c r="AS711" s="107"/>
      <c r="AT711" s="107"/>
      <c r="AU711" s="107"/>
      <c r="AV711" s="107"/>
      <c r="AW711" s="107"/>
      <c r="AX711" s="107"/>
      <c r="AY711" s="107"/>
      <c r="AZ711" s="107"/>
      <c r="BA711" s="107"/>
      <c r="BB711" s="107"/>
      <c r="BC711" s="107"/>
      <c r="BD711" s="107"/>
      <c r="BE711" s="107"/>
      <c r="BF711" s="107"/>
      <c r="BG711" s="107"/>
      <c r="BH711" s="107"/>
      <c r="BI711" s="107"/>
      <c r="BJ711" s="107"/>
      <c r="BK711" s="107"/>
      <c r="BL711" s="107"/>
      <c r="BM711" s="107"/>
      <c r="BN711" s="107"/>
      <c r="BO711" s="107"/>
      <c r="BP711" s="107"/>
      <c r="BQ711" s="107"/>
      <c r="BR711" s="107"/>
      <c r="BS711" s="107"/>
      <c r="BT711" s="107"/>
      <c r="BU711" s="107"/>
      <c r="BV711" s="107"/>
      <c r="BW711" s="107"/>
      <c r="BX711" s="107"/>
      <c r="BY711" s="107"/>
      <c r="BZ711" s="107"/>
      <c r="CA711" s="107"/>
      <c r="CB711" s="107"/>
      <c r="CC711" s="107"/>
      <c r="CD711" s="107"/>
      <c r="CE711" s="107"/>
    </row>
    <row r="712" spans="1:83" hidden="1" x14ac:dyDescent="0.25">
      <c r="A712" s="87" t="s">
        <v>2786</v>
      </c>
      <c r="B712" s="123">
        <v>99</v>
      </c>
      <c r="C712" s="111">
        <v>4600011662</v>
      </c>
      <c r="D712" s="101" t="s">
        <v>1112</v>
      </c>
      <c r="E712" s="110"/>
      <c r="F712" s="102" t="s">
        <v>454</v>
      </c>
      <c r="G712" s="103" t="s">
        <v>450</v>
      </c>
      <c r="H712" s="103" t="s">
        <v>1689</v>
      </c>
      <c r="I712" s="100"/>
      <c r="J712" s="122" t="s">
        <v>2103</v>
      </c>
      <c r="K712" s="103"/>
      <c r="L712" s="103"/>
      <c r="M712" s="103"/>
      <c r="N712" s="103"/>
      <c r="O712" s="106"/>
      <c r="P712" s="104"/>
      <c r="Q712" s="104"/>
      <c r="R712" s="104"/>
      <c r="S712" s="105" t="str">
        <f t="shared" si="53"/>
        <v/>
      </c>
      <c r="T712" s="119"/>
      <c r="U712" s="107"/>
      <c r="V712" s="107"/>
      <c r="W712" s="107"/>
      <c r="X712" s="107"/>
      <c r="Y712" s="107"/>
      <c r="Z712" s="107"/>
      <c r="AA712" s="107"/>
      <c r="AB712" s="107"/>
      <c r="AC712" s="107"/>
      <c r="AD712" s="107"/>
      <c r="AE712" s="107"/>
      <c r="AF712" s="107"/>
      <c r="AG712" s="107"/>
      <c r="AH712" s="107"/>
      <c r="AI712" s="107"/>
      <c r="AJ712" s="107"/>
      <c r="AK712" s="107"/>
      <c r="AL712" s="107"/>
      <c r="AM712" s="107"/>
      <c r="AN712" s="107"/>
      <c r="AO712" s="107"/>
      <c r="AP712" s="107"/>
      <c r="AQ712" s="107"/>
      <c r="AR712" s="107"/>
      <c r="AS712" s="107"/>
      <c r="AT712" s="107"/>
      <c r="AU712" s="107"/>
      <c r="AV712" s="107"/>
      <c r="AW712" s="107"/>
      <c r="AX712" s="107"/>
      <c r="AY712" s="107"/>
      <c r="AZ712" s="107"/>
      <c r="BA712" s="107"/>
      <c r="BB712" s="107"/>
      <c r="BC712" s="107"/>
      <c r="BD712" s="107"/>
      <c r="BE712" s="107"/>
      <c r="BF712" s="107"/>
      <c r="BG712" s="107"/>
      <c r="BH712" s="107"/>
      <c r="BI712" s="107"/>
      <c r="BJ712" s="107"/>
      <c r="BK712" s="107"/>
      <c r="BL712" s="107"/>
      <c r="BM712" s="107"/>
      <c r="BN712" s="107"/>
      <c r="BO712" s="107"/>
      <c r="BP712" s="107"/>
      <c r="BQ712" s="107"/>
      <c r="BR712" s="107"/>
      <c r="BS712" s="107"/>
      <c r="BT712" s="107"/>
      <c r="BU712" s="107"/>
      <c r="BV712" s="107"/>
      <c r="BW712" s="107"/>
      <c r="BX712" s="107"/>
      <c r="BY712" s="107"/>
      <c r="BZ712" s="107">
        <v>0</v>
      </c>
      <c r="CA712" s="107">
        <v>0</v>
      </c>
      <c r="CB712" s="107">
        <v>0</v>
      </c>
      <c r="CC712" s="107">
        <v>0</v>
      </c>
      <c r="CD712" s="107">
        <v>0</v>
      </c>
      <c r="CE712" s="107"/>
    </row>
    <row r="713" spans="1:83" hidden="1" x14ac:dyDescent="0.25">
      <c r="B713" s="111" t="s">
        <v>2689</v>
      </c>
      <c r="C713" s="111">
        <v>4600011662</v>
      </c>
      <c r="D713" s="101" t="s">
        <v>1113</v>
      </c>
      <c r="E713" s="110"/>
      <c r="F713" s="102"/>
      <c r="G713" s="103"/>
      <c r="H713" s="103"/>
      <c r="I713" s="100"/>
      <c r="J713" s="122" t="s">
        <v>2752</v>
      </c>
      <c r="K713" s="103"/>
      <c r="L713" s="103"/>
      <c r="M713" s="103"/>
      <c r="N713" s="103"/>
      <c r="O713" s="106" t="s">
        <v>2706</v>
      </c>
      <c r="P713" s="104"/>
      <c r="Q713" s="104"/>
      <c r="R713" s="104"/>
      <c r="S713" s="105" t="str">
        <f t="shared" si="53"/>
        <v/>
      </c>
      <c r="T713" s="119"/>
      <c r="U713" s="107"/>
      <c r="V713" s="107"/>
      <c r="W713" s="107"/>
      <c r="X713" s="107"/>
      <c r="Y713" s="107"/>
      <c r="Z713" s="107"/>
      <c r="AA713" s="107"/>
      <c r="AB713" s="107"/>
      <c r="AC713" s="107"/>
      <c r="AD713" s="107"/>
      <c r="AE713" s="107"/>
      <c r="AF713" s="107"/>
      <c r="AG713" s="107"/>
      <c r="AH713" s="107"/>
      <c r="AI713" s="107"/>
      <c r="AJ713" s="107"/>
      <c r="AK713" s="107"/>
      <c r="AL713" s="107"/>
      <c r="AM713" s="107"/>
      <c r="AN713" s="107"/>
      <c r="AO713" s="107"/>
      <c r="AP713" s="107"/>
      <c r="AQ713" s="107"/>
      <c r="AR713" s="107"/>
      <c r="AS713" s="107"/>
      <c r="AT713" s="107"/>
      <c r="AU713" s="107"/>
      <c r="AV713" s="107"/>
      <c r="AW713" s="107"/>
      <c r="AX713" s="107">
        <v>0</v>
      </c>
      <c r="AY713" s="107">
        <v>0</v>
      </c>
      <c r="AZ713" s="107">
        <v>0</v>
      </c>
      <c r="BA713" s="107">
        <v>0</v>
      </c>
      <c r="BB713" s="107">
        <v>0</v>
      </c>
      <c r="BC713" s="107"/>
      <c r="BD713" s="107"/>
      <c r="BE713" s="107">
        <v>0</v>
      </c>
      <c r="BF713" s="107">
        <v>0</v>
      </c>
      <c r="BG713" s="107">
        <v>0</v>
      </c>
      <c r="BH713" s="107">
        <v>0</v>
      </c>
      <c r="BI713" s="107">
        <v>0</v>
      </c>
      <c r="BJ713" s="107"/>
      <c r="BK713" s="107"/>
      <c r="BL713" s="107">
        <v>0</v>
      </c>
      <c r="BM713" s="107">
        <v>0</v>
      </c>
      <c r="BN713" s="107">
        <v>0</v>
      </c>
      <c r="BO713" s="107">
        <v>0</v>
      </c>
      <c r="BP713" s="107">
        <v>0</v>
      </c>
      <c r="BQ713" s="107"/>
      <c r="BR713" s="107"/>
      <c r="BS713" s="107"/>
      <c r="BT713" s="107"/>
      <c r="BU713" s="107"/>
      <c r="BV713" s="107"/>
      <c r="BW713" s="107"/>
      <c r="BX713" s="107"/>
      <c r="BY713" s="107"/>
      <c r="BZ713" s="107"/>
      <c r="CA713" s="107"/>
      <c r="CB713" s="107"/>
      <c r="CC713" s="107"/>
      <c r="CD713" s="107"/>
      <c r="CE713" s="107"/>
    </row>
    <row r="714" spans="1:83" hidden="1" x14ac:dyDescent="0.25">
      <c r="B714" s="111" t="s">
        <v>2689</v>
      </c>
      <c r="C714" s="111">
        <v>4600011662</v>
      </c>
      <c r="D714" s="101" t="s">
        <v>1114</v>
      </c>
      <c r="E714" s="110"/>
      <c r="F714" s="102"/>
      <c r="G714" s="103"/>
      <c r="H714" s="103"/>
      <c r="I714" s="100"/>
      <c r="J714" s="122" t="s">
        <v>2287</v>
      </c>
      <c r="K714" s="103"/>
      <c r="L714" s="103"/>
      <c r="M714" s="103"/>
      <c r="N714" s="103"/>
      <c r="O714" s="106"/>
      <c r="P714" s="104"/>
      <c r="Q714" s="104"/>
      <c r="R714" s="104"/>
      <c r="S714" s="105" t="str">
        <f t="shared" si="53"/>
        <v/>
      </c>
      <c r="T714" s="119"/>
      <c r="U714" s="107"/>
      <c r="V714" s="107"/>
      <c r="W714" s="107"/>
      <c r="X714" s="107"/>
      <c r="Y714" s="107"/>
      <c r="Z714" s="107"/>
      <c r="AA714" s="107"/>
      <c r="AB714" s="107"/>
      <c r="AC714" s="107"/>
      <c r="AD714" s="107"/>
      <c r="AE714" s="107"/>
      <c r="AF714" s="107"/>
      <c r="AG714" s="107"/>
      <c r="AH714" s="107"/>
      <c r="AI714" s="107"/>
      <c r="AJ714" s="107"/>
      <c r="AK714" s="107"/>
      <c r="AL714" s="107"/>
      <c r="AM714" s="107"/>
      <c r="AN714" s="107"/>
      <c r="AO714" s="107"/>
      <c r="AP714" s="107"/>
      <c r="AQ714" s="107"/>
      <c r="AR714" s="107"/>
      <c r="AS714" s="107"/>
      <c r="AT714" s="107"/>
      <c r="AU714" s="107"/>
      <c r="AV714" s="107"/>
      <c r="AW714" s="107"/>
      <c r="AX714" s="107"/>
      <c r="AY714" s="107"/>
      <c r="AZ714" s="107"/>
      <c r="BA714" s="107"/>
      <c r="BB714" s="107"/>
      <c r="BC714" s="107"/>
      <c r="BD714" s="107"/>
      <c r="BE714" s="107"/>
      <c r="BF714" s="107"/>
      <c r="BG714" s="107"/>
      <c r="BH714" s="107"/>
      <c r="BI714" s="107"/>
      <c r="BJ714" s="107"/>
      <c r="BK714" s="107"/>
      <c r="BL714" s="107"/>
      <c r="BM714" s="107"/>
      <c r="BN714" s="107"/>
      <c r="BO714" s="107"/>
      <c r="BP714" s="107"/>
      <c r="BQ714" s="107"/>
      <c r="BR714" s="107"/>
      <c r="BS714" s="107"/>
      <c r="BT714" s="107"/>
      <c r="BU714" s="107"/>
      <c r="BV714" s="107"/>
      <c r="BW714" s="107"/>
      <c r="BX714" s="107"/>
      <c r="BY714" s="107"/>
      <c r="BZ714" s="107"/>
      <c r="CA714" s="107"/>
      <c r="CB714" s="107"/>
      <c r="CC714" s="107"/>
      <c r="CD714" s="107"/>
      <c r="CE714" s="107"/>
    </row>
    <row r="715" spans="1:83" hidden="1" x14ac:dyDescent="0.25">
      <c r="B715" s="111" t="s">
        <v>2689</v>
      </c>
      <c r="C715" s="111">
        <v>4600011662</v>
      </c>
      <c r="D715" s="101" t="s">
        <v>1115</v>
      </c>
      <c r="E715" s="110"/>
      <c r="F715" s="102"/>
      <c r="G715" s="103"/>
      <c r="H715" s="103"/>
      <c r="I715" s="100"/>
      <c r="J715" s="122" t="s">
        <v>2197</v>
      </c>
      <c r="K715" s="103"/>
      <c r="L715" s="103"/>
      <c r="M715" s="103"/>
      <c r="N715" s="103"/>
      <c r="O715" s="106"/>
      <c r="P715" s="104"/>
      <c r="Q715" s="104"/>
      <c r="R715" s="104"/>
      <c r="S715" s="105" t="str">
        <f t="shared" si="53"/>
        <v/>
      </c>
      <c r="T715" s="119"/>
      <c r="U715" s="107"/>
      <c r="V715" s="107"/>
      <c r="W715" s="107"/>
      <c r="X715" s="107"/>
      <c r="Y715" s="107"/>
      <c r="Z715" s="107"/>
      <c r="AA715" s="107"/>
      <c r="AB715" s="107"/>
      <c r="AC715" s="107"/>
      <c r="AD715" s="107"/>
      <c r="AE715" s="107"/>
      <c r="AF715" s="107"/>
      <c r="AG715" s="107"/>
      <c r="AH715" s="107"/>
      <c r="AI715" s="107"/>
      <c r="AJ715" s="107"/>
      <c r="AK715" s="107"/>
      <c r="AL715" s="107"/>
      <c r="AM715" s="107"/>
      <c r="AN715" s="107"/>
      <c r="AO715" s="107"/>
      <c r="AP715" s="107"/>
      <c r="AQ715" s="107"/>
      <c r="AR715" s="107"/>
      <c r="AS715" s="107"/>
      <c r="AT715" s="107"/>
      <c r="AU715" s="107"/>
      <c r="AV715" s="107"/>
      <c r="AW715" s="107"/>
      <c r="AX715" s="107"/>
      <c r="AY715" s="107"/>
      <c r="AZ715" s="107"/>
      <c r="BA715" s="107"/>
      <c r="BB715" s="107"/>
      <c r="BC715" s="107"/>
      <c r="BD715" s="107"/>
      <c r="BE715" s="107"/>
      <c r="BF715" s="107"/>
      <c r="BG715" s="107"/>
      <c r="BH715" s="107"/>
      <c r="BI715" s="107"/>
      <c r="BJ715" s="107"/>
      <c r="BK715" s="107"/>
      <c r="BL715" s="107"/>
      <c r="BM715" s="107"/>
      <c r="BN715" s="107"/>
      <c r="BO715" s="107"/>
      <c r="BP715" s="107"/>
      <c r="BQ715" s="107"/>
      <c r="BR715" s="107"/>
      <c r="BS715" s="107"/>
      <c r="BT715" s="107"/>
      <c r="BU715" s="107"/>
      <c r="BV715" s="107"/>
      <c r="BW715" s="107"/>
      <c r="BX715" s="107"/>
      <c r="BY715" s="107"/>
      <c r="BZ715" s="107"/>
      <c r="CA715" s="107"/>
      <c r="CB715" s="107"/>
      <c r="CC715" s="107"/>
      <c r="CD715" s="107"/>
      <c r="CE715" s="107"/>
    </row>
    <row r="716" spans="1:83" hidden="1" x14ac:dyDescent="0.25">
      <c r="B716" s="111" t="s">
        <v>2689</v>
      </c>
      <c r="C716" s="111">
        <v>4600011662</v>
      </c>
      <c r="D716" s="101" t="s">
        <v>1116</v>
      </c>
      <c r="E716" s="110"/>
      <c r="F716" s="102"/>
      <c r="G716" s="103"/>
      <c r="H716" s="103"/>
      <c r="I716" s="100"/>
      <c r="J716" s="122" t="s">
        <v>2288</v>
      </c>
      <c r="K716" s="103"/>
      <c r="L716" s="103"/>
      <c r="M716" s="103"/>
      <c r="N716" s="103"/>
      <c r="O716" s="106"/>
      <c r="P716" s="104"/>
      <c r="Q716" s="104"/>
      <c r="R716" s="104"/>
      <c r="S716" s="105" t="str">
        <f t="shared" si="53"/>
        <v/>
      </c>
      <c r="T716" s="119"/>
      <c r="U716" s="107"/>
      <c r="V716" s="107"/>
      <c r="W716" s="107"/>
      <c r="X716" s="107"/>
      <c r="Y716" s="107"/>
      <c r="Z716" s="107"/>
      <c r="AA716" s="107"/>
      <c r="AB716" s="107"/>
      <c r="AC716" s="107"/>
      <c r="AD716" s="107"/>
      <c r="AE716" s="107"/>
      <c r="AF716" s="107"/>
      <c r="AG716" s="107"/>
      <c r="AH716" s="107"/>
      <c r="AI716" s="107"/>
      <c r="AJ716" s="107"/>
      <c r="AK716" s="107"/>
      <c r="AL716" s="107"/>
      <c r="AM716" s="107"/>
      <c r="AN716" s="107"/>
      <c r="AO716" s="107"/>
      <c r="AP716" s="107"/>
      <c r="AQ716" s="107"/>
      <c r="AR716" s="107"/>
      <c r="AS716" s="107"/>
      <c r="AT716" s="107"/>
      <c r="AU716" s="107"/>
      <c r="AV716" s="107"/>
      <c r="AW716" s="107"/>
      <c r="AX716" s="107"/>
      <c r="AY716" s="107"/>
      <c r="AZ716" s="107"/>
      <c r="BA716" s="107"/>
      <c r="BB716" s="107"/>
      <c r="BC716" s="107"/>
      <c r="BD716" s="107"/>
      <c r="BE716" s="107"/>
      <c r="BF716" s="107"/>
      <c r="BG716" s="107"/>
      <c r="BH716" s="107"/>
      <c r="BI716" s="107"/>
      <c r="BJ716" s="107"/>
      <c r="BK716" s="107"/>
      <c r="BL716" s="107"/>
      <c r="BM716" s="107"/>
      <c r="BN716" s="107"/>
      <c r="BO716" s="107"/>
      <c r="BP716" s="107"/>
      <c r="BQ716" s="107"/>
      <c r="BR716" s="107"/>
      <c r="BS716" s="107"/>
      <c r="BT716" s="107"/>
      <c r="BU716" s="107"/>
      <c r="BV716" s="107"/>
      <c r="BW716" s="107"/>
      <c r="BX716" s="107"/>
      <c r="BY716" s="107"/>
      <c r="BZ716" s="107"/>
      <c r="CA716" s="107"/>
      <c r="CB716" s="107"/>
      <c r="CC716" s="107"/>
      <c r="CD716" s="107"/>
      <c r="CE716" s="107"/>
    </row>
    <row r="717" spans="1:83" hidden="1" x14ac:dyDescent="0.25">
      <c r="B717" s="111" t="s">
        <v>2689</v>
      </c>
      <c r="C717" s="111">
        <v>4600011662</v>
      </c>
      <c r="D717" s="101" t="s">
        <v>1117</v>
      </c>
      <c r="E717" s="110"/>
      <c r="F717" s="102"/>
      <c r="G717" s="103"/>
      <c r="H717" s="103"/>
      <c r="I717" s="100"/>
      <c r="J717" s="122" t="s">
        <v>2100</v>
      </c>
      <c r="K717" s="103"/>
      <c r="L717" s="103"/>
      <c r="M717" s="103"/>
      <c r="N717" s="103"/>
      <c r="O717" s="106"/>
      <c r="P717" s="104"/>
      <c r="Q717" s="104"/>
      <c r="R717" s="104"/>
      <c r="S717" s="105" t="str">
        <f t="shared" si="53"/>
        <v/>
      </c>
      <c r="T717" s="119"/>
      <c r="U717" s="107"/>
      <c r="V717" s="107"/>
      <c r="W717" s="107"/>
      <c r="X717" s="107"/>
      <c r="Y717" s="107"/>
      <c r="Z717" s="107"/>
      <c r="AA717" s="107"/>
      <c r="AB717" s="107"/>
      <c r="AC717" s="107"/>
      <c r="AD717" s="107"/>
      <c r="AE717" s="107"/>
      <c r="AF717" s="107"/>
      <c r="AG717" s="107"/>
      <c r="AH717" s="107"/>
      <c r="AI717" s="107"/>
      <c r="AJ717" s="107"/>
      <c r="AK717" s="107"/>
      <c r="AL717" s="107"/>
      <c r="AM717" s="107"/>
      <c r="AN717" s="107"/>
      <c r="AO717" s="107"/>
      <c r="AP717" s="107"/>
      <c r="AQ717" s="107"/>
      <c r="AR717" s="107"/>
      <c r="AS717" s="107"/>
      <c r="AT717" s="107"/>
      <c r="AU717" s="107"/>
      <c r="AV717" s="107"/>
      <c r="AW717" s="107"/>
      <c r="AX717" s="107"/>
      <c r="AY717" s="107"/>
      <c r="AZ717" s="107"/>
      <c r="BA717" s="107"/>
      <c r="BB717" s="107"/>
      <c r="BC717" s="107"/>
      <c r="BD717" s="107"/>
      <c r="BE717" s="107"/>
      <c r="BF717" s="107"/>
      <c r="BG717" s="107"/>
      <c r="BH717" s="107"/>
      <c r="BI717" s="107"/>
      <c r="BJ717" s="107"/>
      <c r="BK717" s="107"/>
      <c r="BL717" s="107"/>
      <c r="BM717" s="107"/>
      <c r="BN717" s="107"/>
      <c r="BO717" s="107"/>
      <c r="BP717" s="107"/>
      <c r="BQ717" s="107"/>
      <c r="BR717" s="107"/>
      <c r="BS717" s="107"/>
      <c r="BT717" s="107"/>
      <c r="BU717" s="107"/>
      <c r="BV717" s="107"/>
      <c r="BW717" s="107"/>
      <c r="BX717" s="107"/>
      <c r="BY717" s="107"/>
      <c r="BZ717" s="107"/>
      <c r="CA717" s="107"/>
      <c r="CB717" s="107"/>
      <c r="CC717" s="107"/>
      <c r="CD717" s="107"/>
      <c r="CE717" s="107"/>
    </row>
    <row r="718" spans="1:83" hidden="1" x14ac:dyDescent="0.25">
      <c r="B718" s="111" t="s">
        <v>2689</v>
      </c>
      <c r="C718" s="111">
        <v>4600011662</v>
      </c>
      <c r="D718" s="101" t="s">
        <v>1118</v>
      </c>
      <c r="E718" s="110"/>
      <c r="F718" s="102"/>
      <c r="G718" s="103"/>
      <c r="H718" s="103"/>
      <c r="I718" s="100"/>
      <c r="J718" s="122" t="s">
        <v>2298</v>
      </c>
      <c r="K718" s="103"/>
      <c r="L718" s="103"/>
      <c r="M718" s="103"/>
      <c r="N718" s="103"/>
      <c r="O718" s="106"/>
      <c r="P718" s="104"/>
      <c r="Q718" s="104"/>
      <c r="R718" s="104"/>
      <c r="S718" s="105" t="str">
        <f t="shared" si="53"/>
        <v/>
      </c>
      <c r="T718" s="119"/>
      <c r="U718" s="107"/>
      <c r="V718" s="107"/>
      <c r="W718" s="107"/>
      <c r="X718" s="107"/>
      <c r="Y718" s="107"/>
      <c r="Z718" s="107"/>
      <c r="AA718" s="107"/>
      <c r="AB718" s="107"/>
      <c r="AC718" s="107"/>
      <c r="AD718" s="107"/>
      <c r="AE718" s="107"/>
      <c r="AF718" s="107"/>
      <c r="AG718" s="107"/>
      <c r="AH718" s="107"/>
      <c r="AI718" s="107"/>
      <c r="AJ718" s="107"/>
      <c r="AK718" s="107"/>
      <c r="AL718" s="107"/>
      <c r="AM718" s="107"/>
      <c r="AN718" s="107"/>
      <c r="AO718" s="107"/>
      <c r="AP718" s="107"/>
      <c r="AQ718" s="107"/>
      <c r="AR718" s="107"/>
      <c r="AS718" s="107"/>
      <c r="AT718" s="107"/>
      <c r="AU718" s="107"/>
      <c r="AV718" s="107"/>
      <c r="AW718" s="107"/>
      <c r="AX718" s="107"/>
      <c r="AY718" s="107"/>
      <c r="AZ718" s="107"/>
      <c r="BA718" s="107"/>
      <c r="BB718" s="107"/>
      <c r="BC718" s="107"/>
      <c r="BD718" s="107"/>
      <c r="BE718" s="107"/>
      <c r="BF718" s="107"/>
      <c r="BG718" s="107"/>
      <c r="BH718" s="107"/>
      <c r="BI718" s="107"/>
      <c r="BJ718" s="107"/>
      <c r="BK718" s="107"/>
      <c r="BL718" s="107"/>
      <c r="BM718" s="107"/>
      <c r="BN718" s="107"/>
      <c r="BO718" s="107"/>
      <c r="BP718" s="107"/>
      <c r="BQ718" s="107"/>
      <c r="BR718" s="107"/>
      <c r="BS718" s="107"/>
      <c r="BT718" s="107"/>
      <c r="BU718" s="107"/>
      <c r="BV718" s="107"/>
      <c r="BW718" s="107"/>
      <c r="BX718" s="107"/>
      <c r="BY718" s="107"/>
      <c r="BZ718" s="107"/>
      <c r="CA718" s="107"/>
      <c r="CB718" s="107"/>
      <c r="CC718" s="107"/>
      <c r="CD718" s="107"/>
      <c r="CE718" s="107"/>
    </row>
    <row r="719" spans="1:83" hidden="1" x14ac:dyDescent="0.25">
      <c r="B719" s="111" t="s">
        <v>2689</v>
      </c>
      <c r="C719" s="111">
        <v>4600011662</v>
      </c>
      <c r="D719" s="101" t="s">
        <v>1119</v>
      </c>
      <c r="E719" s="110"/>
      <c r="F719" s="102"/>
      <c r="G719" s="103"/>
      <c r="H719" s="103"/>
      <c r="I719" s="100"/>
      <c r="J719" s="122" t="s">
        <v>2287</v>
      </c>
      <c r="K719" s="103"/>
      <c r="L719" s="103"/>
      <c r="M719" s="103"/>
      <c r="N719" s="103"/>
      <c r="O719" s="106"/>
      <c r="P719" s="104"/>
      <c r="Q719" s="104"/>
      <c r="R719" s="104"/>
      <c r="S719" s="105" t="str">
        <f t="shared" si="53"/>
        <v/>
      </c>
      <c r="T719" s="119"/>
      <c r="U719" s="107"/>
      <c r="V719" s="107"/>
      <c r="W719" s="107"/>
      <c r="X719" s="107"/>
      <c r="Y719" s="107"/>
      <c r="Z719" s="107"/>
      <c r="AA719" s="107"/>
      <c r="AB719" s="107"/>
      <c r="AC719" s="107"/>
      <c r="AD719" s="107"/>
      <c r="AE719" s="107"/>
      <c r="AF719" s="107"/>
      <c r="AG719" s="107"/>
      <c r="AH719" s="107"/>
      <c r="AI719" s="107"/>
      <c r="AJ719" s="107"/>
      <c r="AK719" s="107"/>
      <c r="AL719" s="107"/>
      <c r="AM719" s="107"/>
      <c r="AN719" s="107"/>
      <c r="AO719" s="107"/>
      <c r="AP719" s="107"/>
      <c r="AQ719" s="107"/>
      <c r="AR719" s="107"/>
      <c r="AS719" s="107"/>
      <c r="AT719" s="107"/>
      <c r="AU719" s="107"/>
      <c r="AV719" s="107"/>
      <c r="AW719" s="107"/>
      <c r="AX719" s="107"/>
      <c r="AY719" s="107"/>
      <c r="AZ719" s="107"/>
      <c r="BA719" s="107"/>
      <c r="BB719" s="107"/>
      <c r="BC719" s="107"/>
      <c r="BD719" s="107"/>
      <c r="BE719" s="107"/>
      <c r="BF719" s="107"/>
      <c r="BG719" s="107"/>
      <c r="BH719" s="107"/>
      <c r="BI719" s="107"/>
      <c r="BJ719" s="107"/>
      <c r="BK719" s="107"/>
      <c r="BL719" s="107"/>
      <c r="BM719" s="107"/>
      <c r="BN719" s="107"/>
      <c r="BO719" s="107"/>
      <c r="BP719" s="107"/>
      <c r="BQ719" s="107"/>
      <c r="BR719" s="107"/>
      <c r="BS719" s="107"/>
      <c r="BT719" s="107"/>
      <c r="BU719" s="107"/>
      <c r="BV719" s="107"/>
      <c r="BW719" s="107"/>
      <c r="BX719" s="107"/>
      <c r="BY719" s="107"/>
      <c r="BZ719" s="107"/>
      <c r="CA719" s="107"/>
      <c r="CB719" s="107"/>
      <c r="CC719" s="107"/>
      <c r="CD719" s="107"/>
      <c r="CE719" s="107"/>
    </row>
    <row r="720" spans="1:83" hidden="1" x14ac:dyDescent="0.25">
      <c r="B720" s="111" t="s">
        <v>2689</v>
      </c>
      <c r="C720" s="111">
        <v>4600011662</v>
      </c>
      <c r="D720" s="101" t="s">
        <v>1120</v>
      </c>
      <c r="E720" s="110"/>
      <c r="F720" s="102" t="s">
        <v>454</v>
      </c>
      <c r="G720" s="103" t="s">
        <v>450</v>
      </c>
      <c r="H720" s="103" t="s">
        <v>1689</v>
      </c>
      <c r="I720" s="100"/>
      <c r="J720" s="122" t="s">
        <v>2197</v>
      </c>
      <c r="K720" s="103"/>
      <c r="L720" s="103"/>
      <c r="M720" s="103"/>
      <c r="N720" s="103"/>
      <c r="O720" s="106"/>
      <c r="P720" s="104"/>
      <c r="Q720" s="104"/>
      <c r="R720" s="104"/>
      <c r="S720" s="105" t="str">
        <f t="shared" si="53"/>
        <v/>
      </c>
      <c r="T720" s="119"/>
      <c r="U720" s="107"/>
      <c r="V720" s="107"/>
      <c r="W720" s="107"/>
      <c r="X720" s="107"/>
      <c r="Y720" s="107"/>
      <c r="Z720" s="107"/>
      <c r="AA720" s="107"/>
      <c r="AB720" s="107"/>
      <c r="AC720" s="107"/>
      <c r="AD720" s="107"/>
      <c r="AE720" s="107"/>
      <c r="AF720" s="107"/>
      <c r="AG720" s="107"/>
      <c r="AH720" s="107"/>
      <c r="AI720" s="107"/>
      <c r="AJ720" s="107"/>
      <c r="AK720" s="107"/>
      <c r="AL720" s="107"/>
      <c r="AM720" s="107"/>
      <c r="AN720" s="107"/>
      <c r="AO720" s="107"/>
      <c r="AP720" s="107"/>
      <c r="AQ720" s="107"/>
      <c r="AR720" s="107"/>
      <c r="AS720" s="107"/>
      <c r="AT720" s="107"/>
      <c r="AU720" s="107"/>
      <c r="AV720" s="107"/>
      <c r="AW720" s="107"/>
      <c r="AX720" s="107"/>
      <c r="AY720" s="107"/>
      <c r="AZ720" s="107"/>
      <c r="BA720" s="107"/>
      <c r="BB720" s="107"/>
      <c r="BC720" s="107"/>
      <c r="BD720" s="107"/>
      <c r="BE720" s="107"/>
      <c r="BF720" s="107"/>
      <c r="BG720" s="107"/>
      <c r="BH720" s="107"/>
      <c r="BI720" s="107"/>
      <c r="BJ720" s="107"/>
      <c r="BK720" s="107"/>
      <c r="BL720" s="107"/>
      <c r="BM720" s="107"/>
      <c r="BN720" s="107"/>
      <c r="BO720" s="107"/>
      <c r="BP720" s="107"/>
      <c r="BQ720" s="107"/>
      <c r="BR720" s="107"/>
      <c r="BS720" s="107"/>
      <c r="BT720" s="107"/>
      <c r="BU720" s="107"/>
      <c r="BV720" s="107"/>
      <c r="BW720" s="107"/>
      <c r="BX720" s="107"/>
      <c r="BY720" s="107"/>
      <c r="BZ720" s="107"/>
      <c r="CA720" s="107"/>
      <c r="CB720" s="107"/>
      <c r="CC720" s="107"/>
      <c r="CD720" s="107"/>
      <c r="CE720" s="107"/>
    </row>
    <row r="721" spans="1:83" hidden="1" x14ac:dyDescent="0.25">
      <c r="B721" s="111" t="s">
        <v>2689</v>
      </c>
      <c r="C721" s="111">
        <v>4600011662</v>
      </c>
      <c r="D721" s="101" t="s">
        <v>338</v>
      </c>
      <c r="E721" s="110"/>
      <c r="F721" s="102"/>
      <c r="G721" s="103"/>
      <c r="H721" s="103"/>
      <c r="I721" s="100"/>
      <c r="J721" s="122" t="s">
        <v>2288</v>
      </c>
      <c r="K721" s="103"/>
      <c r="L721" s="103"/>
      <c r="M721" s="103"/>
      <c r="N721" s="103"/>
      <c r="O721" s="106"/>
      <c r="P721" s="104"/>
      <c r="Q721" s="104"/>
      <c r="R721" s="104"/>
      <c r="S721" s="105" t="str">
        <f t="shared" si="53"/>
        <v/>
      </c>
      <c r="T721" s="119"/>
      <c r="U721" s="107"/>
      <c r="V721" s="107"/>
      <c r="W721" s="107"/>
      <c r="X721" s="107"/>
      <c r="Y721" s="107"/>
      <c r="Z721" s="107"/>
      <c r="AA721" s="107"/>
      <c r="AB721" s="107"/>
      <c r="AC721" s="107"/>
      <c r="AD721" s="107"/>
      <c r="AE721" s="107"/>
      <c r="AF721" s="107"/>
      <c r="AG721" s="107"/>
      <c r="AH721" s="107"/>
      <c r="AI721" s="107"/>
      <c r="AJ721" s="107"/>
      <c r="AK721" s="107"/>
      <c r="AL721" s="107"/>
      <c r="AM721" s="107"/>
      <c r="AN721" s="107"/>
      <c r="AO721" s="107"/>
      <c r="AP721" s="107"/>
      <c r="AQ721" s="107"/>
      <c r="AR721" s="107"/>
      <c r="AS721" s="107"/>
      <c r="AT721" s="107"/>
      <c r="AU721" s="107"/>
      <c r="AV721" s="107"/>
      <c r="AW721" s="107"/>
      <c r="AX721" s="107"/>
      <c r="AY721" s="107"/>
      <c r="AZ721" s="107"/>
      <c r="BA721" s="107"/>
      <c r="BB721" s="107"/>
      <c r="BC721" s="107"/>
      <c r="BD721" s="107"/>
      <c r="BE721" s="107"/>
      <c r="BF721" s="107"/>
      <c r="BG721" s="107"/>
      <c r="BH721" s="107"/>
      <c r="BI721" s="107"/>
      <c r="BJ721" s="107"/>
      <c r="BK721" s="107"/>
      <c r="BL721" s="107"/>
      <c r="BM721" s="107"/>
      <c r="BN721" s="107"/>
      <c r="BO721" s="107"/>
      <c r="BP721" s="107"/>
      <c r="BQ721" s="107"/>
      <c r="BR721" s="107"/>
      <c r="BS721" s="107"/>
      <c r="BT721" s="107"/>
      <c r="BU721" s="107"/>
      <c r="BV721" s="107"/>
      <c r="BW721" s="107"/>
      <c r="BX721" s="107"/>
      <c r="BY721" s="107"/>
      <c r="BZ721" s="107"/>
      <c r="CA721" s="107"/>
      <c r="CB721" s="107"/>
      <c r="CC721" s="107"/>
      <c r="CD721" s="107"/>
      <c r="CE721" s="107"/>
    </row>
    <row r="722" spans="1:83" hidden="1" x14ac:dyDescent="0.25">
      <c r="B722" s="111" t="s">
        <v>2689</v>
      </c>
      <c r="C722" s="111">
        <v>4600011662</v>
      </c>
      <c r="D722" s="101" t="s">
        <v>1121</v>
      </c>
      <c r="E722" s="110"/>
      <c r="F722" s="102"/>
      <c r="G722" s="103"/>
      <c r="H722" s="103" t="s">
        <v>429</v>
      </c>
      <c r="I722" s="100"/>
      <c r="J722" s="122" t="s">
        <v>2412</v>
      </c>
      <c r="K722" s="103"/>
      <c r="L722" s="103"/>
      <c r="M722" s="103"/>
      <c r="N722" s="103"/>
      <c r="O722" s="106"/>
      <c r="P722" s="104"/>
      <c r="Q722" s="104"/>
      <c r="R722" s="104"/>
      <c r="S722" s="105" t="str">
        <f t="shared" si="53"/>
        <v/>
      </c>
      <c r="T722" s="119"/>
      <c r="U722" s="107"/>
      <c r="V722" s="107"/>
      <c r="W722" s="107"/>
      <c r="X722" s="107"/>
      <c r="Y722" s="107"/>
      <c r="Z722" s="107"/>
      <c r="AA722" s="107"/>
      <c r="AB722" s="107"/>
      <c r="AC722" s="107"/>
      <c r="AD722" s="107"/>
      <c r="AE722" s="107"/>
      <c r="AF722" s="107"/>
      <c r="AG722" s="107"/>
      <c r="AH722" s="107"/>
      <c r="AI722" s="107"/>
      <c r="AJ722" s="107"/>
      <c r="AK722" s="107"/>
      <c r="AL722" s="107"/>
      <c r="AM722" s="107"/>
      <c r="AN722" s="107"/>
      <c r="AO722" s="107"/>
      <c r="AP722" s="107"/>
      <c r="AQ722" s="107"/>
      <c r="AR722" s="107"/>
      <c r="AS722" s="107"/>
      <c r="AT722" s="107"/>
      <c r="AU722" s="107"/>
      <c r="AV722" s="107"/>
      <c r="AW722" s="107"/>
      <c r="AX722" s="107"/>
      <c r="AY722" s="107"/>
      <c r="AZ722" s="107"/>
      <c r="BA722" s="107"/>
      <c r="BB722" s="107"/>
      <c r="BC722" s="107"/>
      <c r="BD722" s="107"/>
      <c r="BE722" s="107"/>
      <c r="BF722" s="107"/>
      <c r="BG722" s="107"/>
      <c r="BH722" s="107"/>
      <c r="BI722" s="107"/>
      <c r="BJ722" s="107"/>
      <c r="BK722" s="107"/>
      <c r="BL722" s="107"/>
      <c r="BM722" s="107"/>
      <c r="BN722" s="107"/>
      <c r="BO722" s="107"/>
      <c r="BP722" s="107"/>
      <c r="BQ722" s="107"/>
      <c r="BR722" s="107"/>
      <c r="BS722" s="107"/>
      <c r="BT722" s="107"/>
      <c r="BU722" s="107"/>
      <c r="BV722" s="107"/>
      <c r="BW722" s="107"/>
      <c r="BX722" s="107"/>
      <c r="BY722" s="107"/>
      <c r="BZ722" s="107"/>
      <c r="CA722" s="107"/>
      <c r="CB722" s="107"/>
      <c r="CC722" s="107"/>
      <c r="CD722" s="107"/>
      <c r="CE722" s="107"/>
    </row>
    <row r="723" spans="1:83" hidden="1" x14ac:dyDescent="0.25">
      <c r="B723" s="111" t="s">
        <v>2689</v>
      </c>
      <c r="C723" s="111">
        <v>4600011662</v>
      </c>
      <c r="D723" s="101" t="s">
        <v>1122</v>
      </c>
      <c r="E723" s="110"/>
      <c r="F723" s="102"/>
      <c r="G723" s="103"/>
      <c r="H723" s="103"/>
      <c r="I723" s="100"/>
      <c r="J723" s="122" t="s">
        <v>2298</v>
      </c>
      <c r="K723" s="103"/>
      <c r="L723" s="103"/>
      <c r="M723" s="103"/>
      <c r="N723" s="103"/>
      <c r="O723" s="106"/>
      <c r="P723" s="104"/>
      <c r="Q723" s="104"/>
      <c r="R723" s="104"/>
      <c r="S723" s="105" t="str">
        <f t="shared" si="53"/>
        <v/>
      </c>
      <c r="T723" s="119"/>
      <c r="U723" s="107"/>
      <c r="V723" s="107"/>
      <c r="W723" s="107"/>
      <c r="X723" s="107"/>
      <c r="Y723" s="107"/>
      <c r="Z723" s="107"/>
      <c r="AA723" s="107"/>
      <c r="AB723" s="107"/>
      <c r="AC723" s="107"/>
      <c r="AD723" s="107"/>
      <c r="AE723" s="107"/>
      <c r="AF723" s="107"/>
      <c r="AG723" s="107"/>
      <c r="AH723" s="107"/>
      <c r="AI723" s="107"/>
      <c r="AJ723" s="107"/>
      <c r="AK723" s="107"/>
      <c r="AL723" s="107"/>
      <c r="AM723" s="107"/>
      <c r="AN723" s="107"/>
      <c r="AO723" s="107"/>
      <c r="AP723" s="107"/>
      <c r="AQ723" s="107"/>
      <c r="AR723" s="107"/>
      <c r="AS723" s="107"/>
      <c r="AT723" s="107"/>
      <c r="AU723" s="107"/>
      <c r="AV723" s="107"/>
      <c r="AW723" s="107"/>
      <c r="AX723" s="107"/>
      <c r="AY723" s="107"/>
      <c r="AZ723" s="107"/>
      <c r="BA723" s="107"/>
      <c r="BB723" s="107"/>
      <c r="BC723" s="107"/>
      <c r="BD723" s="107"/>
      <c r="BE723" s="107"/>
      <c r="BF723" s="107"/>
      <c r="BG723" s="107"/>
      <c r="BH723" s="107"/>
      <c r="BI723" s="107"/>
      <c r="BJ723" s="107"/>
      <c r="BK723" s="107"/>
      <c r="BL723" s="107"/>
      <c r="BM723" s="107"/>
      <c r="BN723" s="107"/>
      <c r="BO723" s="107"/>
      <c r="BP723" s="107"/>
      <c r="BQ723" s="107"/>
      <c r="BR723" s="107"/>
      <c r="BS723" s="107"/>
      <c r="BT723" s="107"/>
      <c r="BU723" s="107"/>
      <c r="BV723" s="107"/>
      <c r="BW723" s="107"/>
      <c r="BX723" s="107"/>
      <c r="BY723" s="107"/>
      <c r="BZ723" s="107"/>
      <c r="CA723" s="107"/>
      <c r="CB723" s="107"/>
      <c r="CC723" s="107"/>
      <c r="CD723" s="107"/>
      <c r="CE723" s="107"/>
    </row>
    <row r="724" spans="1:83" hidden="1" x14ac:dyDescent="0.25">
      <c r="B724" s="111" t="s">
        <v>2689</v>
      </c>
      <c r="C724" s="111">
        <v>4600011662</v>
      </c>
      <c r="D724" s="101" t="s">
        <v>1123</v>
      </c>
      <c r="E724" s="110"/>
      <c r="F724" s="102"/>
      <c r="G724" s="103"/>
      <c r="H724" s="103"/>
      <c r="I724" s="100"/>
      <c r="J724" s="122" t="s">
        <v>2301</v>
      </c>
      <c r="K724" s="103"/>
      <c r="L724" s="103"/>
      <c r="M724" s="103"/>
      <c r="N724" s="103"/>
      <c r="O724" s="106"/>
      <c r="P724" s="104"/>
      <c r="Q724" s="104"/>
      <c r="R724" s="104"/>
      <c r="S724" s="105" t="str">
        <f t="shared" si="53"/>
        <v/>
      </c>
      <c r="T724" s="119"/>
      <c r="U724" s="107"/>
      <c r="V724" s="107"/>
      <c r="W724" s="107"/>
      <c r="X724" s="107"/>
      <c r="Y724" s="107"/>
      <c r="Z724" s="107"/>
      <c r="AA724" s="107"/>
      <c r="AB724" s="107"/>
      <c r="AC724" s="107"/>
      <c r="AD724" s="107"/>
      <c r="AE724" s="107"/>
      <c r="AF724" s="107"/>
      <c r="AG724" s="107"/>
      <c r="AH724" s="107"/>
      <c r="AI724" s="107"/>
      <c r="AJ724" s="107"/>
      <c r="AK724" s="107"/>
      <c r="AL724" s="107"/>
      <c r="AM724" s="107"/>
      <c r="AN724" s="107"/>
      <c r="AO724" s="107"/>
      <c r="AP724" s="107"/>
      <c r="AQ724" s="107"/>
      <c r="AR724" s="107"/>
      <c r="AS724" s="107"/>
      <c r="AT724" s="107"/>
      <c r="AU724" s="107"/>
      <c r="AV724" s="107"/>
      <c r="AW724" s="107"/>
      <c r="AX724" s="107"/>
      <c r="AY724" s="107"/>
      <c r="AZ724" s="107"/>
      <c r="BA724" s="107"/>
      <c r="BB724" s="107"/>
      <c r="BC724" s="107"/>
      <c r="BD724" s="107"/>
      <c r="BE724" s="107"/>
      <c r="BF724" s="107"/>
      <c r="BG724" s="107"/>
      <c r="BH724" s="107"/>
      <c r="BI724" s="107"/>
      <c r="BJ724" s="107"/>
      <c r="BK724" s="107"/>
      <c r="BL724" s="107"/>
      <c r="BM724" s="107"/>
      <c r="BN724" s="107"/>
      <c r="BO724" s="107"/>
      <c r="BP724" s="107"/>
      <c r="BQ724" s="107"/>
      <c r="BR724" s="107"/>
      <c r="BS724" s="107"/>
      <c r="BT724" s="107"/>
      <c r="BU724" s="107"/>
      <c r="BV724" s="107"/>
      <c r="BW724" s="107"/>
      <c r="BX724" s="107"/>
      <c r="BY724" s="107"/>
      <c r="BZ724" s="107"/>
      <c r="CA724" s="107"/>
      <c r="CB724" s="107"/>
      <c r="CC724" s="107"/>
      <c r="CD724" s="107"/>
      <c r="CE724" s="107"/>
    </row>
    <row r="725" spans="1:83" hidden="1" x14ac:dyDescent="0.25">
      <c r="B725" s="111" t="s">
        <v>2689</v>
      </c>
      <c r="C725" s="111">
        <v>4600011662</v>
      </c>
      <c r="D725" s="101" t="s">
        <v>1124</v>
      </c>
      <c r="E725" s="110"/>
      <c r="F725" s="102"/>
      <c r="G725" s="103"/>
      <c r="H725" s="103"/>
      <c r="I725" s="100"/>
      <c r="J725" s="122" t="s">
        <v>2287</v>
      </c>
      <c r="K725" s="103"/>
      <c r="L725" s="103"/>
      <c r="M725" s="103"/>
      <c r="N725" s="103"/>
      <c r="O725" s="106"/>
      <c r="P725" s="104"/>
      <c r="Q725" s="104"/>
      <c r="R725" s="104"/>
      <c r="S725" s="105" t="str">
        <f t="shared" si="53"/>
        <v/>
      </c>
      <c r="T725" s="119"/>
      <c r="U725" s="107"/>
      <c r="V725" s="107"/>
      <c r="W725" s="107"/>
      <c r="X725" s="107"/>
      <c r="Y725" s="107"/>
      <c r="Z725" s="107"/>
      <c r="AA725" s="107"/>
      <c r="AB725" s="107"/>
      <c r="AC725" s="107"/>
      <c r="AD725" s="107"/>
      <c r="AE725" s="107"/>
      <c r="AF725" s="107"/>
      <c r="AG725" s="107"/>
      <c r="AH725" s="107"/>
      <c r="AI725" s="107"/>
      <c r="AJ725" s="107"/>
      <c r="AK725" s="107"/>
      <c r="AL725" s="107"/>
      <c r="AM725" s="107"/>
      <c r="AN725" s="107"/>
      <c r="AO725" s="107"/>
      <c r="AP725" s="107"/>
      <c r="AQ725" s="107"/>
      <c r="AR725" s="107"/>
      <c r="AS725" s="107"/>
      <c r="AT725" s="107"/>
      <c r="AU725" s="107"/>
      <c r="AV725" s="107"/>
      <c r="AW725" s="107"/>
      <c r="AX725" s="107"/>
      <c r="AY725" s="107"/>
      <c r="AZ725" s="107"/>
      <c r="BA725" s="107"/>
      <c r="BB725" s="107"/>
      <c r="BC725" s="107"/>
      <c r="BD725" s="107"/>
      <c r="BE725" s="107"/>
      <c r="BF725" s="107"/>
      <c r="BG725" s="107"/>
      <c r="BH725" s="107"/>
      <c r="BI725" s="107"/>
      <c r="BJ725" s="107"/>
      <c r="BK725" s="107"/>
      <c r="BL725" s="107"/>
      <c r="BM725" s="107"/>
      <c r="BN725" s="107"/>
      <c r="BO725" s="107"/>
      <c r="BP725" s="107"/>
      <c r="BQ725" s="107"/>
      <c r="BR725" s="107"/>
      <c r="BS725" s="107"/>
      <c r="BT725" s="107"/>
      <c r="BU725" s="107"/>
      <c r="BV725" s="107"/>
      <c r="BW725" s="107"/>
      <c r="BX725" s="107"/>
      <c r="BY725" s="107"/>
      <c r="BZ725" s="107"/>
      <c r="CA725" s="107"/>
      <c r="CB725" s="107"/>
      <c r="CC725" s="107"/>
      <c r="CD725" s="107"/>
      <c r="CE725" s="107"/>
    </row>
    <row r="726" spans="1:83" hidden="1" x14ac:dyDescent="0.25">
      <c r="B726" s="111" t="s">
        <v>2689</v>
      </c>
      <c r="C726" s="111">
        <v>4600011662</v>
      </c>
      <c r="D726" s="101" t="s">
        <v>341</v>
      </c>
      <c r="E726" s="110"/>
      <c r="F726" s="102"/>
      <c r="G726" s="103"/>
      <c r="H726" s="103" t="s">
        <v>429</v>
      </c>
      <c r="I726" s="100"/>
      <c r="J726" s="122" t="s">
        <v>2197</v>
      </c>
      <c r="K726" s="103"/>
      <c r="L726" s="103"/>
      <c r="M726" s="103"/>
      <c r="N726" s="103"/>
      <c r="O726" s="106"/>
      <c r="P726" s="104"/>
      <c r="Q726" s="104"/>
      <c r="R726" s="104"/>
      <c r="S726" s="105" t="str">
        <f t="shared" si="53"/>
        <v/>
      </c>
      <c r="T726" s="119"/>
      <c r="U726" s="107"/>
      <c r="V726" s="107"/>
      <c r="W726" s="107"/>
      <c r="X726" s="107"/>
      <c r="Y726" s="107"/>
      <c r="Z726" s="107"/>
      <c r="AA726" s="107"/>
      <c r="AB726" s="107"/>
      <c r="AC726" s="107"/>
      <c r="AD726" s="107"/>
      <c r="AE726" s="107"/>
      <c r="AF726" s="107"/>
      <c r="AG726" s="107"/>
      <c r="AH726" s="107"/>
      <c r="AI726" s="107"/>
      <c r="AJ726" s="107"/>
      <c r="AK726" s="107"/>
      <c r="AL726" s="107"/>
      <c r="AM726" s="107"/>
      <c r="AN726" s="107"/>
      <c r="AO726" s="107"/>
      <c r="AP726" s="107"/>
      <c r="AQ726" s="107"/>
      <c r="AR726" s="107"/>
      <c r="AS726" s="107"/>
      <c r="AT726" s="107"/>
      <c r="AU726" s="107"/>
      <c r="AV726" s="107"/>
      <c r="AW726" s="107"/>
      <c r="AX726" s="107"/>
      <c r="AY726" s="107"/>
      <c r="AZ726" s="107"/>
      <c r="BA726" s="107"/>
      <c r="BB726" s="107"/>
      <c r="BC726" s="107"/>
      <c r="BD726" s="107"/>
      <c r="BE726" s="107"/>
      <c r="BF726" s="107"/>
      <c r="BG726" s="107"/>
      <c r="BH726" s="107"/>
      <c r="BI726" s="107"/>
      <c r="BJ726" s="107"/>
      <c r="BK726" s="107"/>
      <c r="BL726" s="107"/>
      <c r="BM726" s="107"/>
      <c r="BN726" s="107"/>
      <c r="BO726" s="107"/>
      <c r="BP726" s="107"/>
      <c r="BQ726" s="107"/>
      <c r="BR726" s="107"/>
      <c r="BS726" s="107"/>
      <c r="BT726" s="107"/>
      <c r="BU726" s="107"/>
      <c r="BV726" s="107"/>
      <c r="BW726" s="107"/>
      <c r="BX726" s="107"/>
      <c r="BY726" s="107"/>
      <c r="BZ726" s="107"/>
      <c r="CA726" s="107"/>
      <c r="CB726" s="107"/>
      <c r="CC726" s="107"/>
      <c r="CD726" s="107"/>
      <c r="CE726" s="107"/>
    </row>
    <row r="727" spans="1:83" hidden="1" x14ac:dyDescent="0.25">
      <c r="B727" s="111" t="s">
        <v>2689</v>
      </c>
      <c r="C727" s="111">
        <v>4600011662</v>
      </c>
      <c r="D727" s="101" t="s">
        <v>1125</v>
      </c>
      <c r="E727" s="110"/>
      <c r="F727" s="102" t="s">
        <v>454</v>
      </c>
      <c r="G727" s="103" t="s">
        <v>450</v>
      </c>
      <c r="H727" s="103" t="s">
        <v>1689</v>
      </c>
      <c r="I727" s="100"/>
      <c r="J727" s="122" t="s">
        <v>2288</v>
      </c>
      <c r="K727" s="103"/>
      <c r="L727" s="103"/>
      <c r="M727" s="103"/>
      <c r="N727" s="103"/>
      <c r="O727" s="106"/>
      <c r="P727" s="104"/>
      <c r="Q727" s="104"/>
      <c r="R727" s="104"/>
      <c r="S727" s="105" t="str">
        <f t="shared" si="53"/>
        <v/>
      </c>
      <c r="T727" s="119"/>
      <c r="U727" s="107"/>
      <c r="V727" s="107"/>
      <c r="W727" s="107"/>
      <c r="X727" s="107"/>
      <c r="Y727" s="107"/>
      <c r="Z727" s="107"/>
      <c r="AA727" s="107"/>
      <c r="AB727" s="107"/>
      <c r="AC727" s="107"/>
      <c r="AD727" s="107"/>
      <c r="AE727" s="107"/>
      <c r="AF727" s="107"/>
      <c r="AG727" s="107"/>
      <c r="AH727" s="107"/>
      <c r="AI727" s="107"/>
      <c r="AJ727" s="107"/>
      <c r="AK727" s="107"/>
      <c r="AL727" s="107"/>
      <c r="AM727" s="107"/>
      <c r="AN727" s="107"/>
      <c r="AO727" s="107"/>
      <c r="AP727" s="107"/>
      <c r="AQ727" s="107"/>
      <c r="AR727" s="107"/>
      <c r="AS727" s="107"/>
      <c r="AT727" s="107"/>
      <c r="AU727" s="107"/>
      <c r="AV727" s="107"/>
      <c r="AW727" s="107"/>
      <c r="AX727" s="107"/>
      <c r="AY727" s="107"/>
      <c r="AZ727" s="107"/>
      <c r="BA727" s="107"/>
      <c r="BB727" s="107"/>
      <c r="BC727" s="107"/>
      <c r="BD727" s="107"/>
      <c r="BE727" s="107"/>
      <c r="BF727" s="107"/>
      <c r="BG727" s="107"/>
      <c r="BH727" s="107"/>
      <c r="BI727" s="107"/>
      <c r="BJ727" s="107"/>
      <c r="BK727" s="107"/>
      <c r="BL727" s="107"/>
      <c r="BM727" s="107"/>
      <c r="BN727" s="107"/>
      <c r="BO727" s="107"/>
      <c r="BP727" s="107"/>
      <c r="BQ727" s="107"/>
      <c r="BR727" s="107"/>
      <c r="BS727" s="107"/>
      <c r="BT727" s="107"/>
      <c r="BU727" s="107"/>
      <c r="BV727" s="107"/>
      <c r="BW727" s="107"/>
      <c r="BX727" s="107"/>
      <c r="BY727" s="107"/>
      <c r="BZ727" s="107"/>
      <c r="CA727" s="107"/>
      <c r="CB727" s="107"/>
      <c r="CC727" s="107"/>
      <c r="CD727" s="107"/>
      <c r="CE727" s="107"/>
    </row>
    <row r="728" spans="1:83" hidden="1" x14ac:dyDescent="0.25">
      <c r="B728" s="111" t="s">
        <v>2689</v>
      </c>
      <c r="C728" s="111">
        <v>4600011662</v>
      </c>
      <c r="D728" s="101" t="s">
        <v>1126</v>
      </c>
      <c r="E728" s="110"/>
      <c r="F728" s="102"/>
      <c r="G728" s="103"/>
      <c r="H728" s="103" t="s">
        <v>429</v>
      </c>
      <c r="I728" s="100"/>
      <c r="J728" s="122" t="s">
        <v>2102</v>
      </c>
      <c r="K728" s="103"/>
      <c r="L728" s="103"/>
      <c r="M728" s="103"/>
      <c r="N728" s="103"/>
      <c r="O728" s="106"/>
      <c r="P728" s="104"/>
      <c r="Q728" s="104"/>
      <c r="R728" s="104"/>
      <c r="S728" s="105" t="str">
        <f t="shared" si="53"/>
        <v/>
      </c>
      <c r="T728" s="119"/>
      <c r="U728" s="107"/>
      <c r="V728" s="107"/>
      <c r="W728" s="107"/>
      <c r="X728" s="107"/>
      <c r="Y728" s="107"/>
      <c r="Z728" s="107"/>
      <c r="AA728" s="107"/>
      <c r="AB728" s="107"/>
      <c r="AC728" s="107"/>
      <c r="AD728" s="107"/>
      <c r="AE728" s="107"/>
      <c r="AF728" s="107"/>
      <c r="AG728" s="107"/>
      <c r="AH728" s="107"/>
      <c r="AI728" s="107"/>
      <c r="AJ728" s="107"/>
      <c r="AK728" s="107"/>
      <c r="AL728" s="107"/>
      <c r="AM728" s="107"/>
      <c r="AN728" s="107"/>
      <c r="AO728" s="107"/>
      <c r="AP728" s="107"/>
      <c r="AQ728" s="107"/>
      <c r="AR728" s="107"/>
      <c r="AS728" s="107"/>
      <c r="AT728" s="107"/>
      <c r="AU728" s="107"/>
      <c r="AV728" s="107"/>
      <c r="AW728" s="107"/>
      <c r="AX728" s="107"/>
      <c r="AY728" s="107"/>
      <c r="AZ728" s="107"/>
      <c r="BA728" s="107"/>
      <c r="BB728" s="107"/>
      <c r="BC728" s="107"/>
      <c r="BD728" s="107"/>
      <c r="BE728" s="107"/>
      <c r="BF728" s="107"/>
      <c r="BG728" s="107"/>
      <c r="BH728" s="107"/>
      <c r="BI728" s="107"/>
      <c r="BJ728" s="107"/>
      <c r="BK728" s="107"/>
      <c r="BL728" s="107"/>
      <c r="BM728" s="107"/>
      <c r="BN728" s="107"/>
      <c r="BO728" s="107"/>
      <c r="BP728" s="107"/>
      <c r="BQ728" s="107"/>
      <c r="BR728" s="107"/>
      <c r="BS728" s="107"/>
      <c r="BT728" s="107"/>
      <c r="BU728" s="107"/>
      <c r="BV728" s="107"/>
      <c r="BW728" s="107"/>
      <c r="BX728" s="107"/>
      <c r="BY728" s="107"/>
      <c r="BZ728" s="107"/>
      <c r="CA728" s="107"/>
      <c r="CB728" s="107"/>
      <c r="CC728" s="107"/>
      <c r="CD728" s="107"/>
      <c r="CE728" s="107"/>
    </row>
    <row r="729" spans="1:83" hidden="1" x14ac:dyDescent="0.25">
      <c r="A729" s="109" t="s">
        <v>2735</v>
      </c>
      <c r="B729" s="123">
        <v>33</v>
      </c>
      <c r="C729" s="111">
        <v>4600011662</v>
      </c>
      <c r="D729" s="101" t="s">
        <v>364</v>
      </c>
      <c r="E729" s="110" t="str">
        <f t="shared" ref="E729" si="54">IF(F729="","",CONCATENATE(TRIM(F729)," - ",TRIM(J729)))</f>
        <v>(CO) Sistema de Controle, retorno e transferência de condensado - Montar suportes</v>
      </c>
      <c r="F729" s="102" t="s">
        <v>454</v>
      </c>
      <c r="G729" s="103" t="s">
        <v>450</v>
      </c>
      <c r="H729" s="103" t="s">
        <v>429</v>
      </c>
      <c r="I729" s="100">
        <v>14</v>
      </c>
      <c r="J729" s="122" t="s">
        <v>2287</v>
      </c>
      <c r="K729" s="103"/>
      <c r="L729" s="103" t="s">
        <v>462</v>
      </c>
      <c r="M729" s="122"/>
      <c r="N729" s="103"/>
      <c r="O729" s="106"/>
      <c r="P729" s="104">
        <v>6000</v>
      </c>
      <c r="Q729" s="104"/>
      <c r="R729" s="104" t="s">
        <v>1698</v>
      </c>
      <c r="S729" s="105">
        <f t="shared" si="53"/>
        <v>0</v>
      </c>
      <c r="T729" s="119"/>
      <c r="U729" s="107"/>
      <c r="V729" s="107"/>
      <c r="W729" s="107"/>
      <c r="X729" s="107"/>
      <c r="Y729" s="107"/>
      <c r="Z729" s="107"/>
      <c r="AA729" s="107"/>
      <c r="AB729" s="107"/>
      <c r="AC729" s="107"/>
      <c r="AD729" s="107"/>
      <c r="AE729" s="107"/>
      <c r="AF729" s="107"/>
      <c r="AG729" s="107"/>
      <c r="AH729" s="107"/>
      <c r="AI729" s="107"/>
      <c r="AJ729" s="107">
        <v>1</v>
      </c>
      <c r="AK729" s="107"/>
      <c r="AL729" s="107"/>
      <c r="AM729" s="107"/>
      <c r="AN729" s="107"/>
      <c r="AO729" s="107"/>
      <c r="AP729" s="107"/>
      <c r="AQ729" s="107"/>
      <c r="AR729" s="107"/>
      <c r="AS729" s="107"/>
      <c r="AT729" s="107"/>
      <c r="AU729" s="107"/>
      <c r="AV729" s="107"/>
      <c r="AW729" s="107"/>
      <c r="AX729" s="107"/>
      <c r="AY729" s="107"/>
      <c r="AZ729" s="107"/>
      <c r="BA729" s="107"/>
      <c r="BB729" s="107"/>
      <c r="BC729" s="107"/>
      <c r="BD729" s="107"/>
      <c r="BE729" s="107">
        <v>2</v>
      </c>
      <c r="BF729" s="107">
        <v>2</v>
      </c>
      <c r="BG729" s="107">
        <v>2</v>
      </c>
      <c r="BH729" s="107">
        <v>2</v>
      </c>
      <c r="BI729" s="107">
        <v>2</v>
      </c>
      <c r="BJ729" s="107"/>
      <c r="BK729" s="107"/>
      <c r="BL729" s="107"/>
      <c r="BM729" s="107"/>
      <c r="BN729" s="107"/>
      <c r="BO729" s="107"/>
      <c r="BP729" s="107"/>
      <c r="BQ729" s="107"/>
      <c r="BR729" s="107"/>
      <c r="BS729" s="107">
        <v>1</v>
      </c>
      <c r="BT729" s="107">
        <v>1</v>
      </c>
      <c r="BU729" s="107">
        <v>1</v>
      </c>
      <c r="BV729" s="107">
        <v>1</v>
      </c>
      <c r="BW729" s="107">
        <v>1</v>
      </c>
      <c r="BX729" s="107"/>
      <c r="BY729" s="107"/>
      <c r="BZ729" s="107"/>
      <c r="CA729" s="107"/>
      <c r="CB729" s="107"/>
      <c r="CC729" s="107"/>
      <c r="CD729" s="107"/>
      <c r="CE729" s="107"/>
    </row>
    <row r="730" spans="1:83" hidden="1" x14ac:dyDescent="0.25">
      <c r="A730" s="87" t="s">
        <v>2786</v>
      </c>
      <c r="B730" s="123">
        <v>99</v>
      </c>
      <c r="C730" s="111">
        <v>4600011662</v>
      </c>
      <c r="D730" s="101" t="s">
        <v>1127</v>
      </c>
      <c r="E730" s="110" t="str">
        <f t="shared" ref="E730:E768" si="55">IF(F730="","",CONCATENATE(TRIM(F730)," - ",TRIM(J730)))</f>
        <v/>
      </c>
      <c r="F730" s="102"/>
      <c r="G730" s="103"/>
      <c r="H730" s="103"/>
      <c r="I730" s="100">
        <v>14</v>
      </c>
      <c r="J730" s="122" t="s">
        <v>2787</v>
      </c>
      <c r="K730" s="103"/>
      <c r="L730" s="103" t="s">
        <v>2785</v>
      </c>
      <c r="M730" s="103" t="s">
        <v>447</v>
      </c>
      <c r="N730" s="103"/>
      <c r="O730" s="103" t="s">
        <v>2793</v>
      </c>
      <c r="P730" s="104">
        <v>3</v>
      </c>
      <c r="Q730" s="104">
        <v>3</v>
      </c>
      <c r="R730" s="104" t="s">
        <v>1701</v>
      </c>
      <c r="S730" s="105">
        <f t="shared" si="53"/>
        <v>1</v>
      </c>
      <c r="T730" s="119">
        <v>3</v>
      </c>
      <c r="U730" s="107"/>
      <c r="V730" s="107"/>
      <c r="W730" s="107"/>
      <c r="X730" s="107"/>
      <c r="Y730" s="107"/>
      <c r="Z730" s="107"/>
      <c r="AA730" s="107"/>
      <c r="AB730" s="107"/>
      <c r="AC730" s="107"/>
      <c r="AD730" s="107"/>
      <c r="AE730" s="107"/>
      <c r="AF730" s="107"/>
      <c r="AG730" s="107"/>
      <c r="AH730" s="107"/>
      <c r="AI730" s="107"/>
      <c r="AJ730" s="107"/>
      <c r="AK730" s="107"/>
      <c r="AL730" s="107"/>
      <c r="AM730" s="107"/>
      <c r="AN730" s="107"/>
      <c r="AO730" s="107"/>
      <c r="AP730" s="107"/>
      <c r="AQ730" s="107"/>
      <c r="AR730" s="107"/>
      <c r="AS730" s="107"/>
      <c r="AT730" s="107"/>
      <c r="AU730" s="107"/>
      <c r="AV730" s="107"/>
      <c r="AW730" s="107"/>
      <c r="AX730" s="107"/>
      <c r="AY730" s="107"/>
      <c r="AZ730" s="107"/>
      <c r="BA730" s="107"/>
      <c r="BB730" s="107"/>
      <c r="BC730" s="107"/>
      <c r="BD730" s="107"/>
      <c r="BE730" s="107"/>
      <c r="BF730" s="107"/>
      <c r="BG730" s="107"/>
      <c r="BH730" s="107"/>
      <c r="BI730" s="107"/>
      <c r="BJ730" s="107"/>
      <c r="BK730" s="107"/>
      <c r="BL730" s="107"/>
      <c r="BM730" s="107"/>
      <c r="BN730" s="107"/>
      <c r="BO730" s="107"/>
      <c r="BP730" s="107"/>
      <c r="BQ730" s="107"/>
      <c r="BR730" s="107"/>
      <c r="BS730" s="107"/>
      <c r="BT730" s="107"/>
      <c r="BU730" s="107"/>
      <c r="BV730" s="107"/>
      <c r="BW730" s="107"/>
      <c r="BX730" s="107"/>
      <c r="BY730" s="107"/>
      <c r="BZ730" s="107">
        <v>0</v>
      </c>
      <c r="CA730" s="107">
        <v>0</v>
      </c>
      <c r="CB730" s="107">
        <v>0</v>
      </c>
      <c r="CC730" s="107">
        <v>0</v>
      </c>
      <c r="CD730" s="107">
        <v>0</v>
      </c>
      <c r="CE730" s="107"/>
    </row>
    <row r="731" spans="1:83" hidden="1" x14ac:dyDescent="0.25">
      <c r="A731" s="109" t="s">
        <v>2729</v>
      </c>
      <c r="B731" s="111">
        <v>30</v>
      </c>
      <c r="C731" s="111">
        <v>4600011662</v>
      </c>
      <c r="D731" s="101" t="s">
        <v>1128</v>
      </c>
      <c r="E731" s="110" t="str">
        <f t="shared" si="55"/>
        <v>(CO) Sistema de Controle, retorno e transferência de condensado - Inspeção ENDs das soldas</v>
      </c>
      <c r="F731" s="102" t="s">
        <v>454</v>
      </c>
      <c r="G731" s="103" t="s">
        <v>450</v>
      </c>
      <c r="H731" s="103" t="s">
        <v>429</v>
      </c>
      <c r="I731" s="100">
        <v>14</v>
      </c>
      <c r="J731" s="122" t="s">
        <v>2197</v>
      </c>
      <c r="K731" s="103"/>
      <c r="L731" s="103" t="s">
        <v>462</v>
      </c>
      <c r="M731" s="103"/>
      <c r="N731" s="103"/>
      <c r="O731" s="106"/>
      <c r="P731" s="104">
        <v>1</v>
      </c>
      <c r="Q731" s="104"/>
      <c r="R731" s="104" t="s">
        <v>1701</v>
      </c>
      <c r="S731" s="105">
        <f t="shared" si="53"/>
        <v>0</v>
      </c>
      <c r="T731" s="119"/>
      <c r="U731" s="107"/>
      <c r="V731" s="107"/>
      <c r="W731" s="107"/>
      <c r="X731" s="107"/>
      <c r="Y731" s="107"/>
      <c r="Z731" s="107"/>
      <c r="AA731" s="107"/>
      <c r="AB731" s="107"/>
      <c r="AC731" s="107"/>
      <c r="AD731" s="107"/>
      <c r="AE731" s="107"/>
      <c r="AF731" s="107"/>
      <c r="AG731" s="107"/>
      <c r="AH731" s="107"/>
      <c r="AI731" s="107"/>
      <c r="AJ731" s="107"/>
      <c r="AK731" s="107"/>
      <c r="AL731" s="107"/>
      <c r="AM731" s="107"/>
      <c r="AN731" s="107"/>
      <c r="AO731" s="107"/>
      <c r="AP731" s="107"/>
      <c r="AQ731" s="107"/>
      <c r="AR731" s="107"/>
      <c r="AS731" s="107"/>
      <c r="AT731" s="107"/>
      <c r="AU731" s="107"/>
      <c r="AV731" s="107"/>
      <c r="AW731" s="107"/>
      <c r="AX731" s="107">
        <v>2</v>
      </c>
      <c r="AY731" s="107">
        <v>2</v>
      </c>
      <c r="AZ731" s="107">
        <v>2</v>
      </c>
      <c r="BA731" s="107">
        <v>2</v>
      </c>
      <c r="BB731" s="107">
        <v>2</v>
      </c>
      <c r="BC731" s="107"/>
      <c r="BD731" s="107"/>
      <c r="BE731" s="107"/>
      <c r="BF731" s="107"/>
      <c r="BG731" s="107"/>
      <c r="BH731" s="107"/>
      <c r="BI731" s="107"/>
      <c r="BJ731" s="107"/>
      <c r="BK731" s="107"/>
      <c r="BL731" s="107"/>
      <c r="BM731" s="107"/>
      <c r="BN731" s="107"/>
      <c r="BO731" s="107"/>
      <c r="BP731" s="107"/>
      <c r="BQ731" s="107"/>
      <c r="BR731" s="107"/>
      <c r="BS731" s="107"/>
      <c r="BT731" s="107"/>
      <c r="BU731" s="107"/>
      <c r="BV731" s="107"/>
      <c r="BW731" s="107"/>
      <c r="BX731" s="107"/>
      <c r="BY731" s="107"/>
      <c r="BZ731" s="107"/>
      <c r="CA731" s="107"/>
      <c r="CB731" s="107"/>
      <c r="CC731" s="107"/>
      <c r="CD731" s="107"/>
      <c r="CE731" s="107"/>
    </row>
    <row r="732" spans="1:83" hidden="1" x14ac:dyDescent="0.25">
      <c r="B732" s="111" t="s">
        <v>2689</v>
      </c>
      <c r="C732" s="111">
        <v>4600011662</v>
      </c>
      <c r="D732" s="101" t="s">
        <v>1129</v>
      </c>
      <c r="E732" s="110" t="str">
        <f t="shared" si="55"/>
        <v/>
      </c>
      <c r="F732" s="102"/>
      <c r="G732" s="103"/>
      <c r="H732" s="103"/>
      <c r="I732" s="100"/>
      <c r="J732" s="122" t="s">
        <v>2288</v>
      </c>
      <c r="K732" s="103"/>
      <c r="L732" s="103"/>
      <c r="M732" s="103"/>
      <c r="N732" s="103"/>
      <c r="O732" s="106"/>
      <c r="P732" s="104"/>
      <c r="Q732" s="104"/>
      <c r="R732" s="104"/>
      <c r="S732" s="105" t="str">
        <f t="shared" si="53"/>
        <v/>
      </c>
      <c r="T732" s="119"/>
      <c r="U732" s="107"/>
      <c r="V732" s="107"/>
      <c r="W732" s="107"/>
      <c r="X732" s="107"/>
      <c r="Y732" s="107"/>
      <c r="Z732" s="107"/>
      <c r="AA732" s="107"/>
      <c r="AB732" s="107"/>
      <c r="AC732" s="107"/>
      <c r="AD732" s="107"/>
      <c r="AE732" s="107"/>
      <c r="AF732" s="107"/>
      <c r="AG732" s="107"/>
      <c r="AH732" s="107"/>
      <c r="AI732" s="107"/>
      <c r="AJ732" s="107"/>
      <c r="AK732" s="107"/>
      <c r="AL732" s="107"/>
      <c r="AM732" s="107"/>
      <c r="AN732" s="107"/>
      <c r="AO732" s="107"/>
      <c r="AP732" s="107"/>
      <c r="AQ732" s="107"/>
      <c r="AR732" s="107"/>
      <c r="AS732" s="107"/>
      <c r="AT732" s="107"/>
      <c r="AU732" s="107"/>
      <c r="AV732" s="107"/>
      <c r="AW732" s="107"/>
      <c r="AX732" s="107"/>
      <c r="AY732" s="107"/>
      <c r="AZ732" s="107"/>
      <c r="BA732" s="107"/>
      <c r="BB732" s="107"/>
      <c r="BC732" s="107"/>
      <c r="BD732" s="107"/>
      <c r="BE732" s="107"/>
      <c r="BF732" s="107"/>
      <c r="BG732" s="107"/>
      <c r="BH732" s="107"/>
      <c r="BI732" s="107"/>
      <c r="BJ732" s="107"/>
      <c r="BK732" s="107"/>
      <c r="BL732" s="107"/>
      <c r="BM732" s="107"/>
      <c r="BN732" s="107"/>
      <c r="BO732" s="107"/>
      <c r="BP732" s="107"/>
      <c r="BQ732" s="107"/>
      <c r="BR732" s="107"/>
      <c r="BS732" s="107"/>
      <c r="BT732" s="107"/>
      <c r="BU732" s="107"/>
      <c r="BV732" s="107"/>
      <c r="BW732" s="107"/>
      <c r="BX732" s="107"/>
      <c r="BY732" s="107"/>
      <c r="BZ732" s="107"/>
      <c r="CA732" s="107"/>
      <c r="CB732" s="107"/>
      <c r="CC732" s="107"/>
      <c r="CD732" s="107"/>
      <c r="CE732" s="107"/>
    </row>
    <row r="733" spans="1:83" hidden="1" x14ac:dyDescent="0.25">
      <c r="B733" s="111" t="s">
        <v>2689</v>
      </c>
      <c r="C733" s="111">
        <v>4600011662</v>
      </c>
      <c r="D733" s="101" t="s">
        <v>1130</v>
      </c>
      <c r="E733" s="110" t="str">
        <f t="shared" si="55"/>
        <v>(CO) Sistema de Controle, retorno e transferência de condensado - Linha 6"-S3-14E-5374-H</v>
      </c>
      <c r="F733" s="102" t="s">
        <v>454</v>
      </c>
      <c r="G733" s="103" t="s">
        <v>450</v>
      </c>
      <c r="H733" s="103" t="s">
        <v>1689</v>
      </c>
      <c r="I733" s="100"/>
      <c r="J733" s="122" t="s">
        <v>1971</v>
      </c>
      <c r="K733" s="103"/>
      <c r="L733" s="103"/>
      <c r="M733" s="103"/>
      <c r="N733" s="103"/>
      <c r="O733" s="106"/>
      <c r="P733" s="104"/>
      <c r="Q733" s="104"/>
      <c r="R733" s="104"/>
      <c r="S733" s="105" t="str">
        <f t="shared" si="53"/>
        <v/>
      </c>
      <c r="T733" s="119"/>
      <c r="U733" s="107"/>
      <c r="V733" s="107"/>
      <c r="W733" s="107"/>
      <c r="X733" s="107"/>
      <c r="Y733" s="107"/>
      <c r="Z733" s="107"/>
      <c r="AA733" s="107"/>
      <c r="AB733" s="107"/>
      <c r="AC733" s="107"/>
      <c r="AD733" s="107"/>
      <c r="AE733" s="107"/>
      <c r="AF733" s="107"/>
      <c r="AG733" s="107"/>
      <c r="AH733" s="107"/>
      <c r="AI733" s="107"/>
      <c r="AJ733" s="107"/>
      <c r="AK733" s="107"/>
      <c r="AL733" s="107"/>
      <c r="AM733" s="107"/>
      <c r="AN733" s="107"/>
      <c r="AO733" s="107"/>
      <c r="AP733" s="107"/>
      <c r="AQ733" s="107"/>
      <c r="AR733" s="107"/>
      <c r="AS733" s="107"/>
      <c r="AT733" s="107"/>
      <c r="AU733" s="107"/>
      <c r="AV733" s="107"/>
      <c r="AW733" s="107"/>
      <c r="AX733" s="107"/>
      <c r="AY733" s="107"/>
      <c r="AZ733" s="107"/>
      <c r="BA733" s="107"/>
      <c r="BB733" s="107"/>
      <c r="BC733" s="107"/>
      <c r="BD733" s="107"/>
      <c r="BE733" s="107"/>
      <c r="BF733" s="107"/>
      <c r="BG733" s="107"/>
      <c r="BH733" s="107"/>
      <c r="BI733" s="107"/>
      <c r="BJ733" s="107"/>
      <c r="BK733" s="107"/>
      <c r="BL733" s="107"/>
      <c r="BM733" s="107"/>
      <c r="BN733" s="107"/>
      <c r="BO733" s="107"/>
      <c r="BP733" s="107"/>
      <c r="BQ733" s="107"/>
      <c r="BR733" s="107"/>
      <c r="BS733" s="107"/>
      <c r="BT733" s="107"/>
      <c r="BU733" s="107"/>
      <c r="BV733" s="107"/>
      <c r="BW733" s="107"/>
      <c r="BX733" s="107"/>
      <c r="BY733" s="107"/>
      <c r="BZ733" s="107"/>
      <c r="CA733" s="107"/>
      <c r="CB733" s="107"/>
      <c r="CC733" s="107"/>
      <c r="CD733" s="107"/>
      <c r="CE733" s="107"/>
    </row>
    <row r="734" spans="1:83" hidden="1" x14ac:dyDescent="0.25">
      <c r="B734" s="111" t="s">
        <v>2689</v>
      </c>
      <c r="C734" s="111">
        <v>4600011662</v>
      </c>
      <c r="D734" s="101" t="s">
        <v>1131</v>
      </c>
      <c r="E734" s="110" t="str">
        <f t="shared" si="55"/>
        <v/>
      </c>
      <c r="F734" s="102"/>
      <c r="G734" s="103"/>
      <c r="H734" s="103"/>
      <c r="I734" s="100"/>
      <c r="J734" s="122" t="s">
        <v>2413</v>
      </c>
      <c r="K734" s="103"/>
      <c r="L734" s="103"/>
      <c r="M734" s="103"/>
      <c r="N734" s="103"/>
      <c r="O734" s="106"/>
      <c r="P734" s="104"/>
      <c r="Q734" s="104"/>
      <c r="R734" s="104"/>
      <c r="S734" s="105" t="str">
        <f t="shared" si="53"/>
        <v/>
      </c>
      <c r="T734" s="119"/>
      <c r="U734" s="107"/>
      <c r="V734" s="107"/>
      <c r="W734" s="107"/>
      <c r="X734" s="107"/>
      <c r="Y734" s="107"/>
      <c r="Z734" s="107"/>
      <c r="AA734" s="107"/>
      <c r="AB734" s="107"/>
      <c r="AC734" s="107"/>
      <c r="AD734" s="107"/>
      <c r="AE734" s="107"/>
      <c r="AF734" s="107"/>
      <c r="AG734" s="107"/>
      <c r="AH734" s="107"/>
      <c r="AI734" s="107"/>
      <c r="AJ734" s="107"/>
      <c r="AK734" s="107"/>
      <c r="AL734" s="107"/>
      <c r="AM734" s="107"/>
      <c r="AN734" s="107"/>
      <c r="AO734" s="107"/>
      <c r="AP734" s="107"/>
      <c r="AQ734" s="107"/>
      <c r="AR734" s="107"/>
      <c r="AS734" s="107"/>
      <c r="AT734" s="107"/>
      <c r="AU734" s="107"/>
      <c r="AV734" s="107"/>
      <c r="AW734" s="107"/>
      <c r="AX734" s="107"/>
      <c r="AY734" s="107"/>
      <c r="AZ734" s="107"/>
      <c r="BA734" s="107"/>
      <c r="BB734" s="107"/>
      <c r="BC734" s="107"/>
      <c r="BD734" s="107"/>
      <c r="BE734" s="107"/>
      <c r="BF734" s="107"/>
      <c r="BG734" s="107"/>
      <c r="BH734" s="107"/>
      <c r="BI734" s="107"/>
      <c r="BJ734" s="107"/>
      <c r="BK734" s="107"/>
      <c r="BL734" s="107"/>
      <c r="BM734" s="107"/>
      <c r="BN734" s="107"/>
      <c r="BO734" s="107"/>
      <c r="BP734" s="107"/>
      <c r="BQ734" s="107"/>
      <c r="BR734" s="107"/>
      <c r="BS734" s="107"/>
      <c r="BT734" s="107"/>
      <c r="BU734" s="107"/>
      <c r="BV734" s="107"/>
      <c r="BW734" s="107"/>
      <c r="BX734" s="107"/>
      <c r="BY734" s="107"/>
      <c r="BZ734" s="107"/>
      <c r="CA734" s="107"/>
      <c r="CB734" s="107"/>
      <c r="CC734" s="107"/>
      <c r="CD734" s="107"/>
      <c r="CE734" s="107"/>
    </row>
    <row r="735" spans="1:83" hidden="1" x14ac:dyDescent="0.25">
      <c r="B735" s="111" t="s">
        <v>2689</v>
      </c>
      <c r="C735" s="111">
        <v>4600011662</v>
      </c>
      <c r="D735" s="101" t="s">
        <v>1132</v>
      </c>
      <c r="E735" s="110" t="str">
        <f t="shared" si="55"/>
        <v/>
      </c>
      <c r="F735" s="102"/>
      <c r="G735" s="103"/>
      <c r="H735" s="103"/>
      <c r="I735" s="100"/>
      <c r="J735" s="122" t="s">
        <v>2197</v>
      </c>
      <c r="K735" s="103"/>
      <c r="L735" s="103"/>
      <c r="M735" s="103"/>
      <c r="N735" s="103"/>
      <c r="O735" s="106"/>
      <c r="P735" s="104"/>
      <c r="Q735" s="104"/>
      <c r="R735" s="104"/>
      <c r="S735" s="105" t="str">
        <f t="shared" si="53"/>
        <v/>
      </c>
      <c r="T735" s="119"/>
      <c r="U735" s="107"/>
      <c r="V735" s="107"/>
      <c r="W735" s="107"/>
      <c r="X735" s="107"/>
      <c r="Y735" s="107"/>
      <c r="Z735" s="107"/>
      <c r="AA735" s="107"/>
      <c r="AB735" s="107"/>
      <c r="AC735" s="107"/>
      <c r="AD735" s="107"/>
      <c r="AE735" s="107"/>
      <c r="AF735" s="107"/>
      <c r="AG735" s="107"/>
      <c r="AH735" s="107"/>
      <c r="AI735" s="107"/>
      <c r="AJ735" s="107"/>
      <c r="AK735" s="107"/>
      <c r="AL735" s="107"/>
      <c r="AM735" s="107"/>
      <c r="AN735" s="107"/>
      <c r="AO735" s="107"/>
      <c r="AP735" s="107"/>
      <c r="AQ735" s="107"/>
      <c r="AR735" s="107"/>
      <c r="AS735" s="107"/>
      <c r="AT735" s="107"/>
      <c r="AU735" s="107"/>
      <c r="AV735" s="107"/>
      <c r="AW735" s="107"/>
      <c r="AX735" s="107"/>
      <c r="AY735" s="107"/>
      <c r="AZ735" s="107"/>
      <c r="BA735" s="107"/>
      <c r="BB735" s="107"/>
      <c r="BC735" s="107"/>
      <c r="BD735" s="107"/>
      <c r="BE735" s="107"/>
      <c r="BF735" s="107"/>
      <c r="BG735" s="107"/>
      <c r="BH735" s="107"/>
      <c r="BI735" s="107"/>
      <c r="BJ735" s="107"/>
      <c r="BK735" s="107"/>
      <c r="BL735" s="107"/>
      <c r="BM735" s="107"/>
      <c r="BN735" s="107"/>
      <c r="BO735" s="107"/>
      <c r="BP735" s="107"/>
      <c r="BQ735" s="107"/>
      <c r="BR735" s="107"/>
      <c r="BS735" s="107"/>
      <c r="BT735" s="107"/>
      <c r="BU735" s="107"/>
      <c r="BV735" s="107"/>
      <c r="BW735" s="107"/>
      <c r="BX735" s="107"/>
      <c r="BY735" s="107"/>
      <c r="BZ735" s="107"/>
      <c r="CA735" s="107"/>
      <c r="CB735" s="107"/>
      <c r="CC735" s="107"/>
      <c r="CD735" s="107"/>
      <c r="CE735" s="107"/>
    </row>
    <row r="736" spans="1:83" hidden="1" x14ac:dyDescent="0.25">
      <c r="B736" s="111" t="s">
        <v>2689</v>
      </c>
      <c r="C736" s="111">
        <v>4600011662</v>
      </c>
      <c r="D736" s="101" t="s">
        <v>1133</v>
      </c>
      <c r="E736" s="110" t="str">
        <f t="shared" si="55"/>
        <v/>
      </c>
      <c r="F736" s="102"/>
      <c r="G736" s="103"/>
      <c r="H736" s="103"/>
      <c r="I736" s="100"/>
      <c r="J736" s="122" t="s">
        <v>2288</v>
      </c>
      <c r="K736" s="103"/>
      <c r="L736" s="103"/>
      <c r="M736" s="103"/>
      <c r="N736" s="103"/>
      <c r="O736" s="106"/>
      <c r="P736" s="104"/>
      <c r="Q736" s="104"/>
      <c r="R736" s="104"/>
      <c r="S736" s="105" t="str">
        <f t="shared" si="53"/>
        <v/>
      </c>
      <c r="T736" s="119"/>
      <c r="U736" s="107"/>
      <c r="V736" s="107"/>
      <c r="W736" s="107"/>
      <c r="X736" s="107"/>
      <c r="Y736" s="107"/>
      <c r="Z736" s="107"/>
      <c r="AA736" s="107"/>
      <c r="AB736" s="107"/>
      <c r="AC736" s="107"/>
      <c r="AD736" s="107"/>
      <c r="AE736" s="107"/>
      <c r="AF736" s="107"/>
      <c r="AG736" s="107"/>
      <c r="AH736" s="107"/>
      <c r="AI736" s="107"/>
      <c r="AJ736" s="107"/>
      <c r="AK736" s="107"/>
      <c r="AL736" s="107"/>
      <c r="AM736" s="107"/>
      <c r="AN736" s="107"/>
      <c r="AO736" s="107"/>
      <c r="AP736" s="107"/>
      <c r="AQ736" s="107"/>
      <c r="AR736" s="107"/>
      <c r="AS736" s="107"/>
      <c r="AT736" s="107"/>
      <c r="AU736" s="107"/>
      <c r="AV736" s="107"/>
      <c r="AW736" s="107"/>
      <c r="AX736" s="107"/>
      <c r="AY736" s="107"/>
      <c r="AZ736" s="107"/>
      <c r="BA736" s="107"/>
      <c r="BB736" s="107"/>
      <c r="BC736" s="107"/>
      <c r="BD736" s="107"/>
      <c r="BE736" s="107"/>
      <c r="BF736" s="107"/>
      <c r="BG736" s="107"/>
      <c r="BH736" s="107"/>
      <c r="BI736" s="107"/>
      <c r="BJ736" s="107"/>
      <c r="BK736" s="107"/>
      <c r="BL736" s="107"/>
      <c r="BM736" s="107"/>
      <c r="BN736" s="107"/>
      <c r="BO736" s="107"/>
      <c r="BP736" s="107"/>
      <c r="BQ736" s="107"/>
      <c r="BR736" s="107"/>
      <c r="BS736" s="107"/>
      <c r="BT736" s="107"/>
      <c r="BU736" s="107"/>
      <c r="BV736" s="107"/>
      <c r="BW736" s="107"/>
      <c r="BX736" s="107"/>
      <c r="BY736" s="107"/>
      <c r="BZ736" s="107"/>
      <c r="CA736" s="107"/>
      <c r="CB736" s="107"/>
      <c r="CC736" s="107"/>
      <c r="CD736" s="107"/>
      <c r="CE736" s="107"/>
    </row>
    <row r="737" spans="1:83" hidden="1" x14ac:dyDescent="0.25">
      <c r="A737" s="109" t="s">
        <v>2736</v>
      </c>
      <c r="B737" s="123">
        <v>33</v>
      </c>
      <c r="C737" s="111">
        <v>4600011662</v>
      </c>
      <c r="D737" s="101" t="s">
        <v>1134</v>
      </c>
      <c r="E737" s="110" t="str">
        <f t="shared" si="55"/>
        <v>(CO) Sistema de Controle, retorno e transferência de condensado - Linha 6"-S3-14E-5375-H</v>
      </c>
      <c r="F737" s="102" t="s">
        <v>454</v>
      </c>
      <c r="G737" s="103" t="s">
        <v>450</v>
      </c>
      <c r="H737" s="103" t="s">
        <v>429</v>
      </c>
      <c r="I737" s="100">
        <v>14</v>
      </c>
      <c r="J737" s="122" t="s">
        <v>1973</v>
      </c>
      <c r="K737" s="103"/>
      <c r="L737" s="103" t="s">
        <v>462</v>
      </c>
      <c r="M737" s="122"/>
      <c r="N737" s="103"/>
      <c r="O737" s="106"/>
      <c r="P737" s="104">
        <v>2</v>
      </c>
      <c r="Q737" s="104"/>
      <c r="R737" s="104" t="s">
        <v>1701</v>
      </c>
      <c r="S737" s="105">
        <f t="shared" si="53"/>
        <v>0</v>
      </c>
      <c r="T737" s="104">
        <v>0</v>
      </c>
      <c r="U737" s="107"/>
      <c r="V737" s="107"/>
      <c r="W737" s="107"/>
      <c r="X737" s="107"/>
      <c r="Y737" s="107"/>
      <c r="Z737" s="107"/>
      <c r="AA737" s="107"/>
      <c r="AB737" s="107"/>
      <c r="AC737" s="107"/>
      <c r="AD737" s="107"/>
      <c r="AE737" s="107"/>
      <c r="AF737" s="107"/>
      <c r="AG737" s="107"/>
      <c r="AH737" s="107"/>
      <c r="AI737" s="107"/>
      <c r="AJ737" s="107"/>
      <c r="AK737" s="107"/>
      <c r="AL737" s="107"/>
      <c r="AM737" s="107"/>
      <c r="AN737" s="107"/>
      <c r="AO737" s="107"/>
      <c r="AP737" s="107"/>
      <c r="AQ737" s="107">
        <v>0</v>
      </c>
      <c r="AR737" s="107">
        <v>0</v>
      </c>
      <c r="AS737" s="107">
        <v>0</v>
      </c>
      <c r="AT737" s="107">
        <v>0</v>
      </c>
      <c r="AU737" s="107">
        <v>0</v>
      </c>
      <c r="AV737" s="107"/>
      <c r="AW737" s="107"/>
      <c r="AX737" s="107">
        <v>0</v>
      </c>
      <c r="AY737" s="107">
        <v>0</v>
      </c>
      <c r="AZ737" s="107">
        <v>0</v>
      </c>
      <c r="BA737" s="107">
        <v>0</v>
      </c>
      <c r="BB737" s="107">
        <v>0</v>
      </c>
      <c r="BC737" s="107"/>
      <c r="BD737" s="107"/>
      <c r="BE737" s="107">
        <v>2</v>
      </c>
      <c r="BF737" s="107">
        <v>2</v>
      </c>
      <c r="BG737" s="107">
        <v>2</v>
      </c>
      <c r="BH737" s="107">
        <v>2</v>
      </c>
      <c r="BI737" s="107">
        <v>2</v>
      </c>
      <c r="BJ737" s="107"/>
      <c r="BK737" s="107"/>
      <c r="BL737" s="107">
        <v>2</v>
      </c>
      <c r="BM737" s="107"/>
      <c r="BN737" s="107"/>
      <c r="BO737" s="107"/>
      <c r="BP737" s="107"/>
      <c r="BQ737" s="107"/>
      <c r="BR737" s="107"/>
      <c r="BS737" s="107"/>
      <c r="BT737" s="107"/>
      <c r="BU737" s="107">
        <v>1</v>
      </c>
      <c r="BV737" s="107"/>
      <c r="BW737" s="107"/>
      <c r="BX737" s="107"/>
      <c r="BY737" s="107"/>
      <c r="BZ737" s="107"/>
      <c r="CA737" s="107"/>
      <c r="CB737" s="107"/>
      <c r="CC737" s="107"/>
      <c r="CD737" s="107"/>
      <c r="CE737" s="107"/>
    </row>
    <row r="738" spans="1:83" hidden="1" x14ac:dyDescent="0.25">
      <c r="B738" s="111" t="s">
        <v>2691</v>
      </c>
      <c r="C738" s="111">
        <v>4600011662</v>
      </c>
      <c r="D738" s="101" t="s">
        <v>1135</v>
      </c>
      <c r="E738" s="110" t="str">
        <f t="shared" si="55"/>
        <v>(CO) Sistema de Controle, retorno e transferência de condensado - Montar e soldar tubulação</v>
      </c>
      <c r="F738" s="102" t="s">
        <v>454</v>
      </c>
      <c r="G738" s="103" t="s">
        <v>1696</v>
      </c>
      <c r="H738" s="103" t="s">
        <v>1692</v>
      </c>
      <c r="I738" s="100">
        <v>14</v>
      </c>
      <c r="J738" s="122" t="s">
        <v>2413</v>
      </c>
      <c r="K738" s="103" t="s">
        <v>1700</v>
      </c>
      <c r="L738" s="103" t="s">
        <v>462</v>
      </c>
      <c r="M738" s="103"/>
      <c r="N738" s="103"/>
      <c r="O738" s="106"/>
      <c r="P738" s="104">
        <v>1</v>
      </c>
      <c r="Q738" s="104"/>
      <c r="R738" s="104" t="s">
        <v>1701</v>
      </c>
      <c r="S738" s="105">
        <f t="shared" si="53"/>
        <v>0</v>
      </c>
      <c r="T738" s="119"/>
      <c r="U738" s="107"/>
      <c r="V738" s="107"/>
      <c r="W738" s="107"/>
      <c r="X738" s="107"/>
      <c r="Y738" s="107"/>
      <c r="Z738" s="107"/>
      <c r="AA738" s="107"/>
      <c r="AB738" s="107"/>
      <c r="AC738" s="107"/>
      <c r="AD738" s="107"/>
      <c r="AE738" s="107"/>
      <c r="AF738" s="107"/>
      <c r="AG738" s="107"/>
      <c r="AH738" s="107"/>
      <c r="AI738" s="107"/>
      <c r="AJ738" s="107"/>
      <c r="AK738" s="107"/>
      <c r="AL738" s="107">
        <v>1</v>
      </c>
      <c r="AM738" s="107">
        <v>1</v>
      </c>
      <c r="AN738" s="107">
        <v>1</v>
      </c>
      <c r="AO738" s="107"/>
      <c r="AP738" s="107"/>
      <c r="AQ738" s="107"/>
      <c r="AR738" s="107"/>
      <c r="AS738" s="107"/>
      <c r="AT738" s="107"/>
      <c r="AU738" s="107"/>
      <c r="AV738" s="107"/>
      <c r="AW738" s="107"/>
      <c r="AX738" s="107"/>
      <c r="AY738" s="107"/>
      <c r="AZ738" s="107"/>
      <c r="BA738" s="107"/>
      <c r="BB738" s="107"/>
      <c r="BC738" s="107"/>
      <c r="BD738" s="107"/>
      <c r="BE738" s="107"/>
      <c r="BF738" s="107"/>
      <c r="BG738" s="107"/>
      <c r="BH738" s="107"/>
      <c r="BI738" s="107"/>
      <c r="BJ738" s="107"/>
      <c r="BK738" s="107"/>
      <c r="BL738" s="107"/>
      <c r="BM738" s="107"/>
      <c r="BN738" s="107"/>
      <c r="BO738" s="107"/>
      <c r="BP738" s="107"/>
      <c r="BQ738" s="107"/>
      <c r="BR738" s="107"/>
      <c r="BS738" s="107"/>
      <c r="BT738" s="107"/>
      <c r="BU738" s="107"/>
      <c r="BV738" s="107"/>
      <c r="BW738" s="107"/>
      <c r="BX738" s="107"/>
      <c r="BY738" s="107"/>
      <c r="BZ738" s="107"/>
      <c r="CA738" s="107"/>
      <c r="CB738" s="107"/>
      <c r="CC738" s="107"/>
      <c r="CD738" s="107"/>
      <c r="CE738" s="107"/>
    </row>
    <row r="739" spans="1:83" hidden="1" x14ac:dyDescent="0.25">
      <c r="A739" s="109" t="s">
        <v>2729</v>
      </c>
      <c r="B739" s="111">
        <v>30</v>
      </c>
      <c r="C739" s="111">
        <v>4600011662</v>
      </c>
      <c r="D739" s="101" t="s">
        <v>1136</v>
      </c>
      <c r="E739" s="110" t="str">
        <f t="shared" si="55"/>
        <v>(CO) Sistema de Controle, retorno e transferência de condensado - Inspeção ENDs das soldas</v>
      </c>
      <c r="F739" s="102" t="s">
        <v>454</v>
      </c>
      <c r="G739" s="103" t="s">
        <v>450</v>
      </c>
      <c r="H739" s="103" t="s">
        <v>1689</v>
      </c>
      <c r="I739" s="100">
        <v>14</v>
      </c>
      <c r="J739" s="122" t="s">
        <v>2197</v>
      </c>
      <c r="K739" s="103"/>
      <c r="L739" s="103" t="s">
        <v>462</v>
      </c>
      <c r="M739" s="103"/>
      <c r="N739" s="103"/>
      <c r="O739" s="106"/>
      <c r="P739" s="104">
        <v>1</v>
      </c>
      <c r="Q739" s="104"/>
      <c r="R739" s="104" t="s">
        <v>1701</v>
      </c>
      <c r="S739" s="105">
        <f t="shared" si="53"/>
        <v>0</v>
      </c>
      <c r="T739" s="119"/>
      <c r="U739" s="107"/>
      <c r="V739" s="107"/>
      <c r="W739" s="107"/>
      <c r="X739" s="107"/>
      <c r="Y739" s="107"/>
      <c r="Z739" s="107"/>
      <c r="AA739" s="107"/>
      <c r="AB739" s="107"/>
      <c r="AC739" s="107"/>
      <c r="AD739" s="107"/>
      <c r="AE739" s="107"/>
      <c r="AF739" s="107"/>
      <c r="AG739" s="107"/>
      <c r="AH739" s="107"/>
      <c r="AI739" s="107"/>
      <c r="AJ739" s="107"/>
      <c r="AK739" s="107"/>
      <c r="AL739" s="107"/>
      <c r="AM739" s="107"/>
      <c r="AN739" s="107"/>
      <c r="AO739" s="107"/>
      <c r="AP739" s="107"/>
      <c r="AQ739" s="107"/>
      <c r="AR739" s="107"/>
      <c r="AS739" s="107"/>
      <c r="AT739" s="107"/>
      <c r="AU739" s="107"/>
      <c r="AV739" s="107"/>
      <c r="AW739" s="107"/>
      <c r="AX739" s="107">
        <v>0</v>
      </c>
      <c r="AY739" s="107">
        <v>0</v>
      </c>
      <c r="AZ739" s="107">
        <v>0</v>
      </c>
      <c r="BA739" s="107">
        <v>0</v>
      </c>
      <c r="BB739" s="107">
        <v>0</v>
      </c>
      <c r="BC739" s="107"/>
      <c r="BD739" s="107"/>
      <c r="BE739" s="107"/>
      <c r="BF739" s="107"/>
      <c r="BG739" s="107"/>
      <c r="BH739" s="107"/>
      <c r="BI739" s="107"/>
      <c r="BJ739" s="107"/>
      <c r="BK739" s="107"/>
      <c r="BL739" s="107"/>
      <c r="BM739" s="107"/>
      <c r="BN739" s="107"/>
      <c r="BO739" s="107"/>
      <c r="BP739" s="107"/>
      <c r="BQ739" s="107"/>
      <c r="BR739" s="107"/>
      <c r="BS739" s="107"/>
      <c r="BT739" s="107"/>
      <c r="BU739" s="107"/>
      <c r="BV739" s="107"/>
      <c r="BW739" s="107"/>
      <c r="BX739" s="107"/>
      <c r="BY739" s="107"/>
      <c r="BZ739" s="107"/>
      <c r="CA739" s="107"/>
      <c r="CB739" s="107"/>
      <c r="CC739" s="107"/>
      <c r="CD739" s="107"/>
      <c r="CE739" s="107"/>
    </row>
    <row r="740" spans="1:83" hidden="1" x14ac:dyDescent="0.25">
      <c r="A740" s="109" t="s">
        <v>2729</v>
      </c>
      <c r="B740" s="111">
        <v>30</v>
      </c>
      <c r="C740" s="111">
        <v>4600011662</v>
      </c>
      <c r="D740" s="101" t="s">
        <v>1137</v>
      </c>
      <c r="E740" s="110" t="str">
        <f t="shared" si="55"/>
        <v>(CO) Sistema de Controle, retorno e transferência de condensado - Teste hidrostático</v>
      </c>
      <c r="F740" s="102" t="s">
        <v>454</v>
      </c>
      <c r="G740" s="103" t="s">
        <v>450</v>
      </c>
      <c r="H740" s="103" t="s">
        <v>1689</v>
      </c>
      <c r="I740" s="100">
        <v>14</v>
      </c>
      <c r="J740" s="122" t="s">
        <v>2288</v>
      </c>
      <c r="K740" s="103"/>
      <c r="L740" s="103" t="s">
        <v>462</v>
      </c>
      <c r="M740" s="103"/>
      <c r="N740" s="103"/>
      <c r="O740" s="106"/>
      <c r="P740" s="104">
        <v>1</v>
      </c>
      <c r="Q740" s="104"/>
      <c r="R740" s="104" t="s">
        <v>1701</v>
      </c>
      <c r="S740" s="105">
        <f t="shared" si="53"/>
        <v>0</v>
      </c>
      <c r="T740" s="119"/>
      <c r="U740" s="107"/>
      <c r="V740" s="107"/>
      <c r="W740" s="107"/>
      <c r="X740" s="107"/>
      <c r="Y740" s="107"/>
      <c r="Z740" s="107"/>
      <c r="AA740" s="107"/>
      <c r="AB740" s="107"/>
      <c r="AC740" s="107"/>
      <c r="AD740" s="107"/>
      <c r="AE740" s="107"/>
      <c r="AF740" s="107"/>
      <c r="AG740" s="107"/>
      <c r="AH740" s="107"/>
      <c r="AI740" s="107"/>
      <c r="AJ740" s="107"/>
      <c r="AK740" s="107"/>
      <c r="AL740" s="107"/>
      <c r="AM740" s="107"/>
      <c r="AN740" s="107"/>
      <c r="AO740" s="107"/>
      <c r="AP740" s="107"/>
      <c r="AQ740" s="107"/>
      <c r="AR740" s="107"/>
      <c r="AS740" s="107"/>
      <c r="AT740" s="107"/>
      <c r="AU740" s="107"/>
      <c r="AV740" s="107"/>
      <c r="AW740" s="107"/>
      <c r="AX740" s="107">
        <v>2</v>
      </c>
      <c r="AY740" s="107">
        <v>2</v>
      </c>
      <c r="AZ740" s="107">
        <v>2</v>
      </c>
      <c r="BA740" s="107">
        <v>2</v>
      </c>
      <c r="BB740" s="107">
        <v>2</v>
      </c>
      <c r="BC740" s="107"/>
      <c r="BD740" s="107"/>
      <c r="BE740" s="107"/>
      <c r="BF740" s="107"/>
      <c r="BG740" s="107"/>
      <c r="BH740" s="107"/>
      <c r="BI740" s="107"/>
      <c r="BJ740" s="107"/>
      <c r="BK740" s="107"/>
      <c r="BL740" s="107"/>
      <c r="BM740" s="107"/>
      <c r="BN740" s="107"/>
      <c r="BO740" s="107"/>
      <c r="BP740" s="107"/>
      <c r="BQ740" s="107"/>
      <c r="BR740" s="107"/>
      <c r="BS740" s="107"/>
      <c r="BT740" s="107"/>
      <c r="BU740" s="107"/>
      <c r="BV740" s="107"/>
      <c r="BW740" s="107"/>
      <c r="BX740" s="107"/>
      <c r="BY740" s="107"/>
      <c r="BZ740" s="107"/>
      <c r="CA740" s="107"/>
      <c r="CB740" s="107"/>
      <c r="CC740" s="107"/>
      <c r="CD740" s="107"/>
      <c r="CE740" s="107"/>
    </row>
    <row r="741" spans="1:83" hidden="1" x14ac:dyDescent="0.25">
      <c r="A741" s="87" t="s">
        <v>2729</v>
      </c>
      <c r="B741" s="111" t="s">
        <v>2690</v>
      </c>
      <c r="C741" s="111">
        <v>4600011662</v>
      </c>
      <c r="D741" s="101" t="s">
        <v>1138</v>
      </c>
      <c r="E741" s="110" t="str">
        <f t="shared" si="55"/>
        <v>(CO) Sistema de Controle, retorno e transferência de condensado - Linha 6"-S3-14E-5376-H</v>
      </c>
      <c r="F741" s="102" t="s">
        <v>454</v>
      </c>
      <c r="G741" s="103" t="s">
        <v>450</v>
      </c>
      <c r="H741" s="103" t="s">
        <v>1689</v>
      </c>
      <c r="I741" s="100">
        <v>14</v>
      </c>
      <c r="J741" s="122" t="s">
        <v>1974</v>
      </c>
      <c r="K741" s="103"/>
      <c r="L741" s="103" t="s">
        <v>462</v>
      </c>
      <c r="M741" s="103"/>
      <c r="N741" s="103"/>
      <c r="O741" s="106"/>
      <c r="P741" s="104"/>
      <c r="Q741" s="104"/>
      <c r="R741" s="104"/>
      <c r="S741" s="105" t="str">
        <f t="shared" si="53"/>
        <v/>
      </c>
      <c r="T741" s="119"/>
      <c r="U741" s="107"/>
      <c r="V741" s="107"/>
      <c r="W741" s="107"/>
      <c r="X741" s="107"/>
      <c r="Y741" s="107"/>
      <c r="Z741" s="107"/>
      <c r="AA741" s="107"/>
      <c r="AB741" s="107"/>
      <c r="AC741" s="107"/>
      <c r="AD741" s="107"/>
      <c r="AE741" s="107"/>
      <c r="AF741" s="107"/>
      <c r="AG741" s="107"/>
      <c r="AH741" s="107"/>
      <c r="AI741" s="107"/>
      <c r="AJ741" s="107"/>
      <c r="AK741" s="107"/>
      <c r="AL741" s="107"/>
      <c r="AM741" s="107"/>
      <c r="AN741" s="107"/>
      <c r="AO741" s="107"/>
      <c r="AP741" s="107"/>
      <c r="AQ741" s="107"/>
      <c r="AR741" s="107"/>
      <c r="AS741" s="107"/>
      <c r="AT741" s="107"/>
      <c r="AU741" s="107"/>
      <c r="AV741" s="107"/>
      <c r="AW741" s="107"/>
      <c r="AX741" s="107">
        <v>0</v>
      </c>
      <c r="AY741" s="107">
        <v>0</v>
      </c>
      <c r="AZ741" s="107">
        <v>0</v>
      </c>
      <c r="BA741" s="107">
        <v>0</v>
      </c>
      <c r="BB741" s="107">
        <v>0</v>
      </c>
      <c r="BC741" s="107"/>
      <c r="BD741" s="107"/>
      <c r="BE741" s="107">
        <v>0</v>
      </c>
      <c r="BF741" s="107">
        <v>0</v>
      </c>
      <c r="BG741" s="107">
        <v>0</v>
      </c>
      <c r="BH741" s="107">
        <v>0</v>
      </c>
      <c r="BI741" s="107">
        <v>0</v>
      </c>
      <c r="BJ741" s="107"/>
      <c r="BK741" s="107"/>
      <c r="BL741" s="107"/>
      <c r="BM741" s="107"/>
      <c r="BN741" s="107"/>
      <c r="BO741" s="107"/>
      <c r="BP741" s="107"/>
      <c r="BQ741" s="107"/>
      <c r="BR741" s="107"/>
      <c r="BS741" s="107"/>
      <c r="BT741" s="107"/>
      <c r="BU741" s="107"/>
      <c r="BV741" s="107"/>
      <c r="BW741" s="107"/>
      <c r="BX741" s="107"/>
      <c r="BY741" s="107"/>
      <c r="BZ741" s="107"/>
      <c r="CA741" s="107"/>
      <c r="CB741" s="107"/>
      <c r="CC741" s="107"/>
      <c r="CD741" s="107"/>
      <c r="CE741" s="107"/>
    </row>
    <row r="742" spans="1:83" hidden="1" x14ac:dyDescent="0.25">
      <c r="B742" s="111" t="s">
        <v>2689</v>
      </c>
      <c r="C742" s="111">
        <v>4600011662</v>
      </c>
      <c r="D742" s="101" t="s">
        <v>1139</v>
      </c>
      <c r="E742" s="110" t="str">
        <f t="shared" si="55"/>
        <v>(PO) Sistema de Polimento e Tanque de Condensado - Montar e soldar tubulação</v>
      </c>
      <c r="F742" s="102" t="s">
        <v>453</v>
      </c>
      <c r="G742" s="103" t="s">
        <v>450</v>
      </c>
      <c r="H742" s="103" t="s">
        <v>1689</v>
      </c>
      <c r="I742" s="100"/>
      <c r="J742" s="122" t="s">
        <v>2413</v>
      </c>
      <c r="K742" s="103"/>
      <c r="L742" s="103"/>
      <c r="M742" s="103"/>
      <c r="N742" s="103"/>
      <c r="O742" s="106"/>
      <c r="P742" s="104"/>
      <c r="Q742" s="104"/>
      <c r="R742" s="104"/>
      <c r="S742" s="105" t="str">
        <f t="shared" si="53"/>
        <v/>
      </c>
      <c r="T742" s="119"/>
      <c r="U742" s="107"/>
      <c r="V742" s="107"/>
      <c r="W742" s="107"/>
      <c r="X742" s="107"/>
      <c r="Y742" s="107"/>
      <c r="Z742" s="107"/>
      <c r="AA742" s="107"/>
      <c r="AB742" s="107"/>
      <c r="AC742" s="107"/>
      <c r="AD742" s="107"/>
      <c r="AE742" s="107"/>
      <c r="AF742" s="107"/>
      <c r="AG742" s="107"/>
      <c r="AH742" s="107"/>
      <c r="AI742" s="107"/>
      <c r="AJ742" s="107"/>
      <c r="AK742" s="107"/>
      <c r="AL742" s="107"/>
      <c r="AM742" s="107"/>
      <c r="AN742" s="107"/>
      <c r="AO742" s="107"/>
      <c r="AP742" s="107"/>
      <c r="AQ742" s="107"/>
      <c r="AR742" s="107"/>
      <c r="AS742" s="107"/>
      <c r="AT742" s="107"/>
      <c r="AU742" s="107"/>
      <c r="AV742" s="107"/>
      <c r="AW742" s="107"/>
      <c r="AX742" s="107"/>
      <c r="AY742" s="107"/>
      <c r="AZ742" s="107"/>
      <c r="BA742" s="107"/>
      <c r="BB742" s="107"/>
      <c r="BC742" s="107"/>
      <c r="BD742" s="107"/>
      <c r="BE742" s="107"/>
      <c r="BF742" s="107"/>
      <c r="BG742" s="107"/>
      <c r="BH742" s="107"/>
      <c r="BI742" s="107"/>
      <c r="BJ742" s="107"/>
      <c r="BK742" s="107"/>
      <c r="BL742" s="107"/>
      <c r="BM742" s="107"/>
      <c r="BN742" s="107"/>
      <c r="BO742" s="107"/>
      <c r="BP742" s="107"/>
      <c r="BQ742" s="107"/>
      <c r="BR742" s="107"/>
      <c r="BS742" s="107"/>
      <c r="BT742" s="107"/>
      <c r="BU742" s="107"/>
      <c r="BV742" s="107"/>
      <c r="BW742" s="107"/>
      <c r="BX742" s="107"/>
      <c r="BY742" s="107"/>
      <c r="BZ742" s="107"/>
      <c r="CA742" s="107"/>
      <c r="CB742" s="107"/>
      <c r="CC742" s="107"/>
      <c r="CD742" s="107"/>
      <c r="CE742" s="107"/>
    </row>
    <row r="743" spans="1:83" hidden="1" x14ac:dyDescent="0.25">
      <c r="B743" s="111" t="s">
        <v>2689</v>
      </c>
      <c r="C743" s="111">
        <v>4600011662</v>
      </c>
      <c r="D743" s="101" t="s">
        <v>1140</v>
      </c>
      <c r="E743" s="110" t="str">
        <f t="shared" si="55"/>
        <v/>
      </c>
      <c r="F743" s="102"/>
      <c r="G743" s="103"/>
      <c r="H743" s="103" t="s">
        <v>429</v>
      </c>
      <c r="I743" s="100"/>
      <c r="J743" s="122" t="s">
        <v>2197</v>
      </c>
      <c r="K743" s="103"/>
      <c r="L743" s="103"/>
      <c r="M743" s="103"/>
      <c r="N743" s="103"/>
      <c r="O743" s="106"/>
      <c r="P743" s="104"/>
      <c r="Q743" s="104"/>
      <c r="R743" s="104"/>
      <c r="S743" s="105" t="str">
        <f t="shared" si="53"/>
        <v/>
      </c>
      <c r="T743" s="119"/>
      <c r="U743" s="107"/>
      <c r="V743" s="107"/>
      <c r="W743" s="107"/>
      <c r="X743" s="107"/>
      <c r="Y743" s="107"/>
      <c r="Z743" s="107"/>
      <c r="AA743" s="107"/>
      <c r="AB743" s="107"/>
      <c r="AC743" s="107"/>
      <c r="AD743" s="107"/>
      <c r="AE743" s="107"/>
      <c r="AF743" s="107"/>
      <c r="AG743" s="107"/>
      <c r="AH743" s="107"/>
      <c r="AI743" s="107"/>
      <c r="AJ743" s="107"/>
      <c r="AK743" s="107"/>
      <c r="AL743" s="107"/>
      <c r="AM743" s="107"/>
      <c r="AN743" s="107"/>
      <c r="AO743" s="107"/>
      <c r="AP743" s="107"/>
      <c r="AQ743" s="107"/>
      <c r="AR743" s="107"/>
      <c r="AS743" s="107"/>
      <c r="AT743" s="107"/>
      <c r="AU743" s="107"/>
      <c r="AV743" s="107"/>
      <c r="AW743" s="107"/>
      <c r="AX743" s="107"/>
      <c r="AY743" s="107"/>
      <c r="AZ743" s="107"/>
      <c r="BA743" s="107"/>
      <c r="BB743" s="107"/>
      <c r="BC743" s="107"/>
      <c r="BD743" s="107"/>
      <c r="BE743" s="107"/>
      <c r="BF743" s="107"/>
      <c r="BG743" s="107"/>
      <c r="BH743" s="107"/>
      <c r="BI743" s="107"/>
      <c r="BJ743" s="107"/>
      <c r="BK743" s="107"/>
      <c r="BL743" s="107"/>
      <c r="BM743" s="107"/>
      <c r="BN743" s="107"/>
      <c r="BO743" s="107"/>
      <c r="BP743" s="107"/>
      <c r="BQ743" s="107"/>
      <c r="BR743" s="107"/>
      <c r="BS743" s="107"/>
      <c r="BT743" s="107"/>
      <c r="BU743" s="107"/>
      <c r="BV743" s="107"/>
      <c r="BW743" s="107"/>
      <c r="BX743" s="107"/>
      <c r="BY743" s="107"/>
      <c r="BZ743" s="107"/>
      <c r="CA743" s="107"/>
      <c r="CB743" s="107"/>
      <c r="CC743" s="107"/>
      <c r="CD743" s="107"/>
      <c r="CE743" s="107"/>
    </row>
    <row r="744" spans="1:83" hidden="1" x14ac:dyDescent="0.25">
      <c r="B744" s="111" t="s">
        <v>2689</v>
      </c>
      <c r="C744" s="111">
        <v>4600011662</v>
      </c>
      <c r="D744" s="101" t="s">
        <v>1141</v>
      </c>
      <c r="E744" s="110" t="str">
        <f t="shared" si="55"/>
        <v>(CO) Sistema de Controle, retorno e transferência de condensado - Teste hidrostático</v>
      </c>
      <c r="F744" s="102" t="s">
        <v>454</v>
      </c>
      <c r="G744" s="103" t="s">
        <v>450</v>
      </c>
      <c r="H744" s="103" t="s">
        <v>1689</v>
      </c>
      <c r="I744" s="100"/>
      <c r="J744" s="122" t="s">
        <v>2288</v>
      </c>
      <c r="K744" s="103"/>
      <c r="L744" s="103"/>
      <c r="M744" s="103"/>
      <c r="N744" s="103"/>
      <c r="O744" s="106"/>
      <c r="P744" s="104"/>
      <c r="Q744" s="104"/>
      <c r="R744" s="104"/>
      <c r="S744" s="105" t="str">
        <f t="shared" si="53"/>
        <v/>
      </c>
      <c r="T744" s="119"/>
      <c r="U744" s="107"/>
      <c r="V744" s="107"/>
      <c r="W744" s="107"/>
      <c r="X744" s="107"/>
      <c r="Y744" s="107"/>
      <c r="Z744" s="107"/>
      <c r="AA744" s="107"/>
      <c r="AB744" s="107"/>
      <c r="AC744" s="107"/>
      <c r="AD744" s="107"/>
      <c r="AE744" s="107"/>
      <c r="AF744" s="107"/>
      <c r="AG744" s="107"/>
      <c r="AH744" s="107"/>
      <c r="AI744" s="107"/>
      <c r="AJ744" s="107"/>
      <c r="AK744" s="107"/>
      <c r="AL744" s="107"/>
      <c r="AM744" s="107"/>
      <c r="AN744" s="107"/>
      <c r="AO744" s="107"/>
      <c r="AP744" s="107"/>
      <c r="AQ744" s="107"/>
      <c r="AR744" s="107"/>
      <c r="AS744" s="107"/>
      <c r="AT744" s="107"/>
      <c r="AU744" s="107"/>
      <c r="AV744" s="107"/>
      <c r="AW744" s="107"/>
      <c r="AX744" s="107"/>
      <c r="AY744" s="107"/>
      <c r="AZ744" s="107"/>
      <c r="BA744" s="107"/>
      <c r="BB744" s="107"/>
      <c r="BC744" s="107"/>
      <c r="BD744" s="107"/>
      <c r="BE744" s="107"/>
      <c r="BF744" s="107"/>
      <c r="BG744" s="107"/>
      <c r="BH744" s="107"/>
      <c r="BI744" s="107"/>
      <c r="BJ744" s="107"/>
      <c r="BK744" s="107"/>
      <c r="BL744" s="107"/>
      <c r="BM744" s="107"/>
      <c r="BN744" s="107"/>
      <c r="BO744" s="107"/>
      <c r="BP744" s="107"/>
      <c r="BQ744" s="107"/>
      <c r="BR744" s="107"/>
      <c r="BS744" s="107"/>
      <c r="BT744" s="107"/>
      <c r="BU744" s="107"/>
      <c r="BV744" s="107"/>
      <c r="BW744" s="107"/>
      <c r="BX744" s="107"/>
      <c r="BY744" s="107"/>
      <c r="BZ744" s="107"/>
      <c r="CA744" s="107"/>
      <c r="CB744" s="107"/>
      <c r="CC744" s="107"/>
      <c r="CD744" s="107"/>
      <c r="CE744" s="107"/>
    </row>
    <row r="745" spans="1:83" hidden="1" x14ac:dyDescent="0.25">
      <c r="B745" s="111" t="s">
        <v>2689</v>
      </c>
      <c r="C745" s="111">
        <v>4600011662</v>
      </c>
      <c r="D745" s="101" t="s">
        <v>1142</v>
      </c>
      <c r="E745" s="110" t="str">
        <f t="shared" si="55"/>
        <v>(CO) Sistema de Controle, retorno e transferência de condensado - Linha 6"-S3-14E-5377-H</v>
      </c>
      <c r="F745" s="102" t="s">
        <v>454</v>
      </c>
      <c r="G745" s="103" t="s">
        <v>450</v>
      </c>
      <c r="H745" s="103" t="s">
        <v>1689</v>
      </c>
      <c r="I745" s="100"/>
      <c r="J745" s="122" t="s">
        <v>1975</v>
      </c>
      <c r="K745" s="103"/>
      <c r="L745" s="103"/>
      <c r="M745" s="103"/>
      <c r="N745" s="103"/>
      <c r="O745" s="106"/>
      <c r="P745" s="104"/>
      <c r="Q745" s="104"/>
      <c r="R745" s="104"/>
      <c r="S745" s="105" t="str">
        <f t="shared" si="53"/>
        <v/>
      </c>
      <c r="T745" s="119"/>
      <c r="U745" s="107"/>
      <c r="V745" s="107"/>
      <c r="W745" s="107"/>
      <c r="X745" s="107"/>
      <c r="Y745" s="107"/>
      <c r="Z745" s="107"/>
      <c r="AA745" s="107"/>
      <c r="AB745" s="107"/>
      <c r="AC745" s="107"/>
      <c r="AD745" s="107"/>
      <c r="AE745" s="107"/>
      <c r="AF745" s="107"/>
      <c r="AG745" s="107"/>
      <c r="AH745" s="107"/>
      <c r="AI745" s="107"/>
      <c r="AJ745" s="107"/>
      <c r="AK745" s="107"/>
      <c r="AL745" s="107"/>
      <c r="AM745" s="107"/>
      <c r="AN745" s="107"/>
      <c r="AO745" s="107"/>
      <c r="AP745" s="107"/>
      <c r="AQ745" s="107"/>
      <c r="AR745" s="107"/>
      <c r="AS745" s="107"/>
      <c r="AT745" s="107"/>
      <c r="AU745" s="107"/>
      <c r="AV745" s="107"/>
      <c r="AW745" s="107"/>
      <c r="AX745" s="107"/>
      <c r="AY745" s="107"/>
      <c r="AZ745" s="107"/>
      <c r="BA745" s="107"/>
      <c r="BB745" s="107"/>
      <c r="BC745" s="107"/>
      <c r="BD745" s="107"/>
      <c r="BE745" s="107"/>
      <c r="BF745" s="107"/>
      <c r="BG745" s="107"/>
      <c r="BH745" s="107"/>
      <c r="BI745" s="107"/>
      <c r="BJ745" s="107"/>
      <c r="BK745" s="107"/>
      <c r="BL745" s="107"/>
      <c r="BM745" s="107"/>
      <c r="BN745" s="107"/>
      <c r="BO745" s="107"/>
      <c r="BP745" s="107"/>
      <c r="BQ745" s="107"/>
      <c r="BR745" s="107"/>
      <c r="BS745" s="107"/>
      <c r="BT745" s="107"/>
      <c r="BU745" s="107"/>
      <c r="BV745" s="107"/>
      <c r="BW745" s="107"/>
      <c r="BX745" s="107"/>
      <c r="BY745" s="107"/>
      <c r="BZ745" s="107"/>
      <c r="CA745" s="107"/>
      <c r="CB745" s="107"/>
      <c r="CC745" s="107"/>
      <c r="CD745" s="107"/>
      <c r="CE745" s="107"/>
    </row>
    <row r="746" spans="1:83" hidden="1" x14ac:dyDescent="0.25">
      <c r="B746" s="111" t="s">
        <v>2689</v>
      </c>
      <c r="C746" s="111">
        <v>4600011662</v>
      </c>
      <c r="D746" s="101" t="s">
        <v>1143</v>
      </c>
      <c r="E746" s="110" t="str">
        <f t="shared" si="55"/>
        <v/>
      </c>
      <c r="F746" s="102"/>
      <c r="G746" s="103"/>
      <c r="H746" s="103"/>
      <c r="I746" s="100"/>
      <c r="J746" s="122" t="s">
        <v>2413</v>
      </c>
      <c r="K746" s="103"/>
      <c r="L746" s="103"/>
      <c r="M746" s="103"/>
      <c r="N746" s="103"/>
      <c r="O746" s="106"/>
      <c r="P746" s="104"/>
      <c r="Q746" s="104"/>
      <c r="R746" s="104"/>
      <c r="S746" s="105" t="str">
        <f t="shared" si="53"/>
        <v/>
      </c>
      <c r="T746" s="119"/>
      <c r="U746" s="107"/>
      <c r="V746" s="107"/>
      <c r="W746" s="107"/>
      <c r="X746" s="107"/>
      <c r="Y746" s="107"/>
      <c r="Z746" s="107"/>
      <c r="AA746" s="107"/>
      <c r="AB746" s="107"/>
      <c r="AC746" s="107"/>
      <c r="AD746" s="107"/>
      <c r="AE746" s="107"/>
      <c r="AF746" s="107"/>
      <c r="AG746" s="107"/>
      <c r="AH746" s="107"/>
      <c r="AI746" s="107"/>
      <c r="AJ746" s="107"/>
      <c r="AK746" s="107"/>
      <c r="AL746" s="107"/>
      <c r="AM746" s="107"/>
      <c r="AN746" s="107"/>
      <c r="AO746" s="107"/>
      <c r="AP746" s="107"/>
      <c r="AQ746" s="107"/>
      <c r="AR746" s="107"/>
      <c r="AS746" s="107"/>
      <c r="AT746" s="107"/>
      <c r="AU746" s="107"/>
      <c r="AV746" s="107"/>
      <c r="AW746" s="107"/>
      <c r="AX746" s="107"/>
      <c r="AY746" s="107"/>
      <c r="AZ746" s="107"/>
      <c r="BA746" s="107"/>
      <c r="BB746" s="107"/>
      <c r="BC746" s="107"/>
      <c r="BD746" s="107"/>
      <c r="BE746" s="107"/>
      <c r="BF746" s="107"/>
      <c r="BG746" s="107"/>
      <c r="BH746" s="107"/>
      <c r="BI746" s="107"/>
      <c r="BJ746" s="107"/>
      <c r="BK746" s="107"/>
      <c r="BL746" s="107">
        <v>0</v>
      </c>
      <c r="BM746" s="107">
        <v>0</v>
      </c>
      <c r="BN746" s="107">
        <v>0</v>
      </c>
      <c r="BO746" s="107">
        <v>0</v>
      </c>
      <c r="BP746" s="107">
        <v>0</v>
      </c>
      <c r="BQ746" s="107"/>
      <c r="BR746" s="107"/>
      <c r="BS746" s="107"/>
      <c r="BT746" s="107"/>
      <c r="BU746" s="107"/>
      <c r="BV746" s="107"/>
      <c r="BW746" s="107"/>
      <c r="BX746" s="107"/>
      <c r="BY746" s="107"/>
      <c r="BZ746" s="107"/>
      <c r="CA746" s="107"/>
      <c r="CB746" s="107"/>
      <c r="CC746" s="107"/>
      <c r="CD746" s="107"/>
      <c r="CE746" s="107"/>
    </row>
    <row r="747" spans="1:83" hidden="1" x14ac:dyDescent="0.25">
      <c r="A747" s="87" t="s">
        <v>2729</v>
      </c>
      <c r="B747" s="111" t="s">
        <v>2690</v>
      </c>
      <c r="C747" s="111">
        <v>4600011662</v>
      </c>
      <c r="D747" s="101" t="s">
        <v>1144</v>
      </c>
      <c r="E747" s="110" t="str">
        <f t="shared" si="55"/>
        <v>(CO) Sistema de Controle, retorno e transferência de condensado - Inspeção ENDs das soldas</v>
      </c>
      <c r="F747" s="102" t="s">
        <v>454</v>
      </c>
      <c r="G747" s="103" t="s">
        <v>450</v>
      </c>
      <c r="H747" s="103" t="s">
        <v>1689</v>
      </c>
      <c r="I747" s="100">
        <v>14</v>
      </c>
      <c r="J747" s="122" t="s">
        <v>2197</v>
      </c>
      <c r="K747" s="103"/>
      <c r="L747" s="103" t="s">
        <v>462</v>
      </c>
      <c r="M747" s="103"/>
      <c r="N747" s="103"/>
      <c r="O747" s="106"/>
      <c r="P747" s="104"/>
      <c r="Q747" s="104"/>
      <c r="R747" s="104"/>
      <c r="S747" s="105" t="str">
        <f t="shared" si="53"/>
        <v/>
      </c>
      <c r="T747" s="119"/>
      <c r="U747" s="107"/>
      <c r="V747" s="107"/>
      <c r="W747" s="107"/>
      <c r="X747" s="107"/>
      <c r="Y747" s="107"/>
      <c r="Z747" s="107"/>
      <c r="AA747" s="107"/>
      <c r="AB747" s="107"/>
      <c r="AC747" s="107"/>
      <c r="AD747" s="107"/>
      <c r="AE747" s="107"/>
      <c r="AF747" s="107"/>
      <c r="AG747" s="107"/>
      <c r="AH747" s="107"/>
      <c r="AI747" s="107"/>
      <c r="AJ747" s="107"/>
      <c r="AK747" s="107"/>
      <c r="AL747" s="107"/>
      <c r="AM747" s="107"/>
      <c r="AN747" s="107"/>
      <c r="AO747" s="107"/>
      <c r="AP747" s="107"/>
      <c r="AQ747" s="107"/>
      <c r="AR747" s="107"/>
      <c r="AS747" s="107"/>
      <c r="AT747" s="107"/>
      <c r="AU747" s="107"/>
      <c r="AV747" s="107"/>
      <c r="AW747" s="107"/>
      <c r="AX747" s="107">
        <v>0</v>
      </c>
      <c r="AY747" s="107">
        <v>0</v>
      </c>
      <c r="AZ747" s="107">
        <v>0</v>
      </c>
      <c r="BA747" s="107">
        <v>0</v>
      </c>
      <c r="BB747" s="107">
        <v>0</v>
      </c>
      <c r="BC747" s="107"/>
      <c r="BD747" s="107"/>
      <c r="BE747" s="107">
        <v>0</v>
      </c>
      <c r="BF747" s="107">
        <v>0</v>
      </c>
      <c r="BG747" s="107">
        <v>0</v>
      </c>
      <c r="BH747" s="107">
        <v>0</v>
      </c>
      <c r="BI747" s="107">
        <v>0</v>
      </c>
      <c r="BJ747" s="107"/>
      <c r="BK747" s="107"/>
      <c r="BL747" s="107"/>
      <c r="BM747" s="107"/>
      <c r="BN747" s="107"/>
      <c r="BO747" s="107"/>
      <c r="BP747" s="107"/>
      <c r="BQ747" s="107"/>
      <c r="BR747" s="107"/>
      <c r="BS747" s="107"/>
      <c r="BT747" s="107"/>
      <c r="BU747" s="107"/>
      <c r="BV747" s="107"/>
      <c r="BW747" s="107"/>
      <c r="BX747" s="107"/>
      <c r="BY747" s="107"/>
      <c r="BZ747" s="107"/>
      <c r="CA747" s="107"/>
      <c r="CB747" s="107"/>
      <c r="CC747" s="107"/>
      <c r="CD747" s="107"/>
      <c r="CE747" s="107"/>
    </row>
    <row r="748" spans="1:83" hidden="1" x14ac:dyDescent="0.25">
      <c r="B748" s="111" t="s">
        <v>2689</v>
      </c>
      <c r="C748" s="111">
        <v>4600011662</v>
      </c>
      <c r="D748" s="101" t="s">
        <v>1145</v>
      </c>
      <c r="E748" s="110" t="str">
        <f t="shared" si="55"/>
        <v>(CO) Sistema de Controle, retorno e transferência de condensado - Teste hidrostático</v>
      </c>
      <c r="F748" s="102" t="s">
        <v>454</v>
      </c>
      <c r="G748" s="103" t="s">
        <v>450</v>
      </c>
      <c r="H748" s="103">
        <v>14</v>
      </c>
      <c r="I748" s="100"/>
      <c r="J748" s="122" t="s">
        <v>2288</v>
      </c>
      <c r="K748" s="103"/>
      <c r="L748" s="103"/>
      <c r="M748" s="103"/>
      <c r="N748" s="103"/>
      <c r="O748" s="106"/>
      <c r="P748" s="104"/>
      <c r="Q748" s="104"/>
      <c r="R748" s="104"/>
      <c r="S748" s="105" t="str">
        <f t="shared" si="53"/>
        <v/>
      </c>
      <c r="T748" s="119"/>
      <c r="U748" s="107"/>
      <c r="V748" s="107"/>
      <c r="W748" s="107"/>
      <c r="X748" s="107"/>
      <c r="Y748" s="107"/>
      <c r="Z748" s="107"/>
      <c r="AA748" s="107"/>
      <c r="AB748" s="107"/>
      <c r="AC748" s="107"/>
      <c r="AD748" s="107"/>
      <c r="AE748" s="107"/>
      <c r="AF748" s="107"/>
      <c r="AG748" s="107"/>
      <c r="AH748" s="107"/>
      <c r="AI748" s="107"/>
      <c r="AJ748" s="107"/>
      <c r="AK748" s="107"/>
      <c r="AL748" s="107"/>
      <c r="AM748" s="107"/>
      <c r="AN748" s="107"/>
      <c r="AO748" s="107"/>
      <c r="AP748" s="107"/>
      <c r="AQ748" s="107"/>
      <c r="AR748" s="107"/>
      <c r="AS748" s="107"/>
      <c r="AT748" s="107"/>
      <c r="AU748" s="107"/>
      <c r="AV748" s="107"/>
      <c r="AW748" s="107"/>
      <c r="AX748" s="107"/>
      <c r="AY748" s="107"/>
      <c r="AZ748" s="107"/>
      <c r="BA748" s="107"/>
      <c r="BB748" s="107"/>
      <c r="BC748" s="107"/>
      <c r="BD748" s="107"/>
      <c r="BE748" s="107"/>
      <c r="BF748" s="107"/>
      <c r="BG748" s="107"/>
      <c r="BH748" s="107"/>
      <c r="BI748" s="107"/>
      <c r="BJ748" s="107"/>
      <c r="BK748" s="107"/>
      <c r="BL748" s="107"/>
      <c r="BM748" s="107"/>
      <c r="BN748" s="107"/>
      <c r="BO748" s="107"/>
      <c r="BP748" s="107"/>
      <c r="BQ748" s="107"/>
      <c r="BR748" s="107"/>
      <c r="BS748" s="107"/>
      <c r="BT748" s="107"/>
      <c r="BU748" s="107"/>
      <c r="BV748" s="107"/>
      <c r="BW748" s="107"/>
      <c r="BX748" s="107"/>
      <c r="BY748" s="107"/>
      <c r="BZ748" s="107"/>
      <c r="CA748" s="107"/>
      <c r="CB748" s="107"/>
      <c r="CC748" s="107"/>
      <c r="CD748" s="107"/>
      <c r="CE748" s="107"/>
    </row>
    <row r="749" spans="1:83" hidden="1" x14ac:dyDescent="0.25">
      <c r="B749" s="111" t="s">
        <v>2689</v>
      </c>
      <c r="C749" s="111">
        <v>4600011662</v>
      </c>
      <c r="D749" s="101" t="s">
        <v>1146</v>
      </c>
      <c r="E749" s="110" t="str">
        <f t="shared" si="55"/>
        <v>(CO) Sistema de Controle, retorno e transferência de condensado - Linha 6"-S3-14E-5378-H</v>
      </c>
      <c r="F749" s="102" t="s">
        <v>454</v>
      </c>
      <c r="G749" s="103" t="s">
        <v>450</v>
      </c>
      <c r="H749" s="103" t="s">
        <v>1689</v>
      </c>
      <c r="I749" s="100"/>
      <c r="J749" s="122" t="s">
        <v>1976</v>
      </c>
      <c r="K749" s="103"/>
      <c r="L749" s="103"/>
      <c r="M749" s="103"/>
      <c r="N749" s="103"/>
      <c r="O749" s="106"/>
      <c r="P749" s="104"/>
      <c r="Q749" s="104"/>
      <c r="R749" s="104"/>
      <c r="S749" s="105" t="str">
        <f t="shared" si="53"/>
        <v/>
      </c>
      <c r="T749" s="119"/>
      <c r="U749" s="107"/>
      <c r="V749" s="107"/>
      <c r="W749" s="107"/>
      <c r="X749" s="107"/>
      <c r="Y749" s="107"/>
      <c r="Z749" s="107"/>
      <c r="AA749" s="107"/>
      <c r="AB749" s="107"/>
      <c r="AC749" s="107"/>
      <c r="AD749" s="107"/>
      <c r="AE749" s="107"/>
      <c r="AF749" s="107"/>
      <c r="AG749" s="107"/>
      <c r="AH749" s="107"/>
      <c r="AI749" s="107"/>
      <c r="AJ749" s="107"/>
      <c r="AK749" s="107"/>
      <c r="AL749" s="107"/>
      <c r="AM749" s="107"/>
      <c r="AN749" s="107"/>
      <c r="AO749" s="107"/>
      <c r="AP749" s="107"/>
      <c r="AQ749" s="107"/>
      <c r="AR749" s="107"/>
      <c r="AS749" s="107"/>
      <c r="AT749" s="107"/>
      <c r="AU749" s="107"/>
      <c r="AV749" s="107"/>
      <c r="AW749" s="107"/>
      <c r="AX749" s="107"/>
      <c r="AY749" s="107"/>
      <c r="AZ749" s="107"/>
      <c r="BA749" s="107"/>
      <c r="BB749" s="107"/>
      <c r="BC749" s="107"/>
      <c r="BD749" s="107"/>
      <c r="BE749" s="107"/>
      <c r="BF749" s="107"/>
      <c r="BG749" s="107"/>
      <c r="BH749" s="107"/>
      <c r="BI749" s="107"/>
      <c r="BJ749" s="107"/>
      <c r="BK749" s="107"/>
      <c r="BL749" s="107"/>
      <c r="BM749" s="107"/>
      <c r="BN749" s="107"/>
      <c r="BO749" s="107"/>
      <c r="BP749" s="107"/>
      <c r="BQ749" s="107"/>
      <c r="BR749" s="107"/>
      <c r="BS749" s="107"/>
      <c r="BT749" s="107"/>
      <c r="BU749" s="107"/>
      <c r="BV749" s="107"/>
      <c r="BW749" s="107"/>
      <c r="BX749" s="107"/>
      <c r="BY749" s="107"/>
      <c r="BZ749" s="107"/>
      <c r="CA749" s="107"/>
      <c r="CB749" s="107"/>
      <c r="CC749" s="107"/>
      <c r="CD749" s="107"/>
      <c r="CE749" s="107"/>
    </row>
    <row r="750" spans="1:83" hidden="1" x14ac:dyDescent="0.25">
      <c r="B750" s="111" t="s">
        <v>2689</v>
      </c>
      <c r="C750" s="111">
        <v>4600011662</v>
      </c>
      <c r="D750" s="101" t="s">
        <v>1147</v>
      </c>
      <c r="E750" s="110" t="str">
        <f t="shared" si="55"/>
        <v>(PO) Sistema de Polimento e Tanque de Condensado - Montar e soldar tubulação</v>
      </c>
      <c r="F750" s="102" t="s">
        <v>453</v>
      </c>
      <c r="G750" s="103" t="s">
        <v>450</v>
      </c>
      <c r="H750" s="103" t="s">
        <v>429</v>
      </c>
      <c r="I750" s="100"/>
      <c r="J750" s="122" t="s">
        <v>2413</v>
      </c>
      <c r="K750" s="103"/>
      <c r="L750" s="103"/>
      <c r="M750" s="103"/>
      <c r="N750" s="103"/>
      <c r="O750" s="106"/>
      <c r="P750" s="104"/>
      <c r="Q750" s="104"/>
      <c r="R750" s="104"/>
      <c r="S750" s="105" t="str">
        <f t="shared" si="53"/>
        <v/>
      </c>
      <c r="T750" s="119"/>
      <c r="U750" s="107"/>
      <c r="V750" s="107"/>
      <c r="W750" s="107"/>
      <c r="X750" s="107"/>
      <c r="Y750" s="107"/>
      <c r="Z750" s="107"/>
      <c r="AA750" s="107"/>
      <c r="AB750" s="107"/>
      <c r="AC750" s="107"/>
      <c r="AD750" s="107"/>
      <c r="AE750" s="107"/>
      <c r="AF750" s="107"/>
      <c r="AG750" s="107"/>
      <c r="AH750" s="107"/>
      <c r="AI750" s="107"/>
      <c r="AJ750" s="107"/>
      <c r="AK750" s="107"/>
      <c r="AL750" s="107"/>
      <c r="AM750" s="107"/>
      <c r="AN750" s="107"/>
      <c r="AO750" s="107"/>
      <c r="AP750" s="107"/>
      <c r="AQ750" s="107"/>
      <c r="AR750" s="107"/>
      <c r="AS750" s="107"/>
      <c r="AT750" s="107"/>
      <c r="AU750" s="107"/>
      <c r="AV750" s="107"/>
      <c r="AW750" s="107"/>
      <c r="AX750" s="107"/>
      <c r="AY750" s="107"/>
      <c r="AZ750" s="107"/>
      <c r="BA750" s="107"/>
      <c r="BB750" s="107"/>
      <c r="BC750" s="107"/>
      <c r="BD750" s="107"/>
      <c r="BE750" s="107"/>
      <c r="BF750" s="107"/>
      <c r="BG750" s="107"/>
      <c r="BH750" s="107"/>
      <c r="BI750" s="107"/>
      <c r="BJ750" s="107"/>
      <c r="BK750" s="107"/>
      <c r="BL750" s="107"/>
      <c r="BM750" s="107"/>
      <c r="BN750" s="107"/>
      <c r="BO750" s="107"/>
      <c r="BP750" s="107"/>
      <c r="BQ750" s="107"/>
      <c r="BR750" s="107"/>
      <c r="BS750" s="107"/>
      <c r="BT750" s="107"/>
      <c r="BU750" s="107"/>
      <c r="BV750" s="107"/>
      <c r="BW750" s="107"/>
      <c r="BX750" s="107"/>
      <c r="BY750" s="107"/>
      <c r="BZ750" s="107"/>
      <c r="CA750" s="107"/>
      <c r="CB750" s="107"/>
      <c r="CC750" s="107"/>
      <c r="CD750" s="107"/>
      <c r="CE750" s="107"/>
    </row>
    <row r="751" spans="1:83" hidden="1" x14ac:dyDescent="0.25">
      <c r="B751" s="111" t="s">
        <v>2689</v>
      </c>
      <c r="C751" s="111">
        <v>4600011662</v>
      </c>
      <c r="D751" s="101" t="s">
        <v>1148</v>
      </c>
      <c r="E751" s="110" t="str">
        <f t="shared" si="55"/>
        <v/>
      </c>
      <c r="F751" s="102"/>
      <c r="G751" s="103"/>
      <c r="H751" s="103"/>
      <c r="I751" s="100"/>
      <c r="J751" s="122" t="s">
        <v>2197</v>
      </c>
      <c r="K751" s="103"/>
      <c r="L751" s="103"/>
      <c r="M751" s="103"/>
      <c r="N751" s="103"/>
      <c r="O751" s="106"/>
      <c r="P751" s="104"/>
      <c r="Q751" s="104"/>
      <c r="R751" s="104"/>
      <c r="S751" s="105" t="str">
        <f t="shared" si="53"/>
        <v/>
      </c>
      <c r="T751" s="119"/>
      <c r="U751" s="107"/>
      <c r="V751" s="107"/>
      <c r="W751" s="107"/>
      <c r="X751" s="107"/>
      <c r="Y751" s="107"/>
      <c r="Z751" s="107"/>
      <c r="AA751" s="107"/>
      <c r="AB751" s="107"/>
      <c r="AC751" s="107"/>
      <c r="AD751" s="107"/>
      <c r="AE751" s="107"/>
      <c r="AF751" s="107"/>
      <c r="AG751" s="107"/>
      <c r="AH751" s="107"/>
      <c r="AI751" s="107"/>
      <c r="AJ751" s="107"/>
      <c r="AK751" s="107"/>
      <c r="AL751" s="107"/>
      <c r="AM751" s="107"/>
      <c r="AN751" s="107"/>
      <c r="AO751" s="107"/>
      <c r="AP751" s="107"/>
      <c r="AQ751" s="107"/>
      <c r="AR751" s="107"/>
      <c r="AS751" s="107"/>
      <c r="AT751" s="107"/>
      <c r="AU751" s="107"/>
      <c r="AV751" s="107"/>
      <c r="AW751" s="107"/>
      <c r="AX751" s="107"/>
      <c r="AY751" s="107"/>
      <c r="AZ751" s="107"/>
      <c r="BA751" s="107"/>
      <c r="BB751" s="107"/>
      <c r="BC751" s="107"/>
      <c r="BD751" s="107"/>
      <c r="BE751" s="107"/>
      <c r="BF751" s="107"/>
      <c r="BG751" s="107"/>
      <c r="BH751" s="107"/>
      <c r="BI751" s="107"/>
      <c r="BJ751" s="107"/>
      <c r="BK751" s="107"/>
      <c r="BL751" s="107">
        <v>0</v>
      </c>
      <c r="BM751" s="107">
        <v>0</v>
      </c>
      <c r="BN751" s="107">
        <v>0</v>
      </c>
      <c r="BO751" s="107">
        <v>0</v>
      </c>
      <c r="BP751" s="107">
        <v>0</v>
      </c>
      <c r="BQ751" s="107"/>
      <c r="BR751" s="107"/>
      <c r="BS751" s="107"/>
      <c r="BT751" s="107"/>
      <c r="BU751" s="107"/>
      <c r="BV751" s="107"/>
      <c r="BW751" s="107"/>
      <c r="BX751" s="107"/>
      <c r="BY751" s="107"/>
      <c r="BZ751" s="107"/>
      <c r="CA751" s="107"/>
      <c r="CB751" s="107"/>
      <c r="CC751" s="107"/>
      <c r="CD751" s="107"/>
      <c r="CE751" s="107"/>
    </row>
    <row r="752" spans="1:83" hidden="1" x14ac:dyDescent="0.25">
      <c r="A752" s="87" t="s">
        <v>2729</v>
      </c>
      <c r="B752" s="111" t="s">
        <v>2690</v>
      </c>
      <c r="C752" s="111">
        <v>4600011662</v>
      </c>
      <c r="D752" s="101" t="s">
        <v>1149</v>
      </c>
      <c r="E752" s="110" t="str">
        <f t="shared" si="55"/>
        <v>(CO) Sistema de Controle, retorno e transferência de condensado - Teste hidrostático</v>
      </c>
      <c r="F752" s="102" t="s">
        <v>454</v>
      </c>
      <c r="G752" s="103" t="s">
        <v>450</v>
      </c>
      <c r="H752" s="103" t="s">
        <v>1689</v>
      </c>
      <c r="I752" s="100">
        <v>14</v>
      </c>
      <c r="J752" s="122" t="s">
        <v>2288</v>
      </c>
      <c r="K752" s="103"/>
      <c r="L752" s="103" t="s">
        <v>462</v>
      </c>
      <c r="M752" s="103"/>
      <c r="N752" s="103"/>
      <c r="O752" s="106"/>
      <c r="P752" s="104"/>
      <c r="Q752" s="104"/>
      <c r="R752" s="104"/>
      <c r="S752" s="105" t="str">
        <f t="shared" si="53"/>
        <v/>
      </c>
      <c r="T752" s="119"/>
      <c r="U752" s="107"/>
      <c r="V752" s="107"/>
      <c r="W752" s="107"/>
      <c r="X752" s="107"/>
      <c r="Y752" s="107"/>
      <c r="Z752" s="107"/>
      <c r="AA752" s="107"/>
      <c r="AB752" s="107"/>
      <c r="AC752" s="107"/>
      <c r="AD752" s="107"/>
      <c r="AE752" s="107"/>
      <c r="AF752" s="107"/>
      <c r="AG752" s="107"/>
      <c r="AH752" s="107"/>
      <c r="AI752" s="107"/>
      <c r="AJ752" s="107"/>
      <c r="AK752" s="107"/>
      <c r="AL752" s="107"/>
      <c r="AM752" s="107"/>
      <c r="AN752" s="107"/>
      <c r="AO752" s="107"/>
      <c r="AP752" s="107"/>
      <c r="AQ752" s="107"/>
      <c r="AR752" s="107"/>
      <c r="AS752" s="107"/>
      <c r="AT752" s="107"/>
      <c r="AU752" s="107"/>
      <c r="AV752" s="107"/>
      <c r="AW752" s="107"/>
      <c r="AX752" s="107">
        <v>0</v>
      </c>
      <c r="AY752" s="107">
        <v>0</v>
      </c>
      <c r="AZ752" s="107">
        <v>0</v>
      </c>
      <c r="BA752" s="107">
        <v>0</v>
      </c>
      <c r="BB752" s="107">
        <v>0</v>
      </c>
      <c r="BC752" s="107"/>
      <c r="BD752" s="107"/>
      <c r="BE752" s="107">
        <v>0</v>
      </c>
      <c r="BF752" s="107">
        <v>0</v>
      </c>
      <c r="BG752" s="107">
        <v>0</v>
      </c>
      <c r="BH752" s="107">
        <v>0</v>
      </c>
      <c r="BI752" s="107">
        <v>0</v>
      </c>
      <c r="BJ752" s="107"/>
      <c r="BK752" s="107"/>
      <c r="BL752" s="107"/>
      <c r="BM752" s="107"/>
      <c r="BN752" s="107"/>
      <c r="BO752" s="107"/>
      <c r="BP752" s="107"/>
      <c r="BQ752" s="107"/>
      <c r="BR752" s="107"/>
      <c r="BS752" s="107"/>
      <c r="BT752" s="107"/>
      <c r="BU752" s="107"/>
      <c r="BV752" s="107"/>
      <c r="BW752" s="107"/>
      <c r="BX752" s="107"/>
      <c r="BY752" s="107"/>
      <c r="BZ752" s="107"/>
      <c r="CA752" s="107"/>
      <c r="CB752" s="107"/>
      <c r="CC752" s="107"/>
      <c r="CD752" s="107"/>
      <c r="CE752" s="107"/>
    </row>
    <row r="753" spans="1:83" hidden="1" x14ac:dyDescent="0.25">
      <c r="B753" s="111" t="s">
        <v>2689</v>
      </c>
      <c r="C753" s="111">
        <v>4600011662</v>
      </c>
      <c r="D753" s="101" t="s">
        <v>1150</v>
      </c>
      <c r="E753" s="110" t="str">
        <f t="shared" si="55"/>
        <v/>
      </c>
      <c r="F753" s="102"/>
      <c r="G753" s="103"/>
      <c r="H753" s="103"/>
      <c r="I753" s="100"/>
      <c r="J753" s="122" t="s">
        <v>1977</v>
      </c>
      <c r="K753" s="103"/>
      <c r="L753" s="103"/>
      <c r="M753" s="103"/>
      <c r="N753" s="103"/>
      <c r="O753" s="106"/>
      <c r="P753" s="104"/>
      <c r="Q753" s="104"/>
      <c r="R753" s="104"/>
      <c r="S753" s="105" t="str">
        <f t="shared" si="53"/>
        <v/>
      </c>
      <c r="T753" s="119"/>
      <c r="U753" s="107"/>
      <c r="V753" s="107"/>
      <c r="W753" s="107"/>
      <c r="X753" s="107"/>
      <c r="Y753" s="107"/>
      <c r="Z753" s="107"/>
      <c r="AA753" s="107"/>
      <c r="AB753" s="107"/>
      <c r="AC753" s="107"/>
      <c r="AD753" s="107"/>
      <c r="AE753" s="107"/>
      <c r="AF753" s="107"/>
      <c r="AG753" s="107"/>
      <c r="AH753" s="107"/>
      <c r="AI753" s="107"/>
      <c r="AJ753" s="107"/>
      <c r="AK753" s="107"/>
      <c r="AL753" s="107"/>
      <c r="AM753" s="107"/>
      <c r="AN753" s="107"/>
      <c r="AO753" s="107"/>
      <c r="AP753" s="107"/>
      <c r="AQ753" s="107"/>
      <c r="AR753" s="107"/>
      <c r="AS753" s="107"/>
      <c r="AT753" s="107"/>
      <c r="AU753" s="107"/>
      <c r="AV753" s="107"/>
      <c r="AW753" s="107"/>
      <c r="AX753" s="107"/>
      <c r="AY753" s="107"/>
      <c r="AZ753" s="107"/>
      <c r="BA753" s="107"/>
      <c r="BB753" s="107"/>
      <c r="BC753" s="107"/>
      <c r="BD753" s="107"/>
      <c r="BE753" s="107"/>
      <c r="BF753" s="107"/>
      <c r="BG753" s="107"/>
      <c r="BH753" s="107"/>
      <c r="BI753" s="107"/>
      <c r="BJ753" s="107"/>
      <c r="BK753" s="107"/>
      <c r="BL753" s="107"/>
      <c r="BM753" s="107"/>
      <c r="BN753" s="107"/>
      <c r="BO753" s="107"/>
      <c r="BP753" s="107"/>
      <c r="BQ753" s="107"/>
      <c r="BR753" s="107"/>
      <c r="BS753" s="107"/>
      <c r="BT753" s="107"/>
      <c r="BU753" s="107"/>
      <c r="BV753" s="107"/>
      <c r="BW753" s="107"/>
      <c r="BX753" s="107"/>
      <c r="BY753" s="107"/>
      <c r="BZ753" s="107"/>
      <c r="CA753" s="107"/>
      <c r="CB753" s="107"/>
      <c r="CC753" s="107"/>
      <c r="CD753" s="107"/>
      <c r="CE753" s="107"/>
    </row>
    <row r="754" spans="1:83" hidden="1" x14ac:dyDescent="0.25">
      <c r="B754" s="111" t="s">
        <v>2689</v>
      </c>
      <c r="C754" s="111">
        <v>4600011662</v>
      </c>
      <c r="D754" s="101" t="s">
        <v>1151</v>
      </c>
      <c r="E754" s="110" t="str">
        <f t="shared" si="55"/>
        <v>(CO) Sistema de Controle, retorno e transferência de condensado - Montar e soldar tubulação ( 5379 )</v>
      </c>
      <c r="F754" s="102" t="s">
        <v>454</v>
      </c>
      <c r="G754" s="103" t="s">
        <v>450</v>
      </c>
      <c r="H754" s="103" t="s">
        <v>1689</v>
      </c>
      <c r="I754" s="100">
        <v>14</v>
      </c>
      <c r="J754" s="122" t="s">
        <v>2788</v>
      </c>
      <c r="K754" s="103"/>
      <c r="L754" s="103" t="s">
        <v>2785</v>
      </c>
      <c r="M754" s="103" t="s">
        <v>447</v>
      </c>
      <c r="N754" s="103"/>
      <c r="O754" s="106"/>
      <c r="P754" s="104">
        <v>1</v>
      </c>
      <c r="Q754" s="104">
        <v>1</v>
      </c>
      <c r="R754" s="104" t="s">
        <v>1701</v>
      </c>
      <c r="S754" s="105">
        <f t="shared" si="53"/>
        <v>1</v>
      </c>
      <c r="T754" s="119">
        <v>1</v>
      </c>
      <c r="U754" s="107"/>
      <c r="V754" s="107"/>
      <c r="W754" s="107"/>
      <c r="X754" s="107"/>
      <c r="Y754" s="107"/>
      <c r="Z754" s="107"/>
      <c r="AA754" s="107"/>
      <c r="AB754" s="107"/>
      <c r="AC754" s="107"/>
      <c r="AD754" s="107"/>
      <c r="AE754" s="107"/>
      <c r="AF754" s="107"/>
      <c r="AG754" s="107"/>
      <c r="AH754" s="107"/>
      <c r="AI754" s="107"/>
      <c r="AJ754" s="107"/>
      <c r="AK754" s="107"/>
      <c r="AL754" s="107"/>
      <c r="AM754" s="107"/>
      <c r="AN754" s="107"/>
      <c r="AO754" s="107"/>
      <c r="AP754" s="107"/>
      <c r="AQ754" s="107"/>
      <c r="AR754" s="107"/>
      <c r="AS754" s="107"/>
      <c r="AT754" s="107"/>
      <c r="AU754" s="107"/>
      <c r="AV754" s="107"/>
      <c r="AW754" s="107"/>
      <c r="AX754" s="107"/>
      <c r="AY754" s="107"/>
      <c r="AZ754" s="107"/>
      <c r="BA754" s="107"/>
      <c r="BB754" s="107"/>
      <c r="BC754" s="107"/>
      <c r="BD754" s="107"/>
      <c r="BE754" s="107"/>
      <c r="BF754" s="107"/>
      <c r="BG754" s="107"/>
      <c r="BH754" s="107"/>
      <c r="BI754" s="107"/>
      <c r="BJ754" s="107"/>
      <c r="BK754" s="107"/>
      <c r="BL754" s="107"/>
      <c r="BM754" s="107"/>
      <c r="BN754" s="107"/>
      <c r="BO754" s="107"/>
      <c r="BP754" s="107"/>
      <c r="BQ754" s="107"/>
      <c r="BR754" s="107"/>
      <c r="BS754" s="107"/>
      <c r="BT754" s="107"/>
      <c r="BU754" s="107"/>
      <c r="BV754" s="107"/>
      <c r="BW754" s="107"/>
      <c r="BX754" s="107"/>
      <c r="BY754" s="107"/>
      <c r="BZ754" s="107"/>
      <c r="CA754" s="107"/>
      <c r="CB754" s="107"/>
      <c r="CC754" s="107"/>
      <c r="CD754" s="107"/>
      <c r="CE754" s="107"/>
    </row>
    <row r="755" spans="1:83" hidden="1" x14ac:dyDescent="0.25">
      <c r="B755" s="111" t="s">
        <v>2689</v>
      </c>
      <c r="C755" s="111">
        <v>4600011662</v>
      </c>
      <c r="D755" s="101" t="s">
        <v>1152</v>
      </c>
      <c r="E755" s="110" t="str">
        <f t="shared" si="55"/>
        <v>(PO) Sistema de Polimento e Tanque de Condensado - Inspeção ENDs das soldas</v>
      </c>
      <c r="F755" s="102" t="s">
        <v>453</v>
      </c>
      <c r="G755" s="103"/>
      <c r="H755" s="103" t="s">
        <v>429</v>
      </c>
      <c r="I755" s="100"/>
      <c r="J755" s="122" t="s">
        <v>2197</v>
      </c>
      <c r="K755" s="103"/>
      <c r="L755" s="103"/>
      <c r="M755" s="103"/>
      <c r="N755" s="103"/>
      <c r="O755" s="106"/>
      <c r="P755" s="104"/>
      <c r="Q755" s="104"/>
      <c r="R755" s="104"/>
      <c r="S755" s="105" t="str">
        <f t="shared" si="53"/>
        <v/>
      </c>
      <c r="T755" s="119"/>
      <c r="U755" s="107"/>
      <c r="V755" s="107"/>
      <c r="W755" s="107"/>
      <c r="X755" s="107"/>
      <c r="Y755" s="107"/>
      <c r="Z755" s="107"/>
      <c r="AA755" s="107"/>
      <c r="AB755" s="107"/>
      <c r="AC755" s="107"/>
      <c r="AD755" s="107"/>
      <c r="AE755" s="107"/>
      <c r="AF755" s="107"/>
      <c r="AG755" s="107"/>
      <c r="AH755" s="107"/>
      <c r="AI755" s="107"/>
      <c r="AJ755" s="107"/>
      <c r="AK755" s="107"/>
      <c r="AL755" s="107"/>
      <c r="AM755" s="107"/>
      <c r="AN755" s="107"/>
      <c r="AO755" s="107"/>
      <c r="AP755" s="107"/>
      <c r="AQ755" s="107"/>
      <c r="AR755" s="107"/>
      <c r="AS755" s="107"/>
      <c r="AT755" s="107"/>
      <c r="AU755" s="107"/>
      <c r="AV755" s="107"/>
      <c r="AW755" s="107"/>
      <c r="AX755" s="107"/>
      <c r="AY755" s="107"/>
      <c r="AZ755" s="107"/>
      <c r="BA755" s="107"/>
      <c r="BB755" s="107"/>
      <c r="BC755" s="107"/>
      <c r="BD755" s="107"/>
      <c r="BE755" s="107"/>
      <c r="BF755" s="107"/>
      <c r="BG755" s="107"/>
      <c r="BH755" s="107"/>
      <c r="BI755" s="107"/>
      <c r="BJ755" s="107"/>
      <c r="BK755" s="107"/>
      <c r="BL755" s="107"/>
      <c r="BM755" s="107"/>
      <c r="BN755" s="107"/>
      <c r="BO755" s="107"/>
      <c r="BP755" s="107"/>
      <c r="BQ755" s="107"/>
      <c r="BR755" s="107"/>
      <c r="BS755" s="107"/>
      <c r="BT755" s="107"/>
      <c r="BU755" s="107"/>
      <c r="BV755" s="107"/>
      <c r="BW755" s="107"/>
      <c r="BX755" s="107"/>
      <c r="BY755" s="107"/>
      <c r="BZ755" s="107"/>
      <c r="CA755" s="107"/>
      <c r="CB755" s="107"/>
      <c r="CC755" s="107"/>
      <c r="CD755" s="107"/>
      <c r="CE755" s="107"/>
    </row>
    <row r="756" spans="1:83" hidden="1" x14ac:dyDescent="0.25">
      <c r="B756" s="111" t="s">
        <v>2689</v>
      </c>
      <c r="C756" s="111">
        <v>4600011662</v>
      </c>
      <c r="D756" s="101" t="s">
        <v>1153</v>
      </c>
      <c r="E756" s="110" t="str">
        <f t="shared" si="55"/>
        <v/>
      </c>
      <c r="F756" s="102"/>
      <c r="G756" s="103"/>
      <c r="H756" s="103"/>
      <c r="I756" s="100"/>
      <c r="J756" s="122" t="s">
        <v>2288</v>
      </c>
      <c r="K756" s="103"/>
      <c r="L756" s="103"/>
      <c r="M756" s="103"/>
      <c r="N756" s="103"/>
      <c r="O756" s="106"/>
      <c r="P756" s="104"/>
      <c r="Q756" s="104"/>
      <c r="R756" s="104"/>
      <c r="S756" s="105" t="str">
        <f t="shared" si="53"/>
        <v/>
      </c>
      <c r="T756" s="119"/>
      <c r="U756" s="107"/>
      <c r="V756" s="107"/>
      <c r="W756" s="107"/>
      <c r="X756" s="107"/>
      <c r="Y756" s="107"/>
      <c r="Z756" s="107"/>
      <c r="AA756" s="107"/>
      <c r="AB756" s="107"/>
      <c r="AC756" s="107"/>
      <c r="AD756" s="107"/>
      <c r="AE756" s="107"/>
      <c r="AF756" s="107"/>
      <c r="AG756" s="107"/>
      <c r="AH756" s="107"/>
      <c r="AI756" s="107"/>
      <c r="AJ756" s="107"/>
      <c r="AK756" s="107"/>
      <c r="AL756" s="107"/>
      <c r="AM756" s="107"/>
      <c r="AN756" s="107"/>
      <c r="AO756" s="107"/>
      <c r="AP756" s="107"/>
      <c r="AQ756" s="107"/>
      <c r="AR756" s="107"/>
      <c r="AS756" s="107"/>
      <c r="AT756" s="107"/>
      <c r="AU756" s="107"/>
      <c r="AV756" s="107"/>
      <c r="AW756" s="107"/>
      <c r="AX756" s="107"/>
      <c r="AY756" s="107"/>
      <c r="AZ756" s="107"/>
      <c r="BA756" s="107"/>
      <c r="BB756" s="107"/>
      <c r="BC756" s="107"/>
      <c r="BD756" s="107"/>
      <c r="BE756" s="107"/>
      <c r="BF756" s="107"/>
      <c r="BG756" s="107"/>
      <c r="BH756" s="107"/>
      <c r="BI756" s="107"/>
      <c r="BJ756" s="107"/>
      <c r="BK756" s="107"/>
      <c r="BL756" s="107"/>
      <c r="BM756" s="107"/>
      <c r="BN756" s="107"/>
      <c r="BO756" s="107"/>
      <c r="BP756" s="107"/>
      <c r="BQ756" s="107"/>
      <c r="BR756" s="107"/>
      <c r="BS756" s="107"/>
      <c r="BT756" s="107"/>
      <c r="BU756" s="107"/>
      <c r="BV756" s="107"/>
      <c r="BW756" s="107"/>
      <c r="BX756" s="107"/>
      <c r="BY756" s="107"/>
      <c r="BZ756" s="107"/>
      <c r="CA756" s="107"/>
      <c r="CB756" s="107"/>
      <c r="CC756" s="107"/>
      <c r="CD756" s="107"/>
      <c r="CE756" s="107"/>
    </row>
    <row r="757" spans="1:83" hidden="1" x14ac:dyDescent="0.25">
      <c r="B757" s="111" t="s">
        <v>2689</v>
      </c>
      <c r="C757" s="111">
        <v>4600011662</v>
      </c>
      <c r="D757" s="101" t="s">
        <v>1154</v>
      </c>
      <c r="E757" s="110" t="str">
        <f t="shared" si="55"/>
        <v/>
      </c>
      <c r="F757" s="102"/>
      <c r="G757" s="103"/>
      <c r="H757" s="103"/>
      <c r="I757" s="100"/>
      <c r="J757" s="122" t="s">
        <v>1978</v>
      </c>
      <c r="K757" s="103"/>
      <c r="L757" s="103"/>
      <c r="M757" s="103"/>
      <c r="N757" s="103"/>
      <c r="O757" s="106"/>
      <c r="P757" s="104"/>
      <c r="Q757" s="104"/>
      <c r="R757" s="104"/>
      <c r="S757" s="105" t="str">
        <f t="shared" si="53"/>
        <v/>
      </c>
      <c r="T757" s="119"/>
      <c r="U757" s="107"/>
      <c r="V757" s="107"/>
      <c r="W757" s="107"/>
      <c r="X757" s="107"/>
      <c r="Y757" s="107"/>
      <c r="Z757" s="107"/>
      <c r="AA757" s="107"/>
      <c r="AB757" s="107"/>
      <c r="AC757" s="107"/>
      <c r="AD757" s="107"/>
      <c r="AE757" s="107"/>
      <c r="AF757" s="107"/>
      <c r="AG757" s="107"/>
      <c r="AH757" s="107"/>
      <c r="AI757" s="107"/>
      <c r="AJ757" s="107"/>
      <c r="AK757" s="107"/>
      <c r="AL757" s="107"/>
      <c r="AM757" s="107"/>
      <c r="AN757" s="107"/>
      <c r="AO757" s="107"/>
      <c r="AP757" s="107"/>
      <c r="AQ757" s="107"/>
      <c r="AR757" s="107"/>
      <c r="AS757" s="107"/>
      <c r="AT757" s="107"/>
      <c r="AU757" s="107"/>
      <c r="AV757" s="107"/>
      <c r="AW757" s="107"/>
      <c r="AX757" s="107"/>
      <c r="AY757" s="107"/>
      <c r="AZ757" s="107"/>
      <c r="BA757" s="107"/>
      <c r="BB757" s="107"/>
      <c r="BC757" s="107"/>
      <c r="BD757" s="107"/>
      <c r="BE757" s="107"/>
      <c r="BF757" s="107"/>
      <c r="BG757" s="107"/>
      <c r="BH757" s="107"/>
      <c r="BI757" s="107"/>
      <c r="BJ757" s="107"/>
      <c r="BK757" s="107"/>
      <c r="BL757" s="107"/>
      <c r="BM757" s="107"/>
      <c r="BN757" s="107"/>
      <c r="BO757" s="107"/>
      <c r="BP757" s="107"/>
      <c r="BQ757" s="107"/>
      <c r="BR757" s="107"/>
      <c r="BS757" s="107"/>
      <c r="BT757" s="107"/>
      <c r="BU757" s="107"/>
      <c r="BV757" s="107"/>
      <c r="BW757" s="107"/>
      <c r="BX757" s="107"/>
      <c r="BY757" s="107"/>
      <c r="BZ757" s="107"/>
      <c r="CA757" s="107"/>
      <c r="CB757" s="107"/>
      <c r="CC757" s="107"/>
      <c r="CD757" s="107"/>
      <c r="CE757" s="107"/>
    </row>
    <row r="758" spans="1:83" hidden="1" x14ac:dyDescent="0.25">
      <c r="B758" s="111" t="s">
        <v>2689</v>
      </c>
      <c r="C758" s="111">
        <v>4600011662</v>
      </c>
      <c r="D758" s="101" t="s">
        <v>1155</v>
      </c>
      <c r="E758" s="110" t="str">
        <f t="shared" si="55"/>
        <v/>
      </c>
      <c r="F758" s="102"/>
      <c r="G758" s="103"/>
      <c r="H758" s="103"/>
      <c r="I758" s="100"/>
      <c r="J758" s="122" t="s">
        <v>2414</v>
      </c>
      <c r="K758" s="103"/>
      <c r="L758" s="103"/>
      <c r="M758" s="103"/>
      <c r="N758" s="103"/>
      <c r="O758" s="106"/>
      <c r="P758" s="104"/>
      <c r="Q758" s="104"/>
      <c r="R758" s="104"/>
      <c r="S758" s="105" t="str">
        <f t="shared" si="53"/>
        <v/>
      </c>
      <c r="T758" s="119"/>
      <c r="U758" s="107"/>
      <c r="V758" s="107"/>
      <c r="W758" s="107"/>
      <c r="X758" s="107"/>
      <c r="Y758" s="107"/>
      <c r="Z758" s="107"/>
      <c r="AA758" s="107"/>
      <c r="AB758" s="107"/>
      <c r="AC758" s="107"/>
      <c r="AD758" s="107"/>
      <c r="AE758" s="107"/>
      <c r="AF758" s="107"/>
      <c r="AG758" s="107"/>
      <c r="AH758" s="107"/>
      <c r="AI758" s="107"/>
      <c r="AJ758" s="107"/>
      <c r="AK758" s="107"/>
      <c r="AL758" s="107"/>
      <c r="AM758" s="107"/>
      <c r="AN758" s="107"/>
      <c r="AO758" s="107"/>
      <c r="AP758" s="107"/>
      <c r="AQ758" s="107"/>
      <c r="AR758" s="107"/>
      <c r="AS758" s="107"/>
      <c r="AT758" s="107"/>
      <c r="AU758" s="107"/>
      <c r="AV758" s="107"/>
      <c r="AW758" s="107"/>
      <c r="AX758" s="107"/>
      <c r="AY758" s="107"/>
      <c r="AZ758" s="107"/>
      <c r="BA758" s="107"/>
      <c r="BB758" s="107"/>
      <c r="BC758" s="107"/>
      <c r="BD758" s="107"/>
      <c r="BE758" s="107"/>
      <c r="BF758" s="107"/>
      <c r="BG758" s="107"/>
      <c r="BH758" s="107"/>
      <c r="BI758" s="107"/>
      <c r="BJ758" s="107"/>
      <c r="BK758" s="107"/>
      <c r="BL758" s="107"/>
      <c r="BM758" s="107"/>
      <c r="BN758" s="107"/>
      <c r="BO758" s="107"/>
      <c r="BP758" s="107"/>
      <c r="BQ758" s="107"/>
      <c r="BR758" s="107"/>
      <c r="BS758" s="107"/>
      <c r="BT758" s="107"/>
      <c r="BU758" s="107"/>
      <c r="BV758" s="107"/>
      <c r="BW758" s="107"/>
      <c r="BX758" s="107"/>
      <c r="BY758" s="107"/>
      <c r="BZ758" s="107"/>
      <c r="CA758" s="107"/>
      <c r="CB758" s="107"/>
      <c r="CC758" s="107"/>
      <c r="CD758" s="107"/>
      <c r="CE758" s="107"/>
    </row>
    <row r="759" spans="1:83" hidden="1" x14ac:dyDescent="0.25">
      <c r="B759" s="111" t="s">
        <v>2689</v>
      </c>
      <c r="C759" s="111">
        <v>4600011662</v>
      </c>
      <c r="D759" s="101" t="s">
        <v>1156</v>
      </c>
      <c r="E759" s="110" t="str">
        <f t="shared" si="55"/>
        <v/>
      </c>
      <c r="F759" s="102"/>
      <c r="G759" s="103"/>
      <c r="H759" s="103"/>
      <c r="I759" s="100"/>
      <c r="J759" s="122" t="s">
        <v>2197</v>
      </c>
      <c r="K759" s="103"/>
      <c r="L759" s="103"/>
      <c r="M759" s="103"/>
      <c r="N759" s="103"/>
      <c r="O759" s="106"/>
      <c r="P759" s="104"/>
      <c r="Q759" s="104"/>
      <c r="R759" s="104"/>
      <c r="S759" s="105" t="str">
        <f t="shared" si="53"/>
        <v/>
      </c>
      <c r="T759" s="119"/>
      <c r="U759" s="107"/>
      <c r="V759" s="107"/>
      <c r="W759" s="107"/>
      <c r="X759" s="107"/>
      <c r="Y759" s="107"/>
      <c r="Z759" s="107"/>
      <c r="AA759" s="107"/>
      <c r="AB759" s="107"/>
      <c r="AC759" s="107"/>
      <c r="AD759" s="107"/>
      <c r="AE759" s="107"/>
      <c r="AF759" s="107"/>
      <c r="AG759" s="107"/>
      <c r="AH759" s="107"/>
      <c r="AI759" s="107"/>
      <c r="AJ759" s="107"/>
      <c r="AK759" s="107"/>
      <c r="AL759" s="107"/>
      <c r="AM759" s="107"/>
      <c r="AN759" s="107"/>
      <c r="AO759" s="107"/>
      <c r="AP759" s="107"/>
      <c r="AQ759" s="107"/>
      <c r="AR759" s="107"/>
      <c r="AS759" s="107"/>
      <c r="AT759" s="107"/>
      <c r="AU759" s="107"/>
      <c r="AV759" s="107"/>
      <c r="AW759" s="107"/>
      <c r="AX759" s="107"/>
      <c r="AY759" s="107"/>
      <c r="AZ759" s="107"/>
      <c r="BA759" s="107"/>
      <c r="BB759" s="107"/>
      <c r="BC759" s="107"/>
      <c r="BD759" s="107"/>
      <c r="BE759" s="107"/>
      <c r="BF759" s="107"/>
      <c r="BG759" s="107"/>
      <c r="BH759" s="107"/>
      <c r="BI759" s="107"/>
      <c r="BJ759" s="107"/>
      <c r="BK759" s="107"/>
      <c r="BL759" s="107"/>
      <c r="BM759" s="107"/>
      <c r="BN759" s="107"/>
      <c r="BO759" s="107"/>
      <c r="BP759" s="107"/>
      <c r="BQ759" s="107"/>
      <c r="BR759" s="107"/>
      <c r="BS759" s="107"/>
      <c r="BT759" s="107"/>
      <c r="BU759" s="107"/>
      <c r="BV759" s="107"/>
      <c r="BW759" s="107"/>
      <c r="BX759" s="107"/>
      <c r="BY759" s="107"/>
      <c r="BZ759" s="107"/>
      <c r="CA759" s="107"/>
      <c r="CB759" s="107"/>
      <c r="CC759" s="107"/>
      <c r="CD759" s="107"/>
      <c r="CE759" s="107"/>
    </row>
    <row r="760" spans="1:83" hidden="1" x14ac:dyDescent="0.25">
      <c r="B760" s="111" t="s">
        <v>2689</v>
      </c>
      <c r="C760" s="111">
        <v>4600011662</v>
      </c>
      <c r="D760" s="101" t="s">
        <v>1157</v>
      </c>
      <c r="E760" s="110" t="str">
        <f t="shared" si="55"/>
        <v/>
      </c>
      <c r="F760" s="102"/>
      <c r="G760" s="103"/>
      <c r="H760" s="103"/>
      <c r="I760" s="100"/>
      <c r="J760" s="122" t="s">
        <v>2288</v>
      </c>
      <c r="K760" s="103"/>
      <c r="L760" s="103"/>
      <c r="M760" s="103"/>
      <c r="N760" s="103"/>
      <c r="O760" s="106"/>
      <c r="P760" s="104"/>
      <c r="Q760" s="104"/>
      <c r="R760" s="104"/>
      <c r="S760" s="105" t="str">
        <f t="shared" si="53"/>
        <v/>
      </c>
      <c r="T760" s="119"/>
      <c r="U760" s="107"/>
      <c r="V760" s="107"/>
      <c r="W760" s="107"/>
      <c r="X760" s="107"/>
      <c r="Y760" s="107"/>
      <c r="Z760" s="107"/>
      <c r="AA760" s="107"/>
      <c r="AB760" s="107"/>
      <c r="AC760" s="107"/>
      <c r="AD760" s="107"/>
      <c r="AE760" s="107"/>
      <c r="AF760" s="107"/>
      <c r="AG760" s="107"/>
      <c r="AH760" s="107"/>
      <c r="AI760" s="107"/>
      <c r="AJ760" s="107"/>
      <c r="AK760" s="107"/>
      <c r="AL760" s="107"/>
      <c r="AM760" s="107"/>
      <c r="AN760" s="107"/>
      <c r="AO760" s="107"/>
      <c r="AP760" s="107"/>
      <c r="AQ760" s="107"/>
      <c r="AR760" s="107"/>
      <c r="AS760" s="107"/>
      <c r="AT760" s="107"/>
      <c r="AU760" s="107"/>
      <c r="AV760" s="107"/>
      <c r="AW760" s="107"/>
      <c r="AX760" s="107"/>
      <c r="AY760" s="107"/>
      <c r="AZ760" s="107"/>
      <c r="BA760" s="107"/>
      <c r="BB760" s="107"/>
      <c r="BC760" s="107"/>
      <c r="BD760" s="107"/>
      <c r="BE760" s="107"/>
      <c r="BF760" s="107"/>
      <c r="BG760" s="107"/>
      <c r="BH760" s="107"/>
      <c r="BI760" s="107"/>
      <c r="BJ760" s="107"/>
      <c r="BK760" s="107"/>
      <c r="BL760" s="107"/>
      <c r="BM760" s="107"/>
      <c r="BN760" s="107"/>
      <c r="BO760" s="107"/>
      <c r="BP760" s="107"/>
      <c r="BQ760" s="107"/>
      <c r="BR760" s="107"/>
      <c r="BS760" s="107"/>
      <c r="BT760" s="107"/>
      <c r="BU760" s="107"/>
      <c r="BV760" s="107"/>
      <c r="BW760" s="107"/>
      <c r="BX760" s="107"/>
      <c r="BY760" s="107"/>
      <c r="BZ760" s="107"/>
      <c r="CA760" s="107"/>
      <c r="CB760" s="107"/>
      <c r="CC760" s="107"/>
      <c r="CD760" s="107"/>
      <c r="CE760" s="107"/>
    </row>
    <row r="761" spans="1:83" hidden="1" x14ac:dyDescent="0.25">
      <c r="B761" s="111" t="s">
        <v>2689</v>
      </c>
      <c r="C761" s="111">
        <v>4600011662</v>
      </c>
      <c r="D761" s="101" t="s">
        <v>1158</v>
      </c>
      <c r="E761" s="110" t="str">
        <f t="shared" si="55"/>
        <v>(VP) Sistema de Vapor de média pressão - Linha 10"-S3-14E-5396-H</v>
      </c>
      <c r="F761" s="102" t="s">
        <v>456</v>
      </c>
      <c r="G761" s="103" t="s">
        <v>451</v>
      </c>
      <c r="H761" s="103" t="s">
        <v>429</v>
      </c>
      <c r="I761" s="100"/>
      <c r="J761" s="122" t="s">
        <v>1980</v>
      </c>
      <c r="K761" s="103"/>
      <c r="L761" s="103"/>
      <c r="M761" s="103"/>
      <c r="N761" s="103"/>
      <c r="O761" s="106"/>
      <c r="P761" s="104"/>
      <c r="Q761" s="104"/>
      <c r="R761" s="104"/>
      <c r="S761" s="105" t="str">
        <f t="shared" si="53"/>
        <v/>
      </c>
      <c r="T761" s="119"/>
      <c r="U761" s="107"/>
      <c r="V761" s="107"/>
      <c r="W761" s="107"/>
      <c r="X761" s="107"/>
      <c r="Y761" s="107"/>
      <c r="Z761" s="107"/>
      <c r="AA761" s="107"/>
      <c r="AB761" s="107"/>
      <c r="AC761" s="107"/>
      <c r="AD761" s="107"/>
      <c r="AE761" s="107"/>
      <c r="AF761" s="107"/>
      <c r="AG761" s="107"/>
      <c r="AH761" s="107"/>
      <c r="AI761" s="107"/>
      <c r="AJ761" s="107"/>
      <c r="AK761" s="107"/>
      <c r="AL761" s="107"/>
      <c r="AM761" s="107"/>
      <c r="AN761" s="107"/>
      <c r="AO761" s="107"/>
      <c r="AP761" s="107"/>
      <c r="AQ761" s="107"/>
      <c r="AR761" s="107"/>
      <c r="AS761" s="107"/>
      <c r="AT761" s="107"/>
      <c r="AU761" s="107"/>
      <c r="AV761" s="107"/>
      <c r="AW761" s="107"/>
      <c r="AX761" s="107"/>
      <c r="AY761" s="107"/>
      <c r="AZ761" s="107"/>
      <c r="BA761" s="107"/>
      <c r="BB761" s="107"/>
      <c r="BC761" s="107"/>
      <c r="BD761" s="107"/>
      <c r="BE761" s="107"/>
      <c r="BF761" s="107"/>
      <c r="BG761" s="107"/>
      <c r="BH761" s="107"/>
      <c r="BI761" s="107"/>
      <c r="BJ761" s="107"/>
      <c r="BK761" s="107"/>
      <c r="BL761" s="107"/>
      <c r="BM761" s="107"/>
      <c r="BN761" s="107"/>
      <c r="BO761" s="107"/>
      <c r="BP761" s="107"/>
      <c r="BQ761" s="107"/>
      <c r="BR761" s="107"/>
      <c r="BS761" s="107"/>
      <c r="BT761" s="107"/>
      <c r="BU761" s="107"/>
      <c r="BV761" s="107"/>
      <c r="BW761" s="107"/>
      <c r="BX761" s="107"/>
      <c r="BY761" s="107"/>
      <c r="BZ761" s="107"/>
      <c r="CA761" s="107"/>
      <c r="CB761" s="107"/>
      <c r="CC761" s="107"/>
      <c r="CD761" s="107"/>
      <c r="CE761" s="107"/>
    </row>
    <row r="762" spans="1:83" hidden="1" x14ac:dyDescent="0.25">
      <c r="B762" s="111" t="s">
        <v>2689</v>
      </c>
      <c r="C762" s="111">
        <v>4600011662</v>
      </c>
      <c r="D762" s="101" t="s">
        <v>365</v>
      </c>
      <c r="E762" s="110" t="str">
        <f t="shared" si="55"/>
        <v>(CO) Sistema de Controle, retorno e transferência de condensado - Pré montar e soldar spool</v>
      </c>
      <c r="F762" s="102" t="s">
        <v>454</v>
      </c>
      <c r="G762" s="103" t="s">
        <v>450</v>
      </c>
      <c r="H762" s="103" t="s">
        <v>429</v>
      </c>
      <c r="I762" s="100"/>
      <c r="J762" s="122" t="s">
        <v>2414</v>
      </c>
      <c r="K762" s="103"/>
      <c r="L762" s="103"/>
      <c r="M762" s="103"/>
      <c r="N762" s="103"/>
      <c r="O762" s="106"/>
      <c r="P762" s="104"/>
      <c r="Q762" s="104"/>
      <c r="R762" s="104"/>
      <c r="S762" s="105" t="str">
        <f t="shared" si="53"/>
        <v/>
      </c>
      <c r="T762" s="119"/>
      <c r="U762" s="107"/>
      <c r="V762" s="107"/>
      <c r="W762" s="107"/>
      <c r="X762" s="107"/>
      <c r="Y762" s="107"/>
      <c r="Z762" s="107"/>
      <c r="AA762" s="107"/>
      <c r="AB762" s="107"/>
      <c r="AC762" s="107"/>
      <c r="AD762" s="107"/>
      <c r="AE762" s="107"/>
      <c r="AF762" s="107"/>
      <c r="AG762" s="107"/>
      <c r="AH762" s="107"/>
      <c r="AI762" s="107"/>
      <c r="AJ762" s="107"/>
      <c r="AK762" s="107"/>
      <c r="AL762" s="107"/>
      <c r="AM762" s="107"/>
      <c r="AN762" s="107"/>
      <c r="AO762" s="107"/>
      <c r="AP762" s="107"/>
      <c r="AQ762" s="107"/>
      <c r="AR762" s="107"/>
      <c r="AS762" s="107"/>
      <c r="AT762" s="107"/>
      <c r="AU762" s="107"/>
      <c r="AV762" s="107"/>
      <c r="AW762" s="107"/>
      <c r="AX762" s="107"/>
      <c r="AY762" s="107"/>
      <c r="AZ762" s="107"/>
      <c r="BA762" s="107"/>
      <c r="BB762" s="107"/>
      <c r="BC762" s="107"/>
      <c r="BD762" s="107"/>
      <c r="BE762" s="107"/>
      <c r="BF762" s="107"/>
      <c r="BG762" s="107"/>
      <c r="BH762" s="107"/>
      <c r="BI762" s="107"/>
      <c r="BJ762" s="107"/>
      <c r="BK762" s="107"/>
      <c r="BL762" s="107"/>
      <c r="BM762" s="107"/>
      <c r="BN762" s="107"/>
      <c r="BO762" s="107"/>
      <c r="BP762" s="107"/>
      <c r="BQ762" s="107"/>
      <c r="BR762" s="107"/>
      <c r="BS762" s="107"/>
      <c r="BT762" s="107"/>
      <c r="BU762" s="107"/>
      <c r="BV762" s="107"/>
      <c r="BW762" s="107"/>
      <c r="BX762" s="107"/>
      <c r="BY762" s="107"/>
      <c r="BZ762" s="107"/>
      <c r="CA762" s="107"/>
      <c r="CB762" s="107"/>
      <c r="CC762" s="107"/>
      <c r="CD762" s="107"/>
      <c r="CE762" s="107"/>
    </row>
    <row r="763" spans="1:83" hidden="1" x14ac:dyDescent="0.25">
      <c r="B763" s="111" t="s">
        <v>2689</v>
      </c>
      <c r="C763" s="111">
        <v>4600011662</v>
      </c>
      <c r="D763" s="101" t="s">
        <v>1159</v>
      </c>
      <c r="E763" s="110" t="str">
        <f t="shared" si="55"/>
        <v>(CO) Sistema de Controle, retorno e transferência de condensado - Inspeção ENDs das soldas</v>
      </c>
      <c r="F763" s="102" t="s">
        <v>454</v>
      </c>
      <c r="G763" s="103" t="s">
        <v>450</v>
      </c>
      <c r="H763" s="103" t="s">
        <v>429</v>
      </c>
      <c r="I763" s="100"/>
      <c r="J763" s="122" t="s">
        <v>2197</v>
      </c>
      <c r="K763" s="103"/>
      <c r="L763" s="103"/>
      <c r="M763" s="103"/>
      <c r="N763" s="103"/>
      <c r="O763" s="106"/>
      <c r="P763" s="104"/>
      <c r="Q763" s="104"/>
      <c r="R763" s="104"/>
      <c r="S763" s="105" t="str">
        <f t="shared" si="53"/>
        <v/>
      </c>
      <c r="T763" s="119"/>
      <c r="U763" s="107"/>
      <c r="V763" s="107"/>
      <c r="W763" s="107"/>
      <c r="X763" s="107"/>
      <c r="Y763" s="107"/>
      <c r="Z763" s="107"/>
      <c r="AA763" s="107"/>
      <c r="AB763" s="107"/>
      <c r="AC763" s="107"/>
      <c r="AD763" s="107"/>
      <c r="AE763" s="107"/>
      <c r="AF763" s="107"/>
      <c r="AG763" s="107"/>
      <c r="AH763" s="107"/>
      <c r="AI763" s="107"/>
      <c r="AJ763" s="107"/>
      <c r="AK763" s="107"/>
      <c r="AL763" s="107"/>
      <c r="AM763" s="107"/>
      <c r="AN763" s="107"/>
      <c r="AO763" s="107"/>
      <c r="AP763" s="107"/>
      <c r="AQ763" s="107"/>
      <c r="AR763" s="107"/>
      <c r="AS763" s="107"/>
      <c r="AT763" s="107"/>
      <c r="AU763" s="107"/>
      <c r="AV763" s="107"/>
      <c r="AW763" s="107"/>
      <c r="AX763" s="107"/>
      <c r="AY763" s="107"/>
      <c r="AZ763" s="107"/>
      <c r="BA763" s="107"/>
      <c r="BB763" s="107"/>
      <c r="BC763" s="107"/>
      <c r="BD763" s="107"/>
      <c r="BE763" s="107"/>
      <c r="BF763" s="107"/>
      <c r="BG763" s="107"/>
      <c r="BH763" s="107"/>
      <c r="BI763" s="107"/>
      <c r="BJ763" s="107"/>
      <c r="BK763" s="107"/>
      <c r="BL763" s="107"/>
      <c r="BM763" s="107"/>
      <c r="BN763" s="107"/>
      <c r="BO763" s="107"/>
      <c r="BP763" s="107"/>
      <c r="BQ763" s="107"/>
      <c r="BR763" s="107"/>
      <c r="BS763" s="107"/>
      <c r="BT763" s="107"/>
      <c r="BU763" s="107"/>
      <c r="BV763" s="107"/>
      <c r="BW763" s="107"/>
      <c r="BX763" s="107"/>
      <c r="BY763" s="107"/>
      <c r="BZ763" s="107"/>
      <c r="CA763" s="107"/>
      <c r="CB763" s="107"/>
      <c r="CC763" s="107"/>
      <c r="CD763" s="107"/>
      <c r="CE763" s="107"/>
    </row>
    <row r="764" spans="1:83" hidden="1" x14ac:dyDescent="0.25">
      <c r="B764" s="111" t="s">
        <v>2689</v>
      </c>
      <c r="C764" s="111">
        <v>4600011662</v>
      </c>
      <c r="D764" s="101" t="s">
        <v>1160</v>
      </c>
      <c r="E764" s="110" t="str">
        <f t="shared" si="55"/>
        <v/>
      </c>
      <c r="F764" s="102"/>
      <c r="G764" s="103"/>
      <c r="H764" s="103"/>
      <c r="I764" s="100"/>
      <c r="J764" s="122" t="s">
        <v>2288</v>
      </c>
      <c r="K764" s="103"/>
      <c r="L764" s="103"/>
      <c r="M764" s="103"/>
      <c r="N764" s="103"/>
      <c r="O764" s="106"/>
      <c r="P764" s="104"/>
      <c r="Q764" s="104"/>
      <c r="R764" s="104"/>
      <c r="S764" s="105" t="str">
        <f t="shared" si="53"/>
        <v/>
      </c>
      <c r="T764" s="119"/>
      <c r="U764" s="107"/>
      <c r="V764" s="107"/>
      <c r="W764" s="107"/>
      <c r="X764" s="107"/>
      <c r="Y764" s="107"/>
      <c r="Z764" s="107"/>
      <c r="AA764" s="107"/>
      <c r="AB764" s="107"/>
      <c r="AC764" s="107"/>
      <c r="AD764" s="107"/>
      <c r="AE764" s="107"/>
      <c r="AF764" s="107"/>
      <c r="AG764" s="107"/>
      <c r="AH764" s="107"/>
      <c r="AI764" s="107"/>
      <c r="AJ764" s="107"/>
      <c r="AK764" s="107"/>
      <c r="AL764" s="107"/>
      <c r="AM764" s="107"/>
      <c r="AN764" s="107"/>
      <c r="AO764" s="107"/>
      <c r="AP764" s="107"/>
      <c r="AQ764" s="107"/>
      <c r="AR764" s="107"/>
      <c r="AS764" s="107"/>
      <c r="AT764" s="107"/>
      <c r="AU764" s="107"/>
      <c r="AV764" s="107"/>
      <c r="AW764" s="107"/>
      <c r="AX764" s="107"/>
      <c r="AY764" s="107"/>
      <c r="AZ764" s="107"/>
      <c r="BA764" s="107"/>
      <c r="BB764" s="107"/>
      <c r="BC764" s="107"/>
      <c r="BD764" s="107"/>
      <c r="BE764" s="107"/>
      <c r="BF764" s="107"/>
      <c r="BG764" s="107"/>
      <c r="BH764" s="107"/>
      <c r="BI764" s="107"/>
      <c r="BJ764" s="107"/>
      <c r="BK764" s="107"/>
      <c r="BL764" s="107"/>
      <c r="BM764" s="107"/>
      <c r="BN764" s="107"/>
      <c r="BO764" s="107"/>
      <c r="BP764" s="107"/>
      <c r="BQ764" s="107"/>
      <c r="BR764" s="107"/>
      <c r="BS764" s="107"/>
      <c r="BT764" s="107"/>
      <c r="BU764" s="107"/>
      <c r="BV764" s="107"/>
      <c r="BW764" s="107"/>
      <c r="BX764" s="107"/>
      <c r="BY764" s="107"/>
      <c r="BZ764" s="107"/>
      <c r="CA764" s="107"/>
      <c r="CB764" s="107"/>
      <c r="CC764" s="107"/>
      <c r="CD764" s="107"/>
      <c r="CE764" s="107"/>
    </row>
    <row r="765" spans="1:83" hidden="1" x14ac:dyDescent="0.25">
      <c r="B765" s="111" t="s">
        <v>2689</v>
      </c>
      <c r="C765" s="111">
        <v>4600011662</v>
      </c>
      <c r="D765" s="101" t="s">
        <v>1161</v>
      </c>
      <c r="E765" s="110" t="str">
        <f t="shared" si="55"/>
        <v/>
      </c>
      <c r="F765" s="102"/>
      <c r="G765" s="103"/>
      <c r="H765" s="103"/>
      <c r="I765" s="100"/>
      <c r="J765" s="122" t="s">
        <v>2415</v>
      </c>
      <c r="K765" s="103"/>
      <c r="L765" s="103"/>
      <c r="M765" s="103"/>
      <c r="N765" s="103"/>
      <c r="O765" s="106"/>
      <c r="P765" s="104"/>
      <c r="Q765" s="104"/>
      <c r="R765" s="104"/>
      <c r="S765" s="105" t="str">
        <f t="shared" si="53"/>
        <v/>
      </c>
      <c r="T765" s="119"/>
      <c r="U765" s="107"/>
      <c r="V765" s="107"/>
      <c r="W765" s="107"/>
      <c r="X765" s="107"/>
      <c r="Y765" s="107"/>
      <c r="Z765" s="107"/>
      <c r="AA765" s="107"/>
      <c r="AB765" s="107"/>
      <c r="AC765" s="107"/>
      <c r="AD765" s="107"/>
      <c r="AE765" s="107"/>
      <c r="AF765" s="107"/>
      <c r="AG765" s="107"/>
      <c r="AH765" s="107"/>
      <c r="AI765" s="107"/>
      <c r="AJ765" s="107"/>
      <c r="AK765" s="107"/>
      <c r="AL765" s="107"/>
      <c r="AM765" s="107"/>
      <c r="AN765" s="107"/>
      <c r="AO765" s="107"/>
      <c r="AP765" s="107"/>
      <c r="AQ765" s="107"/>
      <c r="AR765" s="107"/>
      <c r="AS765" s="107"/>
      <c r="AT765" s="107"/>
      <c r="AU765" s="107"/>
      <c r="AV765" s="107"/>
      <c r="AW765" s="107"/>
      <c r="AX765" s="107"/>
      <c r="AY765" s="107"/>
      <c r="AZ765" s="107"/>
      <c r="BA765" s="107"/>
      <c r="BB765" s="107"/>
      <c r="BC765" s="107"/>
      <c r="BD765" s="107"/>
      <c r="BE765" s="107"/>
      <c r="BF765" s="107"/>
      <c r="BG765" s="107"/>
      <c r="BH765" s="107"/>
      <c r="BI765" s="107"/>
      <c r="BJ765" s="107"/>
      <c r="BK765" s="107"/>
      <c r="BL765" s="107"/>
      <c r="BM765" s="107"/>
      <c r="BN765" s="107"/>
      <c r="BO765" s="107"/>
      <c r="BP765" s="107"/>
      <c r="BQ765" s="107"/>
      <c r="BR765" s="107"/>
      <c r="BS765" s="107"/>
      <c r="BT765" s="107"/>
      <c r="BU765" s="107"/>
      <c r="BV765" s="107"/>
      <c r="BW765" s="107"/>
      <c r="BX765" s="107"/>
      <c r="BY765" s="107"/>
      <c r="BZ765" s="107"/>
      <c r="CA765" s="107"/>
      <c r="CB765" s="107"/>
      <c r="CC765" s="107"/>
      <c r="CD765" s="107"/>
      <c r="CE765" s="107"/>
    </row>
    <row r="766" spans="1:83" hidden="1" x14ac:dyDescent="0.25">
      <c r="B766" s="111" t="s">
        <v>2689</v>
      </c>
      <c r="C766" s="111">
        <v>4600011662</v>
      </c>
      <c r="D766" s="101" t="s">
        <v>1162</v>
      </c>
      <c r="E766" s="110" t="str">
        <f t="shared" si="55"/>
        <v/>
      </c>
      <c r="F766" s="102"/>
      <c r="G766" s="103"/>
      <c r="H766" s="103"/>
      <c r="I766" s="100"/>
      <c r="J766" s="122" t="s">
        <v>2753</v>
      </c>
      <c r="K766" s="103"/>
      <c r="L766" s="103"/>
      <c r="M766" s="103"/>
      <c r="N766" s="103"/>
      <c r="O766" s="106"/>
      <c r="P766" s="104"/>
      <c r="Q766" s="104"/>
      <c r="R766" s="104"/>
      <c r="S766" s="105" t="str">
        <f t="shared" si="53"/>
        <v/>
      </c>
      <c r="T766" s="119"/>
      <c r="U766" s="107"/>
      <c r="V766" s="107"/>
      <c r="W766" s="107"/>
      <c r="X766" s="107"/>
      <c r="Y766" s="107"/>
      <c r="Z766" s="107"/>
      <c r="AA766" s="107"/>
      <c r="AB766" s="107"/>
      <c r="AC766" s="107"/>
      <c r="AD766" s="107"/>
      <c r="AE766" s="107"/>
      <c r="AF766" s="107"/>
      <c r="AG766" s="107"/>
      <c r="AH766" s="107"/>
      <c r="AI766" s="107"/>
      <c r="AJ766" s="107"/>
      <c r="AK766" s="107"/>
      <c r="AL766" s="107"/>
      <c r="AM766" s="107"/>
      <c r="AN766" s="107"/>
      <c r="AO766" s="107"/>
      <c r="AP766" s="107"/>
      <c r="AQ766" s="107"/>
      <c r="AR766" s="107"/>
      <c r="AS766" s="107"/>
      <c r="AT766" s="107"/>
      <c r="AU766" s="107"/>
      <c r="AV766" s="107"/>
      <c r="AW766" s="107"/>
      <c r="AX766" s="107"/>
      <c r="AY766" s="107"/>
      <c r="AZ766" s="107"/>
      <c r="BA766" s="107"/>
      <c r="BB766" s="107"/>
      <c r="BC766" s="107"/>
      <c r="BD766" s="107"/>
      <c r="BE766" s="107"/>
      <c r="BF766" s="107"/>
      <c r="BG766" s="107"/>
      <c r="BH766" s="107"/>
      <c r="BI766" s="107"/>
      <c r="BJ766" s="107"/>
      <c r="BK766" s="107"/>
      <c r="BL766" s="107"/>
      <c r="BM766" s="107"/>
      <c r="BN766" s="107"/>
      <c r="BO766" s="107"/>
      <c r="BP766" s="107"/>
      <c r="BQ766" s="107"/>
      <c r="BR766" s="107"/>
      <c r="BS766" s="107"/>
      <c r="BT766" s="107"/>
      <c r="BU766" s="107"/>
      <c r="BV766" s="107"/>
      <c r="BW766" s="107"/>
      <c r="BX766" s="107"/>
      <c r="BY766" s="107"/>
      <c r="BZ766" s="107"/>
      <c r="CA766" s="107"/>
      <c r="CB766" s="107"/>
      <c r="CC766" s="107"/>
      <c r="CD766" s="107"/>
      <c r="CE766" s="107"/>
    </row>
    <row r="767" spans="1:83" hidden="1" x14ac:dyDescent="0.25">
      <c r="A767" s="109" t="s">
        <v>2714</v>
      </c>
      <c r="B767" s="111">
        <v>0</v>
      </c>
      <c r="C767" s="111">
        <v>4600011662</v>
      </c>
      <c r="D767" s="101" t="s">
        <v>1163</v>
      </c>
      <c r="E767" s="110" t="str">
        <f t="shared" si="55"/>
        <v>(VP) Sistema de Vapor de média pressão - Montar e soldar tubulação linha 5381</v>
      </c>
      <c r="F767" s="102" t="s">
        <v>456</v>
      </c>
      <c r="G767" s="103" t="s">
        <v>450</v>
      </c>
      <c r="H767" s="103" t="s">
        <v>429</v>
      </c>
      <c r="I767" s="100">
        <v>14</v>
      </c>
      <c r="J767" s="122" t="s">
        <v>2754</v>
      </c>
      <c r="K767" s="103"/>
      <c r="L767" s="103" t="s">
        <v>462</v>
      </c>
      <c r="M767" s="103"/>
      <c r="N767" s="103"/>
      <c r="O767" s="106"/>
      <c r="P767" s="104"/>
      <c r="Q767" s="104"/>
      <c r="R767" s="104"/>
      <c r="S767" s="105" t="str">
        <f t="shared" si="53"/>
        <v/>
      </c>
      <c r="T767" s="119"/>
      <c r="U767" s="107"/>
      <c r="V767" s="107"/>
      <c r="W767" s="107"/>
      <c r="X767" s="107"/>
      <c r="Y767" s="107"/>
      <c r="Z767" s="107"/>
      <c r="AA767" s="107"/>
      <c r="AB767" s="107"/>
      <c r="AC767" s="107"/>
      <c r="AD767" s="107"/>
      <c r="AE767" s="107"/>
      <c r="AF767" s="107"/>
      <c r="AG767" s="107"/>
      <c r="AH767" s="107"/>
      <c r="AI767" s="107"/>
      <c r="AJ767" s="107">
        <v>0</v>
      </c>
      <c r="AK767" s="107">
        <v>0</v>
      </c>
      <c r="AL767" s="107">
        <v>0</v>
      </c>
      <c r="AM767" s="107">
        <v>0</v>
      </c>
      <c r="AN767" s="107">
        <v>0</v>
      </c>
      <c r="AO767" s="107"/>
      <c r="AP767" s="107"/>
      <c r="AQ767" s="107"/>
      <c r="AR767" s="107"/>
      <c r="AS767" s="107"/>
      <c r="AT767" s="107"/>
      <c r="AU767" s="107"/>
      <c r="AV767" s="107"/>
      <c r="AW767" s="107"/>
      <c r="AX767" s="107"/>
      <c r="AY767" s="107"/>
      <c r="AZ767" s="107"/>
      <c r="BA767" s="107"/>
      <c r="BB767" s="107"/>
      <c r="BC767" s="107"/>
      <c r="BD767" s="107"/>
      <c r="BE767" s="107"/>
      <c r="BF767" s="107"/>
      <c r="BG767" s="107"/>
      <c r="BH767" s="107"/>
      <c r="BI767" s="107"/>
      <c r="BJ767" s="107"/>
      <c r="BK767" s="107"/>
      <c r="BL767" s="107"/>
      <c r="BM767" s="107"/>
      <c r="BN767" s="107"/>
      <c r="BO767" s="107"/>
      <c r="BP767" s="107"/>
      <c r="BQ767" s="107"/>
      <c r="BR767" s="107"/>
      <c r="BS767" s="107"/>
      <c r="BT767" s="107"/>
      <c r="BU767" s="107"/>
      <c r="BV767" s="107"/>
      <c r="BW767" s="107"/>
      <c r="BX767" s="107"/>
      <c r="BY767" s="107"/>
      <c r="BZ767" s="107"/>
      <c r="CA767" s="107"/>
      <c r="CB767" s="107"/>
      <c r="CC767" s="107"/>
      <c r="CD767" s="107"/>
      <c r="CE767" s="107"/>
    </row>
    <row r="768" spans="1:83" hidden="1" x14ac:dyDescent="0.25">
      <c r="B768" s="111" t="s">
        <v>2689</v>
      </c>
      <c r="C768" s="111">
        <v>4600011662</v>
      </c>
      <c r="D768" s="101" t="s">
        <v>1164</v>
      </c>
      <c r="E768" s="110" t="str">
        <f t="shared" si="55"/>
        <v>(CO) Sistema de Controle, retorno e transferência de condensado - Inspeção ENDs das soldas</v>
      </c>
      <c r="F768" s="102" t="s">
        <v>454</v>
      </c>
      <c r="G768" s="103" t="s">
        <v>450</v>
      </c>
      <c r="H768" s="103" t="s">
        <v>429</v>
      </c>
      <c r="I768" s="100"/>
      <c r="J768" s="122" t="s">
        <v>2197</v>
      </c>
      <c r="K768" s="103"/>
      <c r="L768" s="103"/>
      <c r="M768" s="103"/>
      <c r="N768" s="103"/>
      <c r="O768" s="106"/>
      <c r="P768" s="104"/>
      <c r="Q768" s="104"/>
      <c r="R768" s="104"/>
      <c r="S768" s="105" t="str">
        <f t="shared" si="53"/>
        <v/>
      </c>
      <c r="T768" s="119"/>
      <c r="U768" s="107"/>
      <c r="V768" s="107"/>
      <c r="W768" s="107"/>
      <c r="X768" s="107"/>
      <c r="Y768" s="107"/>
      <c r="Z768" s="107"/>
      <c r="AA768" s="107"/>
      <c r="AB768" s="107"/>
      <c r="AC768" s="107"/>
      <c r="AD768" s="107"/>
      <c r="AE768" s="107"/>
      <c r="AF768" s="107"/>
      <c r="AG768" s="107"/>
      <c r="AH768" s="107"/>
      <c r="AI768" s="107"/>
      <c r="AJ768" s="107"/>
      <c r="AK768" s="107"/>
      <c r="AL768" s="107"/>
      <c r="AM768" s="107"/>
      <c r="AN768" s="107"/>
      <c r="AO768" s="107"/>
      <c r="AP768" s="107"/>
      <c r="AQ768" s="107"/>
      <c r="AR768" s="107"/>
      <c r="AS768" s="107"/>
      <c r="AT768" s="107"/>
      <c r="AU768" s="107"/>
      <c r="AV768" s="107"/>
      <c r="AW768" s="107"/>
      <c r="AX768" s="107"/>
      <c r="AY768" s="107"/>
      <c r="AZ768" s="107"/>
      <c r="BA768" s="107"/>
      <c r="BB768" s="107"/>
      <c r="BC768" s="107"/>
      <c r="BD768" s="107"/>
      <c r="BE768" s="107"/>
      <c r="BF768" s="107"/>
      <c r="BG768" s="107"/>
      <c r="BH768" s="107"/>
      <c r="BI768" s="107"/>
      <c r="BJ768" s="107"/>
      <c r="BK768" s="107"/>
      <c r="BL768" s="107"/>
      <c r="BM768" s="107"/>
      <c r="BN768" s="107"/>
      <c r="BO768" s="107"/>
      <c r="BP768" s="107"/>
      <c r="BQ768" s="107"/>
      <c r="BR768" s="107"/>
      <c r="BS768" s="107"/>
      <c r="BT768" s="107"/>
      <c r="BU768" s="107"/>
      <c r="BV768" s="107"/>
      <c r="BW768" s="107"/>
      <c r="BX768" s="107"/>
      <c r="BY768" s="107"/>
      <c r="BZ768" s="107"/>
      <c r="CA768" s="107"/>
      <c r="CB768" s="107"/>
      <c r="CC768" s="107"/>
      <c r="CD768" s="107"/>
      <c r="CE768" s="107"/>
    </row>
    <row r="769" spans="1:83" hidden="1" x14ac:dyDescent="0.25">
      <c r="B769" s="111" t="s">
        <v>2689</v>
      </c>
      <c r="C769" s="111">
        <v>4600011662</v>
      </c>
      <c r="D769" s="101" t="s">
        <v>1165</v>
      </c>
      <c r="E769" s="110" t="str">
        <f t="shared" ref="E769" si="56">IF(F769="","",CONCATENATE(TRIM(F769)," - ",TRIM(J769)))</f>
        <v>(CO) Sistema de Controle, retorno e transferência de condensado - Teste hidrostático</v>
      </c>
      <c r="F769" s="102" t="s">
        <v>454</v>
      </c>
      <c r="G769" s="103" t="s">
        <v>450</v>
      </c>
      <c r="H769" s="103" t="s">
        <v>429</v>
      </c>
      <c r="I769" s="100">
        <v>14</v>
      </c>
      <c r="J769" s="122" t="s">
        <v>2288</v>
      </c>
      <c r="K769" s="103"/>
      <c r="L769" s="103" t="s">
        <v>462</v>
      </c>
      <c r="M769" s="103"/>
      <c r="N769" s="103"/>
      <c r="O769" s="106"/>
      <c r="P769" s="104"/>
      <c r="Q769" s="104"/>
      <c r="R769" s="104"/>
      <c r="S769" s="105" t="str">
        <f t="shared" si="53"/>
        <v/>
      </c>
      <c r="T769" s="119"/>
      <c r="U769" s="107"/>
      <c r="V769" s="107"/>
      <c r="W769" s="107"/>
      <c r="X769" s="107"/>
      <c r="Y769" s="107"/>
      <c r="Z769" s="107"/>
      <c r="AA769" s="107"/>
      <c r="AB769" s="107"/>
      <c r="AC769" s="107"/>
      <c r="AD769" s="107"/>
      <c r="AE769" s="107"/>
      <c r="AF769" s="107"/>
      <c r="AG769" s="107"/>
      <c r="AH769" s="107"/>
      <c r="AI769" s="107"/>
      <c r="AJ769" s="107"/>
      <c r="AK769" s="107"/>
      <c r="AL769" s="107"/>
      <c r="AM769" s="107"/>
      <c r="AN769" s="107"/>
      <c r="AO769" s="107"/>
      <c r="AP769" s="107"/>
      <c r="AQ769" s="107"/>
      <c r="AR769" s="107"/>
      <c r="AS769" s="107"/>
      <c r="AT769" s="107"/>
      <c r="AU769" s="107"/>
      <c r="AV769" s="107"/>
      <c r="AW769" s="107"/>
      <c r="AX769" s="107"/>
      <c r="AY769" s="107"/>
      <c r="AZ769" s="107"/>
      <c r="BA769" s="107"/>
      <c r="BB769" s="107"/>
      <c r="BC769" s="107"/>
      <c r="BD769" s="107"/>
      <c r="BE769" s="107"/>
      <c r="BF769" s="107"/>
      <c r="BG769" s="107"/>
      <c r="BH769" s="107"/>
      <c r="BI769" s="107"/>
      <c r="BJ769" s="107"/>
      <c r="BK769" s="107"/>
      <c r="BL769" s="107"/>
      <c r="BM769" s="107"/>
      <c r="BN769" s="107"/>
      <c r="BO769" s="107"/>
      <c r="BP769" s="107"/>
      <c r="BQ769" s="107"/>
      <c r="BR769" s="107"/>
      <c r="BS769" s="107"/>
      <c r="BT769" s="107"/>
      <c r="BU769" s="107"/>
      <c r="BV769" s="107"/>
      <c r="BW769" s="107"/>
      <c r="BX769" s="107"/>
      <c r="BY769" s="107"/>
      <c r="BZ769" s="107"/>
      <c r="CA769" s="107"/>
      <c r="CB769" s="107"/>
      <c r="CC769" s="107"/>
      <c r="CD769" s="107"/>
      <c r="CE769" s="107"/>
    </row>
    <row r="770" spans="1:83" hidden="1" x14ac:dyDescent="0.25">
      <c r="B770" s="111" t="s">
        <v>2689</v>
      </c>
      <c r="C770" s="111">
        <v>4600011662</v>
      </c>
      <c r="D770" s="101" t="s">
        <v>1166</v>
      </c>
      <c r="E770" s="110"/>
      <c r="F770" s="102"/>
      <c r="G770" s="103"/>
      <c r="H770" s="103"/>
      <c r="I770" s="100"/>
      <c r="J770" s="122" t="s">
        <v>2416</v>
      </c>
      <c r="K770" s="103"/>
      <c r="L770" s="103"/>
      <c r="M770" s="103"/>
      <c r="N770" s="103"/>
      <c r="O770" s="106"/>
      <c r="P770" s="104"/>
      <c r="Q770" s="104"/>
      <c r="R770" s="104"/>
      <c r="S770" s="105" t="str">
        <f t="shared" si="53"/>
        <v/>
      </c>
      <c r="T770" s="119"/>
      <c r="U770" s="107"/>
      <c r="V770" s="107"/>
      <c r="W770" s="107"/>
      <c r="X770" s="107"/>
      <c r="Y770" s="107"/>
      <c r="Z770" s="107"/>
      <c r="AA770" s="107"/>
      <c r="AB770" s="107"/>
      <c r="AC770" s="107"/>
      <c r="AD770" s="107"/>
      <c r="AE770" s="107"/>
      <c r="AF770" s="107"/>
      <c r="AG770" s="107"/>
      <c r="AH770" s="107"/>
      <c r="AI770" s="107"/>
      <c r="AJ770" s="107"/>
      <c r="AK770" s="107"/>
      <c r="AL770" s="107"/>
      <c r="AM770" s="107"/>
      <c r="AN770" s="107"/>
      <c r="AO770" s="107"/>
      <c r="AP770" s="107"/>
      <c r="AQ770" s="107"/>
      <c r="AR770" s="107"/>
      <c r="AS770" s="107"/>
      <c r="AT770" s="107"/>
      <c r="AU770" s="107"/>
      <c r="AV770" s="107"/>
      <c r="AW770" s="107"/>
      <c r="AX770" s="107"/>
      <c r="AY770" s="107"/>
      <c r="AZ770" s="107"/>
      <c r="BA770" s="107"/>
      <c r="BB770" s="107"/>
      <c r="BC770" s="107"/>
      <c r="BD770" s="107"/>
      <c r="BE770" s="107"/>
      <c r="BF770" s="107"/>
      <c r="BG770" s="107"/>
      <c r="BH770" s="107"/>
      <c r="BI770" s="107"/>
      <c r="BJ770" s="107"/>
      <c r="BK770" s="107"/>
      <c r="BL770" s="107"/>
      <c r="BM770" s="107"/>
      <c r="BN770" s="107"/>
      <c r="BO770" s="107"/>
      <c r="BP770" s="107"/>
      <c r="BQ770" s="107"/>
      <c r="BR770" s="107"/>
      <c r="BS770" s="107"/>
      <c r="BT770" s="107"/>
      <c r="BU770" s="107"/>
      <c r="BV770" s="107"/>
      <c r="BW770" s="107"/>
      <c r="BX770" s="107"/>
      <c r="BY770" s="107"/>
      <c r="BZ770" s="107"/>
      <c r="CA770" s="107"/>
      <c r="CB770" s="107"/>
      <c r="CC770" s="107"/>
      <c r="CD770" s="107"/>
      <c r="CE770" s="107"/>
    </row>
    <row r="771" spans="1:83" hidden="1" x14ac:dyDescent="0.25">
      <c r="A771" s="109" t="s">
        <v>2714</v>
      </c>
      <c r="B771" s="111" t="s">
        <v>2689</v>
      </c>
      <c r="C771" s="111">
        <v>4600011662</v>
      </c>
      <c r="D771" s="101" t="s">
        <v>1167</v>
      </c>
      <c r="E771" s="110" t="str">
        <f t="shared" ref="E771" si="57">IF(F771="","",CONCATENATE(TRIM(F771)," - ",TRIM(J771)))</f>
        <v>(CO) Sistema de Controle, retorno e transferência de condensado - TIE-IN_141-BOCAL_8"-T-14A-3A</v>
      </c>
      <c r="F771" s="102" t="s">
        <v>454</v>
      </c>
      <c r="G771" s="103" t="s">
        <v>450</v>
      </c>
      <c r="H771" s="103" t="s">
        <v>429</v>
      </c>
      <c r="I771" s="100">
        <v>14</v>
      </c>
      <c r="J771" s="122" t="s">
        <v>2120</v>
      </c>
      <c r="K771" s="103"/>
      <c r="L771" s="103" t="s">
        <v>462</v>
      </c>
      <c r="M771" s="103"/>
      <c r="N771" s="103"/>
      <c r="O771" s="106"/>
      <c r="P771" s="104">
        <v>1</v>
      </c>
      <c r="Q771" s="104"/>
      <c r="R771" s="104" t="s">
        <v>1701</v>
      </c>
      <c r="S771" s="105">
        <f t="shared" si="53"/>
        <v>0</v>
      </c>
      <c r="T771" s="119"/>
      <c r="U771" s="107"/>
      <c r="V771" s="107"/>
      <c r="W771" s="107"/>
      <c r="X771" s="107"/>
      <c r="Y771" s="107"/>
      <c r="Z771" s="107"/>
      <c r="AA771" s="107"/>
      <c r="AB771" s="107"/>
      <c r="AC771" s="107"/>
      <c r="AD771" s="107"/>
      <c r="AE771" s="107"/>
      <c r="AF771" s="107"/>
      <c r="AG771" s="107"/>
      <c r="AH771" s="107"/>
      <c r="AI771" s="107"/>
      <c r="AJ771" s="107"/>
      <c r="AK771" s="107"/>
      <c r="AL771" s="107"/>
      <c r="AM771" s="107"/>
      <c r="AN771" s="107"/>
      <c r="AO771" s="107"/>
      <c r="AP771" s="107"/>
      <c r="AQ771" s="107"/>
      <c r="AR771" s="107"/>
      <c r="AS771" s="107"/>
      <c r="AT771" s="107"/>
      <c r="AU771" s="107"/>
      <c r="AV771" s="107"/>
      <c r="AW771" s="107"/>
      <c r="AX771" s="107"/>
      <c r="AY771" s="107"/>
      <c r="AZ771" s="107"/>
      <c r="BA771" s="107"/>
      <c r="BB771" s="107"/>
      <c r="BC771" s="107"/>
      <c r="BD771" s="107"/>
      <c r="BE771" s="107"/>
      <c r="BF771" s="107"/>
      <c r="BG771" s="107"/>
      <c r="BH771" s="107"/>
      <c r="BI771" s="107"/>
      <c r="BJ771" s="107"/>
      <c r="BK771" s="107"/>
      <c r="BL771" s="107"/>
      <c r="BM771" s="107"/>
      <c r="BN771" s="107"/>
      <c r="BO771" s="107"/>
      <c r="BP771" s="107"/>
      <c r="BQ771" s="107"/>
      <c r="BR771" s="107"/>
      <c r="BS771" s="107"/>
      <c r="BT771" s="107"/>
      <c r="BU771" s="107"/>
      <c r="BV771" s="107"/>
      <c r="BW771" s="107"/>
      <c r="BX771" s="107"/>
      <c r="BY771" s="107"/>
      <c r="BZ771" s="107"/>
      <c r="CA771" s="107"/>
      <c r="CB771" s="107"/>
      <c r="CC771" s="107"/>
      <c r="CD771" s="107"/>
      <c r="CE771" s="107"/>
    </row>
    <row r="772" spans="1:83" hidden="1" x14ac:dyDescent="0.25">
      <c r="B772" s="111" t="s">
        <v>2689</v>
      </c>
      <c r="C772" s="111">
        <v>4600011662</v>
      </c>
      <c r="D772" s="101" t="s">
        <v>1168</v>
      </c>
      <c r="E772" s="110"/>
      <c r="F772" s="102"/>
      <c r="G772" s="103"/>
      <c r="H772" s="103"/>
      <c r="I772" s="100"/>
      <c r="J772" s="122" t="s">
        <v>2417</v>
      </c>
      <c r="K772" s="103"/>
      <c r="L772" s="103"/>
      <c r="M772" s="103"/>
      <c r="N772" s="103"/>
      <c r="O772" s="106"/>
      <c r="P772" s="104"/>
      <c r="Q772" s="104"/>
      <c r="R772" s="104"/>
      <c r="S772" s="105" t="str">
        <f t="shared" si="53"/>
        <v/>
      </c>
      <c r="T772" s="119"/>
      <c r="U772" s="107"/>
      <c r="V772" s="107"/>
      <c r="W772" s="107"/>
      <c r="X772" s="107"/>
      <c r="Y772" s="107"/>
      <c r="Z772" s="107"/>
      <c r="AA772" s="107"/>
      <c r="AB772" s="107"/>
      <c r="AC772" s="107"/>
      <c r="AD772" s="107"/>
      <c r="AE772" s="107"/>
      <c r="AF772" s="107"/>
      <c r="AG772" s="107"/>
      <c r="AH772" s="107"/>
      <c r="AI772" s="107"/>
      <c r="AJ772" s="107"/>
      <c r="AK772" s="107"/>
      <c r="AL772" s="107"/>
      <c r="AM772" s="107"/>
      <c r="AN772" s="107"/>
      <c r="AO772" s="107"/>
      <c r="AP772" s="107"/>
      <c r="AQ772" s="107"/>
      <c r="AR772" s="107"/>
      <c r="AS772" s="107"/>
      <c r="AT772" s="107"/>
      <c r="AU772" s="107"/>
      <c r="AV772" s="107"/>
      <c r="AW772" s="107"/>
      <c r="AX772" s="107"/>
      <c r="AY772" s="107"/>
      <c r="AZ772" s="107"/>
      <c r="BA772" s="107"/>
      <c r="BB772" s="107"/>
      <c r="BC772" s="107"/>
      <c r="BD772" s="107"/>
      <c r="BE772" s="107"/>
      <c r="BF772" s="107"/>
      <c r="BG772" s="107"/>
      <c r="BH772" s="107"/>
      <c r="BI772" s="107"/>
      <c r="BJ772" s="107"/>
      <c r="BK772" s="107"/>
      <c r="BL772" s="107"/>
      <c r="BM772" s="107"/>
      <c r="BN772" s="107"/>
      <c r="BO772" s="107"/>
      <c r="BP772" s="107"/>
      <c r="BQ772" s="107"/>
      <c r="BR772" s="107"/>
      <c r="BS772" s="107"/>
      <c r="BT772" s="107"/>
      <c r="BU772" s="107"/>
      <c r="BV772" s="107"/>
      <c r="BW772" s="107"/>
      <c r="BX772" s="107"/>
      <c r="BY772" s="107"/>
      <c r="BZ772" s="107"/>
      <c r="CA772" s="107"/>
      <c r="CB772" s="107"/>
      <c r="CC772" s="107"/>
      <c r="CD772" s="107"/>
      <c r="CE772" s="107"/>
    </row>
    <row r="773" spans="1:83" hidden="1" x14ac:dyDescent="0.25">
      <c r="B773" s="111" t="s">
        <v>2689</v>
      </c>
      <c r="C773" s="111">
        <v>4600011662</v>
      </c>
      <c r="D773" s="101" t="s">
        <v>1169</v>
      </c>
      <c r="E773" s="110"/>
      <c r="F773" s="102" t="s">
        <v>456</v>
      </c>
      <c r="G773" s="103" t="s">
        <v>451</v>
      </c>
      <c r="H773" s="103" t="s">
        <v>429</v>
      </c>
      <c r="I773" s="100"/>
      <c r="J773" s="122" t="s">
        <v>2418</v>
      </c>
      <c r="K773" s="103"/>
      <c r="L773" s="103"/>
      <c r="M773" s="103"/>
      <c r="N773" s="103"/>
      <c r="O773" s="106"/>
      <c r="P773" s="104"/>
      <c r="Q773" s="104"/>
      <c r="R773" s="104"/>
      <c r="S773" s="105" t="str">
        <f t="shared" si="53"/>
        <v/>
      </c>
      <c r="T773" s="119"/>
      <c r="U773" s="107"/>
      <c r="V773" s="107"/>
      <c r="W773" s="107"/>
      <c r="X773" s="107"/>
      <c r="Y773" s="107"/>
      <c r="Z773" s="107"/>
      <c r="AA773" s="107"/>
      <c r="AB773" s="107"/>
      <c r="AC773" s="107"/>
      <c r="AD773" s="107"/>
      <c r="AE773" s="107"/>
      <c r="AF773" s="107"/>
      <c r="AG773" s="107"/>
      <c r="AH773" s="107"/>
      <c r="AI773" s="107"/>
      <c r="AJ773" s="107"/>
      <c r="AK773" s="107"/>
      <c r="AL773" s="107"/>
      <c r="AM773" s="107"/>
      <c r="AN773" s="107"/>
      <c r="AO773" s="107"/>
      <c r="AP773" s="107"/>
      <c r="AQ773" s="107"/>
      <c r="AR773" s="107"/>
      <c r="AS773" s="107"/>
      <c r="AT773" s="107"/>
      <c r="AU773" s="107"/>
      <c r="AV773" s="107"/>
      <c r="AW773" s="107"/>
      <c r="AX773" s="107"/>
      <c r="AY773" s="107"/>
      <c r="AZ773" s="107"/>
      <c r="BA773" s="107"/>
      <c r="BB773" s="107"/>
      <c r="BC773" s="107"/>
      <c r="BD773" s="107"/>
      <c r="BE773" s="107"/>
      <c r="BF773" s="107"/>
      <c r="BG773" s="107"/>
      <c r="BH773" s="107"/>
      <c r="BI773" s="107"/>
      <c r="BJ773" s="107"/>
      <c r="BK773" s="107"/>
      <c r="BL773" s="107"/>
      <c r="BM773" s="107"/>
      <c r="BN773" s="107"/>
      <c r="BO773" s="107"/>
      <c r="BP773" s="107"/>
      <c r="BQ773" s="107"/>
      <c r="BR773" s="107"/>
      <c r="BS773" s="107"/>
      <c r="BT773" s="107"/>
      <c r="BU773" s="107"/>
      <c r="BV773" s="107"/>
      <c r="BW773" s="107"/>
      <c r="BX773" s="107"/>
      <c r="BY773" s="107"/>
      <c r="BZ773" s="107"/>
      <c r="CA773" s="107"/>
      <c r="CB773" s="107"/>
      <c r="CC773" s="107"/>
      <c r="CD773" s="107"/>
      <c r="CE773" s="107"/>
    </row>
    <row r="774" spans="1:83" hidden="1" x14ac:dyDescent="0.25">
      <c r="B774" s="111" t="s">
        <v>2689</v>
      </c>
      <c r="C774" s="111">
        <v>4600011662</v>
      </c>
      <c r="D774" s="101" t="s">
        <v>1170</v>
      </c>
      <c r="E774" s="110"/>
      <c r="F774" s="102" t="s">
        <v>454</v>
      </c>
      <c r="G774" s="103" t="s">
        <v>450</v>
      </c>
      <c r="H774" s="103" t="s">
        <v>429</v>
      </c>
      <c r="I774" s="100"/>
      <c r="J774" s="122" t="s">
        <v>2419</v>
      </c>
      <c r="K774" s="103"/>
      <c r="L774" s="103"/>
      <c r="M774" s="103"/>
      <c r="N774" s="103"/>
      <c r="O774" s="106"/>
      <c r="P774" s="104"/>
      <c r="Q774" s="104"/>
      <c r="R774" s="104"/>
      <c r="S774" s="105" t="str">
        <f t="shared" ref="S774:S837" si="58">IF(P774="","",Q774/P774)</f>
        <v/>
      </c>
      <c r="T774" s="119"/>
      <c r="U774" s="107"/>
      <c r="V774" s="107"/>
      <c r="W774" s="107"/>
      <c r="X774" s="107"/>
      <c r="Y774" s="107"/>
      <c r="Z774" s="107"/>
      <c r="AA774" s="107"/>
      <c r="AB774" s="107"/>
      <c r="AC774" s="107"/>
      <c r="AD774" s="107"/>
      <c r="AE774" s="107"/>
      <c r="AF774" s="107"/>
      <c r="AG774" s="107"/>
      <c r="AH774" s="107"/>
      <c r="AI774" s="107"/>
      <c r="AJ774" s="107"/>
      <c r="AK774" s="107"/>
      <c r="AL774" s="107"/>
      <c r="AM774" s="107"/>
      <c r="AN774" s="107"/>
      <c r="AO774" s="107"/>
      <c r="AP774" s="107"/>
      <c r="AQ774" s="107"/>
      <c r="AR774" s="107"/>
      <c r="AS774" s="107"/>
      <c r="AT774" s="107"/>
      <c r="AU774" s="107"/>
      <c r="AV774" s="107"/>
      <c r="AW774" s="107"/>
      <c r="AX774" s="107"/>
      <c r="AY774" s="107"/>
      <c r="AZ774" s="107"/>
      <c r="BA774" s="107"/>
      <c r="BB774" s="107"/>
      <c r="BC774" s="107"/>
      <c r="BD774" s="107"/>
      <c r="BE774" s="107"/>
      <c r="BF774" s="107"/>
      <c r="BG774" s="107"/>
      <c r="BH774" s="107"/>
      <c r="BI774" s="107"/>
      <c r="BJ774" s="107"/>
      <c r="BK774" s="107"/>
      <c r="BL774" s="107"/>
      <c r="BM774" s="107"/>
      <c r="BN774" s="107"/>
      <c r="BO774" s="107"/>
      <c r="BP774" s="107"/>
      <c r="BQ774" s="107"/>
      <c r="BR774" s="107"/>
      <c r="BS774" s="107"/>
      <c r="BT774" s="107"/>
      <c r="BU774" s="107"/>
      <c r="BV774" s="107"/>
      <c r="BW774" s="107"/>
      <c r="BX774" s="107"/>
      <c r="BY774" s="107"/>
      <c r="BZ774" s="107"/>
      <c r="CA774" s="107"/>
      <c r="CB774" s="107"/>
      <c r="CC774" s="107"/>
      <c r="CD774" s="107"/>
      <c r="CE774" s="107"/>
    </row>
    <row r="775" spans="1:83" hidden="1" x14ac:dyDescent="0.25">
      <c r="A775" s="109" t="s">
        <v>2714</v>
      </c>
      <c r="B775" s="111" t="s">
        <v>2689</v>
      </c>
      <c r="C775" s="111">
        <v>4600011662</v>
      </c>
      <c r="D775" s="101" t="s">
        <v>1171</v>
      </c>
      <c r="E775" s="110" t="str">
        <f t="shared" ref="E775" si="59">IF(F775="","",CONCATENATE(TRIM(F775)," - ",TRIM(J775)))</f>
        <v>(CO) Sistema de Controle, retorno e transferência de condensado - Soldar bocal e reforço</v>
      </c>
      <c r="F775" s="102" t="s">
        <v>454</v>
      </c>
      <c r="G775" s="103" t="s">
        <v>450</v>
      </c>
      <c r="H775" s="103" t="s">
        <v>429</v>
      </c>
      <c r="I775" s="100">
        <v>14</v>
      </c>
      <c r="J775" s="122" t="s">
        <v>2420</v>
      </c>
      <c r="K775" s="103"/>
      <c r="L775" s="103" t="s">
        <v>462</v>
      </c>
      <c r="M775" s="103"/>
      <c r="N775" s="103"/>
      <c r="O775" s="106"/>
      <c r="P775" s="104">
        <v>1</v>
      </c>
      <c r="Q775" s="104"/>
      <c r="R775" s="104" t="s">
        <v>1701</v>
      </c>
      <c r="S775" s="105">
        <f t="shared" si="58"/>
        <v>0</v>
      </c>
      <c r="T775" s="119"/>
      <c r="U775" s="107"/>
      <c r="V775" s="107"/>
      <c r="W775" s="107"/>
      <c r="X775" s="107"/>
      <c r="Y775" s="107"/>
      <c r="Z775" s="107"/>
      <c r="AA775" s="107"/>
      <c r="AB775" s="107"/>
      <c r="AC775" s="107"/>
      <c r="AD775" s="107"/>
      <c r="AE775" s="107"/>
      <c r="AF775" s="107"/>
      <c r="AG775" s="107"/>
      <c r="AH775" s="107"/>
      <c r="AI775" s="107"/>
      <c r="AJ775" s="107"/>
      <c r="AK775" s="107"/>
      <c r="AL775" s="107"/>
      <c r="AM775" s="107"/>
      <c r="AN775" s="107"/>
      <c r="AO775" s="107"/>
      <c r="AP775" s="107"/>
      <c r="AQ775" s="107"/>
      <c r="AR775" s="107"/>
      <c r="AS775" s="107"/>
      <c r="AT775" s="107"/>
      <c r="AU775" s="107"/>
      <c r="AV775" s="107"/>
      <c r="AW775" s="107"/>
      <c r="AX775" s="107"/>
      <c r="AY775" s="107"/>
      <c r="AZ775" s="107"/>
      <c r="BA775" s="107"/>
      <c r="BB775" s="107"/>
      <c r="BC775" s="107"/>
      <c r="BD775" s="107"/>
      <c r="BE775" s="107"/>
      <c r="BF775" s="107"/>
      <c r="BG775" s="107"/>
      <c r="BH775" s="107"/>
      <c r="BI775" s="107"/>
      <c r="BJ775" s="107"/>
      <c r="BK775" s="107"/>
      <c r="BL775" s="107"/>
      <c r="BM775" s="107"/>
      <c r="BN775" s="107"/>
      <c r="BO775" s="107"/>
      <c r="BP775" s="107"/>
      <c r="BQ775" s="107"/>
      <c r="BR775" s="107"/>
      <c r="BS775" s="107"/>
      <c r="BT775" s="107"/>
      <c r="BU775" s="107"/>
      <c r="BV775" s="107"/>
      <c r="BW775" s="107"/>
      <c r="BX775" s="107"/>
      <c r="BY775" s="107"/>
      <c r="BZ775" s="107"/>
      <c r="CA775" s="107"/>
      <c r="CB775" s="107"/>
      <c r="CC775" s="107"/>
      <c r="CD775" s="107"/>
      <c r="CE775" s="107"/>
    </row>
    <row r="776" spans="1:83" hidden="1" x14ac:dyDescent="0.25">
      <c r="B776" s="111" t="s">
        <v>2689</v>
      </c>
      <c r="C776" s="111">
        <v>4600011662</v>
      </c>
      <c r="D776" s="101" t="s">
        <v>1172</v>
      </c>
      <c r="E776" s="110"/>
      <c r="F776" s="102"/>
      <c r="G776" s="103"/>
      <c r="H776" s="103"/>
      <c r="I776" s="100"/>
      <c r="J776" s="122" t="s">
        <v>2197</v>
      </c>
      <c r="K776" s="103"/>
      <c r="L776" s="103"/>
      <c r="M776" s="103"/>
      <c r="N776" s="103"/>
      <c r="O776" s="106"/>
      <c r="P776" s="104"/>
      <c r="Q776" s="104"/>
      <c r="R776" s="104"/>
      <c r="S776" s="105" t="str">
        <f t="shared" si="58"/>
        <v/>
      </c>
      <c r="T776" s="119"/>
      <c r="U776" s="107"/>
      <c r="V776" s="107"/>
      <c r="W776" s="107"/>
      <c r="X776" s="107"/>
      <c r="Y776" s="107"/>
      <c r="Z776" s="107"/>
      <c r="AA776" s="107"/>
      <c r="AB776" s="107"/>
      <c r="AC776" s="107"/>
      <c r="AD776" s="107"/>
      <c r="AE776" s="107"/>
      <c r="AF776" s="107"/>
      <c r="AG776" s="107"/>
      <c r="AH776" s="107"/>
      <c r="AI776" s="107"/>
      <c r="AJ776" s="107"/>
      <c r="AK776" s="107"/>
      <c r="AL776" s="107"/>
      <c r="AM776" s="107"/>
      <c r="AN776" s="107"/>
      <c r="AO776" s="107"/>
      <c r="AP776" s="107"/>
      <c r="AQ776" s="107"/>
      <c r="AR776" s="107"/>
      <c r="AS776" s="107"/>
      <c r="AT776" s="107"/>
      <c r="AU776" s="107"/>
      <c r="AV776" s="107"/>
      <c r="AW776" s="107"/>
      <c r="AX776" s="107"/>
      <c r="AY776" s="107"/>
      <c r="AZ776" s="107"/>
      <c r="BA776" s="107"/>
      <c r="BB776" s="107"/>
      <c r="BC776" s="107"/>
      <c r="BD776" s="107"/>
      <c r="BE776" s="107"/>
      <c r="BF776" s="107"/>
      <c r="BG776" s="107"/>
      <c r="BH776" s="107"/>
      <c r="BI776" s="107"/>
      <c r="BJ776" s="107"/>
      <c r="BK776" s="107"/>
      <c r="BL776" s="107"/>
      <c r="BM776" s="107"/>
      <c r="BN776" s="107"/>
      <c r="BO776" s="107"/>
      <c r="BP776" s="107"/>
      <c r="BQ776" s="107"/>
      <c r="BR776" s="107"/>
      <c r="BS776" s="107"/>
      <c r="BT776" s="107"/>
      <c r="BU776" s="107"/>
      <c r="BV776" s="107"/>
      <c r="BW776" s="107"/>
      <c r="BX776" s="107"/>
      <c r="BY776" s="107"/>
      <c r="BZ776" s="107"/>
      <c r="CA776" s="107"/>
      <c r="CB776" s="107"/>
      <c r="CC776" s="107"/>
      <c r="CD776" s="107"/>
      <c r="CE776" s="107"/>
    </row>
    <row r="777" spans="1:83" hidden="1" x14ac:dyDescent="0.25">
      <c r="B777" s="111" t="s">
        <v>2689</v>
      </c>
      <c r="C777" s="111">
        <v>4600011662</v>
      </c>
      <c r="D777" s="101" t="s">
        <v>1173</v>
      </c>
      <c r="E777" s="110"/>
      <c r="F777" s="102"/>
      <c r="G777" s="103"/>
      <c r="H777" s="103"/>
      <c r="I777" s="100"/>
      <c r="J777" s="122" t="s">
        <v>2121</v>
      </c>
      <c r="K777" s="103"/>
      <c r="L777" s="103"/>
      <c r="M777" s="103"/>
      <c r="N777" s="103"/>
      <c r="O777" s="106"/>
      <c r="P777" s="104"/>
      <c r="Q777" s="104"/>
      <c r="R777" s="104"/>
      <c r="S777" s="105" t="str">
        <f t="shared" si="58"/>
        <v/>
      </c>
      <c r="T777" s="119"/>
      <c r="U777" s="107"/>
      <c r="V777" s="107"/>
      <c r="W777" s="107"/>
      <c r="X777" s="107"/>
      <c r="Y777" s="107"/>
      <c r="Z777" s="107"/>
      <c r="AA777" s="107"/>
      <c r="AB777" s="107"/>
      <c r="AC777" s="107"/>
      <c r="AD777" s="107"/>
      <c r="AE777" s="107"/>
      <c r="AF777" s="107"/>
      <c r="AG777" s="107"/>
      <c r="AH777" s="107"/>
      <c r="AI777" s="107"/>
      <c r="AJ777" s="107"/>
      <c r="AK777" s="107"/>
      <c r="AL777" s="107"/>
      <c r="AM777" s="107"/>
      <c r="AN777" s="107"/>
      <c r="AO777" s="107"/>
      <c r="AP777" s="107"/>
      <c r="AQ777" s="107"/>
      <c r="AR777" s="107"/>
      <c r="AS777" s="107"/>
      <c r="AT777" s="107"/>
      <c r="AU777" s="107"/>
      <c r="AV777" s="107"/>
      <c r="AW777" s="107"/>
      <c r="AX777" s="107"/>
      <c r="AY777" s="107"/>
      <c r="AZ777" s="107"/>
      <c r="BA777" s="107"/>
      <c r="BB777" s="107"/>
      <c r="BC777" s="107"/>
      <c r="BD777" s="107"/>
      <c r="BE777" s="107"/>
      <c r="BF777" s="107"/>
      <c r="BG777" s="107"/>
      <c r="BH777" s="107"/>
      <c r="BI777" s="107"/>
      <c r="BJ777" s="107"/>
      <c r="BK777" s="107"/>
      <c r="BL777" s="107"/>
      <c r="BM777" s="107"/>
      <c r="BN777" s="107"/>
      <c r="BO777" s="107"/>
      <c r="BP777" s="107"/>
      <c r="BQ777" s="107"/>
      <c r="BR777" s="107"/>
      <c r="BS777" s="107"/>
      <c r="BT777" s="107"/>
      <c r="BU777" s="107"/>
      <c r="BV777" s="107"/>
      <c r="BW777" s="107"/>
      <c r="BX777" s="107"/>
      <c r="BY777" s="107"/>
      <c r="BZ777" s="107"/>
      <c r="CA777" s="107"/>
      <c r="CB777" s="107"/>
      <c r="CC777" s="107"/>
      <c r="CD777" s="107"/>
      <c r="CE777" s="107"/>
    </row>
    <row r="778" spans="1:83" hidden="1" x14ac:dyDescent="0.25">
      <c r="B778" s="111" t="s">
        <v>2689</v>
      </c>
      <c r="C778" s="111">
        <v>4600011662</v>
      </c>
      <c r="D778" s="101" t="s">
        <v>1174</v>
      </c>
      <c r="E778" s="110"/>
      <c r="F778" s="102"/>
      <c r="G778" s="103"/>
      <c r="H778" s="103"/>
      <c r="I778" s="100"/>
      <c r="J778" s="122" t="s">
        <v>2417</v>
      </c>
      <c r="K778" s="103"/>
      <c r="L778" s="103"/>
      <c r="M778" s="103"/>
      <c r="N778" s="103"/>
      <c r="O778" s="106"/>
      <c r="P778" s="104"/>
      <c r="Q778" s="104"/>
      <c r="R778" s="104"/>
      <c r="S778" s="105" t="str">
        <f t="shared" si="58"/>
        <v/>
      </c>
      <c r="T778" s="119"/>
      <c r="U778" s="107"/>
      <c r="V778" s="107"/>
      <c r="W778" s="107"/>
      <c r="X778" s="107"/>
      <c r="Y778" s="107"/>
      <c r="Z778" s="107"/>
      <c r="AA778" s="107"/>
      <c r="AB778" s="107"/>
      <c r="AC778" s="107"/>
      <c r="AD778" s="107"/>
      <c r="AE778" s="107"/>
      <c r="AF778" s="107"/>
      <c r="AG778" s="107"/>
      <c r="AH778" s="107"/>
      <c r="AI778" s="107"/>
      <c r="AJ778" s="107"/>
      <c r="AK778" s="107"/>
      <c r="AL778" s="107"/>
      <c r="AM778" s="107"/>
      <c r="AN778" s="107"/>
      <c r="AO778" s="107"/>
      <c r="AP778" s="107"/>
      <c r="AQ778" s="107"/>
      <c r="AR778" s="107"/>
      <c r="AS778" s="107"/>
      <c r="AT778" s="107"/>
      <c r="AU778" s="107"/>
      <c r="AV778" s="107"/>
      <c r="AW778" s="107"/>
      <c r="AX778" s="107"/>
      <c r="AY778" s="107"/>
      <c r="AZ778" s="107"/>
      <c r="BA778" s="107"/>
      <c r="BB778" s="107"/>
      <c r="BC778" s="107"/>
      <c r="BD778" s="107"/>
      <c r="BE778" s="107"/>
      <c r="BF778" s="107"/>
      <c r="BG778" s="107"/>
      <c r="BH778" s="107"/>
      <c r="BI778" s="107"/>
      <c r="BJ778" s="107"/>
      <c r="BK778" s="107"/>
      <c r="BL778" s="107"/>
      <c r="BM778" s="107"/>
      <c r="BN778" s="107"/>
      <c r="BO778" s="107"/>
      <c r="BP778" s="107"/>
      <c r="BQ778" s="107"/>
      <c r="BR778" s="107"/>
      <c r="BS778" s="107"/>
      <c r="BT778" s="107"/>
      <c r="BU778" s="107"/>
      <c r="BV778" s="107"/>
      <c r="BW778" s="107"/>
      <c r="BX778" s="107"/>
      <c r="BY778" s="107"/>
      <c r="BZ778" s="107"/>
      <c r="CA778" s="107"/>
      <c r="CB778" s="107"/>
      <c r="CC778" s="107"/>
      <c r="CD778" s="107"/>
      <c r="CE778" s="107"/>
    </row>
    <row r="779" spans="1:83" hidden="1" x14ac:dyDescent="0.25">
      <c r="B779" s="111" t="s">
        <v>2689</v>
      </c>
      <c r="C779" s="111">
        <v>4600011662</v>
      </c>
      <c r="D779" s="101" t="s">
        <v>1175</v>
      </c>
      <c r="E779" s="110"/>
      <c r="F779" s="102" t="s">
        <v>456</v>
      </c>
      <c r="G779" s="103" t="s">
        <v>451</v>
      </c>
      <c r="H779" s="103" t="s">
        <v>429</v>
      </c>
      <c r="I779" s="100"/>
      <c r="J779" s="122" t="s">
        <v>2418</v>
      </c>
      <c r="K779" s="103"/>
      <c r="L779" s="103"/>
      <c r="M779" s="103"/>
      <c r="N779" s="103"/>
      <c r="O779" s="106"/>
      <c r="P779" s="104"/>
      <c r="Q779" s="104"/>
      <c r="R779" s="104"/>
      <c r="S779" s="105" t="str">
        <f t="shared" si="58"/>
        <v/>
      </c>
      <c r="T779" s="119"/>
      <c r="U779" s="107"/>
      <c r="V779" s="107"/>
      <c r="W779" s="107"/>
      <c r="X779" s="107"/>
      <c r="Y779" s="107"/>
      <c r="Z779" s="107"/>
      <c r="AA779" s="107"/>
      <c r="AB779" s="107"/>
      <c r="AC779" s="107"/>
      <c r="AD779" s="107"/>
      <c r="AE779" s="107"/>
      <c r="AF779" s="107"/>
      <c r="AG779" s="107"/>
      <c r="AH779" s="107"/>
      <c r="AI779" s="107"/>
      <c r="AJ779" s="107"/>
      <c r="AK779" s="107"/>
      <c r="AL779" s="107"/>
      <c r="AM779" s="107"/>
      <c r="AN779" s="107"/>
      <c r="AO779" s="107"/>
      <c r="AP779" s="107"/>
      <c r="AQ779" s="107"/>
      <c r="AR779" s="107"/>
      <c r="AS779" s="107"/>
      <c r="AT779" s="107"/>
      <c r="AU779" s="107"/>
      <c r="AV779" s="107"/>
      <c r="AW779" s="107"/>
      <c r="AX779" s="107"/>
      <c r="AY779" s="107"/>
      <c r="AZ779" s="107"/>
      <c r="BA779" s="107"/>
      <c r="BB779" s="107"/>
      <c r="BC779" s="107"/>
      <c r="BD779" s="107"/>
      <c r="BE779" s="107"/>
      <c r="BF779" s="107"/>
      <c r="BG779" s="107"/>
      <c r="BH779" s="107"/>
      <c r="BI779" s="107"/>
      <c r="BJ779" s="107"/>
      <c r="BK779" s="107"/>
      <c r="BL779" s="107"/>
      <c r="BM779" s="107"/>
      <c r="BN779" s="107"/>
      <c r="BO779" s="107"/>
      <c r="BP779" s="107"/>
      <c r="BQ779" s="107"/>
      <c r="BR779" s="107"/>
      <c r="BS779" s="107"/>
      <c r="BT779" s="107"/>
      <c r="BU779" s="107"/>
      <c r="BV779" s="107"/>
      <c r="BW779" s="107"/>
      <c r="BX779" s="107"/>
      <c r="BY779" s="107"/>
      <c r="BZ779" s="107"/>
      <c r="CA779" s="107"/>
      <c r="CB779" s="107"/>
      <c r="CC779" s="107"/>
      <c r="CD779" s="107"/>
      <c r="CE779" s="107"/>
    </row>
    <row r="780" spans="1:83" hidden="1" x14ac:dyDescent="0.25">
      <c r="A780" s="109" t="s">
        <v>2714</v>
      </c>
      <c r="B780" s="111" t="s">
        <v>2689</v>
      </c>
      <c r="C780" s="111">
        <v>4600011662</v>
      </c>
      <c r="D780" s="101" t="s">
        <v>1176</v>
      </c>
      <c r="E780" s="110" t="str">
        <f t="shared" ref="E780" si="60">IF(F780="","",CONCATENATE(TRIM(F780)," - ",TRIM(J780)))</f>
        <v>(CO) Sistema de Controle, retorno e transferência de condensado - Montar bocal</v>
      </c>
      <c r="F780" s="102" t="s">
        <v>454</v>
      </c>
      <c r="G780" s="103" t="s">
        <v>450</v>
      </c>
      <c r="H780" s="103" t="s">
        <v>429</v>
      </c>
      <c r="I780" s="100">
        <v>14</v>
      </c>
      <c r="J780" s="122" t="s">
        <v>2419</v>
      </c>
      <c r="K780" s="103"/>
      <c r="L780" s="103" t="s">
        <v>462</v>
      </c>
      <c r="M780" s="103"/>
      <c r="N780" s="103"/>
      <c r="O780" s="106"/>
      <c r="P780" s="104">
        <v>1</v>
      </c>
      <c r="Q780" s="104"/>
      <c r="R780" s="104" t="s">
        <v>1701</v>
      </c>
      <c r="S780" s="105">
        <f t="shared" si="58"/>
        <v>0</v>
      </c>
      <c r="T780" s="119"/>
      <c r="U780" s="107"/>
      <c r="V780" s="107"/>
      <c r="W780" s="107"/>
      <c r="X780" s="107"/>
      <c r="Y780" s="107"/>
      <c r="Z780" s="107"/>
      <c r="AA780" s="107"/>
      <c r="AB780" s="107"/>
      <c r="AC780" s="107"/>
      <c r="AD780" s="107"/>
      <c r="AE780" s="107"/>
      <c r="AF780" s="107"/>
      <c r="AG780" s="107"/>
      <c r="AH780" s="107"/>
      <c r="AI780" s="107"/>
      <c r="AJ780" s="107"/>
      <c r="AK780" s="107"/>
      <c r="AL780" s="107"/>
      <c r="AM780" s="107"/>
      <c r="AN780" s="107"/>
      <c r="AO780" s="107"/>
      <c r="AP780" s="107"/>
      <c r="AQ780" s="107"/>
      <c r="AR780" s="107"/>
      <c r="AS780" s="107"/>
      <c r="AT780" s="107"/>
      <c r="AU780" s="107"/>
      <c r="AV780" s="107"/>
      <c r="AW780" s="107"/>
      <c r="AX780" s="107"/>
      <c r="AY780" s="107"/>
      <c r="AZ780" s="107"/>
      <c r="BA780" s="107"/>
      <c r="BB780" s="107"/>
      <c r="BC780" s="107"/>
      <c r="BD780" s="107"/>
      <c r="BE780" s="107"/>
      <c r="BF780" s="107"/>
      <c r="BG780" s="107"/>
      <c r="BH780" s="107"/>
      <c r="BI780" s="107"/>
      <c r="BJ780" s="107"/>
      <c r="BK780" s="107"/>
      <c r="BL780" s="107"/>
      <c r="BM780" s="107"/>
      <c r="BN780" s="107"/>
      <c r="BO780" s="107"/>
      <c r="BP780" s="107"/>
      <c r="BQ780" s="107"/>
      <c r="BR780" s="107"/>
      <c r="BS780" s="107"/>
      <c r="BT780" s="107"/>
      <c r="BU780" s="107"/>
      <c r="BV780" s="107"/>
      <c r="BW780" s="107"/>
      <c r="BX780" s="107"/>
      <c r="BY780" s="107"/>
      <c r="BZ780" s="107"/>
      <c r="CA780" s="107"/>
      <c r="CB780" s="107"/>
      <c r="CC780" s="107"/>
      <c r="CD780" s="107"/>
      <c r="CE780" s="107"/>
    </row>
    <row r="781" spans="1:83" hidden="1" x14ac:dyDescent="0.25">
      <c r="B781" s="111" t="s">
        <v>2689</v>
      </c>
      <c r="C781" s="111">
        <v>4600011662</v>
      </c>
      <c r="D781" s="101" t="s">
        <v>1177</v>
      </c>
      <c r="E781" s="110"/>
      <c r="F781" s="102" t="s">
        <v>454</v>
      </c>
      <c r="G781" s="103" t="s">
        <v>450</v>
      </c>
      <c r="H781" s="103" t="s">
        <v>429</v>
      </c>
      <c r="I781" s="100"/>
      <c r="J781" s="122" t="s">
        <v>2420</v>
      </c>
      <c r="K781" s="103"/>
      <c r="L781" s="103"/>
      <c r="M781" s="103"/>
      <c r="N781" s="103"/>
      <c r="O781" s="106"/>
      <c r="P781" s="104"/>
      <c r="Q781" s="104"/>
      <c r="R781" s="104"/>
      <c r="S781" s="105" t="str">
        <f t="shared" si="58"/>
        <v/>
      </c>
      <c r="T781" s="119"/>
      <c r="U781" s="107"/>
      <c r="V781" s="107"/>
      <c r="W781" s="107"/>
      <c r="X781" s="107"/>
      <c r="Y781" s="107"/>
      <c r="Z781" s="107"/>
      <c r="AA781" s="107"/>
      <c r="AB781" s="107"/>
      <c r="AC781" s="107"/>
      <c r="AD781" s="107"/>
      <c r="AE781" s="107"/>
      <c r="AF781" s="107"/>
      <c r="AG781" s="107"/>
      <c r="AH781" s="107"/>
      <c r="AI781" s="107"/>
      <c r="AJ781" s="107"/>
      <c r="AK781" s="107"/>
      <c r="AL781" s="107"/>
      <c r="AM781" s="107"/>
      <c r="AN781" s="107"/>
      <c r="AO781" s="107"/>
      <c r="AP781" s="107"/>
      <c r="AQ781" s="107"/>
      <c r="AR781" s="107"/>
      <c r="AS781" s="107"/>
      <c r="AT781" s="107"/>
      <c r="AU781" s="107"/>
      <c r="AV781" s="107"/>
      <c r="AW781" s="107"/>
      <c r="AX781" s="107"/>
      <c r="AY781" s="107"/>
      <c r="AZ781" s="107"/>
      <c r="BA781" s="107"/>
      <c r="BB781" s="107"/>
      <c r="BC781" s="107"/>
      <c r="BD781" s="107"/>
      <c r="BE781" s="107"/>
      <c r="BF781" s="107"/>
      <c r="BG781" s="107"/>
      <c r="BH781" s="107"/>
      <c r="BI781" s="107"/>
      <c r="BJ781" s="107"/>
      <c r="BK781" s="107"/>
      <c r="BL781" s="107"/>
      <c r="BM781" s="107"/>
      <c r="BN781" s="107"/>
      <c r="BO781" s="107"/>
      <c r="BP781" s="107"/>
      <c r="BQ781" s="107"/>
      <c r="BR781" s="107"/>
      <c r="BS781" s="107"/>
      <c r="BT781" s="107"/>
      <c r="BU781" s="107"/>
      <c r="BV781" s="107"/>
      <c r="BW781" s="107"/>
      <c r="BX781" s="107"/>
      <c r="BY781" s="107"/>
      <c r="BZ781" s="107"/>
      <c r="CA781" s="107"/>
      <c r="CB781" s="107"/>
      <c r="CC781" s="107"/>
      <c r="CD781" s="107"/>
      <c r="CE781" s="107"/>
    </row>
    <row r="782" spans="1:83" hidden="1" x14ac:dyDescent="0.25">
      <c r="B782" s="111" t="s">
        <v>2689</v>
      </c>
      <c r="C782" s="111">
        <v>4600011662</v>
      </c>
      <c r="D782" s="101" t="s">
        <v>1178</v>
      </c>
      <c r="E782" s="110"/>
      <c r="F782" s="102"/>
      <c r="G782" s="103"/>
      <c r="H782" s="103"/>
      <c r="I782" s="100"/>
      <c r="J782" s="122" t="s">
        <v>2197</v>
      </c>
      <c r="K782" s="103"/>
      <c r="L782" s="103"/>
      <c r="M782" s="103"/>
      <c r="N782" s="103"/>
      <c r="O782" s="106"/>
      <c r="P782" s="104"/>
      <c r="Q782" s="104"/>
      <c r="R782" s="104"/>
      <c r="S782" s="105" t="str">
        <f t="shared" si="58"/>
        <v/>
      </c>
      <c r="T782" s="119"/>
      <c r="U782" s="107"/>
      <c r="V782" s="107"/>
      <c r="W782" s="107"/>
      <c r="X782" s="107"/>
      <c r="Y782" s="107"/>
      <c r="Z782" s="107"/>
      <c r="AA782" s="107"/>
      <c r="AB782" s="107"/>
      <c r="AC782" s="107"/>
      <c r="AD782" s="107"/>
      <c r="AE782" s="107"/>
      <c r="AF782" s="107"/>
      <c r="AG782" s="107"/>
      <c r="AH782" s="107"/>
      <c r="AI782" s="107"/>
      <c r="AJ782" s="107"/>
      <c r="AK782" s="107"/>
      <c r="AL782" s="107"/>
      <c r="AM782" s="107"/>
      <c r="AN782" s="107"/>
      <c r="AO782" s="107"/>
      <c r="AP782" s="107"/>
      <c r="AQ782" s="107"/>
      <c r="AR782" s="107"/>
      <c r="AS782" s="107"/>
      <c r="AT782" s="107"/>
      <c r="AU782" s="107"/>
      <c r="AV782" s="107"/>
      <c r="AW782" s="107"/>
      <c r="AX782" s="107"/>
      <c r="AY782" s="107"/>
      <c r="AZ782" s="107"/>
      <c r="BA782" s="107"/>
      <c r="BB782" s="107"/>
      <c r="BC782" s="107"/>
      <c r="BD782" s="107"/>
      <c r="BE782" s="107"/>
      <c r="BF782" s="107"/>
      <c r="BG782" s="107"/>
      <c r="BH782" s="107"/>
      <c r="BI782" s="107"/>
      <c r="BJ782" s="107"/>
      <c r="BK782" s="107"/>
      <c r="BL782" s="107"/>
      <c r="BM782" s="107"/>
      <c r="BN782" s="107"/>
      <c r="BO782" s="107"/>
      <c r="BP782" s="107"/>
      <c r="BQ782" s="107"/>
      <c r="BR782" s="107"/>
      <c r="BS782" s="107"/>
      <c r="BT782" s="107"/>
      <c r="BU782" s="107"/>
      <c r="BV782" s="107"/>
      <c r="BW782" s="107"/>
      <c r="BX782" s="107"/>
      <c r="BY782" s="107"/>
      <c r="BZ782" s="107"/>
      <c r="CA782" s="107"/>
      <c r="CB782" s="107"/>
      <c r="CC782" s="107"/>
      <c r="CD782" s="107"/>
      <c r="CE782" s="107"/>
    </row>
    <row r="783" spans="1:83" hidden="1" x14ac:dyDescent="0.25">
      <c r="B783" s="111" t="s">
        <v>2689</v>
      </c>
      <c r="C783" s="111">
        <v>4600011662</v>
      </c>
      <c r="D783" s="101" t="s">
        <v>1179</v>
      </c>
      <c r="E783" s="110"/>
      <c r="F783" s="102"/>
      <c r="G783" s="103"/>
      <c r="H783" s="103"/>
      <c r="I783" s="100"/>
      <c r="J783" s="122" t="s">
        <v>2122</v>
      </c>
      <c r="K783" s="103"/>
      <c r="L783" s="103"/>
      <c r="M783" s="103"/>
      <c r="N783" s="103"/>
      <c r="O783" s="106"/>
      <c r="P783" s="104"/>
      <c r="Q783" s="104"/>
      <c r="R783" s="104"/>
      <c r="S783" s="105" t="str">
        <f t="shared" si="58"/>
        <v/>
      </c>
      <c r="T783" s="119"/>
      <c r="U783" s="107"/>
      <c r="V783" s="107"/>
      <c r="W783" s="107"/>
      <c r="X783" s="107"/>
      <c r="Y783" s="107"/>
      <c r="Z783" s="107"/>
      <c r="AA783" s="107"/>
      <c r="AB783" s="107"/>
      <c r="AC783" s="107"/>
      <c r="AD783" s="107"/>
      <c r="AE783" s="107"/>
      <c r="AF783" s="107"/>
      <c r="AG783" s="107"/>
      <c r="AH783" s="107"/>
      <c r="AI783" s="107"/>
      <c r="AJ783" s="107"/>
      <c r="AK783" s="107"/>
      <c r="AL783" s="107"/>
      <c r="AM783" s="107"/>
      <c r="AN783" s="107"/>
      <c r="AO783" s="107"/>
      <c r="AP783" s="107"/>
      <c r="AQ783" s="107"/>
      <c r="AR783" s="107"/>
      <c r="AS783" s="107"/>
      <c r="AT783" s="107"/>
      <c r="AU783" s="107"/>
      <c r="AV783" s="107"/>
      <c r="AW783" s="107"/>
      <c r="AX783" s="107"/>
      <c r="AY783" s="107"/>
      <c r="AZ783" s="107"/>
      <c r="BA783" s="107"/>
      <c r="BB783" s="107"/>
      <c r="BC783" s="107"/>
      <c r="BD783" s="107"/>
      <c r="BE783" s="107"/>
      <c r="BF783" s="107"/>
      <c r="BG783" s="107"/>
      <c r="BH783" s="107"/>
      <c r="BI783" s="107"/>
      <c r="BJ783" s="107"/>
      <c r="BK783" s="107"/>
      <c r="BL783" s="107"/>
      <c r="BM783" s="107"/>
      <c r="BN783" s="107"/>
      <c r="BO783" s="107"/>
      <c r="BP783" s="107"/>
      <c r="BQ783" s="107"/>
      <c r="BR783" s="107"/>
      <c r="BS783" s="107"/>
      <c r="BT783" s="107"/>
      <c r="BU783" s="107"/>
      <c r="BV783" s="107"/>
      <c r="BW783" s="107"/>
      <c r="BX783" s="107"/>
      <c r="BY783" s="107"/>
      <c r="BZ783" s="107"/>
      <c r="CA783" s="107"/>
      <c r="CB783" s="107"/>
      <c r="CC783" s="107"/>
      <c r="CD783" s="107"/>
      <c r="CE783" s="107"/>
    </row>
    <row r="784" spans="1:83" hidden="1" x14ac:dyDescent="0.25">
      <c r="B784" s="111" t="s">
        <v>2689</v>
      </c>
      <c r="C784" s="111">
        <v>4600011662</v>
      </c>
      <c r="D784" s="101" t="s">
        <v>1180</v>
      </c>
      <c r="E784" s="110"/>
      <c r="F784" s="102"/>
      <c r="G784" s="103"/>
      <c r="H784" s="103"/>
      <c r="I784" s="100"/>
      <c r="J784" s="122" t="s">
        <v>2417</v>
      </c>
      <c r="K784" s="103"/>
      <c r="L784" s="103"/>
      <c r="M784" s="103"/>
      <c r="N784" s="103"/>
      <c r="O784" s="106"/>
      <c r="P784" s="104"/>
      <c r="Q784" s="104"/>
      <c r="R784" s="104"/>
      <c r="S784" s="105" t="str">
        <f t="shared" si="58"/>
        <v/>
      </c>
      <c r="T784" s="119"/>
      <c r="U784" s="107"/>
      <c r="V784" s="107"/>
      <c r="W784" s="107"/>
      <c r="X784" s="107"/>
      <c r="Y784" s="107"/>
      <c r="Z784" s="107"/>
      <c r="AA784" s="107"/>
      <c r="AB784" s="107"/>
      <c r="AC784" s="107"/>
      <c r="AD784" s="107"/>
      <c r="AE784" s="107"/>
      <c r="AF784" s="107"/>
      <c r="AG784" s="107"/>
      <c r="AH784" s="107"/>
      <c r="AI784" s="107"/>
      <c r="AJ784" s="107"/>
      <c r="AK784" s="107"/>
      <c r="AL784" s="107"/>
      <c r="AM784" s="107"/>
      <c r="AN784" s="107"/>
      <c r="AO784" s="107"/>
      <c r="AP784" s="107"/>
      <c r="AQ784" s="107"/>
      <c r="AR784" s="107"/>
      <c r="AS784" s="107"/>
      <c r="AT784" s="107"/>
      <c r="AU784" s="107"/>
      <c r="AV784" s="107"/>
      <c r="AW784" s="107"/>
      <c r="AX784" s="107"/>
      <c r="AY784" s="107"/>
      <c r="AZ784" s="107"/>
      <c r="BA784" s="107"/>
      <c r="BB784" s="107"/>
      <c r="BC784" s="107"/>
      <c r="BD784" s="107"/>
      <c r="BE784" s="107"/>
      <c r="BF784" s="107"/>
      <c r="BG784" s="107"/>
      <c r="BH784" s="107"/>
      <c r="BI784" s="107"/>
      <c r="BJ784" s="107"/>
      <c r="BK784" s="107"/>
      <c r="BL784" s="107"/>
      <c r="BM784" s="107"/>
      <c r="BN784" s="107"/>
      <c r="BO784" s="107"/>
      <c r="BP784" s="107"/>
      <c r="BQ784" s="107"/>
      <c r="BR784" s="107"/>
      <c r="BS784" s="107"/>
      <c r="BT784" s="107"/>
      <c r="BU784" s="107"/>
      <c r="BV784" s="107"/>
      <c r="BW784" s="107"/>
      <c r="BX784" s="107"/>
      <c r="BY784" s="107"/>
      <c r="BZ784" s="107"/>
      <c r="CA784" s="107"/>
      <c r="CB784" s="107"/>
      <c r="CC784" s="107"/>
      <c r="CD784" s="107"/>
      <c r="CE784" s="107"/>
    </row>
    <row r="785" spans="1:83" hidden="1" x14ac:dyDescent="0.25">
      <c r="A785" s="109" t="s">
        <v>2714</v>
      </c>
      <c r="B785" s="111" t="s">
        <v>2689</v>
      </c>
      <c r="C785" s="111">
        <v>4600011662</v>
      </c>
      <c r="D785" s="101" t="s">
        <v>1181</v>
      </c>
      <c r="E785" s="110" t="str">
        <f t="shared" ref="E785" si="61">IF(F785="","",CONCATENATE(TRIM(F785)," - ",TRIM(J785)))</f>
        <v>(CO) Sistema de Controle, retorno e transferência de condensado - Fazer furo no teto do tanque</v>
      </c>
      <c r="F785" s="102" t="s">
        <v>454</v>
      </c>
      <c r="G785" s="103" t="s">
        <v>450</v>
      </c>
      <c r="H785" s="103" t="s">
        <v>429</v>
      </c>
      <c r="I785" s="100">
        <v>14</v>
      </c>
      <c r="J785" s="122" t="s">
        <v>2418</v>
      </c>
      <c r="K785" s="103"/>
      <c r="L785" s="103" t="s">
        <v>462</v>
      </c>
      <c r="M785" s="103"/>
      <c r="N785" s="103"/>
      <c r="O785" s="106"/>
      <c r="P785" s="104">
        <v>1</v>
      </c>
      <c r="Q785" s="104"/>
      <c r="R785" s="104" t="s">
        <v>1701</v>
      </c>
      <c r="S785" s="105">
        <f t="shared" si="58"/>
        <v>0</v>
      </c>
      <c r="T785" s="119"/>
      <c r="U785" s="107"/>
      <c r="V785" s="107"/>
      <c r="W785" s="107"/>
      <c r="X785" s="107"/>
      <c r="Y785" s="107"/>
      <c r="Z785" s="107"/>
      <c r="AA785" s="107"/>
      <c r="AB785" s="107"/>
      <c r="AC785" s="107"/>
      <c r="AD785" s="107"/>
      <c r="AE785" s="107"/>
      <c r="AF785" s="107"/>
      <c r="AG785" s="107"/>
      <c r="AH785" s="107"/>
      <c r="AI785" s="107"/>
      <c r="AJ785" s="107"/>
      <c r="AK785" s="107"/>
      <c r="AL785" s="107"/>
      <c r="AM785" s="107"/>
      <c r="AN785" s="107"/>
      <c r="AO785" s="107"/>
      <c r="AP785" s="107"/>
      <c r="AQ785" s="107"/>
      <c r="AR785" s="107"/>
      <c r="AS785" s="107"/>
      <c r="AT785" s="107"/>
      <c r="AU785" s="107"/>
      <c r="AV785" s="107"/>
      <c r="AW785" s="107"/>
      <c r="AX785" s="107"/>
      <c r="AY785" s="107"/>
      <c r="AZ785" s="107"/>
      <c r="BA785" s="107"/>
      <c r="BB785" s="107"/>
      <c r="BC785" s="107"/>
      <c r="BD785" s="107"/>
      <c r="BE785" s="107"/>
      <c r="BF785" s="107"/>
      <c r="BG785" s="107"/>
      <c r="BH785" s="107"/>
      <c r="BI785" s="107"/>
      <c r="BJ785" s="107"/>
      <c r="BK785" s="107"/>
      <c r="BL785" s="107"/>
      <c r="BM785" s="107"/>
      <c r="BN785" s="107"/>
      <c r="BO785" s="107"/>
      <c r="BP785" s="107"/>
      <c r="BQ785" s="107"/>
      <c r="BR785" s="107"/>
      <c r="BS785" s="107"/>
      <c r="BT785" s="107"/>
      <c r="BU785" s="107"/>
      <c r="BV785" s="107"/>
      <c r="BW785" s="107"/>
      <c r="BX785" s="107"/>
      <c r="BY785" s="107"/>
      <c r="BZ785" s="107"/>
      <c r="CA785" s="107"/>
      <c r="CB785" s="107"/>
      <c r="CC785" s="107"/>
      <c r="CD785" s="107"/>
      <c r="CE785" s="107"/>
    </row>
    <row r="786" spans="1:83" hidden="1" x14ac:dyDescent="0.25">
      <c r="B786" s="111" t="s">
        <v>2689</v>
      </c>
      <c r="C786" s="111">
        <v>4600011662</v>
      </c>
      <c r="D786" s="101" t="s">
        <v>1182</v>
      </c>
      <c r="E786" s="110"/>
      <c r="F786" s="102" t="s">
        <v>454</v>
      </c>
      <c r="G786" s="103" t="s">
        <v>450</v>
      </c>
      <c r="H786" s="103" t="s">
        <v>429</v>
      </c>
      <c r="I786" s="100"/>
      <c r="J786" s="122" t="s">
        <v>2419</v>
      </c>
      <c r="K786" s="103"/>
      <c r="L786" s="103"/>
      <c r="M786" s="103"/>
      <c r="N786" s="103"/>
      <c r="O786" s="106"/>
      <c r="P786" s="104"/>
      <c r="Q786" s="104"/>
      <c r="R786" s="104"/>
      <c r="S786" s="105" t="str">
        <f t="shared" si="58"/>
        <v/>
      </c>
      <c r="T786" s="119"/>
      <c r="U786" s="107"/>
      <c r="V786" s="107"/>
      <c r="W786" s="107"/>
      <c r="X786" s="107"/>
      <c r="Y786" s="107"/>
      <c r="Z786" s="107"/>
      <c r="AA786" s="107"/>
      <c r="AB786" s="107"/>
      <c r="AC786" s="107"/>
      <c r="AD786" s="107"/>
      <c r="AE786" s="107"/>
      <c r="AF786" s="107"/>
      <c r="AG786" s="107"/>
      <c r="AH786" s="107"/>
      <c r="AI786" s="107"/>
      <c r="AJ786" s="107"/>
      <c r="AK786" s="107"/>
      <c r="AL786" s="107"/>
      <c r="AM786" s="107"/>
      <c r="AN786" s="107"/>
      <c r="AO786" s="107"/>
      <c r="AP786" s="107"/>
      <c r="AQ786" s="107"/>
      <c r="AR786" s="107"/>
      <c r="AS786" s="107"/>
      <c r="AT786" s="107"/>
      <c r="AU786" s="107"/>
      <c r="AV786" s="107"/>
      <c r="AW786" s="107"/>
      <c r="AX786" s="107"/>
      <c r="AY786" s="107"/>
      <c r="AZ786" s="107"/>
      <c r="BA786" s="107"/>
      <c r="BB786" s="107"/>
      <c r="BC786" s="107"/>
      <c r="BD786" s="107"/>
      <c r="BE786" s="107"/>
      <c r="BF786" s="107"/>
      <c r="BG786" s="107"/>
      <c r="BH786" s="107"/>
      <c r="BI786" s="107"/>
      <c r="BJ786" s="107"/>
      <c r="BK786" s="107"/>
      <c r="BL786" s="107"/>
      <c r="BM786" s="107"/>
      <c r="BN786" s="107"/>
      <c r="BO786" s="107"/>
      <c r="BP786" s="107"/>
      <c r="BQ786" s="107"/>
      <c r="BR786" s="107"/>
      <c r="BS786" s="107"/>
      <c r="BT786" s="107"/>
      <c r="BU786" s="107"/>
      <c r="BV786" s="107"/>
      <c r="BW786" s="107"/>
      <c r="BX786" s="107"/>
      <c r="BY786" s="107"/>
      <c r="BZ786" s="107"/>
      <c r="CA786" s="107"/>
      <c r="CB786" s="107"/>
      <c r="CC786" s="107"/>
      <c r="CD786" s="107"/>
      <c r="CE786" s="107"/>
    </row>
    <row r="787" spans="1:83" hidden="1" x14ac:dyDescent="0.25">
      <c r="B787" s="111" t="s">
        <v>2689</v>
      </c>
      <c r="C787" s="111">
        <v>4600011662</v>
      </c>
      <c r="D787" s="101" t="s">
        <v>1183</v>
      </c>
      <c r="E787" s="110"/>
      <c r="F787" s="102" t="s">
        <v>454</v>
      </c>
      <c r="G787" s="103" t="s">
        <v>450</v>
      </c>
      <c r="H787" s="103" t="s">
        <v>429</v>
      </c>
      <c r="I787" s="100"/>
      <c r="J787" s="122" t="s">
        <v>2420</v>
      </c>
      <c r="K787" s="103"/>
      <c r="L787" s="103"/>
      <c r="M787" s="103"/>
      <c r="N787" s="103"/>
      <c r="O787" s="106"/>
      <c r="P787" s="104"/>
      <c r="Q787" s="104"/>
      <c r="R787" s="104"/>
      <c r="S787" s="105" t="str">
        <f t="shared" si="58"/>
        <v/>
      </c>
      <c r="T787" s="119"/>
      <c r="U787" s="107"/>
      <c r="V787" s="107"/>
      <c r="W787" s="107"/>
      <c r="X787" s="107"/>
      <c r="Y787" s="107"/>
      <c r="Z787" s="107"/>
      <c r="AA787" s="107"/>
      <c r="AB787" s="107"/>
      <c r="AC787" s="107"/>
      <c r="AD787" s="107"/>
      <c r="AE787" s="107"/>
      <c r="AF787" s="107"/>
      <c r="AG787" s="107"/>
      <c r="AH787" s="107"/>
      <c r="AI787" s="107"/>
      <c r="AJ787" s="107"/>
      <c r="AK787" s="107"/>
      <c r="AL787" s="107"/>
      <c r="AM787" s="107"/>
      <c r="AN787" s="107"/>
      <c r="AO787" s="107"/>
      <c r="AP787" s="107"/>
      <c r="AQ787" s="107"/>
      <c r="AR787" s="107"/>
      <c r="AS787" s="107"/>
      <c r="AT787" s="107"/>
      <c r="AU787" s="107"/>
      <c r="AV787" s="107"/>
      <c r="AW787" s="107"/>
      <c r="AX787" s="107"/>
      <c r="AY787" s="107"/>
      <c r="AZ787" s="107"/>
      <c r="BA787" s="107"/>
      <c r="BB787" s="107"/>
      <c r="BC787" s="107"/>
      <c r="BD787" s="107"/>
      <c r="BE787" s="107"/>
      <c r="BF787" s="107"/>
      <c r="BG787" s="107"/>
      <c r="BH787" s="107"/>
      <c r="BI787" s="107"/>
      <c r="BJ787" s="107"/>
      <c r="BK787" s="107"/>
      <c r="BL787" s="107"/>
      <c r="BM787" s="107"/>
      <c r="BN787" s="107"/>
      <c r="BO787" s="107"/>
      <c r="BP787" s="107"/>
      <c r="BQ787" s="107"/>
      <c r="BR787" s="107"/>
      <c r="BS787" s="107"/>
      <c r="BT787" s="107"/>
      <c r="BU787" s="107"/>
      <c r="BV787" s="107"/>
      <c r="BW787" s="107"/>
      <c r="BX787" s="107"/>
      <c r="BY787" s="107"/>
      <c r="BZ787" s="107"/>
      <c r="CA787" s="107"/>
      <c r="CB787" s="107"/>
      <c r="CC787" s="107"/>
      <c r="CD787" s="107"/>
      <c r="CE787" s="107"/>
    </row>
    <row r="788" spans="1:83" hidden="1" x14ac:dyDescent="0.25">
      <c r="B788" s="111" t="s">
        <v>2689</v>
      </c>
      <c r="C788" s="111">
        <v>4600011662</v>
      </c>
      <c r="D788" s="101" t="s">
        <v>1184</v>
      </c>
      <c r="E788" s="110"/>
      <c r="F788" s="102" t="s">
        <v>456</v>
      </c>
      <c r="G788" s="103" t="s">
        <v>450</v>
      </c>
      <c r="H788" s="103" t="s">
        <v>429</v>
      </c>
      <c r="I788" s="100"/>
      <c r="J788" s="122" t="s">
        <v>2197</v>
      </c>
      <c r="K788" s="103"/>
      <c r="L788" s="103"/>
      <c r="M788" s="103"/>
      <c r="N788" s="103"/>
      <c r="O788" s="106"/>
      <c r="P788" s="104"/>
      <c r="Q788" s="104"/>
      <c r="R788" s="104"/>
      <c r="S788" s="105" t="str">
        <f t="shared" si="58"/>
        <v/>
      </c>
      <c r="T788" s="119"/>
      <c r="U788" s="107"/>
      <c r="V788" s="107"/>
      <c r="W788" s="107"/>
      <c r="X788" s="107"/>
      <c r="Y788" s="107"/>
      <c r="Z788" s="107"/>
      <c r="AA788" s="107"/>
      <c r="AB788" s="107"/>
      <c r="AC788" s="107"/>
      <c r="AD788" s="107"/>
      <c r="AE788" s="107"/>
      <c r="AF788" s="107"/>
      <c r="AG788" s="107"/>
      <c r="AH788" s="107"/>
      <c r="AI788" s="107"/>
      <c r="AJ788" s="107"/>
      <c r="AK788" s="107"/>
      <c r="AL788" s="107"/>
      <c r="AM788" s="107"/>
      <c r="AN788" s="107"/>
      <c r="AO788" s="107"/>
      <c r="AP788" s="107"/>
      <c r="AQ788" s="107"/>
      <c r="AR788" s="107"/>
      <c r="AS788" s="107"/>
      <c r="AT788" s="107"/>
      <c r="AU788" s="107"/>
      <c r="AV788" s="107"/>
      <c r="AW788" s="107"/>
      <c r="AX788" s="107"/>
      <c r="AY788" s="107"/>
      <c r="AZ788" s="107"/>
      <c r="BA788" s="107"/>
      <c r="BB788" s="107"/>
      <c r="BC788" s="107"/>
      <c r="BD788" s="107"/>
      <c r="BE788" s="107"/>
      <c r="BF788" s="107"/>
      <c r="BG788" s="107"/>
      <c r="BH788" s="107"/>
      <c r="BI788" s="107"/>
      <c r="BJ788" s="107"/>
      <c r="BK788" s="107"/>
      <c r="BL788" s="107"/>
      <c r="BM788" s="107"/>
      <c r="BN788" s="107"/>
      <c r="BO788" s="107"/>
      <c r="BP788" s="107"/>
      <c r="BQ788" s="107"/>
      <c r="BR788" s="107"/>
      <c r="BS788" s="107"/>
      <c r="BT788" s="107"/>
      <c r="BU788" s="107"/>
      <c r="BV788" s="107"/>
      <c r="BW788" s="107"/>
      <c r="BX788" s="107"/>
      <c r="BY788" s="107"/>
      <c r="BZ788" s="107"/>
      <c r="CA788" s="107"/>
      <c r="CB788" s="107"/>
      <c r="CC788" s="107"/>
      <c r="CD788" s="107"/>
      <c r="CE788" s="107"/>
    </row>
    <row r="789" spans="1:83" hidden="1" x14ac:dyDescent="0.25">
      <c r="A789" s="87" t="s">
        <v>2786</v>
      </c>
      <c r="B789" s="123">
        <v>99</v>
      </c>
      <c r="C789" s="111">
        <v>4600011662</v>
      </c>
      <c r="D789" s="101" t="s">
        <v>1185</v>
      </c>
      <c r="E789" s="110"/>
      <c r="F789" s="102" t="s">
        <v>454</v>
      </c>
      <c r="G789" s="103" t="s">
        <v>450</v>
      </c>
      <c r="H789" s="103" t="s">
        <v>429</v>
      </c>
      <c r="I789" s="100"/>
      <c r="J789" s="122" t="s">
        <v>2421</v>
      </c>
      <c r="K789" s="103"/>
      <c r="L789" s="103"/>
      <c r="M789" s="103"/>
      <c r="N789" s="103"/>
      <c r="O789" s="106" t="s">
        <v>2780</v>
      </c>
      <c r="P789" s="104"/>
      <c r="Q789" s="104"/>
      <c r="R789" s="104"/>
      <c r="S789" s="105" t="str">
        <f t="shared" si="58"/>
        <v/>
      </c>
      <c r="T789" s="119"/>
      <c r="U789" s="107"/>
      <c r="V789" s="107"/>
      <c r="W789" s="107"/>
      <c r="X789" s="107"/>
      <c r="Y789" s="107"/>
      <c r="Z789" s="107"/>
      <c r="AA789" s="107"/>
      <c r="AB789" s="107"/>
      <c r="AC789" s="107"/>
      <c r="AD789" s="107"/>
      <c r="AE789" s="107"/>
      <c r="AF789" s="107"/>
      <c r="AG789" s="107"/>
      <c r="AH789" s="107"/>
      <c r="AI789" s="107"/>
      <c r="AJ789" s="107"/>
      <c r="AK789" s="107"/>
      <c r="AL789" s="107"/>
      <c r="AM789" s="107"/>
      <c r="AN789" s="107"/>
      <c r="AO789" s="107"/>
      <c r="AP789" s="107"/>
      <c r="AQ789" s="107"/>
      <c r="AR789" s="107"/>
      <c r="AS789" s="107"/>
      <c r="AT789" s="107"/>
      <c r="AU789" s="107"/>
      <c r="AV789" s="107"/>
      <c r="AW789" s="107"/>
      <c r="AX789" s="107"/>
      <c r="AY789" s="107"/>
      <c r="AZ789" s="107"/>
      <c r="BA789" s="107"/>
      <c r="BB789" s="107"/>
      <c r="BC789" s="107"/>
      <c r="BD789" s="107"/>
      <c r="BE789" s="107"/>
      <c r="BF789" s="107"/>
      <c r="BG789" s="107"/>
      <c r="BH789" s="107"/>
      <c r="BI789" s="107"/>
      <c r="BJ789" s="107"/>
      <c r="BK789" s="107"/>
      <c r="BL789" s="107"/>
      <c r="BM789" s="107"/>
      <c r="BN789" s="107"/>
      <c r="BO789" s="107"/>
      <c r="BP789" s="107"/>
      <c r="BQ789" s="107"/>
      <c r="BR789" s="107"/>
      <c r="BS789" s="107"/>
      <c r="BT789" s="107"/>
      <c r="BU789" s="107"/>
      <c r="BV789" s="107"/>
      <c r="BW789" s="107"/>
      <c r="BX789" s="107"/>
      <c r="BY789" s="107"/>
      <c r="BZ789" s="107">
        <v>0</v>
      </c>
      <c r="CA789" s="107">
        <v>0</v>
      </c>
      <c r="CB789" s="107">
        <v>0</v>
      </c>
      <c r="CC789" s="107">
        <v>0</v>
      </c>
      <c r="CD789" s="107">
        <v>0</v>
      </c>
      <c r="CE789" s="107"/>
    </row>
    <row r="790" spans="1:83" hidden="1" x14ac:dyDescent="0.25">
      <c r="A790" s="109" t="s">
        <v>2714</v>
      </c>
      <c r="B790" s="111" t="s">
        <v>2689</v>
      </c>
      <c r="C790" s="111">
        <v>4600011662</v>
      </c>
      <c r="D790" s="101" t="s">
        <v>1186</v>
      </c>
      <c r="E790" s="110" t="str">
        <f t="shared" ref="E790" si="62">IF(F790="","",CONCATENATE(TRIM(F790)," - ",TRIM(J790)))</f>
        <v>(CO) Sistema de Controle, retorno e transferência de condensado - Fazer Ebtv da linha existente</v>
      </c>
      <c r="F790" s="102" t="s">
        <v>454</v>
      </c>
      <c r="G790" s="103" t="s">
        <v>450</v>
      </c>
      <c r="H790" s="103" t="s">
        <v>429</v>
      </c>
      <c r="I790" s="100">
        <v>14</v>
      </c>
      <c r="J790" s="122" t="s">
        <v>2422</v>
      </c>
      <c r="K790" s="103"/>
      <c r="L790" s="103" t="s">
        <v>462</v>
      </c>
      <c r="M790" s="103"/>
      <c r="N790" s="103"/>
      <c r="O790" s="106"/>
      <c r="P790" s="104">
        <v>1</v>
      </c>
      <c r="Q790" s="104"/>
      <c r="R790" s="104" t="s">
        <v>1701</v>
      </c>
      <c r="S790" s="105">
        <f t="shared" si="58"/>
        <v>0</v>
      </c>
      <c r="T790" s="119"/>
      <c r="U790" s="107"/>
      <c r="V790" s="107"/>
      <c r="W790" s="107"/>
      <c r="X790" s="107"/>
      <c r="Y790" s="107"/>
      <c r="Z790" s="107"/>
      <c r="AA790" s="107"/>
      <c r="AB790" s="107"/>
      <c r="AC790" s="107"/>
      <c r="AD790" s="107"/>
      <c r="AE790" s="107"/>
      <c r="AF790" s="107"/>
      <c r="AG790" s="107"/>
      <c r="AH790" s="107"/>
      <c r="AI790" s="107"/>
      <c r="AJ790" s="107"/>
      <c r="AK790" s="107"/>
      <c r="AL790" s="107"/>
      <c r="AM790" s="107"/>
      <c r="AN790" s="107"/>
      <c r="AO790" s="107"/>
      <c r="AP790" s="107"/>
      <c r="AQ790" s="107"/>
      <c r="AR790" s="107"/>
      <c r="AS790" s="107"/>
      <c r="AT790" s="107"/>
      <c r="AU790" s="107"/>
      <c r="AV790" s="107"/>
      <c r="AW790" s="107"/>
      <c r="AX790" s="107"/>
      <c r="AY790" s="107"/>
      <c r="AZ790" s="107"/>
      <c r="BA790" s="107"/>
      <c r="BB790" s="107"/>
      <c r="BC790" s="107"/>
      <c r="BD790" s="107"/>
      <c r="BE790" s="107"/>
      <c r="BF790" s="107"/>
      <c r="BG790" s="107"/>
      <c r="BH790" s="107"/>
      <c r="BI790" s="107"/>
      <c r="BJ790" s="107"/>
      <c r="BK790" s="107"/>
      <c r="BL790" s="107"/>
      <c r="BM790" s="107"/>
      <c r="BN790" s="107"/>
      <c r="BO790" s="107"/>
      <c r="BP790" s="107"/>
      <c r="BQ790" s="107"/>
      <c r="BR790" s="107"/>
      <c r="BS790" s="107"/>
      <c r="BT790" s="107"/>
      <c r="BU790" s="107"/>
      <c r="BV790" s="107"/>
      <c r="BW790" s="107"/>
      <c r="BX790" s="107"/>
      <c r="BY790" s="107"/>
      <c r="BZ790" s="107"/>
      <c r="CA790" s="107"/>
      <c r="CB790" s="107"/>
      <c r="CC790" s="107"/>
      <c r="CD790" s="107"/>
      <c r="CE790" s="107"/>
    </row>
    <row r="791" spans="1:83" hidden="1" x14ac:dyDescent="0.25">
      <c r="B791" s="111" t="s">
        <v>2689</v>
      </c>
      <c r="C791" s="111">
        <v>4600011662</v>
      </c>
      <c r="D791" s="101" t="s">
        <v>1187</v>
      </c>
      <c r="E791" s="110"/>
      <c r="F791" s="102" t="s">
        <v>456</v>
      </c>
      <c r="G791" s="103" t="s">
        <v>450</v>
      </c>
      <c r="H791" s="103" t="s">
        <v>429</v>
      </c>
      <c r="I791" s="100"/>
      <c r="J791" s="122" t="s">
        <v>2423</v>
      </c>
      <c r="K791" s="103"/>
      <c r="L791" s="103"/>
      <c r="M791" s="103"/>
      <c r="N791" s="103"/>
      <c r="O791" s="106"/>
      <c r="P791" s="104"/>
      <c r="Q791" s="104"/>
      <c r="R791" s="104"/>
      <c r="S791" s="105" t="str">
        <f t="shared" si="58"/>
        <v/>
      </c>
      <c r="T791" s="119"/>
      <c r="U791" s="107"/>
      <c r="V791" s="107"/>
      <c r="W791" s="107"/>
      <c r="X791" s="107"/>
      <c r="Y791" s="107"/>
      <c r="Z791" s="107"/>
      <c r="AA791" s="107"/>
      <c r="AB791" s="107"/>
      <c r="AC791" s="107"/>
      <c r="AD791" s="107"/>
      <c r="AE791" s="107"/>
      <c r="AF791" s="107"/>
      <c r="AG791" s="107"/>
      <c r="AH791" s="107"/>
      <c r="AI791" s="107"/>
      <c r="AJ791" s="107"/>
      <c r="AK791" s="107"/>
      <c r="AL791" s="107"/>
      <c r="AM791" s="107"/>
      <c r="AN791" s="107"/>
      <c r="AO791" s="107"/>
      <c r="AP791" s="107"/>
      <c r="AQ791" s="107"/>
      <c r="AR791" s="107"/>
      <c r="AS791" s="107"/>
      <c r="AT791" s="107"/>
      <c r="AU791" s="107"/>
      <c r="AV791" s="107"/>
      <c r="AW791" s="107"/>
      <c r="AX791" s="107"/>
      <c r="AY791" s="107"/>
      <c r="AZ791" s="107"/>
      <c r="BA791" s="107"/>
      <c r="BB791" s="107"/>
      <c r="BC791" s="107"/>
      <c r="BD791" s="107"/>
      <c r="BE791" s="107"/>
      <c r="BF791" s="107"/>
      <c r="BG791" s="107"/>
      <c r="BH791" s="107"/>
      <c r="BI791" s="107"/>
      <c r="BJ791" s="107"/>
      <c r="BK791" s="107"/>
      <c r="BL791" s="107"/>
      <c r="BM791" s="107"/>
      <c r="BN791" s="107"/>
      <c r="BO791" s="107"/>
      <c r="BP791" s="107"/>
      <c r="BQ791" s="107"/>
      <c r="BR791" s="107"/>
      <c r="BS791" s="107"/>
      <c r="BT791" s="107"/>
      <c r="BU791" s="107"/>
      <c r="BV791" s="107"/>
      <c r="BW791" s="107"/>
      <c r="BX791" s="107"/>
      <c r="BY791" s="107"/>
      <c r="BZ791" s="107"/>
      <c r="CA791" s="107"/>
      <c r="CB791" s="107"/>
      <c r="CC791" s="107"/>
      <c r="CD791" s="107"/>
      <c r="CE791" s="107"/>
    </row>
    <row r="792" spans="1:83" hidden="1" x14ac:dyDescent="0.25">
      <c r="B792" s="111" t="s">
        <v>2689</v>
      </c>
      <c r="C792" s="111">
        <v>4600011662</v>
      </c>
      <c r="D792" s="101" t="s">
        <v>1188</v>
      </c>
      <c r="E792" s="110"/>
      <c r="F792" s="102" t="s">
        <v>454</v>
      </c>
      <c r="G792" s="103" t="s">
        <v>450</v>
      </c>
      <c r="H792" s="103" t="s">
        <v>429</v>
      </c>
      <c r="I792" s="100"/>
      <c r="J792" s="122" t="s">
        <v>2424</v>
      </c>
      <c r="K792" s="103"/>
      <c r="L792" s="103"/>
      <c r="M792" s="103"/>
      <c r="N792" s="103"/>
      <c r="O792" s="106"/>
      <c r="P792" s="104"/>
      <c r="Q792" s="104"/>
      <c r="R792" s="104"/>
      <c r="S792" s="105" t="str">
        <f t="shared" si="58"/>
        <v/>
      </c>
      <c r="T792" s="119"/>
      <c r="U792" s="107"/>
      <c r="V792" s="107"/>
      <c r="W792" s="107"/>
      <c r="X792" s="107"/>
      <c r="Y792" s="107"/>
      <c r="Z792" s="107"/>
      <c r="AA792" s="107"/>
      <c r="AB792" s="107"/>
      <c r="AC792" s="107"/>
      <c r="AD792" s="107"/>
      <c r="AE792" s="107"/>
      <c r="AF792" s="107"/>
      <c r="AG792" s="107"/>
      <c r="AH792" s="107"/>
      <c r="AI792" s="107"/>
      <c r="AJ792" s="107"/>
      <c r="AK792" s="107"/>
      <c r="AL792" s="107"/>
      <c r="AM792" s="107"/>
      <c r="AN792" s="107"/>
      <c r="AO792" s="107"/>
      <c r="AP792" s="107"/>
      <c r="AQ792" s="107"/>
      <c r="AR792" s="107"/>
      <c r="AS792" s="107"/>
      <c r="AT792" s="107"/>
      <c r="AU792" s="107"/>
      <c r="AV792" s="107"/>
      <c r="AW792" s="107"/>
      <c r="AX792" s="107"/>
      <c r="AY792" s="107"/>
      <c r="AZ792" s="107"/>
      <c r="BA792" s="107"/>
      <c r="BB792" s="107"/>
      <c r="BC792" s="107"/>
      <c r="BD792" s="107"/>
      <c r="BE792" s="107"/>
      <c r="BF792" s="107"/>
      <c r="BG792" s="107"/>
      <c r="BH792" s="107"/>
      <c r="BI792" s="107"/>
      <c r="BJ792" s="107"/>
      <c r="BK792" s="107"/>
      <c r="BL792" s="107"/>
      <c r="BM792" s="107"/>
      <c r="BN792" s="107"/>
      <c r="BO792" s="107"/>
      <c r="BP792" s="107"/>
      <c r="BQ792" s="107"/>
      <c r="BR792" s="107"/>
      <c r="BS792" s="107"/>
      <c r="BT792" s="107"/>
      <c r="BU792" s="107"/>
      <c r="BV792" s="107"/>
      <c r="BW792" s="107"/>
      <c r="BX792" s="107"/>
      <c r="BY792" s="107"/>
      <c r="BZ792" s="107"/>
      <c r="CA792" s="107"/>
      <c r="CB792" s="107"/>
      <c r="CC792" s="107"/>
      <c r="CD792" s="107"/>
      <c r="CE792" s="107"/>
    </row>
    <row r="793" spans="1:83" hidden="1" x14ac:dyDescent="0.25">
      <c r="B793" s="111" t="s">
        <v>2689</v>
      </c>
      <c r="C793" s="111">
        <v>4600011662</v>
      </c>
      <c r="D793" s="101" t="s">
        <v>1189</v>
      </c>
      <c r="E793" s="110"/>
      <c r="F793" s="102" t="s">
        <v>454</v>
      </c>
      <c r="G793" s="103" t="s">
        <v>450</v>
      </c>
      <c r="H793" s="103" t="s">
        <v>429</v>
      </c>
      <c r="I793" s="100"/>
      <c r="J793" s="122" t="s">
        <v>2197</v>
      </c>
      <c r="K793" s="103"/>
      <c r="L793" s="103"/>
      <c r="M793" s="103"/>
      <c r="N793" s="103"/>
      <c r="O793" s="106"/>
      <c r="P793" s="104"/>
      <c r="Q793" s="104"/>
      <c r="R793" s="104"/>
      <c r="S793" s="105" t="str">
        <f t="shared" si="58"/>
        <v/>
      </c>
      <c r="T793" s="119"/>
      <c r="U793" s="107"/>
      <c r="V793" s="107"/>
      <c r="W793" s="107"/>
      <c r="X793" s="107"/>
      <c r="Y793" s="107"/>
      <c r="Z793" s="107"/>
      <c r="AA793" s="107"/>
      <c r="AB793" s="107"/>
      <c r="AC793" s="107"/>
      <c r="AD793" s="107"/>
      <c r="AE793" s="107"/>
      <c r="AF793" s="107"/>
      <c r="AG793" s="107"/>
      <c r="AH793" s="107"/>
      <c r="AI793" s="107"/>
      <c r="AJ793" s="107"/>
      <c r="AK793" s="107"/>
      <c r="AL793" s="107"/>
      <c r="AM793" s="107"/>
      <c r="AN793" s="107"/>
      <c r="AO793" s="107"/>
      <c r="AP793" s="107"/>
      <c r="AQ793" s="107"/>
      <c r="AR793" s="107"/>
      <c r="AS793" s="107"/>
      <c r="AT793" s="107"/>
      <c r="AU793" s="107"/>
      <c r="AV793" s="107"/>
      <c r="AW793" s="107"/>
      <c r="AX793" s="107"/>
      <c r="AY793" s="107"/>
      <c r="AZ793" s="107"/>
      <c r="BA793" s="107"/>
      <c r="BB793" s="107"/>
      <c r="BC793" s="107"/>
      <c r="BD793" s="107"/>
      <c r="BE793" s="107"/>
      <c r="BF793" s="107"/>
      <c r="BG793" s="107"/>
      <c r="BH793" s="107"/>
      <c r="BI793" s="107"/>
      <c r="BJ793" s="107"/>
      <c r="BK793" s="107"/>
      <c r="BL793" s="107"/>
      <c r="BM793" s="107"/>
      <c r="BN793" s="107"/>
      <c r="BO793" s="107"/>
      <c r="BP793" s="107"/>
      <c r="BQ793" s="107"/>
      <c r="BR793" s="107"/>
      <c r="BS793" s="107"/>
      <c r="BT793" s="107"/>
      <c r="BU793" s="107"/>
      <c r="BV793" s="107"/>
      <c r="BW793" s="107"/>
      <c r="BX793" s="107"/>
      <c r="BY793" s="107"/>
      <c r="BZ793" s="107"/>
      <c r="CA793" s="107"/>
      <c r="CB793" s="107"/>
      <c r="CC793" s="107"/>
      <c r="CD793" s="107"/>
      <c r="CE793" s="107"/>
    </row>
    <row r="794" spans="1:83" hidden="1" x14ac:dyDescent="0.25">
      <c r="B794" s="111" t="s">
        <v>2689</v>
      </c>
      <c r="C794" s="111">
        <v>4600011662</v>
      </c>
      <c r="D794" s="101" t="s">
        <v>1190</v>
      </c>
      <c r="E794" s="110"/>
      <c r="F794" s="102" t="s">
        <v>454</v>
      </c>
      <c r="G794" s="103" t="s">
        <v>450</v>
      </c>
      <c r="H794" s="103" t="s">
        <v>429</v>
      </c>
      <c r="I794" s="100"/>
      <c r="J794" s="122" t="s">
        <v>2425</v>
      </c>
      <c r="K794" s="103"/>
      <c r="L794" s="103"/>
      <c r="M794" s="103"/>
      <c r="N794" s="103"/>
      <c r="O794" s="106"/>
      <c r="P794" s="104"/>
      <c r="Q794" s="104"/>
      <c r="R794" s="104"/>
      <c r="S794" s="105" t="str">
        <f t="shared" si="58"/>
        <v/>
      </c>
      <c r="T794" s="119"/>
      <c r="U794" s="107"/>
      <c r="V794" s="107"/>
      <c r="W794" s="107"/>
      <c r="X794" s="107"/>
      <c r="Y794" s="107"/>
      <c r="Z794" s="107"/>
      <c r="AA794" s="107"/>
      <c r="AB794" s="107"/>
      <c r="AC794" s="107"/>
      <c r="AD794" s="107"/>
      <c r="AE794" s="107"/>
      <c r="AF794" s="107"/>
      <c r="AG794" s="107"/>
      <c r="AH794" s="107"/>
      <c r="AI794" s="107"/>
      <c r="AJ794" s="107"/>
      <c r="AK794" s="107"/>
      <c r="AL794" s="107"/>
      <c r="AM794" s="107"/>
      <c r="AN794" s="107"/>
      <c r="AO794" s="107"/>
      <c r="AP794" s="107"/>
      <c r="AQ794" s="107"/>
      <c r="AR794" s="107"/>
      <c r="AS794" s="107"/>
      <c r="AT794" s="107"/>
      <c r="AU794" s="107"/>
      <c r="AV794" s="107"/>
      <c r="AW794" s="107"/>
      <c r="AX794" s="107"/>
      <c r="AY794" s="107"/>
      <c r="AZ794" s="107"/>
      <c r="BA794" s="107"/>
      <c r="BB794" s="107"/>
      <c r="BC794" s="107"/>
      <c r="BD794" s="107"/>
      <c r="BE794" s="107"/>
      <c r="BF794" s="107"/>
      <c r="BG794" s="107"/>
      <c r="BH794" s="107"/>
      <c r="BI794" s="107"/>
      <c r="BJ794" s="107"/>
      <c r="BK794" s="107"/>
      <c r="BL794" s="107"/>
      <c r="BM794" s="107"/>
      <c r="BN794" s="107"/>
      <c r="BO794" s="107"/>
      <c r="BP794" s="107"/>
      <c r="BQ794" s="107"/>
      <c r="BR794" s="107"/>
      <c r="BS794" s="107"/>
      <c r="BT794" s="107"/>
      <c r="BU794" s="107"/>
      <c r="BV794" s="107"/>
      <c r="BW794" s="107"/>
      <c r="BX794" s="107"/>
      <c r="BY794" s="107"/>
      <c r="BZ794" s="107"/>
      <c r="CA794" s="107"/>
      <c r="CB794" s="107"/>
      <c r="CC794" s="107"/>
      <c r="CD794" s="107"/>
      <c r="CE794" s="107"/>
    </row>
    <row r="795" spans="1:83" hidden="1" x14ac:dyDescent="0.25">
      <c r="A795" s="109" t="s">
        <v>2714</v>
      </c>
      <c r="B795" s="111" t="s">
        <v>2689</v>
      </c>
      <c r="C795" s="111">
        <v>4600011662</v>
      </c>
      <c r="D795" s="101" t="s">
        <v>1191</v>
      </c>
      <c r="E795" s="110" t="str">
        <f t="shared" ref="E795" si="63">IF(F795="","",CONCATENATE(TRIM(F795)," - ",TRIM(J795)))</f>
        <v>(CO) Sistema de Controle, retorno e transferência de condensado - Remover Ebtv da linha</v>
      </c>
      <c r="F795" s="102" t="s">
        <v>454</v>
      </c>
      <c r="G795" s="103" t="s">
        <v>450</v>
      </c>
      <c r="H795" s="103" t="s">
        <v>429</v>
      </c>
      <c r="I795" s="100">
        <v>14</v>
      </c>
      <c r="J795" s="122" t="s">
        <v>2314</v>
      </c>
      <c r="K795" s="103"/>
      <c r="L795" s="103" t="s">
        <v>462</v>
      </c>
      <c r="M795" s="103"/>
      <c r="N795" s="103"/>
      <c r="O795" s="106"/>
      <c r="P795" s="104">
        <v>1</v>
      </c>
      <c r="Q795" s="104"/>
      <c r="R795" s="104" t="s">
        <v>1701</v>
      </c>
      <c r="S795" s="105">
        <f t="shared" si="58"/>
        <v>0</v>
      </c>
      <c r="T795" s="119"/>
      <c r="U795" s="107"/>
      <c r="V795" s="107"/>
      <c r="W795" s="107"/>
      <c r="X795" s="107"/>
      <c r="Y795" s="107"/>
      <c r="Z795" s="107"/>
      <c r="AA795" s="107"/>
      <c r="AB795" s="107"/>
      <c r="AC795" s="107"/>
      <c r="AD795" s="107"/>
      <c r="AE795" s="107"/>
      <c r="AF795" s="107"/>
      <c r="AG795" s="107"/>
      <c r="AH795" s="107"/>
      <c r="AI795" s="107"/>
      <c r="AJ795" s="107"/>
      <c r="AK795" s="107"/>
      <c r="AL795" s="107"/>
      <c r="AM795" s="107"/>
      <c r="AN795" s="107"/>
      <c r="AO795" s="107"/>
      <c r="AP795" s="107"/>
      <c r="AQ795" s="107"/>
      <c r="AR795" s="107"/>
      <c r="AS795" s="107"/>
      <c r="AT795" s="107"/>
      <c r="AU795" s="107"/>
      <c r="AV795" s="107"/>
      <c r="AW795" s="107"/>
      <c r="AX795" s="107"/>
      <c r="AY795" s="107"/>
      <c r="AZ795" s="107"/>
      <c r="BA795" s="107"/>
      <c r="BB795" s="107"/>
      <c r="BC795" s="107"/>
      <c r="BD795" s="107"/>
      <c r="BE795" s="107"/>
      <c r="BF795" s="107"/>
      <c r="BG795" s="107"/>
      <c r="BH795" s="107"/>
      <c r="BI795" s="107"/>
      <c r="BJ795" s="107"/>
      <c r="BK795" s="107"/>
      <c r="BL795" s="107"/>
      <c r="BM795" s="107"/>
      <c r="BN795" s="107"/>
      <c r="BO795" s="107"/>
      <c r="BP795" s="107"/>
      <c r="BQ795" s="107"/>
      <c r="BR795" s="107"/>
      <c r="BS795" s="107"/>
      <c r="BT795" s="107"/>
      <c r="BU795" s="107"/>
      <c r="BV795" s="107"/>
      <c r="BW795" s="107"/>
      <c r="BX795" s="107"/>
      <c r="BY795" s="107"/>
      <c r="BZ795" s="107"/>
      <c r="CA795" s="107"/>
      <c r="CB795" s="107"/>
      <c r="CC795" s="107"/>
      <c r="CD795" s="107"/>
      <c r="CE795" s="107"/>
    </row>
    <row r="796" spans="1:83" hidden="1" x14ac:dyDescent="0.25">
      <c r="B796" s="111" t="s">
        <v>2689</v>
      </c>
      <c r="C796" s="111">
        <v>4600011662</v>
      </c>
      <c r="D796" s="101" t="s">
        <v>1192</v>
      </c>
      <c r="E796" s="110"/>
      <c r="F796" s="102" t="s">
        <v>454</v>
      </c>
      <c r="G796" s="103" t="s">
        <v>450</v>
      </c>
      <c r="H796" s="103" t="s">
        <v>429</v>
      </c>
      <c r="I796" s="100"/>
      <c r="J796" s="122" t="s">
        <v>2117</v>
      </c>
      <c r="K796" s="103"/>
      <c r="L796" s="103"/>
      <c r="M796" s="103"/>
      <c r="N796" s="103"/>
      <c r="O796" s="106" t="s">
        <v>2781</v>
      </c>
      <c r="P796" s="104"/>
      <c r="Q796" s="104"/>
      <c r="R796" s="104"/>
      <c r="S796" s="105" t="str">
        <f t="shared" si="58"/>
        <v/>
      </c>
      <c r="T796" s="119"/>
      <c r="U796" s="107"/>
      <c r="V796" s="107"/>
      <c r="W796" s="107"/>
      <c r="X796" s="107"/>
      <c r="Y796" s="107"/>
      <c r="Z796" s="107"/>
      <c r="AA796" s="107"/>
      <c r="AB796" s="107"/>
      <c r="AC796" s="107"/>
      <c r="AD796" s="107"/>
      <c r="AE796" s="107"/>
      <c r="AF796" s="107"/>
      <c r="AG796" s="107"/>
      <c r="AH796" s="107"/>
      <c r="AI796" s="107"/>
      <c r="AJ796" s="107"/>
      <c r="AK796" s="107"/>
      <c r="AL796" s="107"/>
      <c r="AM796" s="107"/>
      <c r="AN796" s="107"/>
      <c r="AO796" s="107"/>
      <c r="AP796" s="107"/>
      <c r="AQ796" s="107"/>
      <c r="AR796" s="107"/>
      <c r="AS796" s="107"/>
      <c r="AT796" s="107"/>
      <c r="AU796" s="107"/>
      <c r="AV796" s="107"/>
      <c r="AW796" s="107"/>
      <c r="AX796" s="107"/>
      <c r="AY796" s="107"/>
      <c r="AZ796" s="107"/>
      <c r="BA796" s="107"/>
      <c r="BB796" s="107"/>
      <c r="BC796" s="107"/>
      <c r="BD796" s="107"/>
      <c r="BE796" s="107"/>
      <c r="BF796" s="107"/>
      <c r="BG796" s="107"/>
      <c r="BH796" s="107"/>
      <c r="BI796" s="107"/>
      <c r="BJ796" s="107"/>
      <c r="BK796" s="107"/>
      <c r="BL796" s="107"/>
      <c r="BM796" s="107"/>
      <c r="BN796" s="107"/>
      <c r="BO796" s="107"/>
      <c r="BP796" s="107"/>
      <c r="BQ796" s="107"/>
      <c r="BR796" s="107"/>
      <c r="BS796" s="107"/>
      <c r="BT796" s="107"/>
      <c r="BU796" s="107"/>
      <c r="BV796" s="107"/>
      <c r="BW796" s="107"/>
      <c r="BX796" s="107"/>
      <c r="BY796" s="107"/>
      <c r="BZ796" s="107"/>
      <c r="CA796" s="107"/>
      <c r="CB796" s="107"/>
      <c r="CC796" s="107"/>
      <c r="CD796" s="107"/>
      <c r="CE796" s="107"/>
    </row>
    <row r="797" spans="1:83" hidden="1" x14ac:dyDescent="0.25">
      <c r="B797" s="111" t="s">
        <v>2689</v>
      </c>
      <c r="C797" s="111">
        <v>4600011662</v>
      </c>
      <c r="D797" s="101" t="s">
        <v>1193</v>
      </c>
      <c r="E797" s="110"/>
      <c r="F797" s="102" t="s">
        <v>454</v>
      </c>
      <c r="G797" s="103" t="s">
        <v>450</v>
      </c>
      <c r="H797" s="103" t="s">
        <v>429</v>
      </c>
      <c r="I797" s="100"/>
      <c r="J797" s="122" t="s">
        <v>2422</v>
      </c>
      <c r="K797" s="103"/>
      <c r="L797" s="103"/>
      <c r="M797" s="103"/>
      <c r="N797" s="103"/>
      <c r="O797" s="106"/>
      <c r="P797" s="104"/>
      <c r="Q797" s="104"/>
      <c r="R797" s="104"/>
      <c r="S797" s="105" t="str">
        <f t="shared" si="58"/>
        <v/>
      </c>
      <c r="T797" s="119"/>
      <c r="U797" s="107"/>
      <c r="V797" s="107"/>
      <c r="W797" s="107"/>
      <c r="X797" s="107"/>
      <c r="Y797" s="107"/>
      <c r="Z797" s="107"/>
      <c r="AA797" s="107"/>
      <c r="AB797" s="107"/>
      <c r="AC797" s="107"/>
      <c r="AD797" s="107"/>
      <c r="AE797" s="107"/>
      <c r="AF797" s="107"/>
      <c r="AG797" s="107"/>
      <c r="AH797" s="107"/>
      <c r="AI797" s="107"/>
      <c r="AJ797" s="107"/>
      <c r="AK797" s="107"/>
      <c r="AL797" s="107"/>
      <c r="AM797" s="107"/>
      <c r="AN797" s="107"/>
      <c r="AO797" s="107"/>
      <c r="AP797" s="107"/>
      <c r="AQ797" s="107"/>
      <c r="AR797" s="107"/>
      <c r="AS797" s="107"/>
      <c r="AT797" s="107"/>
      <c r="AU797" s="107"/>
      <c r="AV797" s="107"/>
      <c r="AW797" s="107"/>
      <c r="AX797" s="107"/>
      <c r="AY797" s="107"/>
      <c r="AZ797" s="107"/>
      <c r="BA797" s="107"/>
      <c r="BB797" s="107"/>
      <c r="BC797" s="107"/>
      <c r="BD797" s="107"/>
      <c r="BE797" s="107"/>
      <c r="BF797" s="107"/>
      <c r="BG797" s="107"/>
      <c r="BH797" s="107"/>
      <c r="BI797" s="107"/>
      <c r="BJ797" s="107"/>
      <c r="BK797" s="107"/>
      <c r="BL797" s="107"/>
      <c r="BM797" s="107"/>
      <c r="BN797" s="107"/>
      <c r="BO797" s="107"/>
      <c r="BP797" s="107"/>
      <c r="BQ797" s="107"/>
      <c r="BR797" s="107"/>
      <c r="BS797" s="107"/>
      <c r="BT797" s="107"/>
      <c r="BU797" s="107"/>
      <c r="BV797" s="107"/>
      <c r="BW797" s="107"/>
      <c r="BX797" s="107"/>
      <c r="BY797" s="107"/>
      <c r="BZ797" s="107"/>
      <c r="CA797" s="107"/>
      <c r="CB797" s="107"/>
      <c r="CC797" s="107"/>
      <c r="CD797" s="107"/>
      <c r="CE797" s="107"/>
    </row>
    <row r="798" spans="1:83" hidden="1" x14ac:dyDescent="0.25">
      <c r="B798" s="111" t="s">
        <v>2689</v>
      </c>
      <c r="C798" s="111">
        <v>4600011662</v>
      </c>
      <c r="D798" s="101" t="s">
        <v>1194</v>
      </c>
      <c r="E798" s="110"/>
      <c r="F798" s="102" t="s">
        <v>454</v>
      </c>
      <c r="G798" s="103" t="s">
        <v>450</v>
      </c>
      <c r="H798" s="103" t="s">
        <v>429</v>
      </c>
      <c r="I798" s="100"/>
      <c r="J798" s="122" t="s">
        <v>2423</v>
      </c>
      <c r="K798" s="103"/>
      <c r="L798" s="103"/>
      <c r="M798" s="103"/>
      <c r="N798" s="103"/>
      <c r="O798" s="106"/>
      <c r="P798" s="104"/>
      <c r="Q798" s="104"/>
      <c r="R798" s="104"/>
      <c r="S798" s="105" t="str">
        <f t="shared" si="58"/>
        <v/>
      </c>
      <c r="T798" s="119"/>
      <c r="U798" s="107"/>
      <c r="V798" s="107"/>
      <c r="W798" s="107"/>
      <c r="X798" s="107"/>
      <c r="Y798" s="107"/>
      <c r="Z798" s="107"/>
      <c r="AA798" s="107"/>
      <c r="AB798" s="107"/>
      <c r="AC798" s="107"/>
      <c r="AD798" s="107"/>
      <c r="AE798" s="107"/>
      <c r="AF798" s="107"/>
      <c r="AG798" s="107"/>
      <c r="AH798" s="107"/>
      <c r="AI798" s="107"/>
      <c r="AJ798" s="107"/>
      <c r="AK798" s="107"/>
      <c r="AL798" s="107"/>
      <c r="AM798" s="107"/>
      <c r="AN798" s="107"/>
      <c r="AO798" s="107"/>
      <c r="AP798" s="107"/>
      <c r="AQ798" s="107"/>
      <c r="AR798" s="107"/>
      <c r="AS798" s="107"/>
      <c r="AT798" s="107"/>
      <c r="AU798" s="107"/>
      <c r="AV798" s="107"/>
      <c r="AW798" s="107"/>
      <c r="AX798" s="107"/>
      <c r="AY798" s="107"/>
      <c r="AZ798" s="107"/>
      <c r="BA798" s="107"/>
      <c r="BB798" s="107"/>
      <c r="BC798" s="107"/>
      <c r="BD798" s="107"/>
      <c r="BE798" s="107"/>
      <c r="BF798" s="107"/>
      <c r="BG798" s="107"/>
      <c r="BH798" s="107"/>
      <c r="BI798" s="107"/>
      <c r="BJ798" s="107"/>
      <c r="BK798" s="107"/>
      <c r="BL798" s="107"/>
      <c r="BM798" s="107"/>
      <c r="BN798" s="107"/>
      <c r="BO798" s="107"/>
      <c r="BP798" s="107"/>
      <c r="BQ798" s="107"/>
      <c r="BR798" s="107"/>
      <c r="BS798" s="107"/>
      <c r="BT798" s="107"/>
      <c r="BU798" s="107"/>
      <c r="BV798" s="107"/>
      <c r="BW798" s="107"/>
      <c r="BX798" s="107"/>
      <c r="BY798" s="107"/>
      <c r="BZ798" s="107"/>
      <c r="CA798" s="107"/>
      <c r="CB798" s="107"/>
      <c r="CC798" s="107"/>
      <c r="CD798" s="107"/>
      <c r="CE798" s="107"/>
    </row>
    <row r="799" spans="1:83" hidden="1" x14ac:dyDescent="0.25">
      <c r="B799" s="111" t="s">
        <v>2689</v>
      </c>
      <c r="C799" s="111">
        <v>4600011662</v>
      </c>
      <c r="D799" s="101" t="s">
        <v>1195</v>
      </c>
      <c r="E799" s="110"/>
      <c r="F799" s="102"/>
      <c r="G799" s="103"/>
      <c r="H799" s="103"/>
      <c r="I799" s="100"/>
      <c r="J799" s="122" t="s">
        <v>2424</v>
      </c>
      <c r="K799" s="103"/>
      <c r="L799" s="103"/>
      <c r="M799" s="103"/>
      <c r="N799" s="103"/>
      <c r="O799" s="106"/>
      <c r="P799" s="104"/>
      <c r="Q799" s="104"/>
      <c r="R799" s="104"/>
      <c r="S799" s="105" t="str">
        <f t="shared" si="58"/>
        <v/>
      </c>
      <c r="T799" s="119"/>
      <c r="U799" s="107"/>
      <c r="V799" s="107"/>
      <c r="W799" s="107"/>
      <c r="X799" s="107"/>
      <c r="Y799" s="107"/>
      <c r="Z799" s="107"/>
      <c r="AA799" s="107"/>
      <c r="AB799" s="107"/>
      <c r="AC799" s="107"/>
      <c r="AD799" s="107"/>
      <c r="AE799" s="107"/>
      <c r="AF799" s="107"/>
      <c r="AG799" s="107"/>
      <c r="AH799" s="107"/>
      <c r="AI799" s="107"/>
      <c r="AJ799" s="107"/>
      <c r="AK799" s="107"/>
      <c r="AL799" s="107"/>
      <c r="AM799" s="107"/>
      <c r="AN799" s="107"/>
      <c r="AO799" s="107"/>
      <c r="AP799" s="107"/>
      <c r="AQ799" s="107"/>
      <c r="AR799" s="107"/>
      <c r="AS799" s="107"/>
      <c r="AT799" s="107"/>
      <c r="AU799" s="107"/>
      <c r="AV799" s="107"/>
      <c r="AW799" s="107"/>
      <c r="AX799" s="107"/>
      <c r="AY799" s="107"/>
      <c r="AZ799" s="107"/>
      <c r="BA799" s="107"/>
      <c r="BB799" s="107"/>
      <c r="BC799" s="107"/>
      <c r="BD799" s="107"/>
      <c r="BE799" s="107"/>
      <c r="BF799" s="107"/>
      <c r="BG799" s="107"/>
      <c r="BH799" s="107"/>
      <c r="BI799" s="107"/>
      <c r="BJ799" s="107"/>
      <c r="BK799" s="107"/>
      <c r="BL799" s="107"/>
      <c r="BM799" s="107"/>
      <c r="BN799" s="107"/>
      <c r="BO799" s="107"/>
      <c r="BP799" s="107"/>
      <c r="BQ799" s="107"/>
      <c r="BR799" s="107"/>
      <c r="BS799" s="107"/>
      <c r="BT799" s="107"/>
      <c r="BU799" s="107"/>
      <c r="BV799" s="107"/>
      <c r="BW799" s="107"/>
      <c r="BX799" s="107"/>
      <c r="BY799" s="107"/>
      <c r="BZ799" s="107"/>
      <c r="CA799" s="107"/>
      <c r="CB799" s="107"/>
      <c r="CC799" s="107"/>
      <c r="CD799" s="107"/>
      <c r="CE799" s="107"/>
    </row>
    <row r="800" spans="1:83" hidden="1" x14ac:dyDescent="0.25">
      <c r="A800" s="109" t="s">
        <v>2714</v>
      </c>
      <c r="B800" s="111" t="s">
        <v>2689</v>
      </c>
      <c r="C800" s="111">
        <v>4600011662</v>
      </c>
      <c r="D800" s="101" t="s">
        <v>1196</v>
      </c>
      <c r="E800" s="110" t="str">
        <f t="shared" ref="E800" si="64">IF(F800="","",CONCATENATE(TRIM(F800)," - ",TRIM(J800)))</f>
        <v>(CO) Sistema de Controle, retorno e transferência de condensado - Inspeção ENDs das soldas</v>
      </c>
      <c r="F800" s="102" t="s">
        <v>454</v>
      </c>
      <c r="G800" s="103" t="s">
        <v>450</v>
      </c>
      <c r="H800" s="103" t="s">
        <v>429</v>
      </c>
      <c r="I800" s="100">
        <v>14</v>
      </c>
      <c r="J800" s="122" t="s">
        <v>2197</v>
      </c>
      <c r="K800" s="103"/>
      <c r="L800" s="103" t="s">
        <v>462</v>
      </c>
      <c r="M800" s="103"/>
      <c r="N800" s="103"/>
      <c r="O800" s="106"/>
      <c r="P800" s="104">
        <v>1</v>
      </c>
      <c r="Q800" s="104"/>
      <c r="R800" s="104" t="s">
        <v>1701</v>
      </c>
      <c r="S800" s="105">
        <f t="shared" si="58"/>
        <v>0</v>
      </c>
      <c r="T800" s="119"/>
      <c r="U800" s="107"/>
      <c r="V800" s="107"/>
      <c r="W800" s="107"/>
      <c r="X800" s="107"/>
      <c r="Y800" s="107"/>
      <c r="Z800" s="107"/>
      <c r="AA800" s="107"/>
      <c r="AB800" s="107"/>
      <c r="AC800" s="107"/>
      <c r="AD800" s="107"/>
      <c r="AE800" s="107"/>
      <c r="AF800" s="107"/>
      <c r="AG800" s="107"/>
      <c r="AH800" s="107"/>
      <c r="AI800" s="107"/>
      <c r="AJ800" s="107"/>
      <c r="AK800" s="107"/>
      <c r="AL800" s="107"/>
      <c r="AM800" s="107"/>
      <c r="AN800" s="107"/>
      <c r="AO800" s="107"/>
      <c r="AP800" s="107"/>
      <c r="AQ800" s="107"/>
      <c r="AR800" s="107"/>
      <c r="AS800" s="107"/>
      <c r="AT800" s="107"/>
      <c r="AU800" s="107"/>
      <c r="AV800" s="107"/>
      <c r="AW800" s="107"/>
      <c r="AX800" s="107"/>
      <c r="AY800" s="107"/>
      <c r="AZ800" s="107"/>
      <c r="BA800" s="107"/>
      <c r="BB800" s="107"/>
      <c r="BC800" s="107"/>
      <c r="BD800" s="107"/>
      <c r="BE800" s="107"/>
      <c r="BF800" s="107"/>
      <c r="BG800" s="107"/>
      <c r="BH800" s="107"/>
      <c r="BI800" s="107"/>
      <c r="BJ800" s="107"/>
      <c r="BK800" s="107"/>
      <c r="BL800" s="107"/>
      <c r="BM800" s="107"/>
      <c r="BN800" s="107"/>
      <c r="BO800" s="107"/>
      <c r="BP800" s="107"/>
      <c r="BQ800" s="107"/>
      <c r="BR800" s="107"/>
      <c r="BS800" s="107"/>
      <c r="BT800" s="107"/>
      <c r="BU800" s="107"/>
      <c r="BV800" s="107"/>
      <c r="BW800" s="107"/>
      <c r="BX800" s="107"/>
      <c r="BY800" s="107"/>
      <c r="BZ800" s="107"/>
      <c r="CA800" s="107"/>
      <c r="CB800" s="107"/>
      <c r="CC800" s="107"/>
      <c r="CD800" s="107"/>
      <c r="CE800" s="107"/>
    </row>
    <row r="801" spans="1:83" hidden="1" x14ac:dyDescent="0.25">
      <c r="B801" s="111" t="s">
        <v>2689</v>
      </c>
      <c r="C801" s="111">
        <v>4600011662</v>
      </c>
      <c r="D801" s="101" t="s">
        <v>1197</v>
      </c>
      <c r="E801" s="110"/>
      <c r="F801" s="102" t="s">
        <v>454</v>
      </c>
      <c r="G801" s="103" t="s">
        <v>450</v>
      </c>
      <c r="H801" s="103" t="s">
        <v>429</v>
      </c>
      <c r="I801" s="100"/>
      <c r="J801" s="122" t="s">
        <v>2425</v>
      </c>
      <c r="K801" s="103"/>
      <c r="L801" s="103"/>
      <c r="M801" s="103"/>
      <c r="N801" s="103"/>
      <c r="O801" s="106"/>
      <c r="P801" s="104"/>
      <c r="Q801" s="104"/>
      <c r="R801" s="104"/>
      <c r="S801" s="105" t="str">
        <f t="shared" si="58"/>
        <v/>
      </c>
      <c r="T801" s="119"/>
      <c r="U801" s="107"/>
      <c r="V801" s="107"/>
      <c r="W801" s="107"/>
      <c r="X801" s="107"/>
      <c r="Y801" s="107"/>
      <c r="Z801" s="107"/>
      <c r="AA801" s="107"/>
      <c r="AB801" s="107"/>
      <c r="AC801" s="107"/>
      <c r="AD801" s="107"/>
      <c r="AE801" s="107"/>
      <c r="AF801" s="107"/>
      <c r="AG801" s="107"/>
      <c r="AH801" s="107"/>
      <c r="AI801" s="107"/>
      <c r="AJ801" s="107"/>
      <c r="AK801" s="107"/>
      <c r="AL801" s="107"/>
      <c r="AM801" s="107"/>
      <c r="AN801" s="107"/>
      <c r="AO801" s="107"/>
      <c r="AP801" s="107"/>
      <c r="AQ801" s="107"/>
      <c r="AR801" s="107"/>
      <c r="AS801" s="107"/>
      <c r="AT801" s="107"/>
      <c r="AU801" s="107"/>
      <c r="AV801" s="107"/>
      <c r="AW801" s="107"/>
      <c r="AX801" s="107"/>
      <c r="AY801" s="107"/>
      <c r="AZ801" s="107"/>
      <c r="BA801" s="107"/>
      <c r="BB801" s="107"/>
      <c r="BC801" s="107"/>
      <c r="BD801" s="107"/>
      <c r="BE801" s="107"/>
      <c r="BF801" s="107"/>
      <c r="BG801" s="107"/>
      <c r="BH801" s="107"/>
      <c r="BI801" s="107"/>
      <c r="BJ801" s="107"/>
      <c r="BK801" s="107"/>
      <c r="BL801" s="107"/>
      <c r="BM801" s="107"/>
      <c r="BN801" s="107"/>
      <c r="BO801" s="107"/>
      <c r="BP801" s="107"/>
      <c r="BQ801" s="107"/>
      <c r="BR801" s="107"/>
      <c r="BS801" s="107"/>
      <c r="BT801" s="107"/>
      <c r="BU801" s="107"/>
      <c r="BV801" s="107"/>
      <c r="BW801" s="107"/>
      <c r="BX801" s="107"/>
      <c r="BY801" s="107"/>
      <c r="BZ801" s="107"/>
      <c r="CA801" s="107"/>
      <c r="CB801" s="107"/>
      <c r="CC801" s="107"/>
      <c r="CD801" s="107"/>
      <c r="CE801" s="107"/>
    </row>
    <row r="802" spans="1:83" hidden="1" x14ac:dyDescent="0.25">
      <c r="B802" s="111" t="s">
        <v>2689</v>
      </c>
      <c r="C802" s="111">
        <v>4600011662</v>
      </c>
      <c r="D802" s="101" t="s">
        <v>1198</v>
      </c>
      <c r="E802" s="110"/>
      <c r="F802" s="102" t="s">
        <v>454</v>
      </c>
      <c r="G802" s="103" t="s">
        <v>450</v>
      </c>
      <c r="H802" s="103" t="s">
        <v>429</v>
      </c>
      <c r="I802" s="100"/>
      <c r="J802" s="122" t="s">
        <v>2314</v>
      </c>
      <c r="K802" s="103"/>
      <c r="L802" s="103"/>
      <c r="M802" s="103"/>
      <c r="N802" s="103"/>
      <c r="O802" s="106"/>
      <c r="P802" s="104"/>
      <c r="Q802" s="104"/>
      <c r="R802" s="104"/>
      <c r="S802" s="105" t="str">
        <f t="shared" si="58"/>
        <v/>
      </c>
      <c r="T802" s="119"/>
      <c r="U802" s="107"/>
      <c r="V802" s="107"/>
      <c r="W802" s="107"/>
      <c r="X802" s="107"/>
      <c r="Y802" s="107"/>
      <c r="Z802" s="107"/>
      <c r="AA802" s="107"/>
      <c r="AB802" s="107"/>
      <c r="AC802" s="107"/>
      <c r="AD802" s="107"/>
      <c r="AE802" s="107"/>
      <c r="AF802" s="107"/>
      <c r="AG802" s="107"/>
      <c r="AH802" s="107"/>
      <c r="AI802" s="107"/>
      <c r="AJ802" s="107"/>
      <c r="AK802" s="107"/>
      <c r="AL802" s="107"/>
      <c r="AM802" s="107"/>
      <c r="AN802" s="107"/>
      <c r="AO802" s="107"/>
      <c r="AP802" s="107"/>
      <c r="AQ802" s="107"/>
      <c r="AR802" s="107"/>
      <c r="AS802" s="107"/>
      <c r="AT802" s="107"/>
      <c r="AU802" s="107"/>
      <c r="AV802" s="107"/>
      <c r="AW802" s="107"/>
      <c r="AX802" s="107"/>
      <c r="AY802" s="107"/>
      <c r="AZ802" s="107"/>
      <c r="BA802" s="107"/>
      <c r="BB802" s="107"/>
      <c r="BC802" s="107"/>
      <c r="BD802" s="107"/>
      <c r="BE802" s="107"/>
      <c r="BF802" s="107"/>
      <c r="BG802" s="107"/>
      <c r="BH802" s="107"/>
      <c r="BI802" s="107"/>
      <c r="BJ802" s="107"/>
      <c r="BK802" s="107"/>
      <c r="BL802" s="107"/>
      <c r="BM802" s="107"/>
      <c r="BN802" s="107"/>
      <c r="BO802" s="107"/>
      <c r="BP802" s="107"/>
      <c r="BQ802" s="107"/>
      <c r="BR802" s="107"/>
      <c r="BS802" s="107"/>
      <c r="BT802" s="107"/>
      <c r="BU802" s="107"/>
      <c r="BV802" s="107"/>
      <c r="BW802" s="107"/>
      <c r="BX802" s="107"/>
      <c r="BY802" s="107"/>
      <c r="BZ802" s="107"/>
      <c r="CA802" s="107"/>
      <c r="CB802" s="107"/>
      <c r="CC802" s="107"/>
      <c r="CD802" s="107"/>
      <c r="CE802" s="107"/>
    </row>
    <row r="803" spans="1:83" hidden="1" x14ac:dyDescent="0.25">
      <c r="B803" s="111" t="s">
        <v>2689</v>
      </c>
      <c r="C803" s="111">
        <v>4600011662</v>
      </c>
      <c r="D803" s="101" t="s">
        <v>1199</v>
      </c>
      <c r="E803" s="110"/>
      <c r="F803" s="102" t="s">
        <v>454</v>
      </c>
      <c r="G803" s="103" t="s">
        <v>450</v>
      </c>
      <c r="H803" s="103" t="s">
        <v>429</v>
      </c>
      <c r="I803" s="100"/>
      <c r="J803" s="122" t="s">
        <v>2118</v>
      </c>
      <c r="K803" s="103"/>
      <c r="L803" s="103"/>
      <c r="M803" s="103"/>
      <c r="N803" s="103"/>
      <c r="O803" s="106" t="s">
        <v>2781</v>
      </c>
      <c r="P803" s="104"/>
      <c r="Q803" s="104"/>
      <c r="R803" s="104"/>
      <c r="S803" s="105" t="str">
        <f t="shared" si="58"/>
        <v/>
      </c>
      <c r="T803" s="119"/>
      <c r="U803" s="107"/>
      <c r="V803" s="107"/>
      <c r="W803" s="107"/>
      <c r="X803" s="107"/>
      <c r="Y803" s="107"/>
      <c r="Z803" s="107"/>
      <c r="AA803" s="107"/>
      <c r="AB803" s="107"/>
      <c r="AC803" s="107"/>
      <c r="AD803" s="107"/>
      <c r="AE803" s="107"/>
      <c r="AF803" s="107"/>
      <c r="AG803" s="107"/>
      <c r="AH803" s="107"/>
      <c r="AI803" s="107"/>
      <c r="AJ803" s="107"/>
      <c r="AK803" s="107"/>
      <c r="AL803" s="107"/>
      <c r="AM803" s="107"/>
      <c r="AN803" s="107"/>
      <c r="AO803" s="107"/>
      <c r="AP803" s="107"/>
      <c r="AQ803" s="107"/>
      <c r="AR803" s="107"/>
      <c r="AS803" s="107"/>
      <c r="AT803" s="107"/>
      <c r="AU803" s="107"/>
      <c r="AV803" s="107"/>
      <c r="AW803" s="107"/>
      <c r="AX803" s="107"/>
      <c r="AY803" s="107"/>
      <c r="AZ803" s="107"/>
      <c r="BA803" s="107"/>
      <c r="BB803" s="107"/>
      <c r="BC803" s="107"/>
      <c r="BD803" s="107"/>
      <c r="BE803" s="107"/>
      <c r="BF803" s="107"/>
      <c r="BG803" s="107"/>
      <c r="BH803" s="107"/>
      <c r="BI803" s="107"/>
      <c r="BJ803" s="107"/>
      <c r="BK803" s="107"/>
      <c r="BL803" s="107"/>
      <c r="BM803" s="107"/>
      <c r="BN803" s="107"/>
      <c r="BO803" s="107"/>
      <c r="BP803" s="107"/>
      <c r="BQ803" s="107"/>
      <c r="BR803" s="107"/>
      <c r="BS803" s="107"/>
      <c r="BT803" s="107"/>
      <c r="BU803" s="107"/>
      <c r="BV803" s="107"/>
      <c r="BW803" s="107"/>
      <c r="BX803" s="107"/>
      <c r="BY803" s="107"/>
      <c r="BZ803" s="107"/>
      <c r="CA803" s="107"/>
      <c r="CB803" s="107"/>
      <c r="CC803" s="107"/>
      <c r="CD803" s="107"/>
      <c r="CE803" s="107"/>
    </row>
    <row r="804" spans="1:83" hidden="1" x14ac:dyDescent="0.25">
      <c r="B804" s="111" t="s">
        <v>2689</v>
      </c>
      <c r="C804" s="111">
        <v>4600011662</v>
      </c>
      <c r="D804" s="101" t="s">
        <v>1200</v>
      </c>
      <c r="E804" s="110"/>
      <c r="F804" s="102" t="s">
        <v>454</v>
      </c>
      <c r="G804" s="103" t="s">
        <v>450</v>
      </c>
      <c r="H804" s="103" t="s">
        <v>429</v>
      </c>
      <c r="I804" s="100"/>
      <c r="J804" s="122" t="s">
        <v>2422</v>
      </c>
      <c r="K804" s="103"/>
      <c r="L804" s="103"/>
      <c r="M804" s="103"/>
      <c r="N804" s="103"/>
      <c r="O804" s="106"/>
      <c r="P804" s="104"/>
      <c r="Q804" s="104"/>
      <c r="R804" s="104"/>
      <c r="S804" s="105" t="str">
        <f t="shared" si="58"/>
        <v/>
      </c>
      <c r="T804" s="119"/>
      <c r="U804" s="107"/>
      <c r="V804" s="107"/>
      <c r="W804" s="107"/>
      <c r="X804" s="107"/>
      <c r="Y804" s="107"/>
      <c r="Z804" s="107"/>
      <c r="AA804" s="107"/>
      <c r="AB804" s="107"/>
      <c r="AC804" s="107"/>
      <c r="AD804" s="107"/>
      <c r="AE804" s="107"/>
      <c r="AF804" s="107"/>
      <c r="AG804" s="107"/>
      <c r="AH804" s="107"/>
      <c r="AI804" s="107"/>
      <c r="AJ804" s="107"/>
      <c r="AK804" s="107"/>
      <c r="AL804" s="107"/>
      <c r="AM804" s="107"/>
      <c r="AN804" s="107"/>
      <c r="AO804" s="107"/>
      <c r="AP804" s="107"/>
      <c r="AQ804" s="107"/>
      <c r="AR804" s="107"/>
      <c r="AS804" s="107"/>
      <c r="AT804" s="107"/>
      <c r="AU804" s="107"/>
      <c r="AV804" s="107"/>
      <c r="AW804" s="107"/>
      <c r="AX804" s="107"/>
      <c r="AY804" s="107"/>
      <c r="AZ804" s="107"/>
      <c r="BA804" s="107"/>
      <c r="BB804" s="107"/>
      <c r="BC804" s="107"/>
      <c r="BD804" s="107"/>
      <c r="BE804" s="107"/>
      <c r="BF804" s="107"/>
      <c r="BG804" s="107"/>
      <c r="BH804" s="107"/>
      <c r="BI804" s="107"/>
      <c r="BJ804" s="107"/>
      <c r="BK804" s="107"/>
      <c r="BL804" s="107"/>
      <c r="BM804" s="107"/>
      <c r="BN804" s="107"/>
      <c r="BO804" s="107"/>
      <c r="BP804" s="107"/>
      <c r="BQ804" s="107"/>
      <c r="BR804" s="107"/>
      <c r="BS804" s="107"/>
      <c r="BT804" s="107"/>
      <c r="BU804" s="107"/>
      <c r="BV804" s="107"/>
      <c r="BW804" s="107"/>
      <c r="BX804" s="107"/>
      <c r="BY804" s="107"/>
      <c r="BZ804" s="107"/>
      <c r="CA804" s="107"/>
      <c r="CB804" s="107"/>
      <c r="CC804" s="107"/>
      <c r="CD804" s="107"/>
      <c r="CE804" s="107"/>
    </row>
    <row r="805" spans="1:83" hidden="1" x14ac:dyDescent="0.25">
      <c r="B805" s="111" t="s">
        <v>2689</v>
      </c>
      <c r="C805" s="111">
        <v>4600011662</v>
      </c>
      <c r="D805" s="101" t="s">
        <v>1201</v>
      </c>
      <c r="E805" s="110"/>
      <c r="F805" s="102"/>
      <c r="G805" s="103"/>
      <c r="H805" s="103"/>
      <c r="I805" s="100"/>
      <c r="J805" s="122" t="s">
        <v>2423</v>
      </c>
      <c r="K805" s="103"/>
      <c r="L805" s="103"/>
      <c r="M805" s="103"/>
      <c r="N805" s="103"/>
      <c r="O805" s="106"/>
      <c r="P805" s="104"/>
      <c r="Q805" s="104"/>
      <c r="R805" s="104"/>
      <c r="S805" s="105" t="str">
        <f t="shared" si="58"/>
        <v/>
      </c>
      <c r="T805" s="119"/>
      <c r="U805" s="107"/>
      <c r="V805" s="107"/>
      <c r="W805" s="107"/>
      <c r="X805" s="107"/>
      <c r="Y805" s="107"/>
      <c r="Z805" s="107"/>
      <c r="AA805" s="107"/>
      <c r="AB805" s="107"/>
      <c r="AC805" s="107"/>
      <c r="AD805" s="107"/>
      <c r="AE805" s="107"/>
      <c r="AF805" s="107"/>
      <c r="AG805" s="107"/>
      <c r="AH805" s="107"/>
      <c r="AI805" s="107"/>
      <c r="AJ805" s="107"/>
      <c r="AK805" s="107"/>
      <c r="AL805" s="107"/>
      <c r="AM805" s="107"/>
      <c r="AN805" s="107"/>
      <c r="AO805" s="107"/>
      <c r="AP805" s="107"/>
      <c r="AQ805" s="107"/>
      <c r="AR805" s="107"/>
      <c r="AS805" s="107"/>
      <c r="AT805" s="107"/>
      <c r="AU805" s="107"/>
      <c r="AV805" s="107"/>
      <c r="AW805" s="107"/>
      <c r="AX805" s="107"/>
      <c r="AY805" s="107"/>
      <c r="AZ805" s="107"/>
      <c r="BA805" s="107"/>
      <c r="BB805" s="107"/>
      <c r="BC805" s="107"/>
      <c r="BD805" s="107"/>
      <c r="BE805" s="107"/>
      <c r="BF805" s="107"/>
      <c r="BG805" s="107"/>
      <c r="BH805" s="107"/>
      <c r="BI805" s="107"/>
      <c r="BJ805" s="107"/>
      <c r="BK805" s="107"/>
      <c r="BL805" s="107"/>
      <c r="BM805" s="107"/>
      <c r="BN805" s="107"/>
      <c r="BO805" s="107"/>
      <c r="BP805" s="107"/>
      <c r="BQ805" s="107"/>
      <c r="BR805" s="107"/>
      <c r="BS805" s="107"/>
      <c r="BT805" s="107"/>
      <c r="BU805" s="107"/>
      <c r="BV805" s="107"/>
      <c r="BW805" s="107"/>
      <c r="BX805" s="107"/>
      <c r="BY805" s="107"/>
      <c r="BZ805" s="107"/>
      <c r="CA805" s="107"/>
      <c r="CB805" s="107"/>
      <c r="CC805" s="107"/>
      <c r="CD805" s="107"/>
      <c r="CE805" s="107"/>
    </row>
    <row r="806" spans="1:83" hidden="1" x14ac:dyDescent="0.25">
      <c r="A806" s="109" t="s">
        <v>2714</v>
      </c>
      <c r="B806" s="111" t="s">
        <v>2689</v>
      </c>
      <c r="C806" s="111">
        <v>4600011662</v>
      </c>
      <c r="D806" s="101" t="s">
        <v>1202</v>
      </c>
      <c r="E806" s="110" t="str">
        <f t="shared" ref="E806" si="65">IF(F806="","",CONCATENATE(TRIM(F806)," - ",TRIM(J806)))</f>
        <v>(CO) Sistema de Controle, retorno e transferência de condensado - Pré-montar e soldar Tê</v>
      </c>
      <c r="F806" s="102" t="s">
        <v>454</v>
      </c>
      <c r="G806" s="103" t="s">
        <v>450</v>
      </c>
      <c r="H806" s="103" t="s">
        <v>429</v>
      </c>
      <c r="I806" s="100">
        <v>14</v>
      </c>
      <c r="J806" s="122" t="s">
        <v>2424</v>
      </c>
      <c r="K806" s="103"/>
      <c r="L806" s="103" t="s">
        <v>462</v>
      </c>
      <c r="M806" s="103"/>
      <c r="N806" s="103"/>
      <c r="O806" s="106"/>
      <c r="P806" s="104">
        <v>1</v>
      </c>
      <c r="Q806" s="104"/>
      <c r="R806" s="104" t="s">
        <v>1701</v>
      </c>
      <c r="S806" s="105">
        <f t="shared" si="58"/>
        <v>0</v>
      </c>
      <c r="T806" s="119"/>
      <c r="U806" s="107"/>
      <c r="V806" s="107"/>
      <c r="W806" s="107"/>
      <c r="X806" s="107"/>
      <c r="Y806" s="107"/>
      <c r="Z806" s="107"/>
      <c r="AA806" s="107"/>
      <c r="AB806" s="107"/>
      <c r="AC806" s="107"/>
      <c r="AD806" s="107"/>
      <c r="AE806" s="107"/>
      <c r="AF806" s="107"/>
      <c r="AG806" s="107"/>
      <c r="AH806" s="107"/>
      <c r="AI806" s="107"/>
      <c r="AJ806" s="107"/>
      <c r="AK806" s="107"/>
      <c r="AL806" s="107"/>
      <c r="AM806" s="107"/>
      <c r="AN806" s="107"/>
      <c r="AO806" s="107"/>
      <c r="AP806" s="107"/>
      <c r="AQ806" s="107"/>
      <c r="AR806" s="107"/>
      <c r="AS806" s="107"/>
      <c r="AT806" s="107"/>
      <c r="AU806" s="107"/>
      <c r="AV806" s="107"/>
      <c r="AW806" s="107"/>
      <c r="AX806" s="107"/>
      <c r="AY806" s="107"/>
      <c r="AZ806" s="107"/>
      <c r="BA806" s="107"/>
      <c r="BB806" s="107"/>
      <c r="BC806" s="107"/>
      <c r="BD806" s="107"/>
      <c r="BE806" s="107"/>
      <c r="BF806" s="107"/>
      <c r="BG806" s="107"/>
      <c r="BH806" s="107"/>
      <c r="BI806" s="107"/>
      <c r="BJ806" s="107"/>
      <c r="BK806" s="107"/>
      <c r="BL806" s="107"/>
      <c r="BM806" s="107"/>
      <c r="BN806" s="107"/>
      <c r="BO806" s="107"/>
      <c r="BP806" s="107"/>
      <c r="BQ806" s="107"/>
      <c r="BR806" s="107"/>
      <c r="BS806" s="107"/>
      <c r="BT806" s="107"/>
      <c r="BU806" s="107"/>
      <c r="BV806" s="107"/>
      <c r="BW806" s="107"/>
      <c r="BX806" s="107"/>
      <c r="BY806" s="107"/>
      <c r="BZ806" s="107"/>
      <c r="CA806" s="107"/>
      <c r="CB806" s="107"/>
      <c r="CC806" s="107"/>
      <c r="CD806" s="107"/>
      <c r="CE806" s="107"/>
    </row>
    <row r="807" spans="1:83" hidden="1" x14ac:dyDescent="0.25">
      <c r="B807" s="111" t="s">
        <v>2689</v>
      </c>
      <c r="C807" s="111">
        <v>4600011662</v>
      </c>
      <c r="D807" s="101" t="s">
        <v>1203</v>
      </c>
      <c r="E807" s="110"/>
      <c r="F807" s="102" t="s">
        <v>454</v>
      </c>
      <c r="G807" s="103" t="s">
        <v>450</v>
      </c>
      <c r="H807" s="103" t="s">
        <v>429</v>
      </c>
      <c r="I807" s="100"/>
      <c r="J807" s="122" t="s">
        <v>2197</v>
      </c>
      <c r="K807" s="103"/>
      <c r="L807" s="103"/>
      <c r="M807" s="103"/>
      <c r="N807" s="103"/>
      <c r="O807" s="106"/>
      <c r="P807" s="104"/>
      <c r="Q807" s="104"/>
      <c r="R807" s="104"/>
      <c r="S807" s="105" t="str">
        <f t="shared" si="58"/>
        <v/>
      </c>
      <c r="T807" s="119"/>
      <c r="U807" s="107"/>
      <c r="V807" s="107"/>
      <c r="W807" s="107"/>
      <c r="X807" s="107"/>
      <c r="Y807" s="107"/>
      <c r="Z807" s="107"/>
      <c r="AA807" s="107"/>
      <c r="AB807" s="107"/>
      <c r="AC807" s="107"/>
      <c r="AD807" s="107"/>
      <c r="AE807" s="107"/>
      <c r="AF807" s="107"/>
      <c r="AG807" s="107"/>
      <c r="AH807" s="107"/>
      <c r="AI807" s="107"/>
      <c r="AJ807" s="107"/>
      <c r="AK807" s="107"/>
      <c r="AL807" s="107"/>
      <c r="AM807" s="107"/>
      <c r="AN807" s="107"/>
      <c r="AO807" s="107"/>
      <c r="AP807" s="107"/>
      <c r="AQ807" s="107"/>
      <c r="AR807" s="107"/>
      <c r="AS807" s="107"/>
      <c r="AT807" s="107"/>
      <c r="AU807" s="107"/>
      <c r="AV807" s="107"/>
      <c r="AW807" s="107"/>
      <c r="AX807" s="107"/>
      <c r="AY807" s="107"/>
      <c r="AZ807" s="107"/>
      <c r="BA807" s="107"/>
      <c r="BB807" s="107"/>
      <c r="BC807" s="107"/>
      <c r="BD807" s="107"/>
      <c r="BE807" s="107"/>
      <c r="BF807" s="107"/>
      <c r="BG807" s="107"/>
      <c r="BH807" s="107"/>
      <c r="BI807" s="107"/>
      <c r="BJ807" s="107"/>
      <c r="BK807" s="107"/>
      <c r="BL807" s="107"/>
      <c r="BM807" s="107"/>
      <c r="BN807" s="107"/>
      <c r="BO807" s="107"/>
      <c r="BP807" s="107"/>
      <c r="BQ807" s="107"/>
      <c r="BR807" s="107"/>
      <c r="BS807" s="107"/>
      <c r="BT807" s="107"/>
      <c r="BU807" s="107"/>
      <c r="BV807" s="107"/>
      <c r="BW807" s="107"/>
      <c r="BX807" s="107"/>
      <c r="BY807" s="107"/>
      <c r="BZ807" s="107"/>
      <c r="CA807" s="107"/>
      <c r="CB807" s="107"/>
      <c r="CC807" s="107"/>
      <c r="CD807" s="107"/>
      <c r="CE807" s="107"/>
    </row>
    <row r="808" spans="1:83" hidden="1" x14ac:dyDescent="0.25">
      <c r="B808" s="111" t="s">
        <v>2689</v>
      </c>
      <c r="C808" s="111">
        <v>4600011662</v>
      </c>
      <c r="D808" s="101" t="s">
        <v>1204</v>
      </c>
      <c r="E808" s="110"/>
      <c r="F808" s="102" t="s">
        <v>454</v>
      </c>
      <c r="G808" s="103" t="s">
        <v>450</v>
      </c>
      <c r="H808" s="103" t="s">
        <v>429</v>
      </c>
      <c r="I808" s="100"/>
      <c r="J808" s="122" t="s">
        <v>2425</v>
      </c>
      <c r="K808" s="103"/>
      <c r="L808" s="103"/>
      <c r="M808" s="103"/>
      <c r="N808" s="103"/>
      <c r="O808" s="106"/>
      <c r="P808" s="104"/>
      <c r="Q808" s="104"/>
      <c r="R808" s="104"/>
      <c r="S808" s="105" t="str">
        <f t="shared" si="58"/>
        <v/>
      </c>
      <c r="T808" s="119"/>
      <c r="U808" s="107"/>
      <c r="V808" s="107"/>
      <c r="W808" s="107"/>
      <c r="X808" s="107"/>
      <c r="Y808" s="107"/>
      <c r="Z808" s="107"/>
      <c r="AA808" s="107"/>
      <c r="AB808" s="107"/>
      <c r="AC808" s="107"/>
      <c r="AD808" s="107"/>
      <c r="AE808" s="107"/>
      <c r="AF808" s="107"/>
      <c r="AG808" s="107"/>
      <c r="AH808" s="107"/>
      <c r="AI808" s="107"/>
      <c r="AJ808" s="107"/>
      <c r="AK808" s="107"/>
      <c r="AL808" s="107"/>
      <c r="AM808" s="107"/>
      <c r="AN808" s="107"/>
      <c r="AO808" s="107"/>
      <c r="AP808" s="107"/>
      <c r="AQ808" s="107"/>
      <c r="AR808" s="107"/>
      <c r="AS808" s="107"/>
      <c r="AT808" s="107"/>
      <c r="AU808" s="107"/>
      <c r="AV808" s="107"/>
      <c r="AW808" s="107"/>
      <c r="AX808" s="107"/>
      <c r="AY808" s="107"/>
      <c r="AZ808" s="107"/>
      <c r="BA808" s="107"/>
      <c r="BB808" s="107"/>
      <c r="BC808" s="107"/>
      <c r="BD808" s="107"/>
      <c r="BE808" s="107"/>
      <c r="BF808" s="107"/>
      <c r="BG808" s="107"/>
      <c r="BH808" s="107"/>
      <c r="BI808" s="107"/>
      <c r="BJ808" s="107"/>
      <c r="BK808" s="107"/>
      <c r="BL808" s="107"/>
      <c r="BM808" s="107"/>
      <c r="BN808" s="107"/>
      <c r="BO808" s="107"/>
      <c r="BP808" s="107"/>
      <c r="BQ808" s="107"/>
      <c r="BR808" s="107"/>
      <c r="BS808" s="107"/>
      <c r="BT808" s="107"/>
      <c r="BU808" s="107"/>
      <c r="BV808" s="107"/>
      <c r="BW808" s="107"/>
      <c r="BX808" s="107"/>
      <c r="BY808" s="107"/>
      <c r="BZ808" s="107"/>
      <c r="CA808" s="107"/>
      <c r="CB808" s="107"/>
      <c r="CC808" s="107"/>
      <c r="CD808" s="107"/>
      <c r="CE808" s="107"/>
    </row>
    <row r="809" spans="1:83" hidden="1" x14ac:dyDescent="0.25">
      <c r="B809" s="111" t="s">
        <v>2689</v>
      </c>
      <c r="C809" s="111">
        <v>4600011662</v>
      </c>
      <c r="D809" s="101" t="s">
        <v>1205</v>
      </c>
      <c r="E809" s="110"/>
      <c r="F809" s="102" t="s">
        <v>454</v>
      </c>
      <c r="G809" s="103" t="s">
        <v>450</v>
      </c>
      <c r="H809" s="103" t="s">
        <v>429</v>
      </c>
      <c r="I809" s="100"/>
      <c r="J809" s="122" t="s">
        <v>2314</v>
      </c>
      <c r="K809" s="103"/>
      <c r="L809" s="103"/>
      <c r="M809" s="103"/>
      <c r="N809" s="103"/>
      <c r="O809" s="106"/>
      <c r="P809" s="104"/>
      <c r="Q809" s="104"/>
      <c r="R809" s="104"/>
      <c r="S809" s="105" t="str">
        <f t="shared" si="58"/>
        <v/>
      </c>
      <c r="T809" s="119"/>
      <c r="U809" s="107"/>
      <c r="V809" s="107"/>
      <c r="W809" s="107"/>
      <c r="X809" s="107"/>
      <c r="Y809" s="107"/>
      <c r="Z809" s="107"/>
      <c r="AA809" s="107"/>
      <c r="AB809" s="107"/>
      <c r="AC809" s="107"/>
      <c r="AD809" s="107"/>
      <c r="AE809" s="107"/>
      <c r="AF809" s="107"/>
      <c r="AG809" s="107"/>
      <c r="AH809" s="107"/>
      <c r="AI809" s="107"/>
      <c r="AJ809" s="107"/>
      <c r="AK809" s="107"/>
      <c r="AL809" s="107"/>
      <c r="AM809" s="107"/>
      <c r="AN809" s="107"/>
      <c r="AO809" s="107"/>
      <c r="AP809" s="107"/>
      <c r="AQ809" s="107"/>
      <c r="AR809" s="107"/>
      <c r="AS809" s="107"/>
      <c r="AT809" s="107"/>
      <c r="AU809" s="107"/>
      <c r="AV809" s="107"/>
      <c r="AW809" s="107"/>
      <c r="AX809" s="107"/>
      <c r="AY809" s="107"/>
      <c r="AZ809" s="107"/>
      <c r="BA809" s="107"/>
      <c r="BB809" s="107"/>
      <c r="BC809" s="107"/>
      <c r="BD809" s="107"/>
      <c r="BE809" s="107"/>
      <c r="BF809" s="107"/>
      <c r="BG809" s="107"/>
      <c r="BH809" s="107"/>
      <c r="BI809" s="107"/>
      <c r="BJ809" s="107"/>
      <c r="BK809" s="107"/>
      <c r="BL809" s="107"/>
      <c r="BM809" s="107"/>
      <c r="BN809" s="107"/>
      <c r="BO809" s="107"/>
      <c r="BP809" s="107"/>
      <c r="BQ809" s="107"/>
      <c r="BR809" s="107"/>
      <c r="BS809" s="107"/>
      <c r="BT809" s="107"/>
      <c r="BU809" s="107"/>
      <c r="BV809" s="107"/>
      <c r="BW809" s="107"/>
      <c r="BX809" s="107"/>
      <c r="BY809" s="107"/>
      <c r="BZ809" s="107"/>
      <c r="CA809" s="107"/>
      <c r="CB809" s="107"/>
      <c r="CC809" s="107"/>
      <c r="CD809" s="107"/>
      <c r="CE809" s="107"/>
    </row>
    <row r="810" spans="1:83" hidden="1" x14ac:dyDescent="0.25">
      <c r="B810" s="111" t="s">
        <v>2689</v>
      </c>
      <c r="C810" s="111">
        <v>4600011662</v>
      </c>
      <c r="D810" s="101" t="s">
        <v>1206</v>
      </c>
      <c r="E810" s="110"/>
      <c r="F810" s="102"/>
      <c r="G810" s="103"/>
      <c r="H810" s="103"/>
      <c r="I810" s="100"/>
      <c r="J810" s="122" t="s">
        <v>2119</v>
      </c>
      <c r="K810" s="103"/>
      <c r="L810" s="103"/>
      <c r="M810" s="103"/>
      <c r="N810" s="103"/>
      <c r="O810" s="106" t="s">
        <v>2781</v>
      </c>
      <c r="P810" s="104"/>
      <c r="Q810" s="104"/>
      <c r="R810" s="104"/>
      <c r="S810" s="105" t="str">
        <f t="shared" si="58"/>
        <v/>
      </c>
      <c r="T810" s="119"/>
      <c r="U810" s="107"/>
      <c r="V810" s="107"/>
      <c r="W810" s="107"/>
      <c r="X810" s="107"/>
      <c r="Y810" s="107"/>
      <c r="Z810" s="107"/>
      <c r="AA810" s="107"/>
      <c r="AB810" s="107"/>
      <c r="AC810" s="107"/>
      <c r="AD810" s="107"/>
      <c r="AE810" s="107"/>
      <c r="AF810" s="107"/>
      <c r="AG810" s="107"/>
      <c r="AH810" s="107"/>
      <c r="AI810" s="107"/>
      <c r="AJ810" s="107"/>
      <c r="AK810" s="107"/>
      <c r="AL810" s="107"/>
      <c r="AM810" s="107"/>
      <c r="AN810" s="107"/>
      <c r="AO810" s="107"/>
      <c r="AP810" s="107"/>
      <c r="AQ810" s="107"/>
      <c r="AR810" s="107"/>
      <c r="AS810" s="107"/>
      <c r="AT810" s="107"/>
      <c r="AU810" s="107"/>
      <c r="AV810" s="107"/>
      <c r="AW810" s="107"/>
      <c r="AX810" s="107"/>
      <c r="AY810" s="107"/>
      <c r="AZ810" s="107"/>
      <c r="BA810" s="107"/>
      <c r="BB810" s="107"/>
      <c r="BC810" s="107"/>
      <c r="BD810" s="107"/>
      <c r="BE810" s="107"/>
      <c r="BF810" s="107"/>
      <c r="BG810" s="107"/>
      <c r="BH810" s="107"/>
      <c r="BI810" s="107"/>
      <c r="BJ810" s="107"/>
      <c r="BK810" s="107"/>
      <c r="BL810" s="107"/>
      <c r="BM810" s="107"/>
      <c r="BN810" s="107"/>
      <c r="BO810" s="107"/>
      <c r="BP810" s="107"/>
      <c r="BQ810" s="107"/>
      <c r="BR810" s="107"/>
      <c r="BS810" s="107"/>
      <c r="BT810" s="107"/>
      <c r="BU810" s="107"/>
      <c r="BV810" s="107"/>
      <c r="BW810" s="107"/>
      <c r="BX810" s="107"/>
      <c r="BY810" s="107"/>
      <c r="BZ810" s="107"/>
      <c r="CA810" s="107"/>
      <c r="CB810" s="107"/>
      <c r="CC810" s="107"/>
      <c r="CD810" s="107"/>
      <c r="CE810" s="107"/>
    </row>
    <row r="811" spans="1:83" hidden="1" x14ac:dyDescent="0.25">
      <c r="A811" s="109" t="s">
        <v>2714</v>
      </c>
      <c r="B811" s="111" t="s">
        <v>2689</v>
      </c>
      <c r="C811" s="111">
        <v>4600011662</v>
      </c>
      <c r="D811" s="101" t="s">
        <v>1207</v>
      </c>
      <c r="E811" s="110" t="str">
        <f t="shared" ref="E811:E812" si="66">IF(F811="","",CONCATENATE(TRIM(F811)," - ",TRIM(J811)))</f>
        <v>(CO) Sistema de Controle, retorno e transferência de condensado - Fazer Ebtv da linha existente</v>
      </c>
      <c r="F811" s="102" t="s">
        <v>454</v>
      </c>
      <c r="G811" s="103" t="s">
        <v>450</v>
      </c>
      <c r="H811" s="103" t="s">
        <v>429</v>
      </c>
      <c r="I811" s="100">
        <v>14</v>
      </c>
      <c r="J811" s="122" t="s">
        <v>2422</v>
      </c>
      <c r="K811" s="103"/>
      <c r="L811" s="103" t="s">
        <v>462</v>
      </c>
      <c r="M811" s="103"/>
      <c r="N811" s="103"/>
      <c r="O811" s="106"/>
      <c r="P811" s="104">
        <v>1</v>
      </c>
      <c r="Q811" s="104"/>
      <c r="R811" s="104" t="s">
        <v>1701</v>
      </c>
      <c r="S811" s="105">
        <f t="shared" si="58"/>
        <v>0</v>
      </c>
      <c r="T811" s="119"/>
      <c r="U811" s="107"/>
      <c r="V811" s="107"/>
      <c r="W811" s="107"/>
      <c r="X811" s="107"/>
      <c r="Y811" s="107"/>
      <c r="Z811" s="107"/>
      <c r="AA811" s="107"/>
      <c r="AB811" s="107"/>
      <c r="AC811" s="107"/>
      <c r="AD811" s="107"/>
      <c r="AE811" s="107"/>
      <c r="AF811" s="107"/>
      <c r="AG811" s="107"/>
      <c r="AH811" s="107"/>
      <c r="AI811" s="107"/>
      <c r="AJ811" s="107"/>
      <c r="AK811" s="107"/>
      <c r="AL811" s="107"/>
      <c r="AM811" s="107"/>
      <c r="AN811" s="107"/>
      <c r="AO811" s="107"/>
      <c r="AP811" s="107"/>
      <c r="AQ811" s="107"/>
      <c r="AR811" s="107"/>
      <c r="AS811" s="107"/>
      <c r="AT811" s="107"/>
      <c r="AU811" s="107"/>
      <c r="AV811" s="107"/>
      <c r="AW811" s="107"/>
      <c r="AX811" s="107"/>
      <c r="AY811" s="107"/>
      <c r="AZ811" s="107"/>
      <c r="BA811" s="107"/>
      <c r="BB811" s="107"/>
      <c r="BC811" s="107"/>
      <c r="BD811" s="107"/>
      <c r="BE811" s="107"/>
      <c r="BF811" s="107"/>
      <c r="BG811" s="107"/>
      <c r="BH811" s="107"/>
      <c r="BI811" s="107"/>
      <c r="BJ811" s="107"/>
      <c r="BK811" s="107"/>
      <c r="BL811" s="107"/>
      <c r="BM811" s="107"/>
      <c r="BN811" s="107"/>
      <c r="BO811" s="107"/>
      <c r="BP811" s="107"/>
      <c r="BQ811" s="107"/>
      <c r="BR811" s="107"/>
      <c r="BS811" s="107"/>
      <c r="BT811" s="107"/>
      <c r="BU811" s="107"/>
      <c r="BV811" s="107"/>
      <c r="BW811" s="107"/>
      <c r="BX811" s="107"/>
      <c r="BY811" s="107"/>
      <c r="BZ811" s="107"/>
      <c r="CA811" s="107"/>
      <c r="CB811" s="107"/>
      <c r="CC811" s="107"/>
      <c r="CD811" s="107"/>
      <c r="CE811" s="107"/>
    </row>
    <row r="812" spans="1:83" hidden="1" x14ac:dyDescent="0.25">
      <c r="A812" s="109" t="s">
        <v>2736</v>
      </c>
      <c r="B812" s="123">
        <v>33</v>
      </c>
      <c r="C812" s="111">
        <v>4600011662</v>
      </c>
      <c r="D812" s="101" t="s">
        <v>1208</v>
      </c>
      <c r="E812" s="110" t="str">
        <f t="shared" si="66"/>
        <v/>
      </c>
      <c r="F812" s="102"/>
      <c r="G812" s="103" t="s">
        <v>450</v>
      </c>
      <c r="H812" s="103" t="s">
        <v>1693</v>
      </c>
      <c r="I812" s="100">
        <v>14</v>
      </c>
      <c r="J812" s="122" t="s">
        <v>2423</v>
      </c>
      <c r="K812" s="103"/>
      <c r="L812" s="103" t="s">
        <v>462</v>
      </c>
      <c r="M812" s="103"/>
      <c r="N812" s="103"/>
      <c r="O812" s="106"/>
      <c r="P812" s="104">
        <v>3</v>
      </c>
      <c r="Q812" s="104"/>
      <c r="R812" s="104" t="s">
        <v>1701</v>
      </c>
      <c r="S812" s="105">
        <f t="shared" si="58"/>
        <v>0</v>
      </c>
      <c r="T812" s="104">
        <v>3</v>
      </c>
      <c r="U812" s="107"/>
      <c r="V812" s="107"/>
      <c r="W812" s="107"/>
      <c r="X812" s="107"/>
      <c r="Y812" s="107"/>
      <c r="Z812" s="107"/>
      <c r="AA812" s="107"/>
      <c r="AB812" s="107"/>
      <c r="AC812" s="107"/>
      <c r="AD812" s="107"/>
      <c r="AE812" s="107"/>
      <c r="AF812" s="107"/>
      <c r="AG812" s="107"/>
      <c r="AH812" s="107"/>
      <c r="AI812" s="107"/>
      <c r="AJ812" s="107"/>
      <c r="AK812" s="107"/>
      <c r="AL812" s="107"/>
      <c r="AM812" s="107"/>
      <c r="AN812" s="107"/>
      <c r="AO812" s="107"/>
      <c r="AP812" s="107"/>
      <c r="AQ812" s="107"/>
      <c r="AR812" s="107"/>
      <c r="AS812" s="107"/>
      <c r="AT812" s="107"/>
      <c r="AU812" s="107"/>
      <c r="AV812" s="107"/>
      <c r="AW812" s="107"/>
      <c r="AX812" s="107"/>
      <c r="AY812" s="107"/>
      <c r="AZ812" s="107"/>
      <c r="BA812" s="107"/>
      <c r="BB812" s="107"/>
      <c r="BC812" s="107"/>
      <c r="BD812" s="107"/>
      <c r="BE812" s="107"/>
      <c r="BF812" s="107"/>
      <c r="BG812" s="107"/>
      <c r="BH812" s="107"/>
      <c r="BI812" s="107"/>
      <c r="BJ812" s="107"/>
      <c r="BK812" s="107"/>
      <c r="BL812" s="107">
        <v>0</v>
      </c>
      <c r="BM812" s="107">
        <v>0</v>
      </c>
      <c r="BN812" s="107">
        <v>0</v>
      </c>
      <c r="BO812" s="107">
        <v>0</v>
      </c>
      <c r="BP812" s="107">
        <v>0</v>
      </c>
      <c r="BQ812" s="107"/>
      <c r="BR812" s="107"/>
      <c r="BS812" s="107"/>
      <c r="BT812" s="107"/>
      <c r="BU812" s="107"/>
      <c r="BV812" s="107"/>
      <c r="BW812" s="107"/>
      <c r="BX812" s="107"/>
      <c r="BY812" s="107"/>
      <c r="BZ812" s="107"/>
      <c r="CA812" s="107"/>
      <c r="CB812" s="107"/>
      <c r="CC812" s="107"/>
      <c r="CD812" s="107"/>
      <c r="CE812" s="107"/>
    </row>
    <row r="813" spans="1:83" hidden="1" x14ac:dyDescent="0.25">
      <c r="A813" s="109" t="s">
        <v>2735</v>
      </c>
      <c r="B813" s="123">
        <v>33</v>
      </c>
      <c r="C813" s="111">
        <v>4600011662</v>
      </c>
      <c r="D813" s="101" t="s">
        <v>1209</v>
      </c>
      <c r="E813" s="110" t="str">
        <f t="shared" ref="E813" si="67">IF(F813="","",CONCATENATE(TRIM(F813)," - ",TRIM(J813)))</f>
        <v>(CO) Sistema de Controle, retorno e transferência de condensado - Pré-montar e soldar Tê</v>
      </c>
      <c r="F813" s="102" t="s">
        <v>454</v>
      </c>
      <c r="G813" s="103" t="s">
        <v>450</v>
      </c>
      <c r="H813" s="103" t="s">
        <v>429</v>
      </c>
      <c r="I813" s="100">
        <v>14</v>
      </c>
      <c r="J813" s="122" t="s">
        <v>2424</v>
      </c>
      <c r="K813" s="103"/>
      <c r="L813" s="103" t="s">
        <v>462</v>
      </c>
      <c r="M813" s="103"/>
      <c r="N813" s="103"/>
      <c r="O813" s="106"/>
      <c r="P813" s="104">
        <v>2</v>
      </c>
      <c r="Q813" s="104"/>
      <c r="R813" s="104" t="s">
        <v>1701</v>
      </c>
      <c r="S813" s="105">
        <f t="shared" si="58"/>
        <v>0</v>
      </c>
      <c r="T813" s="119">
        <v>2</v>
      </c>
      <c r="U813" s="107"/>
      <c r="V813" s="107"/>
      <c r="W813" s="107"/>
      <c r="X813" s="107"/>
      <c r="Y813" s="107"/>
      <c r="Z813" s="107"/>
      <c r="AA813" s="107"/>
      <c r="AB813" s="107"/>
      <c r="AC813" s="107"/>
      <c r="AD813" s="107"/>
      <c r="AE813" s="107"/>
      <c r="AF813" s="107"/>
      <c r="AG813" s="107"/>
      <c r="AH813" s="107"/>
      <c r="AI813" s="107"/>
      <c r="AJ813" s="107">
        <v>1</v>
      </c>
      <c r="AK813" s="107">
        <v>1</v>
      </c>
      <c r="AL813" s="107">
        <v>1</v>
      </c>
      <c r="AM813" s="107">
        <v>1</v>
      </c>
      <c r="AN813" s="107">
        <v>1</v>
      </c>
      <c r="AO813" s="107"/>
      <c r="AP813" s="107"/>
      <c r="AQ813" s="107">
        <v>2</v>
      </c>
      <c r="AR813" s="107">
        <v>2</v>
      </c>
      <c r="AS813" s="107">
        <v>2</v>
      </c>
      <c r="AT813" s="107">
        <v>2</v>
      </c>
      <c r="AU813" s="107">
        <v>2</v>
      </c>
      <c r="AV813" s="107"/>
      <c r="AW813" s="107"/>
      <c r="AX813" s="107">
        <v>2</v>
      </c>
      <c r="AY813" s="107">
        <v>2</v>
      </c>
      <c r="AZ813" s="107">
        <v>2</v>
      </c>
      <c r="BA813" s="107">
        <v>2</v>
      </c>
      <c r="BB813" s="107">
        <v>2</v>
      </c>
      <c r="BC813" s="107"/>
      <c r="BD813" s="107"/>
      <c r="BE813" s="107"/>
      <c r="BF813" s="107"/>
      <c r="BG813" s="107"/>
      <c r="BH813" s="107"/>
      <c r="BI813" s="107"/>
      <c r="BJ813" s="107"/>
      <c r="BK813" s="107"/>
      <c r="BL813" s="107"/>
      <c r="BM813" s="107"/>
      <c r="BN813" s="107"/>
      <c r="BO813" s="107"/>
      <c r="BP813" s="107"/>
      <c r="BQ813" s="107"/>
      <c r="BR813" s="107"/>
      <c r="BS813" s="107"/>
      <c r="BT813" s="107">
        <v>1</v>
      </c>
      <c r="BU813" s="107">
        <v>1</v>
      </c>
      <c r="BV813" s="107"/>
      <c r="BW813" s="107"/>
      <c r="BX813" s="107"/>
      <c r="BY813" s="107"/>
      <c r="BZ813" s="107"/>
      <c r="CA813" s="107"/>
      <c r="CB813" s="107"/>
      <c r="CC813" s="107"/>
      <c r="CD813" s="107"/>
      <c r="CE813" s="107"/>
    </row>
    <row r="814" spans="1:83" hidden="1" x14ac:dyDescent="0.25">
      <c r="A814" s="109" t="s">
        <v>2714</v>
      </c>
      <c r="B814" s="111" t="s">
        <v>2691</v>
      </c>
      <c r="C814" s="111">
        <v>4600011662</v>
      </c>
      <c r="D814" s="101" t="s">
        <v>1210</v>
      </c>
      <c r="E814" s="110" t="str">
        <f t="shared" ref="E814" si="68">IF(F814="","",CONCATENATE(TRIM(F814)," - ",TRIM(J814)))</f>
        <v>(CO) Sistema de Controle, retorno e transferência de condensado - Inspeção ENDs das soldas</v>
      </c>
      <c r="F814" s="102" t="s">
        <v>454</v>
      </c>
      <c r="G814" s="103" t="s">
        <v>450</v>
      </c>
      <c r="H814" s="103" t="s">
        <v>429</v>
      </c>
      <c r="I814" s="100">
        <v>14</v>
      </c>
      <c r="J814" s="122" t="s">
        <v>2197</v>
      </c>
      <c r="K814" s="103"/>
      <c r="L814" s="103" t="s">
        <v>2684</v>
      </c>
      <c r="M814" s="103"/>
      <c r="N814" s="103"/>
      <c r="O814" s="106"/>
      <c r="P814" s="104">
        <v>3068</v>
      </c>
      <c r="Q814" s="104">
        <f>P814</f>
        <v>3068</v>
      </c>
      <c r="R814" s="104" t="s">
        <v>1698</v>
      </c>
      <c r="S814" s="105">
        <f t="shared" si="58"/>
        <v>1</v>
      </c>
      <c r="T814" s="119"/>
      <c r="U814" s="107"/>
      <c r="V814" s="107"/>
      <c r="W814" s="107"/>
      <c r="X814" s="107"/>
      <c r="Y814" s="107"/>
      <c r="Z814" s="107"/>
      <c r="AA814" s="107"/>
      <c r="AB814" s="107"/>
      <c r="AC814" s="107"/>
      <c r="AD814" s="107"/>
      <c r="AE814" s="107"/>
      <c r="AF814" s="107"/>
      <c r="AG814" s="107"/>
      <c r="AH814" s="107"/>
      <c r="AI814" s="107"/>
      <c r="AJ814" s="107">
        <v>1</v>
      </c>
      <c r="AK814" s="107">
        <v>1</v>
      </c>
      <c r="AL814" s="107">
        <v>1</v>
      </c>
      <c r="AM814" s="107">
        <v>1</v>
      </c>
      <c r="AN814" s="107">
        <v>1</v>
      </c>
      <c r="AO814" s="107"/>
      <c r="AP814" s="107"/>
      <c r="AQ814" s="107"/>
      <c r="AR814" s="107"/>
      <c r="AS814" s="107"/>
      <c r="AT814" s="107"/>
      <c r="AU814" s="107"/>
      <c r="AV814" s="107"/>
      <c r="AW814" s="107"/>
      <c r="AX814" s="107"/>
      <c r="AY814" s="107"/>
      <c r="AZ814" s="107"/>
      <c r="BA814" s="107"/>
      <c r="BB814" s="107"/>
      <c r="BC814" s="107"/>
      <c r="BD814" s="107"/>
      <c r="BE814" s="107"/>
      <c r="BF814" s="107"/>
      <c r="BG814" s="107"/>
      <c r="BH814" s="107"/>
      <c r="BI814" s="107"/>
      <c r="BJ814" s="107"/>
      <c r="BK814" s="107"/>
      <c r="BL814" s="107"/>
      <c r="BM814" s="107"/>
      <c r="BN814" s="107"/>
      <c r="BO814" s="107"/>
      <c r="BP814" s="107"/>
      <c r="BQ814" s="107"/>
      <c r="BR814" s="107"/>
      <c r="BS814" s="107"/>
      <c r="BT814" s="107"/>
      <c r="BU814" s="107"/>
      <c r="BV814" s="107"/>
      <c r="BW814" s="107"/>
      <c r="BX814" s="107"/>
      <c r="BY814" s="107"/>
      <c r="BZ814" s="107"/>
      <c r="CA814" s="107"/>
      <c r="CB814" s="107"/>
      <c r="CC814" s="107"/>
      <c r="CD814" s="107"/>
      <c r="CE814" s="107"/>
    </row>
    <row r="815" spans="1:83" hidden="1" x14ac:dyDescent="0.25">
      <c r="B815" s="111" t="s">
        <v>2689</v>
      </c>
      <c r="C815" s="111">
        <v>4600011662</v>
      </c>
      <c r="D815" s="101" t="s">
        <v>1211</v>
      </c>
      <c r="E815" s="110"/>
      <c r="F815" s="102"/>
      <c r="G815" s="103"/>
      <c r="H815" s="103"/>
      <c r="I815" s="100"/>
      <c r="J815" s="122" t="s">
        <v>2425</v>
      </c>
      <c r="K815" s="103"/>
      <c r="L815" s="103"/>
      <c r="M815" s="103"/>
      <c r="N815" s="103"/>
      <c r="O815" s="106"/>
      <c r="P815" s="104"/>
      <c r="Q815" s="104"/>
      <c r="R815" s="104"/>
      <c r="S815" s="105" t="str">
        <f t="shared" si="58"/>
        <v/>
      </c>
      <c r="T815" s="119"/>
      <c r="U815" s="107"/>
      <c r="V815" s="107"/>
      <c r="W815" s="107"/>
      <c r="X815" s="107"/>
      <c r="Y815" s="107"/>
      <c r="Z815" s="107"/>
      <c r="AA815" s="107"/>
      <c r="AB815" s="107"/>
      <c r="AC815" s="107"/>
      <c r="AD815" s="107"/>
      <c r="AE815" s="107"/>
      <c r="AF815" s="107"/>
      <c r="AG815" s="107"/>
      <c r="AH815" s="107"/>
      <c r="AI815" s="107"/>
      <c r="AJ815" s="107"/>
      <c r="AK815" s="107"/>
      <c r="AL815" s="107"/>
      <c r="AM815" s="107"/>
      <c r="AN815" s="107"/>
      <c r="AO815" s="107"/>
      <c r="AP815" s="107"/>
      <c r="AQ815" s="107"/>
      <c r="AR815" s="107"/>
      <c r="AS815" s="107"/>
      <c r="AT815" s="107"/>
      <c r="AU815" s="107"/>
      <c r="AV815" s="107"/>
      <c r="AW815" s="107"/>
      <c r="AX815" s="107"/>
      <c r="AY815" s="107"/>
      <c r="AZ815" s="107"/>
      <c r="BA815" s="107"/>
      <c r="BB815" s="107"/>
      <c r="BC815" s="107"/>
      <c r="BD815" s="107"/>
      <c r="BE815" s="107"/>
      <c r="BF815" s="107"/>
      <c r="BG815" s="107"/>
      <c r="BH815" s="107"/>
      <c r="BI815" s="107"/>
      <c r="BJ815" s="107"/>
      <c r="BK815" s="107"/>
      <c r="BL815" s="107"/>
      <c r="BM815" s="107"/>
      <c r="BN815" s="107"/>
      <c r="BO815" s="107"/>
      <c r="BP815" s="107"/>
      <c r="BQ815" s="107"/>
      <c r="BR815" s="107"/>
      <c r="BS815" s="107"/>
      <c r="BT815" s="107"/>
      <c r="BU815" s="107"/>
      <c r="BV815" s="107"/>
      <c r="BW815" s="107"/>
      <c r="BX815" s="107"/>
      <c r="BY815" s="107"/>
      <c r="BZ815" s="107"/>
      <c r="CA815" s="107"/>
      <c r="CB815" s="107"/>
      <c r="CC815" s="107"/>
      <c r="CD815" s="107"/>
      <c r="CE815" s="107"/>
    </row>
    <row r="816" spans="1:83" hidden="1" x14ac:dyDescent="0.25">
      <c r="B816" s="111" t="s">
        <v>2689</v>
      </c>
      <c r="C816" s="111">
        <v>4600011662</v>
      </c>
      <c r="D816" s="101" t="s">
        <v>1212</v>
      </c>
      <c r="E816" s="110"/>
      <c r="F816" s="102"/>
      <c r="G816" s="103"/>
      <c r="H816" s="103"/>
      <c r="I816" s="100"/>
      <c r="J816" s="122" t="s">
        <v>2314</v>
      </c>
      <c r="K816" s="103"/>
      <c r="L816" s="103"/>
      <c r="M816" s="103"/>
      <c r="N816" s="103"/>
      <c r="O816" s="106"/>
      <c r="P816" s="104"/>
      <c r="Q816" s="104"/>
      <c r="R816" s="104"/>
      <c r="S816" s="105" t="str">
        <f t="shared" si="58"/>
        <v/>
      </c>
      <c r="T816" s="119"/>
      <c r="U816" s="107"/>
      <c r="V816" s="107"/>
      <c r="W816" s="107"/>
      <c r="X816" s="107"/>
      <c r="Y816" s="107"/>
      <c r="Z816" s="107"/>
      <c r="AA816" s="107"/>
      <c r="AB816" s="107"/>
      <c r="AC816" s="107"/>
      <c r="AD816" s="107"/>
      <c r="AE816" s="107"/>
      <c r="AF816" s="107"/>
      <c r="AG816" s="107"/>
      <c r="AH816" s="107"/>
      <c r="AI816" s="107"/>
      <c r="AJ816" s="107"/>
      <c r="AK816" s="107"/>
      <c r="AL816" s="107"/>
      <c r="AM816" s="107"/>
      <c r="AN816" s="107"/>
      <c r="AO816" s="107"/>
      <c r="AP816" s="107"/>
      <c r="AQ816" s="107"/>
      <c r="AR816" s="107"/>
      <c r="AS816" s="107"/>
      <c r="AT816" s="107"/>
      <c r="AU816" s="107"/>
      <c r="AV816" s="107"/>
      <c r="AW816" s="107"/>
      <c r="AX816" s="107"/>
      <c r="AY816" s="107"/>
      <c r="AZ816" s="107"/>
      <c r="BA816" s="107"/>
      <c r="BB816" s="107"/>
      <c r="BC816" s="107"/>
      <c r="BD816" s="107"/>
      <c r="BE816" s="107"/>
      <c r="BF816" s="107"/>
      <c r="BG816" s="107"/>
      <c r="BH816" s="107"/>
      <c r="BI816" s="107"/>
      <c r="BJ816" s="107"/>
      <c r="BK816" s="107"/>
      <c r="BL816" s="107"/>
      <c r="BM816" s="107"/>
      <c r="BN816" s="107"/>
      <c r="BO816" s="107"/>
      <c r="BP816" s="107"/>
      <c r="BQ816" s="107"/>
      <c r="BR816" s="107"/>
      <c r="BS816" s="107"/>
      <c r="BT816" s="107"/>
      <c r="BU816" s="107"/>
      <c r="BV816" s="107"/>
      <c r="BW816" s="107"/>
      <c r="BX816" s="107"/>
      <c r="BY816" s="107"/>
      <c r="BZ816" s="107"/>
      <c r="CA816" s="107"/>
      <c r="CB816" s="107"/>
      <c r="CC816" s="107"/>
      <c r="CD816" s="107"/>
      <c r="CE816" s="107"/>
    </row>
    <row r="817" spans="1:83" hidden="1" x14ac:dyDescent="0.25">
      <c r="A817" s="87" t="s">
        <v>2786</v>
      </c>
      <c r="B817" s="123">
        <v>99</v>
      </c>
      <c r="C817" s="111">
        <v>4600011662</v>
      </c>
      <c r="D817" s="101" t="s">
        <v>1213</v>
      </c>
      <c r="E817" s="110"/>
      <c r="F817" s="102"/>
      <c r="G817" s="103"/>
      <c r="H817" s="103"/>
      <c r="I817" s="100"/>
      <c r="J817" s="122" t="s">
        <v>2142</v>
      </c>
      <c r="K817" s="103"/>
      <c r="L817" s="103"/>
      <c r="M817" s="103"/>
      <c r="N817" s="103"/>
      <c r="O817" s="106" t="s">
        <v>2700</v>
      </c>
      <c r="P817" s="104"/>
      <c r="Q817" s="104"/>
      <c r="R817" s="104"/>
      <c r="S817" s="105" t="str">
        <f t="shared" si="58"/>
        <v/>
      </c>
      <c r="T817" s="119"/>
      <c r="U817" s="107"/>
      <c r="V817" s="107"/>
      <c r="W817" s="107"/>
      <c r="X817" s="107"/>
      <c r="Y817" s="107"/>
      <c r="Z817" s="107"/>
      <c r="AA817" s="107"/>
      <c r="AB817" s="107"/>
      <c r="AC817" s="107"/>
      <c r="AD817" s="107"/>
      <c r="AE817" s="107"/>
      <c r="AF817" s="107"/>
      <c r="AG817" s="107"/>
      <c r="AH817" s="107"/>
      <c r="AI817" s="107"/>
      <c r="AJ817" s="107"/>
      <c r="AK817" s="107"/>
      <c r="AL817" s="107"/>
      <c r="AM817" s="107"/>
      <c r="AN817" s="107"/>
      <c r="AO817" s="107"/>
      <c r="AP817" s="107"/>
      <c r="AQ817" s="107"/>
      <c r="AR817" s="107"/>
      <c r="AS817" s="107"/>
      <c r="AT817" s="107"/>
      <c r="AU817" s="107"/>
      <c r="AV817" s="107"/>
      <c r="AW817" s="107"/>
      <c r="AX817" s="107"/>
      <c r="AY817" s="107"/>
      <c r="AZ817" s="107"/>
      <c r="BA817" s="107"/>
      <c r="BB817" s="107"/>
      <c r="BC817" s="107"/>
      <c r="BD817" s="107"/>
      <c r="BE817" s="107"/>
      <c r="BF817" s="107"/>
      <c r="BG817" s="107"/>
      <c r="BH817" s="107"/>
      <c r="BI817" s="107"/>
      <c r="BJ817" s="107"/>
      <c r="BK817" s="107"/>
      <c r="BL817" s="107"/>
      <c r="BM817" s="107"/>
      <c r="BN817" s="107"/>
      <c r="BO817" s="107"/>
      <c r="BP817" s="107"/>
      <c r="BQ817" s="107"/>
      <c r="BR817" s="107"/>
      <c r="BS817" s="107"/>
      <c r="BT817" s="107"/>
      <c r="BU817" s="107"/>
      <c r="BV817" s="107"/>
      <c r="BW817" s="107"/>
      <c r="BX817" s="107"/>
      <c r="BY817" s="107"/>
      <c r="BZ817" s="107">
        <v>0</v>
      </c>
      <c r="CA817" s="107">
        <v>0</v>
      </c>
      <c r="CB817" s="107">
        <v>0</v>
      </c>
      <c r="CC817" s="107">
        <v>0</v>
      </c>
      <c r="CD817" s="107">
        <v>0</v>
      </c>
      <c r="CE817" s="107"/>
    </row>
    <row r="818" spans="1:83" hidden="1" x14ac:dyDescent="0.25">
      <c r="B818" s="111" t="s">
        <v>2689</v>
      </c>
      <c r="C818" s="111">
        <v>4600011662</v>
      </c>
      <c r="D818" s="101" t="s">
        <v>1214</v>
      </c>
      <c r="E818" s="110"/>
      <c r="F818" s="102"/>
      <c r="G818" s="103"/>
      <c r="H818" s="103"/>
      <c r="I818" s="100"/>
      <c r="J818" s="122" t="s">
        <v>2422</v>
      </c>
      <c r="K818" s="103"/>
      <c r="L818" s="103"/>
      <c r="M818" s="103"/>
      <c r="N818" s="103"/>
      <c r="O818" s="106"/>
      <c r="P818" s="104"/>
      <c r="Q818" s="104"/>
      <c r="R818" s="104"/>
      <c r="S818" s="105" t="str">
        <f t="shared" si="58"/>
        <v/>
      </c>
      <c r="T818" s="119"/>
      <c r="U818" s="107"/>
      <c r="V818" s="107"/>
      <c r="W818" s="107"/>
      <c r="X818" s="107"/>
      <c r="Y818" s="107"/>
      <c r="Z818" s="107"/>
      <c r="AA818" s="107"/>
      <c r="AB818" s="107"/>
      <c r="AC818" s="107"/>
      <c r="AD818" s="107"/>
      <c r="AE818" s="107"/>
      <c r="AF818" s="107"/>
      <c r="AG818" s="107"/>
      <c r="AH818" s="107"/>
      <c r="AI818" s="107"/>
      <c r="AJ818" s="107"/>
      <c r="AK818" s="107"/>
      <c r="AL818" s="107"/>
      <c r="AM818" s="107"/>
      <c r="AN818" s="107"/>
      <c r="AO818" s="107"/>
      <c r="AP818" s="107"/>
      <c r="AQ818" s="107"/>
      <c r="AR818" s="107"/>
      <c r="AS818" s="107"/>
      <c r="AT818" s="107"/>
      <c r="AU818" s="107"/>
      <c r="AV818" s="107"/>
      <c r="AW818" s="107"/>
      <c r="AX818" s="107"/>
      <c r="AY818" s="107"/>
      <c r="AZ818" s="107"/>
      <c r="BA818" s="107"/>
      <c r="BB818" s="107"/>
      <c r="BC818" s="107"/>
      <c r="BD818" s="107"/>
      <c r="BE818" s="107"/>
      <c r="BF818" s="107"/>
      <c r="BG818" s="107"/>
      <c r="BH818" s="107"/>
      <c r="BI818" s="107"/>
      <c r="BJ818" s="107"/>
      <c r="BK818" s="107"/>
      <c r="BL818" s="107"/>
      <c r="BM818" s="107"/>
      <c r="BN818" s="107"/>
      <c r="BO818" s="107"/>
      <c r="BP818" s="107"/>
      <c r="BQ818" s="107"/>
      <c r="BR818" s="107"/>
      <c r="BS818" s="107"/>
      <c r="BT818" s="107"/>
      <c r="BU818" s="107"/>
      <c r="BV818" s="107"/>
      <c r="BW818" s="107"/>
      <c r="BX818" s="107"/>
      <c r="BY818" s="107"/>
      <c r="BZ818" s="107"/>
      <c r="CA818" s="107"/>
      <c r="CB818" s="107"/>
      <c r="CC818" s="107"/>
      <c r="CD818" s="107"/>
      <c r="CE818" s="107"/>
    </row>
    <row r="819" spans="1:83" hidden="1" x14ac:dyDescent="0.25">
      <c r="B819" s="111" t="s">
        <v>2689</v>
      </c>
      <c r="C819" s="111">
        <v>4600011662</v>
      </c>
      <c r="D819" s="101" t="s">
        <v>1215</v>
      </c>
      <c r="E819" s="110"/>
      <c r="F819" s="102"/>
      <c r="G819" s="103"/>
      <c r="H819" s="103"/>
      <c r="I819" s="100"/>
      <c r="J819" s="122" t="s">
        <v>2423</v>
      </c>
      <c r="K819" s="103"/>
      <c r="L819" s="103"/>
      <c r="M819" s="103"/>
      <c r="N819" s="103"/>
      <c r="O819" s="106"/>
      <c r="P819" s="104"/>
      <c r="Q819" s="104"/>
      <c r="R819" s="104"/>
      <c r="S819" s="105" t="str">
        <f t="shared" si="58"/>
        <v/>
      </c>
      <c r="T819" s="119"/>
      <c r="U819" s="107"/>
      <c r="V819" s="107"/>
      <c r="W819" s="107"/>
      <c r="X819" s="107"/>
      <c r="Y819" s="107"/>
      <c r="Z819" s="107"/>
      <c r="AA819" s="107"/>
      <c r="AB819" s="107"/>
      <c r="AC819" s="107"/>
      <c r="AD819" s="107"/>
      <c r="AE819" s="107"/>
      <c r="AF819" s="107"/>
      <c r="AG819" s="107"/>
      <c r="AH819" s="107"/>
      <c r="AI819" s="107"/>
      <c r="AJ819" s="107"/>
      <c r="AK819" s="107"/>
      <c r="AL819" s="107"/>
      <c r="AM819" s="107"/>
      <c r="AN819" s="107"/>
      <c r="AO819" s="107"/>
      <c r="AP819" s="107"/>
      <c r="AQ819" s="107"/>
      <c r="AR819" s="107"/>
      <c r="AS819" s="107"/>
      <c r="AT819" s="107"/>
      <c r="AU819" s="107"/>
      <c r="AV819" s="107"/>
      <c r="AW819" s="107"/>
      <c r="AX819" s="107"/>
      <c r="AY819" s="107"/>
      <c r="AZ819" s="107"/>
      <c r="BA819" s="107"/>
      <c r="BB819" s="107"/>
      <c r="BC819" s="107"/>
      <c r="BD819" s="107"/>
      <c r="BE819" s="107"/>
      <c r="BF819" s="107"/>
      <c r="BG819" s="107"/>
      <c r="BH819" s="107"/>
      <c r="BI819" s="107"/>
      <c r="BJ819" s="107"/>
      <c r="BK819" s="107"/>
      <c r="BL819" s="107"/>
      <c r="BM819" s="107"/>
      <c r="BN819" s="107"/>
      <c r="BO819" s="107"/>
      <c r="BP819" s="107"/>
      <c r="BQ819" s="107"/>
      <c r="BR819" s="107"/>
      <c r="BS819" s="107"/>
      <c r="BT819" s="107"/>
      <c r="BU819" s="107"/>
      <c r="BV819" s="107"/>
      <c r="BW819" s="107"/>
      <c r="BX819" s="107"/>
      <c r="BY819" s="107"/>
      <c r="BZ819" s="107"/>
      <c r="CA819" s="107"/>
      <c r="CB819" s="107"/>
      <c r="CC819" s="107"/>
      <c r="CD819" s="107"/>
      <c r="CE819" s="107"/>
    </row>
    <row r="820" spans="1:83" hidden="1" x14ac:dyDescent="0.25">
      <c r="B820" s="111" t="s">
        <v>2689</v>
      </c>
      <c r="C820" s="111">
        <v>4600011662</v>
      </c>
      <c r="D820" s="101" t="s">
        <v>1216</v>
      </c>
      <c r="E820" s="110"/>
      <c r="F820" s="102"/>
      <c r="G820" s="103"/>
      <c r="H820" s="103"/>
      <c r="I820" s="100"/>
      <c r="J820" s="122" t="s">
        <v>2424</v>
      </c>
      <c r="K820" s="103"/>
      <c r="L820" s="103"/>
      <c r="M820" s="103"/>
      <c r="N820" s="103"/>
      <c r="O820" s="106"/>
      <c r="P820" s="104"/>
      <c r="Q820" s="104"/>
      <c r="R820" s="104"/>
      <c r="S820" s="105" t="str">
        <f t="shared" si="58"/>
        <v/>
      </c>
      <c r="T820" s="119"/>
      <c r="U820" s="107"/>
      <c r="V820" s="107"/>
      <c r="W820" s="107"/>
      <c r="X820" s="107"/>
      <c r="Y820" s="107"/>
      <c r="Z820" s="107"/>
      <c r="AA820" s="107"/>
      <c r="AB820" s="107"/>
      <c r="AC820" s="107"/>
      <c r="AD820" s="107"/>
      <c r="AE820" s="107"/>
      <c r="AF820" s="107"/>
      <c r="AG820" s="107"/>
      <c r="AH820" s="107"/>
      <c r="AI820" s="107"/>
      <c r="AJ820" s="107"/>
      <c r="AK820" s="107"/>
      <c r="AL820" s="107"/>
      <c r="AM820" s="107"/>
      <c r="AN820" s="107"/>
      <c r="AO820" s="107"/>
      <c r="AP820" s="107"/>
      <c r="AQ820" s="107"/>
      <c r="AR820" s="107"/>
      <c r="AS820" s="107"/>
      <c r="AT820" s="107"/>
      <c r="AU820" s="107"/>
      <c r="AV820" s="107"/>
      <c r="AW820" s="107"/>
      <c r="AX820" s="107"/>
      <c r="AY820" s="107"/>
      <c r="AZ820" s="107"/>
      <c r="BA820" s="107"/>
      <c r="BB820" s="107"/>
      <c r="BC820" s="107"/>
      <c r="BD820" s="107"/>
      <c r="BE820" s="107"/>
      <c r="BF820" s="107"/>
      <c r="BG820" s="107"/>
      <c r="BH820" s="107"/>
      <c r="BI820" s="107"/>
      <c r="BJ820" s="107"/>
      <c r="BK820" s="107"/>
      <c r="BL820" s="107"/>
      <c r="BM820" s="107"/>
      <c r="BN820" s="107"/>
      <c r="BO820" s="107"/>
      <c r="BP820" s="107"/>
      <c r="BQ820" s="107"/>
      <c r="BR820" s="107"/>
      <c r="BS820" s="107"/>
      <c r="BT820" s="107"/>
      <c r="BU820" s="107"/>
      <c r="BV820" s="107"/>
      <c r="BW820" s="107"/>
      <c r="BX820" s="107"/>
      <c r="BY820" s="107"/>
      <c r="BZ820" s="107"/>
      <c r="CA820" s="107"/>
      <c r="CB820" s="107"/>
      <c r="CC820" s="107"/>
      <c r="CD820" s="107"/>
      <c r="CE820" s="107"/>
    </row>
    <row r="821" spans="1:83" hidden="1" x14ac:dyDescent="0.25">
      <c r="B821" s="111" t="s">
        <v>2689</v>
      </c>
      <c r="C821" s="111">
        <v>4600011662</v>
      </c>
      <c r="D821" s="101" t="s">
        <v>1217</v>
      </c>
      <c r="E821" s="110"/>
      <c r="F821" s="102"/>
      <c r="G821" s="103"/>
      <c r="H821" s="103"/>
      <c r="I821" s="100"/>
      <c r="J821" s="122" t="s">
        <v>2197</v>
      </c>
      <c r="K821" s="103"/>
      <c r="L821" s="103"/>
      <c r="M821" s="103"/>
      <c r="N821" s="103"/>
      <c r="O821" s="106"/>
      <c r="P821" s="104"/>
      <c r="Q821" s="104"/>
      <c r="R821" s="104"/>
      <c r="S821" s="105" t="str">
        <f t="shared" si="58"/>
        <v/>
      </c>
      <c r="T821" s="119"/>
      <c r="U821" s="107"/>
      <c r="V821" s="107"/>
      <c r="W821" s="107"/>
      <c r="X821" s="107"/>
      <c r="Y821" s="107"/>
      <c r="Z821" s="107"/>
      <c r="AA821" s="107"/>
      <c r="AB821" s="107"/>
      <c r="AC821" s="107"/>
      <c r="AD821" s="107"/>
      <c r="AE821" s="107"/>
      <c r="AF821" s="107"/>
      <c r="AG821" s="107"/>
      <c r="AH821" s="107"/>
      <c r="AI821" s="107"/>
      <c r="AJ821" s="107"/>
      <c r="AK821" s="107"/>
      <c r="AL821" s="107"/>
      <c r="AM821" s="107"/>
      <c r="AN821" s="107"/>
      <c r="AO821" s="107"/>
      <c r="AP821" s="107"/>
      <c r="AQ821" s="107"/>
      <c r="AR821" s="107"/>
      <c r="AS821" s="107"/>
      <c r="AT821" s="107"/>
      <c r="AU821" s="107"/>
      <c r="AV821" s="107"/>
      <c r="AW821" s="107"/>
      <c r="AX821" s="107"/>
      <c r="AY821" s="107"/>
      <c r="AZ821" s="107"/>
      <c r="BA821" s="107"/>
      <c r="BB821" s="107"/>
      <c r="BC821" s="107"/>
      <c r="BD821" s="107"/>
      <c r="BE821" s="107"/>
      <c r="BF821" s="107"/>
      <c r="BG821" s="107"/>
      <c r="BH821" s="107"/>
      <c r="BI821" s="107"/>
      <c r="BJ821" s="107"/>
      <c r="BK821" s="107"/>
      <c r="BL821" s="107"/>
      <c r="BM821" s="107"/>
      <c r="BN821" s="107"/>
      <c r="BO821" s="107"/>
      <c r="BP821" s="107"/>
      <c r="BQ821" s="107"/>
      <c r="BR821" s="107"/>
      <c r="BS821" s="107"/>
      <c r="BT821" s="107"/>
      <c r="BU821" s="107"/>
      <c r="BV821" s="107"/>
      <c r="BW821" s="107"/>
      <c r="BX821" s="107"/>
      <c r="BY821" s="107"/>
      <c r="BZ821" s="107"/>
      <c r="CA821" s="107"/>
      <c r="CB821" s="107"/>
      <c r="CC821" s="107"/>
      <c r="CD821" s="107"/>
      <c r="CE821" s="107"/>
    </row>
    <row r="822" spans="1:83" hidden="1" x14ac:dyDescent="0.25">
      <c r="B822" s="111" t="s">
        <v>2689</v>
      </c>
      <c r="C822" s="111">
        <v>4600011662</v>
      </c>
      <c r="D822" s="101" t="s">
        <v>1218</v>
      </c>
      <c r="E822" s="110"/>
      <c r="F822" s="102"/>
      <c r="G822" s="103"/>
      <c r="H822" s="103"/>
      <c r="I822" s="100"/>
      <c r="J822" s="122" t="s">
        <v>2425</v>
      </c>
      <c r="K822" s="103"/>
      <c r="L822" s="103"/>
      <c r="M822" s="103"/>
      <c r="N822" s="103"/>
      <c r="O822" s="106"/>
      <c r="P822" s="104"/>
      <c r="Q822" s="104"/>
      <c r="R822" s="104"/>
      <c r="S822" s="105" t="str">
        <f t="shared" si="58"/>
        <v/>
      </c>
      <c r="T822" s="119"/>
      <c r="U822" s="107"/>
      <c r="V822" s="107"/>
      <c r="W822" s="107"/>
      <c r="X822" s="107"/>
      <c r="Y822" s="107"/>
      <c r="Z822" s="107"/>
      <c r="AA822" s="107"/>
      <c r="AB822" s="107"/>
      <c r="AC822" s="107"/>
      <c r="AD822" s="107"/>
      <c r="AE822" s="107"/>
      <c r="AF822" s="107"/>
      <c r="AG822" s="107"/>
      <c r="AH822" s="107"/>
      <c r="AI822" s="107"/>
      <c r="AJ822" s="107"/>
      <c r="AK822" s="107"/>
      <c r="AL822" s="107"/>
      <c r="AM822" s="107"/>
      <c r="AN822" s="107"/>
      <c r="AO822" s="107"/>
      <c r="AP822" s="107"/>
      <c r="AQ822" s="107"/>
      <c r="AR822" s="107"/>
      <c r="AS822" s="107"/>
      <c r="AT822" s="107"/>
      <c r="AU822" s="107"/>
      <c r="AV822" s="107"/>
      <c r="AW822" s="107"/>
      <c r="AX822" s="107"/>
      <c r="AY822" s="107"/>
      <c r="AZ822" s="107"/>
      <c r="BA822" s="107"/>
      <c r="BB822" s="107"/>
      <c r="BC822" s="107"/>
      <c r="BD822" s="107"/>
      <c r="BE822" s="107"/>
      <c r="BF822" s="107"/>
      <c r="BG822" s="107"/>
      <c r="BH822" s="107"/>
      <c r="BI822" s="107"/>
      <c r="BJ822" s="107"/>
      <c r="BK822" s="107"/>
      <c r="BL822" s="107"/>
      <c r="BM822" s="107"/>
      <c r="BN822" s="107"/>
      <c r="BO822" s="107"/>
      <c r="BP822" s="107"/>
      <c r="BQ822" s="107"/>
      <c r="BR822" s="107"/>
      <c r="BS822" s="107"/>
      <c r="BT822" s="107"/>
      <c r="BU822" s="107"/>
      <c r="BV822" s="107"/>
      <c r="BW822" s="107"/>
      <c r="BX822" s="107"/>
      <c r="BY822" s="107"/>
      <c r="BZ822" s="107"/>
      <c r="CA822" s="107"/>
      <c r="CB822" s="107"/>
      <c r="CC822" s="107"/>
      <c r="CD822" s="107"/>
      <c r="CE822" s="107"/>
    </row>
    <row r="823" spans="1:83" hidden="1" x14ac:dyDescent="0.25">
      <c r="B823" s="111" t="s">
        <v>2689</v>
      </c>
      <c r="C823" s="111">
        <v>4600011662</v>
      </c>
      <c r="D823" s="101" t="s">
        <v>1219</v>
      </c>
      <c r="E823" s="110"/>
      <c r="F823" s="102"/>
      <c r="G823" s="103"/>
      <c r="H823" s="103"/>
      <c r="I823" s="100"/>
      <c r="J823" s="122" t="s">
        <v>2314</v>
      </c>
      <c r="K823" s="103"/>
      <c r="L823" s="103"/>
      <c r="M823" s="103"/>
      <c r="N823" s="103"/>
      <c r="O823" s="106"/>
      <c r="P823" s="104"/>
      <c r="Q823" s="104"/>
      <c r="R823" s="104"/>
      <c r="S823" s="105" t="str">
        <f t="shared" si="58"/>
        <v/>
      </c>
      <c r="T823" s="119"/>
      <c r="U823" s="107"/>
      <c r="V823" s="107"/>
      <c r="W823" s="107"/>
      <c r="X823" s="107"/>
      <c r="Y823" s="107"/>
      <c r="Z823" s="107"/>
      <c r="AA823" s="107"/>
      <c r="AB823" s="107"/>
      <c r="AC823" s="107"/>
      <c r="AD823" s="107"/>
      <c r="AE823" s="107"/>
      <c r="AF823" s="107"/>
      <c r="AG823" s="107"/>
      <c r="AH823" s="107"/>
      <c r="AI823" s="107"/>
      <c r="AJ823" s="107"/>
      <c r="AK823" s="107"/>
      <c r="AL823" s="107"/>
      <c r="AM823" s="107"/>
      <c r="AN823" s="107"/>
      <c r="AO823" s="107"/>
      <c r="AP823" s="107"/>
      <c r="AQ823" s="107"/>
      <c r="AR823" s="107"/>
      <c r="AS823" s="107"/>
      <c r="AT823" s="107"/>
      <c r="AU823" s="107"/>
      <c r="AV823" s="107"/>
      <c r="AW823" s="107"/>
      <c r="AX823" s="107"/>
      <c r="AY823" s="107"/>
      <c r="AZ823" s="107"/>
      <c r="BA823" s="107"/>
      <c r="BB823" s="107"/>
      <c r="BC823" s="107"/>
      <c r="BD823" s="107"/>
      <c r="BE823" s="107"/>
      <c r="BF823" s="107"/>
      <c r="BG823" s="107"/>
      <c r="BH823" s="107"/>
      <c r="BI823" s="107"/>
      <c r="BJ823" s="107"/>
      <c r="BK823" s="107"/>
      <c r="BL823" s="107"/>
      <c r="BM823" s="107"/>
      <c r="BN823" s="107"/>
      <c r="BO823" s="107"/>
      <c r="BP823" s="107"/>
      <c r="BQ823" s="107"/>
      <c r="BR823" s="107"/>
      <c r="BS823" s="107"/>
      <c r="BT823" s="107"/>
      <c r="BU823" s="107"/>
      <c r="BV823" s="107"/>
      <c r="BW823" s="107"/>
      <c r="BX823" s="107"/>
      <c r="BY823" s="107"/>
      <c r="BZ823" s="107"/>
      <c r="CA823" s="107"/>
      <c r="CB823" s="107"/>
      <c r="CC823" s="107"/>
      <c r="CD823" s="107"/>
      <c r="CE823" s="107"/>
    </row>
    <row r="824" spans="1:83" hidden="1" x14ac:dyDescent="0.25">
      <c r="B824" s="111" t="s">
        <v>2689</v>
      </c>
      <c r="C824" s="111">
        <v>4600011662</v>
      </c>
      <c r="D824" s="101" t="s">
        <v>1220</v>
      </c>
      <c r="E824" s="110"/>
      <c r="F824" s="102"/>
      <c r="G824" s="103"/>
      <c r="H824" s="103"/>
      <c r="I824" s="100"/>
      <c r="J824" s="122" t="s">
        <v>2143</v>
      </c>
      <c r="K824" s="103"/>
      <c r="L824" s="103"/>
      <c r="M824" s="103"/>
      <c r="N824" s="103"/>
      <c r="O824" s="106"/>
      <c r="P824" s="104"/>
      <c r="Q824" s="104"/>
      <c r="R824" s="104"/>
      <c r="S824" s="105" t="str">
        <f t="shared" si="58"/>
        <v/>
      </c>
      <c r="T824" s="119"/>
      <c r="U824" s="107"/>
      <c r="V824" s="107"/>
      <c r="W824" s="107"/>
      <c r="X824" s="107"/>
      <c r="Y824" s="107"/>
      <c r="Z824" s="107"/>
      <c r="AA824" s="107"/>
      <c r="AB824" s="107"/>
      <c r="AC824" s="107"/>
      <c r="AD824" s="107"/>
      <c r="AE824" s="107"/>
      <c r="AF824" s="107"/>
      <c r="AG824" s="107"/>
      <c r="AH824" s="107"/>
      <c r="AI824" s="107"/>
      <c r="AJ824" s="107"/>
      <c r="AK824" s="107"/>
      <c r="AL824" s="107"/>
      <c r="AM824" s="107"/>
      <c r="AN824" s="107"/>
      <c r="AO824" s="107"/>
      <c r="AP824" s="107"/>
      <c r="AQ824" s="107"/>
      <c r="AR824" s="107"/>
      <c r="AS824" s="107"/>
      <c r="AT824" s="107"/>
      <c r="AU824" s="107"/>
      <c r="AV824" s="107"/>
      <c r="AW824" s="107"/>
      <c r="AX824" s="107"/>
      <c r="AY824" s="107"/>
      <c r="AZ824" s="107"/>
      <c r="BA824" s="107"/>
      <c r="BB824" s="107"/>
      <c r="BC824" s="107"/>
      <c r="BD824" s="107"/>
      <c r="BE824" s="107"/>
      <c r="BF824" s="107"/>
      <c r="BG824" s="107"/>
      <c r="BH824" s="107"/>
      <c r="BI824" s="107"/>
      <c r="BJ824" s="107"/>
      <c r="BK824" s="107"/>
      <c r="BL824" s="107"/>
      <c r="BM824" s="107"/>
      <c r="BN824" s="107"/>
      <c r="BO824" s="107"/>
      <c r="BP824" s="107"/>
      <c r="BQ824" s="107"/>
      <c r="BR824" s="107"/>
      <c r="BS824" s="107"/>
      <c r="BT824" s="107"/>
      <c r="BU824" s="107"/>
      <c r="BV824" s="107"/>
      <c r="BW824" s="107"/>
      <c r="BX824" s="107"/>
      <c r="BY824" s="107"/>
      <c r="BZ824" s="107"/>
      <c r="CA824" s="107"/>
      <c r="CB824" s="107"/>
      <c r="CC824" s="107"/>
      <c r="CD824" s="107"/>
      <c r="CE824" s="107"/>
    </row>
    <row r="825" spans="1:83" hidden="1" x14ac:dyDescent="0.25">
      <c r="B825" s="111" t="s">
        <v>2689</v>
      </c>
      <c r="C825" s="111">
        <v>4600011662</v>
      </c>
      <c r="D825" s="101" t="s">
        <v>1221</v>
      </c>
      <c r="E825" s="110"/>
      <c r="F825" s="102"/>
      <c r="G825" s="103"/>
      <c r="H825" s="103"/>
      <c r="I825" s="100"/>
      <c r="J825" s="122" t="s">
        <v>2422</v>
      </c>
      <c r="K825" s="103"/>
      <c r="L825" s="103"/>
      <c r="M825" s="103"/>
      <c r="N825" s="103"/>
      <c r="O825" s="106"/>
      <c r="P825" s="104"/>
      <c r="Q825" s="104"/>
      <c r="R825" s="104"/>
      <c r="S825" s="105" t="str">
        <f t="shared" si="58"/>
        <v/>
      </c>
      <c r="T825" s="119"/>
      <c r="U825" s="107"/>
      <c r="V825" s="107"/>
      <c r="W825" s="107"/>
      <c r="X825" s="107"/>
      <c r="Y825" s="107"/>
      <c r="Z825" s="107"/>
      <c r="AA825" s="107"/>
      <c r="AB825" s="107"/>
      <c r="AC825" s="107"/>
      <c r="AD825" s="107"/>
      <c r="AE825" s="107"/>
      <c r="AF825" s="107"/>
      <c r="AG825" s="107"/>
      <c r="AH825" s="107"/>
      <c r="AI825" s="107"/>
      <c r="AJ825" s="107"/>
      <c r="AK825" s="107"/>
      <c r="AL825" s="107"/>
      <c r="AM825" s="107"/>
      <c r="AN825" s="107"/>
      <c r="AO825" s="107"/>
      <c r="AP825" s="107"/>
      <c r="AQ825" s="107"/>
      <c r="AR825" s="107"/>
      <c r="AS825" s="107"/>
      <c r="AT825" s="107"/>
      <c r="AU825" s="107"/>
      <c r="AV825" s="107"/>
      <c r="AW825" s="107"/>
      <c r="AX825" s="107"/>
      <c r="AY825" s="107"/>
      <c r="AZ825" s="107"/>
      <c r="BA825" s="107"/>
      <c r="BB825" s="107"/>
      <c r="BC825" s="107"/>
      <c r="BD825" s="107"/>
      <c r="BE825" s="107"/>
      <c r="BF825" s="107"/>
      <c r="BG825" s="107"/>
      <c r="BH825" s="107"/>
      <c r="BI825" s="107"/>
      <c r="BJ825" s="107"/>
      <c r="BK825" s="107"/>
      <c r="BL825" s="107"/>
      <c r="BM825" s="107"/>
      <c r="BN825" s="107"/>
      <c r="BO825" s="107"/>
      <c r="BP825" s="107"/>
      <c r="BQ825" s="107"/>
      <c r="BR825" s="107"/>
      <c r="BS825" s="107"/>
      <c r="BT825" s="107"/>
      <c r="BU825" s="107"/>
      <c r="BV825" s="107"/>
      <c r="BW825" s="107"/>
      <c r="BX825" s="107"/>
      <c r="BY825" s="107"/>
      <c r="BZ825" s="107"/>
      <c r="CA825" s="107"/>
      <c r="CB825" s="107"/>
      <c r="CC825" s="107"/>
      <c r="CD825" s="107"/>
      <c r="CE825" s="107"/>
    </row>
    <row r="826" spans="1:83" hidden="1" x14ac:dyDescent="0.25">
      <c r="B826" s="111" t="s">
        <v>2689</v>
      </c>
      <c r="C826" s="111">
        <v>4600011662</v>
      </c>
      <c r="D826" s="101" t="s">
        <v>1222</v>
      </c>
      <c r="E826" s="110"/>
      <c r="F826" s="102"/>
      <c r="G826" s="103"/>
      <c r="H826" s="103"/>
      <c r="I826" s="100"/>
      <c r="J826" s="122" t="s">
        <v>2423</v>
      </c>
      <c r="K826" s="103"/>
      <c r="L826" s="103"/>
      <c r="M826" s="103"/>
      <c r="N826" s="103"/>
      <c r="O826" s="106"/>
      <c r="P826" s="104"/>
      <c r="Q826" s="104"/>
      <c r="R826" s="104"/>
      <c r="S826" s="105" t="str">
        <f t="shared" si="58"/>
        <v/>
      </c>
      <c r="T826" s="119"/>
      <c r="U826" s="107"/>
      <c r="V826" s="107"/>
      <c r="W826" s="107"/>
      <c r="X826" s="107"/>
      <c r="Y826" s="107"/>
      <c r="Z826" s="107"/>
      <c r="AA826" s="107"/>
      <c r="AB826" s="107"/>
      <c r="AC826" s="107"/>
      <c r="AD826" s="107"/>
      <c r="AE826" s="107"/>
      <c r="AF826" s="107"/>
      <c r="AG826" s="107"/>
      <c r="AH826" s="107"/>
      <c r="AI826" s="107"/>
      <c r="AJ826" s="107"/>
      <c r="AK826" s="107"/>
      <c r="AL826" s="107"/>
      <c r="AM826" s="107"/>
      <c r="AN826" s="107"/>
      <c r="AO826" s="107"/>
      <c r="AP826" s="107"/>
      <c r="AQ826" s="107"/>
      <c r="AR826" s="107"/>
      <c r="AS826" s="107"/>
      <c r="AT826" s="107"/>
      <c r="AU826" s="107"/>
      <c r="AV826" s="107"/>
      <c r="AW826" s="107"/>
      <c r="AX826" s="107"/>
      <c r="AY826" s="107"/>
      <c r="AZ826" s="107"/>
      <c r="BA826" s="107"/>
      <c r="BB826" s="107"/>
      <c r="BC826" s="107"/>
      <c r="BD826" s="107"/>
      <c r="BE826" s="107"/>
      <c r="BF826" s="107"/>
      <c r="BG826" s="107"/>
      <c r="BH826" s="107"/>
      <c r="BI826" s="107"/>
      <c r="BJ826" s="107"/>
      <c r="BK826" s="107"/>
      <c r="BL826" s="107"/>
      <c r="BM826" s="107"/>
      <c r="BN826" s="107"/>
      <c r="BO826" s="107"/>
      <c r="BP826" s="107"/>
      <c r="BQ826" s="107"/>
      <c r="BR826" s="107"/>
      <c r="BS826" s="107"/>
      <c r="BT826" s="107"/>
      <c r="BU826" s="107"/>
      <c r="BV826" s="107"/>
      <c r="BW826" s="107"/>
      <c r="BX826" s="107"/>
      <c r="BY826" s="107"/>
      <c r="BZ826" s="107"/>
      <c r="CA826" s="107"/>
      <c r="CB826" s="107"/>
      <c r="CC826" s="107"/>
      <c r="CD826" s="107"/>
      <c r="CE826" s="107"/>
    </row>
    <row r="827" spans="1:83" hidden="1" x14ac:dyDescent="0.25">
      <c r="B827" s="111" t="s">
        <v>2689</v>
      </c>
      <c r="C827" s="111">
        <v>4600011662</v>
      </c>
      <c r="D827" s="101" t="s">
        <v>1223</v>
      </c>
      <c r="E827" s="110"/>
      <c r="F827" s="102"/>
      <c r="G827" s="103"/>
      <c r="H827" s="103"/>
      <c r="I827" s="100"/>
      <c r="J827" s="122" t="s">
        <v>2424</v>
      </c>
      <c r="K827" s="103"/>
      <c r="L827" s="103"/>
      <c r="M827" s="103"/>
      <c r="N827" s="103"/>
      <c r="O827" s="106"/>
      <c r="P827" s="104"/>
      <c r="Q827" s="104"/>
      <c r="R827" s="104"/>
      <c r="S827" s="105" t="str">
        <f t="shared" si="58"/>
        <v/>
      </c>
      <c r="T827" s="119"/>
      <c r="U827" s="107"/>
      <c r="V827" s="107"/>
      <c r="W827" s="107"/>
      <c r="X827" s="107"/>
      <c r="Y827" s="107"/>
      <c r="Z827" s="107"/>
      <c r="AA827" s="107"/>
      <c r="AB827" s="107"/>
      <c r="AC827" s="107"/>
      <c r="AD827" s="107"/>
      <c r="AE827" s="107"/>
      <c r="AF827" s="107"/>
      <c r="AG827" s="107"/>
      <c r="AH827" s="107"/>
      <c r="AI827" s="107"/>
      <c r="AJ827" s="107"/>
      <c r="AK827" s="107"/>
      <c r="AL827" s="107"/>
      <c r="AM827" s="107"/>
      <c r="AN827" s="107"/>
      <c r="AO827" s="107"/>
      <c r="AP827" s="107"/>
      <c r="AQ827" s="107"/>
      <c r="AR827" s="107"/>
      <c r="AS827" s="107"/>
      <c r="AT827" s="107"/>
      <c r="AU827" s="107"/>
      <c r="AV827" s="107"/>
      <c r="AW827" s="107"/>
      <c r="AX827" s="107"/>
      <c r="AY827" s="107"/>
      <c r="AZ827" s="107"/>
      <c r="BA827" s="107"/>
      <c r="BB827" s="107"/>
      <c r="BC827" s="107"/>
      <c r="BD827" s="107"/>
      <c r="BE827" s="107"/>
      <c r="BF827" s="107"/>
      <c r="BG827" s="107"/>
      <c r="BH827" s="107"/>
      <c r="BI827" s="107"/>
      <c r="BJ827" s="107"/>
      <c r="BK827" s="107"/>
      <c r="BL827" s="107"/>
      <c r="BM827" s="107"/>
      <c r="BN827" s="107"/>
      <c r="BO827" s="107"/>
      <c r="BP827" s="107"/>
      <c r="BQ827" s="107"/>
      <c r="BR827" s="107"/>
      <c r="BS827" s="107"/>
      <c r="BT827" s="107"/>
      <c r="BU827" s="107"/>
      <c r="BV827" s="107"/>
      <c r="BW827" s="107"/>
      <c r="BX827" s="107"/>
      <c r="BY827" s="107"/>
      <c r="BZ827" s="107"/>
      <c r="CA827" s="107"/>
      <c r="CB827" s="107"/>
      <c r="CC827" s="107"/>
      <c r="CD827" s="107"/>
      <c r="CE827" s="107"/>
    </row>
    <row r="828" spans="1:83" hidden="1" x14ac:dyDescent="0.25">
      <c r="B828" s="111" t="s">
        <v>2689</v>
      </c>
      <c r="C828" s="111">
        <v>4600011662</v>
      </c>
      <c r="D828" s="101" t="s">
        <v>1224</v>
      </c>
      <c r="E828" s="110"/>
      <c r="F828" s="102"/>
      <c r="G828" s="103"/>
      <c r="H828" s="103"/>
      <c r="I828" s="100"/>
      <c r="J828" s="122" t="s">
        <v>2197</v>
      </c>
      <c r="K828" s="103"/>
      <c r="L828" s="103"/>
      <c r="M828" s="103"/>
      <c r="N828" s="103"/>
      <c r="O828" s="106"/>
      <c r="P828" s="104"/>
      <c r="Q828" s="104"/>
      <c r="R828" s="104"/>
      <c r="S828" s="105" t="str">
        <f t="shared" si="58"/>
        <v/>
      </c>
      <c r="T828" s="119"/>
      <c r="U828" s="107"/>
      <c r="V828" s="107"/>
      <c r="W828" s="107"/>
      <c r="X828" s="107"/>
      <c r="Y828" s="107"/>
      <c r="Z828" s="107"/>
      <c r="AA828" s="107"/>
      <c r="AB828" s="107"/>
      <c r="AC828" s="107"/>
      <c r="AD828" s="107"/>
      <c r="AE828" s="107"/>
      <c r="AF828" s="107"/>
      <c r="AG828" s="107"/>
      <c r="AH828" s="107"/>
      <c r="AI828" s="107"/>
      <c r="AJ828" s="107"/>
      <c r="AK828" s="107"/>
      <c r="AL828" s="107"/>
      <c r="AM828" s="107"/>
      <c r="AN828" s="107"/>
      <c r="AO828" s="107"/>
      <c r="AP828" s="107"/>
      <c r="AQ828" s="107"/>
      <c r="AR828" s="107"/>
      <c r="AS828" s="107"/>
      <c r="AT828" s="107"/>
      <c r="AU828" s="107"/>
      <c r="AV828" s="107"/>
      <c r="AW828" s="107"/>
      <c r="AX828" s="107"/>
      <c r="AY828" s="107"/>
      <c r="AZ828" s="107"/>
      <c r="BA828" s="107"/>
      <c r="BB828" s="107"/>
      <c r="BC828" s="107"/>
      <c r="BD828" s="107"/>
      <c r="BE828" s="107"/>
      <c r="BF828" s="107"/>
      <c r="BG828" s="107"/>
      <c r="BH828" s="107"/>
      <c r="BI828" s="107"/>
      <c r="BJ828" s="107"/>
      <c r="BK828" s="107"/>
      <c r="BL828" s="107"/>
      <c r="BM828" s="107"/>
      <c r="BN828" s="107"/>
      <c r="BO828" s="107"/>
      <c r="BP828" s="107"/>
      <c r="BQ828" s="107"/>
      <c r="BR828" s="107"/>
      <c r="BS828" s="107"/>
      <c r="BT828" s="107"/>
      <c r="BU828" s="107"/>
      <c r="BV828" s="107"/>
      <c r="BW828" s="107"/>
      <c r="BX828" s="107"/>
      <c r="BY828" s="107"/>
      <c r="BZ828" s="107"/>
      <c r="CA828" s="107"/>
      <c r="CB828" s="107"/>
      <c r="CC828" s="107"/>
      <c r="CD828" s="107"/>
      <c r="CE828" s="107"/>
    </row>
    <row r="829" spans="1:83" hidden="1" x14ac:dyDescent="0.25">
      <c r="B829" s="111" t="s">
        <v>2689</v>
      </c>
      <c r="C829" s="111">
        <v>4600011662</v>
      </c>
      <c r="D829" s="101" t="s">
        <v>1225</v>
      </c>
      <c r="E829" s="110"/>
      <c r="F829" s="102"/>
      <c r="G829" s="103"/>
      <c r="H829" s="103"/>
      <c r="I829" s="100"/>
      <c r="J829" s="122" t="s">
        <v>2425</v>
      </c>
      <c r="K829" s="103"/>
      <c r="L829" s="103"/>
      <c r="M829" s="103"/>
      <c r="N829" s="103"/>
      <c r="O829" s="106"/>
      <c r="P829" s="104"/>
      <c r="Q829" s="104"/>
      <c r="R829" s="104"/>
      <c r="S829" s="105" t="str">
        <f t="shared" si="58"/>
        <v/>
      </c>
      <c r="T829" s="119"/>
      <c r="U829" s="107"/>
      <c r="V829" s="107"/>
      <c r="W829" s="107"/>
      <c r="X829" s="107"/>
      <c r="Y829" s="107"/>
      <c r="Z829" s="107"/>
      <c r="AA829" s="107"/>
      <c r="AB829" s="107"/>
      <c r="AC829" s="107"/>
      <c r="AD829" s="107"/>
      <c r="AE829" s="107"/>
      <c r="AF829" s="107"/>
      <c r="AG829" s="107"/>
      <c r="AH829" s="107"/>
      <c r="AI829" s="107"/>
      <c r="AJ829" s="107"/>
      <c r="AK829" s="107"/>
      <c r="AL829" s="107"/>
      <c r="AM829" s="107"/>
      <c r="AN829" s="107"/>
      <c r="AO829" s="107"/>
      <c r="AP829" s="107"/>
      <c r="AQ829" s="107"/>
      <c r="AR829" s="107"/>
      <c r="AS829" s="107"/>
      <c r="AT829" s="107"/>
      <c r="AU829" s="107"/>
      <c r="AV829" s="107"/>
      <c r="AW829" s="107"/>
      <c r="AX829" s="107"/>
      <c r="AY829" s="107"/>
      <c r="AZ829" s="107"/>
      <c r="BA829" s="107"/>
      <c r="BB829" s="107"/>
      <c r="BC829" s="107"/>
      <c r="BD829" s="107"/>
      <c r="BE829" s="107"/>
      <c r="BF829" s="107"/>
      <c r="BG829" s="107"/>
      <c r="BH829" s="107"/>
      <c r="BI829" s="107"/>
      <c r="BJ829" s="107"/>
      <c r="BK829" s="107"/>
      <c r="BL829" s="107"/>
      <c r="BM829" s="107"/>
      <c r="BN829" s="107"/>
      <c r="BO829" s="107"/>
      <c r="BP829" s="107"/>
      <c r="BQ829" s="107"/>
      <c r="BR829" s="107"/>
      <c r="BS829" s="107"/>
      <c r="BT829" s="107"/>
      <c r="BU829" s="107"/>
      <c r="BV829" s="107"/>
      <c r="BW829" s="107"/>
      <c r="BX829" s="107"/>
      <c r="BY829" s="107"/>
      <c r="BZ829" s="107"/>
      <c r="CA829" s="107"/>
      <c r="CB829" s="107"/>
      <c r="CC829" s="107"/>
      <c r="CD829" s="107"/>
      <c r="CE829" s="107"/>
    </row>
    <row r="830" spans="1:83" hidden="1" x14ac:dyDescent="0.25">
      <c r="B830" s="111" t="s">
        <v>2689</v>
      </c>
      <c r="C830" s="111">
        <v>4600011662</v>
      </c>
      <c r="D830" s="101" t="s">
        <v>1226</v>
      </c>
      <c r="E830" s="110"/>
      <c r="F830" s="102"/>
      <c r="G830" s="103"/>
      <c r="H830" s="103"/>
      <c r="I830" s="100"/>
      <c r="J830" s="122" t="s">
        <v>2314</v>
      </c>
      <c r="K830" s="103"/>
      <c r="L830" s="103"/>
      <c r="M830" s="103"/>
      <c r="N830" s="103"/>
      <c r="O830" s="106"/>
      <c r="P830" s="104"/>
      <c r="Q830" s="104"/>
      <c r="R830" s="104"/>
      <c r="S830" s="105" t="str">
        <f t="shared" si="58"/>
        <v/>
      </c>
      <c r="T830" s="119"/>
      <c r="U830" s="107"/>
      <c r="V830" s="107"/>
      <c r="W830" s="107"/>
      <c r="X830" s="107"/>
      <c r="Y830" s="107"/>
      <c r="Z830" s="107"/>
      <c r="AA830" s="107"/>
      <c r="AB830" s="107"/>
      <c r="AC830" s="107"/>
      <c r="AD830" s="107"/>
      <c r="AE830" s="107"/>
      <c r="AF830" s="107"/>
      <c r="AG830" s="107"/>
      <c r="AH830" s="107"/>
      <c r="AI830" s="107"/>
      <c r="AJ830" s="107"/>
      <c r="AK830" s="107"/>
      <c r="AL830" s="107"/>
      <c r="AM830" s="107"/>
      <c r="AN830" s="107"/>
      <c r="AO830" s="107"/>
      <c r="AP830" s="107"/>
      <c r="AQ830" s="107"/>
      <c r="AR830" s="107"/>
      <c r="AS830" s="107"/>
      <c r="AT830" s="107"/>
      <c r="AU830" s="107"/>
      <c r="AV830" s="107"/>
      <c r="AW830" s="107"/>
      <c r="AX830" s="107"/>
      <c r="AY830" s="107"/>
      <c r="AZ830" s="107"/>
      <c r="BA830" s="107"/>
      <c r="BB830" s="107"/>
      <c r="BC830" s="107"/>
      <c r="BD830" s="107"/>
      <c r="BE830" s="107"/>
      <c r="BF830" s="107"/>
      <c r="BG830" s="107"/>
      <c r="BH830" s="107"/>
      <c r="BI830" s="107"/>
      <c r="BJ830" s="107"/>
      <c r="BK830" s="107"/>
      <c r="BL830" s="107"/>
      <c r="BM830" s="107"/>
      <c r="BN830" s="107"/>
      <c r="BO830" s="107"/>
      <c r="BP830" s="107"/>
      <c r="BQ830" s="107"/>
      <c r="BR830" s="107"/>
      <c r="BS830" s="107"/>
      <c r="BT830" s="107"/>
      <c r="BU830" s="107"/>
      <c r="BV830" s="107"/>
      <c r="BW830" s="107"/>
      <c r="BX830" s="107"/>
      <c r="BY830" s="107"/>
      <c r="BZ830" s="107"/>
      <c r="CA830" s="107"/>
      <c r="CB830" s="107"/>
      <c r="CC830" s="107"/>
      <c r="CD830" s="107"/>
      <c r="CE830" s="107"/>
    </row>
    <row r="831" spans="1:83" hidden="1" x14ac:dyDescent="0.25">
      <c r="B831" s="111" t="s">
        <v>2689</v>
      </c>
      <c r="C831" s="111">
        <v>4600011662</v>
      </c>
      <c r="D831" s="101" t="s">
        <v>1227</v>
      </c>
      <c r="E831" s="110"/>
      <c r="F831" s="102"/>
      <c r="G831" s="103"/>
      <c r="H831" s="103"/>
      <c r="I831" s="100"/>
      <c r="J831" s="122" t="s">
        <v>1981</v>
      </c>
      <c r="K831" s="103"/>
      <c r="L831" s="103"/>
      <c r="M831" s="103"/>
      <c r="N831" s="103"/>
      <c r="O831" s="106"/>
      <c r="P831" s="104"/>
      <c r="Q831" s="104"/>
      <c r="R831" s="104"/>
      <c r="S831" s="105" t="str">
        <f t="shared" si="58"/>
        <v/>
      </c>
      <c r="T831" s="119"/>
      <c r="U831" s="107"/>
      <c r="V831" s="107"/>
      <c r="W831" s="107"/>
      <c r="X831" s="107"/>
      <c r="Y831" s="107"/>
      <c r="Z831" s="107"/>
      <c r="AA831" s="107"/>
      <c r="AB831" s="107"/>
      <c r="AC831" s="107"/>
      <c r="AD831" s="107"/>
      <c r="AE831" s="107"/>
      <c r="AF831" s="107"/>
      <c r="AG831" s="107"/>
      <c r="AH831" s="107"/>
      <c r="AI831" s="107"/>
      <c r="AJ831" s="107"/>
      <c r="AK831" s="107"/>
      <c r="AL831" s="107"/>
      <c r="AM831" s="107"/>
      <c r="AN831" s="107"/>
      <c r="AO831" s="107"/>
      <c r="AP831" s="107"/>
      <c r="AQ831" s="107"/>
      <c r="AR831" s="107"/>
      <c r="AS831" s="107"/>
      <c r="AT831" s="107"/>
      <c r="AU831" s="107"/>
      <c r="AV831" s="107"/>
      <c r="AW831" s="107"/>
      <c r="AX831" s="107"/>
      <c r="AY831" s="107"/>
      <c r="AZ831" s="107"/>
      <c r="BA831" s="107"/>
      <c r="BB831" s="107"/>
      <c r="BC831" s="107"/>
      <c r="BD831" s="107"/>
      <c r="BE831" s="107"/>
      <c r="BF831" s="107"/>
      <c r="BG831" s="107"/>
      <c r="BH831" s="107"/>
      <c r="BI831" s="107"/>
      <c r="BJ831" s="107"/>
      <c r="BK831" s="107"/>
      <c r="BL831" s="107"/>
      <c r="BM831" s="107"/>
      <c r="BN831" s="107"/>
      <c r="BO831" s="107"/>
      <c r="BP831" s="107"/>
      <c r="BQ831" s="107"/>
      <c r="BR831" s="107"/>
      <c r="BS831" s="107"/>
      <c r="BT831" s="107"/>
      <c r="BU831" s="107"/>
      <c r="BV831" s="107"/>
      <c r="BW831" s="107"/>
      <c r="BX831" s="107"/>
      <c r="BY831" s="107"/>
      <c r="BZ831" s="107"/>
      <c r="CA831" s="107"/>
      <c r="CB831" s="107"/>
      <c r="CC831" s="107"/>
      <c r="CD831" s="107"/>
      <c r="CE831" s="107"/>
    </row>
    <row r="832" spans="1:83" hidden="1" x14ac:dyDescent="0.25">
      <c r="B832" s="111" t="s">
        <v>2689</v>
      </c>
      <c r="C832" s="111">
        <v>4600011662</v>
      </c>
      <c r="D832" s="101" t="s">
        <v>1228</v>
      </c>
      <c r="E832" s="110"/>
      <c r="F832" s="102"/>
      <c r="G832" s="103"/>
      <c r="H832" s="103"/>
      <c r="I832" s="100"/>
      <c r="J832" s="122" t="s">
        <v>1962</v>
      </c>
      <c r="K832" s="103"/>
      <c r="L832" s="103"/>
      <c r="M832" s="103"/>
      <c r="N832" s="103"/>
      <c r="O832" s="106"/>
      <c r="P832" s="104"/>
      <c r="Q832" s="104"/>
      <c r="R832" s="104"/>
      <c r="S832" s="105" t="str">
        <f t="shared" si="58"/>
        <v/>
      </c>
      <c r="T832" s="119"/>
      <c r="U832" s="107"/>
      <c r="V832" s="107"/>
      <c r="W832" s="107"/>
      <c r="X832" s="107"/>
      <c r="Y832" s="107"/>
      <c r="Z832" s="107"/>
      <c r="AA832" s="107"/>
      <c r="AB832" s="107"/>
      <c r="AC832" s="107"/>
      <c r="AD832" s="107"/>
      <c r="AE832" s="107"/>
      <c r="AF832" s="107"/>
      <c r="AG832" s="107"/>
      <c r="AH832" s="107"/>
      <c r="AI832" s="107"/>
      <c r="AJ832" s="107"/>
      <c r="AK832" s="107"/>
      <c r="AL832" s="107"/>
      <c r="AM832" s="107"/>
      <c r="AN832" s="107"/>
      <c r="AO832" s="107"/>
      <c r="AP832" s="107"/>
      <c r="AQ832" s="107"/>
      <c r="AR832" s="107"/>
      <c r="AS832" s="107"/>
      <c r="AT832" s="107"/>
      <c r="AU832" s="107"/>
      <c r="AV832" s="107"/>
      <c r="AW832" s="107"/>
      <c r="AX832" s="107"/>
      <c r="AY832" s="107"/>
      <c r="AZ832" s="107"/>
      <c r="BA832" s="107"/>
      <c r="BB832" s="107"/>
      <c r="BC832" s="107"/>
      <c r="BD832" s="107"/>
      <c r="BE832" s="107"/>
      <c r="BF832" s="107"/>
      <c r="BG832" s="107"/>
      <c r="BH832" s="107"/>
      <c r="BI832" s="107"/>
      <c r="BJ832" s="107"/>
      <c r="BK832" s="107"/>
      <c r="BL832" s="107"/>
      <c r="BM832" s="107"/>
      <c r="BN832" s="107"/>
      <c r="BO832" s="107"/>
      <c r="BP832" s="107"/>
      <c r="BQ832" s="107"/>
      <c r="BR832" s="107"/>
      <c r="BS832" s="107"/>
      <c r="BT832" s="107"/>
      <c r="BU832" s="107"/>
      <c r="BV832" s="107"/>
      <c r="BW832" s="107"/>
      <c r="BX832" s="107"/>
      <c r="BY832" s="107"/>
      <c r="BZ832" s="107"/>
      <c r="CA832" s="107"/>
      <c r="CB832" s="107"/>
      <c r="CC832" s="107"/>
      <c r="CD832" s="107"/>
      <c r="CE832" s="107"/>
    </row>
    <row r="833" spans="1:83" x14ac:dyDescent="0.25">
      <c r="A833" s="87" t="s">
        <v>2786</v>
      </c>
      <c r="B833" s="123">
        <v>35</v>
      </c>
      <c r="C833" s="111">
        <v>4600011662</v>
      </c>
      <c r="D833" s="101" t="s">
        <v>1229</v>
      </c>
      <c r="E833" s="110"/>
      <c r="F833" s="102"/>
      <c r="G833" s="103"/>
      <c r="H833" s="103"/>
      <c r="I833" s="100">
        <v>14</v>
      </c>
      <c r="J833" s="122" t="s">
        <v>2441</v>
      </c>
      <c r="K833" s="103"/>
      <c r="L833" s="103" t="s">
        <v>2785</v>
      </c>
      <c r="M833" s="103" t="s">
        <v>2719</v>
      </c>
      <c r="N833" s="103"/>
      <c r="O833" s="106"/>
      <c r="P833" s="104">
        <v>27000</v>
      </c>
      <c r="Q833" s="104">
        <v>27000</v>
      </c>
      <c r="R833" s="104" t="s">
        <v>1698</v>
      </c>
      <c r="S833" s="105">
        <f t="shared" si="58"/>
        <v>1</v>
      </c>
      <c r="T833" s="119">
        <v>27000</v>
      </c>
      <c r="U833" s="107"/>
      <c r="V833" s="107"/>
      <c r="W833" s="107"/>
      <c r="X833" s="107"/>
      <c r="Y833" s="107"/>
      <c r="Z833" s="107"/>
      <c r="AA833" s="107"/>
      <c r="AB833" s="107"/>
      <c r="AC833" s="107"/>
      <c r="AD833" s="107"/>
      <c r="AE833" s="107"/>
      <c r="AF833" s="107"/>
      <c r="AG833" s="107"/>
      <c r="AH833" s="107"/>
      <c r="AI833" s="107"/>
      <c r="AJ833" s="107"/>
      <c r="AK833" s="107"/>
      <c r="AL833" s="107"/>
      <c r="AM833" s="107"/>
      <c r="AN833" s="107"/>
      <c r="AO833" s="107"/>
      <c r="AP833" s="107"/>
      <c r="AQ833" s="107"/>
      <c r="AR833" s="107"/>
      <c r="AS833" s="107"/>
      <c r="AT833" s="107"/>
      <c r="AU833" s="107"/>
      <c r="AV833" s="107"/>
      <c r="AW833" s="107"/>
      <c r="AX833" s="107"/>
      <c r="AY833" s="107"/>
      <c r="AZ833" s="107"/>
      <c r="BA833" s="107"/>
      <c r="BB833" s="107"/>
      <c r="BC833" s="107"/>
      <c r="BD833" s="107"/>
      <c r="BE833" s="107"/>
      <c r="BF833" s="107"/>
      <c r="BG833" s="107"/>
      <c r="BH833" s="107"/>
      <c r="BI833" s="107"/>
      <c r="BJ833" s="107"/>
      <c r="BK833" s="107"/>
      <c r="BL833" s="107"/>
      <c r="BM833" s="107"/>
      <c r="BN833" s="107"/>
      <c r="BO833" s="107"/>
      <c r="BP833" s="107"/>
      <c r="BQ833" s="107"/>
      <c r="BR833" s="107"/>
      <c r="BS833" s="107"/>
      <c r="BT833" s="107"/>
      <c r="BU833" s="107"/>
      <c r="BV833" s="107"/>
      <c r="BW833" s="107"/>
      <c r="BX833" s="107"/>
      <c r="BY833" s="107"/>
      <c r="BZ833" s="107">
        <v>2</v>
      </c>
      <c r="CA833" s="107">
        <v>2</v>
      </c>
      <c r="CB833" s="107">
        <v>2</v>
      </c>
      <c r="CC833" s="107">
        <v>2</v>
      </c>
      <c r="CD833" s="107">
        <v>2</v>
      </c>
      <c r="CE833" s="107"/>
    </row>
    <row r="834" spans="1:83" x14ac:dyDescent="0.25">
      <c r="A834" s="87" t="s">
        <v>2786</v>
      </c>
      <c r="B834" s="123">
        <v>35</v>
      </c>
      <c r="C834" s="111">
        <v>4600011662</v>
      </c>
      <c r="D834" s="101" t="s">
        <v>1230</v>
      </c>
      <c r="E834" s="110"/>
      <c r="F834" s="102"/>
      <c r="G834" s="103"/>
      <c r="H834" s="103"/>
      <c r="I834" s="100">
        <v>14</v>
      </c>
      <c r="J834" s="122" t="s">
        <v>2442</v>
      </c>
      <c r="K834" s="103"/>
      <c r="L834" s="103" t="s">
        <v>2785</v>
      </c>
      <c r="M834" s="103" t="s">
        <v>2719</v>
      </c>
      <c r="N834" s="103"/>
      <c r="O834" s="106"/>
      <c r="P834" s="104">
        <v>30000</v>
      </c>
      <c r="Q834" s="104">
        <v>30000</v>
      </c>
      <c r="R834" s="104" t="s">
        <v>1698</v>
      </c>
      <c r="S834" s="105">
        <f t="shared" si="58"/>
        <v>1</v>
      </c>
      <c r="T834" s="119">
        <v>30000</v>
      </c>
      <c r="U834" s="107"/>
      <c r="V834" s="107"/>
      <c r="W834" s="107"/>
      <c r="X834" s="107"/>
      <c r="Y834" s="107"/>
      <c r="Z834" s="107"/>
      <c r="AA834" s="107"/>
      <c r="AB834" s="107"/>
      <c r="AC834" s="107"/>
      <c r="AD834" s="107"/>
      <c r="AE834" s="107"/>
      <c r="AF834" s="107"/>
      <c r="AG834" s="107"/>
      <c r="AH834" s="107"/>
      <c r="AI834" s="107"/>
      <c r="AJ834" s="107"/>
      <c r="AK834" s="107"/>
      <c r="AL834" s="107"/>
      <c r="AM834" s="107"/>
      <c r="AN834" s="107"/>
      <c r="AO834" s="107"/>
      <c r="AP834" s="107"/>
      <c r="AQ834" s="107"/>
      <c r="AR834" s="107"/>
      <c r="AS834" s="107"/>
      <c r="AT834" s="107"/>
      <c r="AU834" s="107"/>
      <c r="AV834" s="107"/>
      <c r="AW834" s="107"/>
      <c r="AX834" s="107"/>
      <c r="AY834" s="107"/>
      <c r="AZ834" s="107"/>
      <c r="BA834" s="107"/>
      <c r="BB834" s="107"/>
      <c r="BC834" s="107"/>
      <c r="BD834" s="107"/>
      <c r="BE834" s="107"/>
      <c r="BF834" s="107"/>
      <c r="BG834" s="107"/>
      <c r="BH834" s="107"/>
      <c r="BI834" s="107"/>
      <c r="BJ834" s="107"/>
      <c r="BK834" s="107"/>
      <c r="BL834" s="107"/>
      <c r="BM834" s="107"/>
      <c r="BN834" s="107"/>
      <c r="BO834" s="107"/>
      <c r="BP834" s="107"/>
      <c r="BQ834" s="107"/>
      <c r="BR834" s="107"/>
      <c r="BS834" s="107"/>
      <c r="BT834" s="107"/>
      <c r="BU834" s="107"/>
      <c r="BV834" s="107"/>
      <c r="BW834" s="107"/>
      <c r="BX834" s="107"/>
      <c r="BY834" s="107"/>
      <c r="BZ834" s="107">
        <v>2</v>
      </c>
      <c r="CA834" s="107">
        <v>2</v>
      </c>
      <c r="CB834" s="107">
        <v>2</v>
      </c>
      <c r="CC834" s="107">
        <v>2</v>
      </c>
      <c r="CD834" s="107">
        <v>2</v>
      </c>
      <c r="CE834" s="107"/>
    </row>
    <row r="835" spans="1:83" hidden="1" x14ac:dyDescent="0.25">
      <c r="B835" s="111" t="s">
        <v>2689</v>
      </c>
      <c r="C835" s="111">
        <v>4600011662</v>
      </c>
      <c r="D835" s="101" t="s">
        <v>1231</v>
      </c>
      <c r="E835" s="110"/>
      <c r="F835" s="102"/>
      <c r="G835" s="103"/>
      <c r="H835" s="103"/>
      <c r="I835" s="100"/>
      <c r="J835" s="122" t="s">
        <v>2443</v>
      </c>
      <c r="K835" s="103"/>
      <c r="L835" s="103"/>
      <c r="M835" s="103"/>
      <c r="N835" s="103"/>
      <c r="O835" s="106"/>
      <c r="P835" s="104"/>
      <c r="Q835" s="104"/>
      <c r="R835" s="104"/>
      <c r="S835" s="105" t="str">
        <f t="shared" si="58"/>
        <v/>
      </c>
      <c r="T835" s="119"/>
      <c r="U835" s="107"/>
      <c r="V835" s="107"/>
      <c r="W835" s="107"/>
      <c r="X835" s="107"/>
      <c r="Y835" s="107"/>
      <c r="Z835" s="107"/>
      <c r="AA835" s="107"/>
      <c r="AB835" s="107"/>
      <c r="AC835" s="107"/>
      <c r="AD835" s="107"/>
      <c r="AE835" s="107"/>
      <c r="AF835" s="107"/>
      <c r="AG835" s="107"/>
      <c r="AH835" s="107"/>
      <c r="AI835" s="107"/>
      <c r="AJ835" s="107"/>
      <c r="AK835" s="107"/>
      <c r="AL835" s="107"/>
      <c r="AM835" s="107"/>
      <c r="AN835" s="107"/>
      <c r="AO835" s="107"/>
      <c r="AP835" s="107"/>
      <c r="AQ835" s="107"/>
      <c r="AR835" s="107"/>
      <c r="AS835" s="107"/>
      <c r="AT835" s="107"/>
      <c r="AU835" s="107"/>
      <c r="AV835" s="107"/>
      <c r="AW835" s="107"/>
      <c r="AX835" s="107"/>
      <c r="AY835" s="107"/>
      <c r="AZ835" s="107"/>
      <c r="BA835" s="107"/>
      <c r="BB835" s="107"/>
      <c r="BC835" s="107"/>
      <c r="BD835" s="107"/>
      <c r="BE835" s="107"/>
      <c r="BF835" s="107"/>
      <c r="BG835" s="107"/>
      <c r="BH835" s="107"/>
      <c r="BI835" s="107"/>
      <c r="BJ835" s="107"/>
      <c r="BK835" s="107"/>
      <c r="BL835" s="107"/>
      <c r="BM835" s="107"/>
      <c r="BN835" s="107"/>
      <c r="BO835" s="107"/>
      <c r="BP835" s="107"/>
      <c r="BQ835" s="107"/>
      <c r="BR835" s="107"/>
      <c r="BS835" s="107"/>
      <c r="BT835" s="107"/>
      <c r="BU835" s="107"/>
      <c r="BV835" s="107"/>
      <c r="BW835" s="107"/>
      <c r="BX835" s="107"/>
      <c r="BY835" s="107"/>
      <c r="BZ835" s="107"/>
      <c r="CA835" s="107"/>
      <c r="CB835" s="107"/>
      <c r="CC835" s="107"/>
      <c r="CD835" s="107"/>
      <c r="CE835" s="107"/>
    </row>
    <row r="836" spans="1:83" hidden="1" x14ac:dyDescent="0.25">
      <c r="A836" s="109" t="s">
        <v>2729</v>
      </c>
      <c r="B836" s="111" t="s">
        <v>2690</v>
      </c>
      <c r="C836" s="111">
        <v>4600011662</v>
      </c>
      <c r="D836" s="101" t="s">
        <v>1232</v>
      </c>
      <c r="E836" s="110" t="str">
        <f t="shared" ref="E836" si="69">IF(F836="","",CONCATENATE(TRIM(F836)," - ",TRIM(J836)))</f>
        <v>(CO) Sistema de Controle, retorno e transferência de condensado - Isolamento térmico - "Linha 14""-S3-14E-5404-H"</v>
      </c>
      <c r="F836" s="102" t="s">
        <v>454</v>
      </c>
      <c r="G836" s="103" t="s">
        <v>450</v>
      </c>
      <c r="H836" s="103" t="s">
        <v>1689</v>
      </c>
      <c r="I836" s="100">
        <v>14</v>
      </c>
      <c r="J836" s="122" t="s">
        <v>2444</v>
      </c>
      <c r="K836" s="103"/>
      <c r="L836" s="103" t="s">
        <v>462</v>
      </c>
      <c r="M836" s="103"/>
      <c r="N836" s="103"/>
      <c r="O836" s="106"/>
      <c r="P836" s="104"/>
      <c r="Q836" s="104"/>
      <c r="R836" s="104"/>
      <c r="S836" s="105" t="str">
        <f t="shared" si="58"/>
        <v/>
      </c>
      <c r="T836" s="119"/>
      <c r="U836" s="107"/>
      <c r="V836" s="107"/>
      <c r="W836" s="107"/>
      <c r="X836" s="107"/>
      <c r="Y836" s="107"/>
      <c r="Z836" s="107"/>
      <c r="AA836" s="107"/>
      <c r="AB836" s="107"/>
      <c r="AC836" s="107"/>
      <c r="AD836" s="107"/>
      <c r="AE836" s="107"/>
      <c r="AF836" s="107"/>
      <c r="AG836" s="107"/>
      <c r="AH836" s="107"/>
      <c r="AI836" s="107"/>
      <c r="AJ836" s="107">
        <v>0</v>
      </c>
      <c r="AK836" s="107">
        <v>0</v>
      </c>
      <c r="AL836" s="107">
        <v>0</v>
      </c>
      <c r="AM836" s="107">
        <v>0</v>
      </c>
      <c r="AN836" s="107">
        <v>0</v>
      </c>
      <c r="AO836" s="107"/>
      <c r="AP836" s="107"/>
      <c r="AQ836" s="107">
        <v>0</v>
      </c>
      <c r="AR836" s="107">
        <v>0</v>
      </c>
      <c r="AS836" s="107">
        <v>0</v>
      </c>
      <c r="AT836" s="107">
        <v>0</v>
      </c>
      <c r="AU836" s="107">
        <v>0</v>
      </c>
      <c r="AV836" s="107"/>
      <c r="AW836" s="107"/>
      <c r="AX836" s="107">
        <v>0</v>
      </c>
      <c r="AY836" s="107">
        <v>0</v>
      </c>
      <c r="AZ836" s="107">
        <v>0</v>
      </c>
      <c r="BA836" s="107">
        <v>0</v>
      </c>
      <c r="BB836" s="107">
        <v>0</v>
      </c>
      <c r="BC836" s="107"/>
      <c r="BD836" s="107"/>
      <c r="BE836" s="107">
        <v>0</v>
      </c>
      <c r="BF836" s="107">
        <v>0</v>
      </c>
      <c r="BG836" s="107">
        <v>0</v>
      </c>
      <c r="BH836" s="107">
        <v>0</v>
      </c>
      <c r="BI836" s="107">
        <v>0</v>
      </c>
      <c r="BJ836" s="107"/>
      <c r="BK836" s="107"/>
      <c r="BL836" s="107">
        <v>0</v>
      </c>
      <c r="BM836" s="107">
        <v>0</v>
      </c>
      <c r="BN836" s="107">
        <v>0</v>
      </c>
      <c r="BO836" s="107">
        <v>0</v>
      </c>
      <c r="BP836" s="107">
        <v>0</v>
      </c>
      <c r="BQ836" s="107"/>
      <c r="BR836" s="107"/>
      <c r="BS836" s="107"/>
      <c r="BT836" s="107"/>
      <c r="BU836" s="107"/>
      <c r="BV836" s="107"/>
      <c r="BW836" s="107"/>
      <c r="BX836" s="107"/>
      <c r="BY836" s="107"/>
      <c r="BZ836" s="107"/>
      <c r="CA836" s="107"/>
      <c r="CB836" s="107"/>
      <c r="CC836" s="107"/>
      <c r="CD836" s="107"/>
      <c r="CE836" s="107"/>
    </row>
    <row r="837" spans="1:83" hidden="1" x14ac:dyDescent="0.25">
      <c r="B837" s="111" t="s">
        <v>2689</v>
      </c>
      <c r="C837" s="111">
        <v>4600011662</v>
      </c>
      <c r="D837" s="101" t="s">
        <v>1233</v>
      </c>
      <c r="E837" s="110"/>
      <c r="F837" s="102"/>
      <c r="G837" s="103"/>
      <c r="H837" s="103"/>
      <c r="I837" s="100"/>
      <c r="J837" s="122" t="s">
        <v>2445</v>
      </c>
      <c r="K837" s="103"/>
      <c r="L837" s="103"/>
      <c r="M837" s="103"/>
      <c r="N837" s="103"/>
      <c r="O837" s="106"/>
      <c r="P837" s="104"/>
      <c r="Q837" s="104"/>
      <c r="R837" s="104"/>
      <c r="S837" s="105" t="str">
        <f t="shared" si="58"/>
        <v/>
      </c>
      <c r="T837" s="119"/>
      <c r="U837" s="107"/>
      <c r="V837" s="107"/>
      <c r="W837" s="107"/>
      <c r="X837" s="107"/>
      <c r="Y837" s="107"/>
      <c r="Z837" s="107"/>
      <c r="AA837" s="107"/>
      <c r="AB837" s="107"/>
      <c r="AC837" s="107"/>
      <c r="AD837" s="107"/>
      <c r="AE837" s="107"/>
      <c r="AF837" s="107"/>
      <c r="AG837" s="107"/>
      <c r="AH837" s="107"/>
      <c r="AI837" s="107"/>
      <c r="AJ837" s="107"/>
      <c r="AK837" s="107"/>
      <c r="AL837" s="107"/>
      <c r="AM837" s="107"/>
      <c r="AN837" s="107"/>
      <c r="AO837" s="107"/>
      <c r="AP837" s="107"/>
      <c r="AQ837" s="107"/>
      <c r="AR837" s="107"/>
      <c r="AS837" s="107"/>
      <c r="AT837" s="107"/>
      <c r="AU837" s="107"/>
      <c r="AV837" s="107"/>
      <c r="AW837" s="107"/>
      <c r="AX837" s="107"/>
      <c r="AY837" s="107"/>
      <c r="AZ837" s="107"/>
      <c r="BA837" s="107"/>
      <c r="BB837" s="107"/>
      <c r="BC837" s="107"/>
      <c r="BD837" s="107"/>
      <c r="BE837" s="107"/>
      <c r="BF837" s="107"/>
      <c r="BG837" s="107"/>
      <c r="BH837" s="107"/>
      <c r="BI837" s="107"/>
      <c r="BJ837" s="107"/>
      <c r="BK837" s="107"/>
      <c r="BL837" s="107"/>
      <c r="BM837" s="107"/>
      <c r="BN837" s="107"/>
      <c r="BO837" s="107"/>
      <c r="BP837" s="107"/>
      <c r="BQ837" s="107"/>
      <c r="BR837" s="107"/>
      <c r="BS837" s="107"/>
      <c r="BT837" s="107"/>
      <c r="BU837" s="107"/>
      <c r="BV837" s="107"/>
      <c r="BW837" s="107"/>
      <c r="BX837" s="107"/>
      <c r="BY837" s="107"/>
      <c r="BZ837" s="107"/>
      <c r="CA837" s="107"/>
      <c r="CB837" s="107"/>
      <c r="CC837" s="107"/>
      <c r="CD837" s="107"/>
      <c r="CE837" s="107"/>
    </row>
    <row r="838" spans="1:83" hidden="1" x14ac:dyDescent="0.25">
      <c r="B838" s="111" t="s">
        <v>2689</v>
      </c>
      <c r="C838" s="111">
        <v>4600011662</v>
      </c>
      <c r="D838" s="101" t="s">
        <v>1234</v>
      </c>
      <c r="E838" s="110"/>
      <c r="F838" s="102"/>
      <c r="G838" s="103"/>
      <c r="H838" s="103"/>
      <c r="I838" s="100"/>
      <c r="J838" s="122" t="s">
        <v>2446</v>
      </c>
      <c r="K838" s="103"/>
      <c r="L838" s="103"/>
      <c r="M838" s="103"/>
      <c r="N838" s="103"/>
      <c r="O838" s="106"/>
      <c r="P838" s="104"/>
      <c r="Q838" s="104"/>
      <c r="R838" s="104"/>
      <c r="S838" s="105" t="str">
        <f t="shared" ref="S838:S901" si="70">IF(P838="","",Q838/P838)</f>
        <v/>
      </c>
      <c r="T838" s="119"/>
      <c r="U838" s="107"/>
      <c r="V838" s="107"/>
      <c r="W838" s="107"/>
      <c r="X838" s="107"/>
      <c r="Y838" s="107"/>
      <c r="Z838" s="107"/>
      <c r="AA838" s="107"/>
      <c r="AB838" s="107"/>
      <c r="AC838" s="107"/>
      <c r="AD838" s="107"/>
      <c r="AE838" s="107"/>
      <c r="AF838" s="107"/>
      <c r="AG838" s="107"/>
      <c r="AH838" s="107"/>
      <c r="AI838" s="107"/>
      <c r="AJ838" s="107"/>
      <c r="AK838" s="107"/>
      <c r="AL838" s="107"/>
      <c r="AM838" s="107"/>
      <c r="AN838" s="107"/>
      <c r="AO838" s="107"/>
      <c r="AP838" s="107"/>
      <c r="AQ838" s="107"/>
      <c r="AR838" s="107"/>
      <c r="AS838" s="107"/>
      <c r="AT838" s="107"/>
      <c r="AU838" s="107"/>
      <c r="AV838" s="107"/>
      <c r="AW838" s="107"/>
      <c r="AX838" s="107"/>
      <c r="AY838" s="107"/>
      <c r="AZ838" s="107"/>
      <c r="BA838" s="107"/>
      <c r="BB838" s="107"/>
      <c r="BC838" s="107"/>
      <c r="BD838" s="107"/>
      <c r="BE838" s="107"/>
      <c r="BF838" s="107"/>
      <c r="BG838" s="107"/>
      <c r="BH838" s="107"/>
      <c r="BI838" s="107"/>
      <c r="BJ838" s="107"/>
      <c r="BK838" s="107"/>
      <c r="BL838" s="107"/>
      <c r="BM838" s="107"/>
      <c r="BN838" s="107"/>
      <c r="BO838" s="107"/>
      <c r="BP838" s="107"/>
      <c r="BQ838" s="107"/>
      <c r="BR838" s="107"/>
      <c r="BS838" s="107"/>
      <c r="BT838" s="107"/>
      <c r="BU838" s="107"/>
      <c r="BV838" s="107"/>
      <c r="BW838" s="107"/>
      <c r="BX838" s="107"/>
      <c r="BY838" s="107"/>
      <c r="BZ838" s="107"/>
      <c r="CA838" s="107"/>
      <c r="CB838" s="107"/>
      <c r="CC838" s="107"/>
      <c r="CD838" s="107"/>
      <c r="CE838" s="107"/>
    </row>
    <row r="839" spans="1:83" hidden="1" x14ac:dyDescent="0.25">
      <c r="B839" s="111" t="s">
        <v>2689</v>
      </c>
      <c r="C839" s="111">
        <v>4600011662</v>
      </c>
      <c r="D839" s="101" t="s">
        <v>1235</v>
      </c>
      <c r="E839" s="110"/>
      <c r="F839" s="102"/>
      <c r="G839" s="103"/>
      <c r="H839" s="103"/>
      <c r="I839" s="100"/>
      <c r="J839" s="122" t="s">
        <v>1982</v>
      </c>
      <c r="K839" s="103"/>
      <c r="L839" s="103"/>
      <c r="M839" s="103"/>
      <c r="N839" s="103"/>
      <c r="O839" s="106"/>
      <c r="P839" s="104"/>
      <c r="Q839" s="104"/>
      <c r="R839" s="104"/>
      <c r="S839" s="105" t="str">
        <f t="shared" si="70"/>
        <v/>
      </c>
      <c r="T839" s="119"/>
      <c r="U839" s="107"/>
      <c r="V839" s="107"/>
      <c r="W839" s="107"/>
      <c r="X839" s="107"/>
      <c r="Y839" s="107"/>
      <c r="Z839" s="107"/>
      <c r="AA839" s="107"/>
      <c r="AB839" s="107"/>
      <c r="AC839" s="107"/>
      <c r="AD839" s="107"/>
      <c r="AE839" s="107"/>
      <c r="AF839" s="107"/>
      <c r="AG839" s="107"/>
      <c r="AH839" s="107"/>
      <c r="AI839" s="107"/>
      <c r="AJ839" s="107"/>
      <c r="AK839" s="107"/>
      <c r="AL839" s="107"/>
      <c r="AM839" s="107"/>
      <c r="AN839" s="107"/>
      <c r="AO839" s="107"/>
      <c r="AP839" s="107"/>
      <c r="AQ839" s="107"/>
      <c r="AR839" s="107"/>
      <c r="AS839" s="107"/>
      <c r="AT839" s="107"/>
      <c r="AU839" s="107"/>
      <c r="AV839" s="107"/>
      <c r="AW839" s="107"/>
      <c r="AX839" s="107"/>
      <c r="AY839" s="107"/>
      <c r="AZ839" s="107"/>
      <c r="BA839" s="107"/>
      <c r="BB839" s="107"/>
      <c r="BC839" s="107"/>
      <c r="BD839" s="107"/>
      <c r="BE839" s="107"/>
      <c r="BF839" s="107"/>
      <c r="BG839" s="107"/>
      <c r="BH839" s="107"/>
      <c r="BI839" s="107"/>
      <c r="BJ839" s="107"/>
      <c r="BK839" s="107"/>
      <c r="BL839" s="107"/>
      <c r="BM839" s="107"/>
      <c r="BN839" s="107"/>
      <c r="BO839" s="107"/>
      <c r="BP839" s="107"/>
      <c r="BQ839" s="107"/>
      <c r="BR839" s="107"/>
      <c r="BS839" s="107"/>
      <c r="BT839" s="107"/>
      <c r="BU839" s="107"/>
      <c r="BV839" s="107"/>
      <c r="BW839" s="107"/>
      <c r="BX839" s="107"/>
      <c r="BY839" s="107"/>
      <c r="BZ839" s="107"/>
      <c r="CA839" s="107"/>
      <c r="CB839" s="107"/>
      <c r="CC839" s="107"/>
      <c r="CD839" s="107"/>
      <c r="CE839" s="107"/>
    </row>
    <row r="840" spans="1:83" x14ac:dyDescent="0.25">
      <c r="A840" s="87" t="s">
        <v>2786</v>
      </c>
      <c r="B840" s="123">
        <v>35</v>
      </c>
      <c r="C840" s="111">
        <v>4600011662</v>
      </c>
      <c r="D840" s="101" t="s">
        <v>1236</v>
      </c>
      <c r="E840" s="110"/>
      <c r="F840" s="102"/>
      <c r="G840" s="103"/>
      <c r="H840" s="103"/>
      <c r="I840" s="100">
        <v>14</v>
      </c>
      <c r="J840" s="122" t="s">
        <v>2447</v>
      </c>
      <c r="K840" s="103"/>
      <c r="L840" s="103" t="s">
        <v>2785</v>
      </c>
      <c r="M840" s="103" t="s">
        <v>2732</v>
      </c>
      <c r="N840" s="103"/>
      <c r="O840" s="106"/>
      <c r="P840" s="104">
        <v>456</v>
      </c>
      <c r="Q840" s="104">
        <v>456</v>
      </c>
      <c r="R840" s="104" t="s">
        <v>2686</v>
      </c>
      <c r="S840" s="105">
        <f t="shared" si="70"/>
        <v>1</v>
      </c>
      <c r="T840" s="119">
        <v>456</v>
      </c>
      <c r="U840" s="107"/>
      <c r="V840" s="107"/>
      <c r="W840" s="107"/>
      <c r="X840" s="107"/>
      <c r="Y840" s="107"/>
      <c r="Z840" s="107"/>
      <c r="AA840" s="107"/>
      <c r="AB840" s="107"/>
      <c r="AC840" s="107"/>
      <c r="AD840" s="107"/>
      <c r="AE840" s="107"/>
      <c r="AF840" s="107"/>
      <c r="AG840" s="107"/>
      <c r="AH840" s="107"/>
      <c r="AI840" s="107"/>
      <c r="AJ840" s="107"/>
      <c r="AK840" s="107"/>
      <c r="AL840" s="107"/>
      <c r="AM840" s="107"/>
      <c r="AN840" s="107"/>
      <c r="AO840" s="107"/>
      <c r="AP840" s="107"/>
      <c r="AQ840" s="107"/>
      <c r="AR840" s="107"/>
      <c r="AS840" s="107"/>
      <c r="AT840" s="107"/>
      <c r="AU840" s="107"/>
      <c r="AV840" s="107"/>
      <c r="AW840" s="107"/>
      <c r="AX840" s="107"/>
      <c r="AY840" s="107"/>
      <c r="AZ840" s="107"/>
      <c r="BA840" s="107"/>
      <c r="BB840" s="107"/>
      <c r="BC840" s="107"/>
      <c r="BD840" s="107"/>
      <c r="BE840" s="107"/>
      <c r="BF840" s="107"/>
      <c r="BG840" s="107"/>
      <c r="BH840" s="107"/>
      <c r="BI840" s="107"/>
      <c r="BJ840" s="107"/>
      <c r="BK840" s="107"/>
      <c r="BL840" s="107"/>
      <c r="BM840" s="107"/>
      <c r="BN840" s="107"/>
      <c r="BO840" s="107"/>
      <c r="BP840" s="107"/>
      <c r="BQ840" s="107"/>
      <c r="BR840" s="107"/>
      <c r="BS840" s="107"/>
      <c r="BT840" s="107"/>
      <c r="BU840" s="107"/>
      <c r="BV840" s="107"/>
      <c r="BW840" s="107"/>
      <c r="BX840" s="107"/>
      <c r="BY840" s="107"/>
      <c r="BZ840" s="107">
        <v>2</v>
      </c>
      <c r="CA840" s="107">
        <v>2</v>
      </c>
      <c r="CB840" s="107">
        <v>2</v>
      </c>
      <c r="CC840" s="107">
        <v>2</v>
      </c>
      <c r="CD840" s="107">
        <v>2</v>
      </c>
      <c r="CE840" s="107"/>
    </row>
    <row r="841" spans="1:83" hidden="1" x14ac:dyDescent="0.25">
      <c r="B841" s="111" t="s">
        <v>2689</v>
      </c>
      <c r="C841" s="111">
        <v>4600011662</v>
      </c>
      <c r="D841" s="101" t="s">
        <v>1237</v>
      </c>
      <c r="E841" s="110"/>
      <c r="F841" s="102"/>
      <c r="G841" s="103"/>
      <c r="H841" s="103"/>
      <c r="I841" s="100"/>
      <c r="J841" s="122" t="s">
        <v>1963</v>
      </c>
      <c r="K841" s="103"/>
      <c r="L841" s="103"/>
      <c r="M841" s="103"/>
      <c r="N841" s="103"/>
      <c r="O841" s="106"/>
      <c r="P841" s="104"/>
      <c r="Q841" s="104"/>
      <c r="R841" s="104"/>
      <c r="S841" s="105" t="str">
        <f t="shared" si="70"/>
        <v/>
      </c>
      <c r="T841" s="119"/>
      <c r="U841" s="107"/>
      <c r="V841" s="107"/>
      <c r="W841" s="107"/>
      <c r="X841" s="107"/>
      <c r="Y841" s="107"/>
      <c r="Z841" s="107"/>
      <c r="AA841" s="107"/>
      <c r="AB841" s="107"/>
      <c r="AC841" s="107"/>
      <c r="AD841" s="107"/>
      <c r="AE841" s="107"/>
      <c r="AF841" s="107"/>
      <c r="AG841" s="107"/>
      <c r="AH841" s="107"/>
      <c r="AI841" s="107"/>
      <c r="AJ841" s="107"/>
      <c r="AK841" s="107"/>
      <c r="AL841" s="107"/>
      <c r="AM841" s="107"/>
      <c r="AN841" s="107"/>
      <c r="AO841" s="107"/>
      <c r="AP841" s="107"/>
      <c r="AQ841" s="107"/>
      <c r="AR841" s="107"/>
      <c r="AS841" s="107"/>
      <c r="AT841" s="107"/>
      <c r="AU841" s="107"/>
      <c r="AV841" s="107"/>
      <c r="AW841" s="107"/>
      <c r="AX841" s="107"/>
      <c r="AY841" s="107"/>
      <c r="AZ841" s="107"/>
      <c r="BA841" s="107"/>
      <c r="BB841" s="107"/>
      <c r="BC841" s="107"/>
      <c r="BD841" s="107"/>
      <c r="BE841" s="107"/>
      <c r="BF841" s="107"/>
      <c r="BG841" s="107"/>
      <c r="BH841" s="107"/>
      <c r="BI841" s="107"/>
      <c r="BJ841" s="107"/>
      <c r="BK841" s="107"/>
      <c r="BL841" s="107"/>
      <c r="BM841" s="107"/>
      <c r="BN841" s="107"/>
      <c r="BO841" s="107"/>
      <c r="BP841" s="107"/>
      <c r="BQ841" s="107"/>
      <c r="BR841" s="107"/>
      <c r="BS841" s="107"/>
      <c r="BT841" s="107"/>
      <c r="BU841" s="107"/>
      <c r="BV841" s="107"/>
      <c r="BW841" s="107"/>
      <c r="BX841" s="107"/>
      <c r="BY841" s="107"/>
      <c r="BZ841" s="107"/>
      <c r="CA841" s="107"/>
      <c r="CB841" s="107"/>
      <c r="CC841" s="107"/>
      <c r="CD841" s="107"/>
      <c r="CE841" s="107"/>
    </row>
    <row r="842" spans="1:83" hidden="1" x14ac:dyDescent="0.25">
      <c r="B842" s="111" t="s">
        <v>2689</v>
      </c>
      <c r="C842" s="111">
        <v>4600011662</v>
      </c>
      <c r="D842" s="101" t="s">
        <v>1238</v>
      </c>
      <c r="E842" s="110"/>
      <c r="F842" s="102"/>
      <c r="G842" s="103"/>
      <c r="H842" s="103"/>
      <c r="I842" s="100"/>
      <c r="J842" s="122" t="s">
        <v>1985</v>
      </c>
      <c r="K842" s="103"/>
      <c r="L842" s="103"/>
      <c r="M842" s="103"/>
      <c r="N842" s="103"/>
      <c r="O842" s="106"/>
      <c r="P842" s="104"/>
      <c r="Q842" s="104"/>
      <c r="R842" s="104"/>
      <c r="S842" s="105" t="str">
        <f t="shared" si="70"/>
        <v/>
      </c>
      <c r="T842" s="119"/>
      <c r="U842" s="107"/>
      <c r="V842" s="107"/>
      <c r="W842" s="107"/>
      <c r="X842" s="107"/>
      <c r="Y842" s="107"/>
      <c r="Z842" s="107"/>
      <c r="AA842" s="107"/>
      <c r="AB842" s="107"/>
      <c r="AC842" s="107"/>
      <c r="AD842" s="107"/>
      <c r="AE842" s="107"/>
      <c r="AF842" s="107"/>
      <c r="AG842" s="107"/>
      <c r="AH842" s="107"/>
      <c r="AI842" s="107"/>
      <c r="AJ842" s="107"/>
      <c r="AK842" s="107"/>
      <c r="AL842" s="107"/>
      <c r="AM842" s="107"/>
      <c r="AN842" s="107"/>
      <c r="AO842" s="107"/>
      <c r="AP842" s="107"/>
      <c r="AQ842" s="107"/>
      <c r="AR842" s="107"/>
      <c r="AS842" s="107"/>
      <c r="AT842" s="107"/>
      <c r="AU842" s="107"/>
      <c r="AV842" s="107"/>
      <c r="AW842" s="107"/>
      <c r="AX842" s="107"/>
      <c r="AY842" s="107"/>
      <c r="AZ842" s="107"/>
      <c r="BA842" s="107"/>
      <c r="BB842" s="107"/>
      <c r="BC842" s="107"/>
      <c r="BD842" s="107"/>
      <c r="BE842" s="107"/>
      <c r="BF842" s="107"/>
      <c r="BG842" s="107"/>
      <c r="BH842" s="107"/>
      <c r="BI842" s="107"/>
      <c r="BJ842" s="107"/>
      <c r="BK842" s="107"/>
      <c r="BL842" s="107"/>
      <c r="BM842" s="107"/>
      <c r="BN842" s="107"/>
      <c r="BO842" s="107"/>
      <c r="BP842" s="107"/>
      <c r="BQ842" s="107"/>
      <c r="BR842" s="107"/>
      <c r="BS842" s="107"/>
      <c r="BT842" s="107"/>
      <c r="BU842" s="107"/>
      <c r="BV842" s="107"/>
      <c r="BW842" s="107"/>
      <c r="BX842" s="107"/>
      <c r="BY842" s="107"/>
      <c r="BZ842" s="107"/>
      <c r="CA842" s="107"/>
      <c r="CB842" s="107"/>
      <c r="CC842" s="107"/>
      <c r="CD842" s="107"/>
      <c r="CE842" s="107"/>
    </row>
    <row r="843" spans="1:83" hidden="1" x14ac:dyDescent="0.25">
      <c r="A843" s="109" t="s">
        <v>2735</v>
      </c>
      <c r="B843" s="123">
        <v>33</v>
      </c>
      <c r="C843" s="111">
        <v>4600011662</v>
      </c>
      <c r="D843" s="101" t="s">
        <v>1239</v>
      </c>
      <c r="E843" s="110" t="str">
        <f t="shared" ref="E843" si="71">IF(F843="","",CONCATENATE(TRIM(F843)," - ",TRIM(J843)))</f>
        <v>(CO) Sistema de Controle, retorno e transferência de condensado - Linha 20"-S3-14E-5313-H</v>
      </c>
      <c r="F843" s="102" t="s">
        <v>454</v>
      </c>
      <c r="G843" s="103" t="s">
        <v>450</v>
      </c>
      <c r="H843" s="103" t="s">
        <v>1689</v>
      </c>
      <c r="I843" s="100">
        <v>14</v>
      </c>
      <c r="J843" s="122" t="s">
        <v>1986</v>
      </c>
      <c r="K843" s="103"/>
      <c r="L843" s="103" t="s">
        <v>462</v>
      </c>
      <c r="M843" s="103"/>
      <c r="N843" s="103"/>
      <c r="O843" s="106"/>
      <c r="P843" s="104"/>
      <c r="Q843" s="104"/>
      <c r="R843" s="104"/>
      <c r="S843" s="105" t="str">
        <f t="shared" si="70"/>
        <v/>
      </c>
      <c r="T843" s="119"/>
      <c r="U843" s="107"/>
      <c r="V843" s="107"/>
      <c r="W843" s="107"/>
      <c r="X843" s="107"/>
      <c r="Y843" s="107"/>
      <c r="Z843" s="107"/>
      <c r="AA843" s="107"/>
      <c r="AB843" s="107"/>
      <c r="AC843" s="107"/>
      <c r="AD843" s="107"/>
      <c r="AE843" s="107"/>
      <c r="AF843" s="107"/>
      <c r="AG843" s="107"/>
      <c r="AH843" s="107"/>
      <c r="AI843" s="107"/>
      <c r="AJ843" s="107">
        <v>0</v>
      </c>
      <c r="AK843" s="107">
        <v>0</v>
      </c>
      <c r="AL843" s="107">
        <v>0</v>
      </c>
      <c r="AM843" s="107">
        <v>0</v>
      </c>
      <c r="AN843" s="107">
        <v>0</v>
      </c>
      <c r="AO843" s="107"/>
      <c r="AP843" s="107"/>
      <c r="AQ843" s="107">
        <v>0</v>
      </c>
      <c r="AR843" s="107">
        <v>0</v>
      </c>
      <c r="AS843" s="107">
        <v>0</v>
      </c>
      <c r="AT843" s="107">
        <v>0</v>
      </c>
      <c r="AU843" s="107">
        <v>0</v>
      </c>
      <c r="AV843" s="107"/>
      <c r="AW843" s="107"/>
      <c r="AX843" s="107">
        <v>0</v>
      </c>
      <c r="AY843" s="107">
        <v>0</v>
      </c>
      <c r="AZ843" s="107">
        <v>0</v>
      </c>
      <c r="BA843" s="107">
        <v>0</v>
      </c>
      <c r="BB843" s="107">
        <v>0</v>
      </c>
      <c r="BC843" s="107"/>
      <c r="BD843" s="107"/>
      <c r="BE843" s="107">
        <v>0</v>
      </c>
      <c r="BF843" s="107">
        <v>0</v>
      </c>
      <c r="BG843" s="107">
        <v>0</v>
      </c>
      <c r="BH843" s="107">
        <v>0</v>
      </c>
      <c r="BI843" s="107">
        <v>0</v>
      </c>
      <c r="BJ843" s="107"/>
      <c r="BK843" s="107"/>
      <c r="BL843" s="107">
        <v>0</v>
      </c>
      <c r="BM843" s="107">
        <v>0</v>
      </c>
      <c r="BN843" s="107">
        <v>0</v>
      </c>
      <c r="BO843" s="107">
        <v>0</v>
      </c>
      <c r="BP843" s="107">
        <v>0</v>
      </c>
      <c r="BQ843" s="107"/>
      <c r="BR843" s="107"/>
      <c r="BS843" s="107">
        <v>1</v>
      </c>
      <c r="BT843" s="107"/>
      <c r="BU843" s="107"/>
      <c r="BV843" s="107"/>
      <c r="BW843" s="107"/>
      <c r="BX843" s="107"/>
      <c r="BY843" s="107"/>
      <c r="BZ843" s="107"/>
      <c r="CA843" s="107"/>
      <c r="CB843" s="107"/>
      <c r="CC843" s="107"/>
      <c r="CD843" s="107"/>
      <c r="CE843" s="107"/>
    </row>
    <row r="844" spans="1:83" x14ac:dyDescent="0.25">
      <c r="A844" s="87" t="s">
        <v>2786</v>
      </c>
      <c r="B844" s="123">
        <v>35</v>
      </c>
      <c r="C844" s="111">
        <v>4600011662</v>
      </c>
      <c r="D844" s="101" t="s">
        <v>1240</v>
      </c>
      <c r="E844" s="110"/>
      <c r="F844" s="102"/>
      <c r="G844" s="103"/>
      <c r="H844" s="103"/>
      <c r="I844" s="100">
        <v>14</v>
      </c>
      <c r="J844" s="122" t="s">
        <v>2789</v>
      </c>
      <c r="K844" s="103"/>
      <c r="L844" s="103" t="s">
        <v>2785</v>
      </c>
      <c r="M844" s="103" t="s">
        <v>446</v>
      </c>
      <c r="N844" s="103"/>
      <c r="O844" s="106"/>
      <c r="P844" s="104">
        <v>4</v>
      </c>
      <c r="Q844" s="104">
        <v>4</v>
      </c>
      <c r="R844" s="104" t="s">
        <v>1701</v>
      </c>
      <c r="S844" s="105">
        <f t="shared" si="70"/>
        <v>1</v>
      </c>
      <c r="T844" s="119">
        <v>4</v>
      </c>
      <c r="U844" s="107"/>
      <c r="V844" s="107"/>
      <c r="W844" s="107"/>
      <c r="X844" s="107"/>
      <c r="Y844" s="107"/>
      <c r="Z844" s="107"/>
      <c r="AA844" s="107"/>
      <c r="AB844" s="107"/>
      <c r="AC844" s="107"/>
      <c r="AD844" s="107"/>
      <c r="AE844" s="107"/>
      <c r="AF844" s="107"/>
      <c r="AG844" s="107"/>
      <c r="AH844" s="107"/>
      <c r="AI844" s="107"/>
      <c r="AJ844" s="107"/>
      <c r="AK844" s="107"/>
      <c r="AL844" s="107"/>
      <c r="AM844" s="107"/>
      <c r="AN844" s="107"/>
      <c r="AO844" s="107"/>
      <c r="AP844" s="107"/>
      <c r="AQ844" s="107"/>
      <c r="AR844" s="107"/>
      <c r="AS844" s="107"/>
      <c r="AT844" s="107"/>
      <c r="AU844" s="107"/>
      <c r="AV844" s="107"/>
      <c r="AW844" s="107"/>
      <c r="AX844" s="107"/>
      <c r="AY844" s="107"/>
      <c r="AZ844" s="107"/>
      <c r="BA844" s="107"/>
      <c r="BB844" s="107"/>
      <c r="BC844" s="107"/>
      <c r="BD844" s="107"/>
      <c r="BE844" s="107"/>
      <c r="BF844" s="107"/>
      <c r="BG844" s="107"/>
      <c r="BH844" s="107"/>
      <c r="BI844" s="107"/>
      <c r="BJ844" s="107"/>
      <c r="BK844" s="107"/>
      <c r="BL844" s="107"/>
      <c r="BM844" s="107"/>
      <c r="BN844" s="107"/>
      <c r="BO844" s="107"/>
      <c r="BP844" s="107"/>
      <c r="BQ844" s="107"/>
      <c r="BR844" s="107"/>
      <c r="BS844" s="107"/>
      <c r="BT844" s="107"/>
      <c r="BU844" s="107"/>
      <c r="BV844" s="107"/>
      <c r="BW844" s="107"/>
      <c r="BX844" s="107"/>
      <c r="BY844" s="107"/>
      <c r="BZ844" s="107">
        <v>2</v>
      </c>
      <c r="CA844" s="107">
        <v>2</v>
      </c>
      <c r="CB844" s="107">
        <v>2</v>
      </c>
      <c r="CC844" s="107">
        <v>2</v>
      </c>
      <c r="CD844" s="107">
        <v>2</v>
      </c>
      <c r="CE844" s="107"/>
    </row>
    <row r="845" spans="1:83" hidden="1" x14ac:dyDescent="0.25">
      <c r="B845" s="111" t="s">
        <v>2689</v>
      </c>
      <c r="C845" s="111">
        <v>4600011662</v>
      </c>
      <c r="D845" s="101" t="s">
        <v>1241</v>
      </c>
      <c r="E845" s="110"/>
      <c r="F845" s="102"/>
      <c r="G845" s="103"/>
      <c r="H845" s="103"/>
      <c r="I845" s="100"/>
      <c r="J845" s="122" t="s">
        <v>2448</v>
      </c>
      <c r="K845" s="103"/>
      <c r="L845" s="103"/>
      <c r="M845" s="103"/>
      <c r="N845" s="103"/>
      <c r="O845" s="106"/>
      <c r="P845" s="104"/>
      <c r="Q845" s="104"/>
      <c r="R845" s="104"/>
      <c r="S845" s="105" t="str">
        <f t="shared" si="70"/>
        <v/>
      </c>
      <c r="T845" s="119"/>
      <c r="U845" s="107"/>
      <c r="V845" s="107"/>
      <c r="W845" s="107"/>
      <c r="X845" s="107"/>
      <c r="Y845" s="107"/>
      <c r="Z845" s="107"/>
      <c r="AA845" s="107"/>
      <c r="AB845" s="107"/>
      <c r="AC845" s="107"/>
      <c r="AD845" s="107"/>
      <c r="AE845" s="107"/>
      <c r="AF845" s="107"/>
      <c r="AG845" s="107"/>
      <c r="AH845" s="107"/>
      <c r="AI845" s="107"/>
      <c r="AJ845" s="107"/>
      <c r="AK845" s="107"/>
      <c r="AL845" s="107"/>
      <c r="AM845" s="107"/>
      <c r="AN845" s="107"/>
      <c r="AO845" s="107"/>
      <c r="AP845" s="107"/>
      <c r="AQ845" s="107"/>
      <c r="AR845" s="107"/>
      <c r="AS845" s="107"/>
      <c r="AT845" s="107"/>
      <c r="AU845" s="107"/>
      <c r="AV845" s="107"/>
      <c r="AW845" s="107"/>
      <c r="AX845" s="107"/>
      <c r="AY845" s="107"/>
      <c r="AZ845" s="107"/>
      <c r="BA845" s="107"/>
      <c r="BB845" s="107"/>
      <c r="BC845" s="107"/>
      <c r="BD845" s="107"/>
      <c r="BE845" s="107"/>
      <c r="BF845" s="107"/>
      <c r="BG845" s="107"/>
      <c r="BH845" s="107"/>
      <c r="BI845" s="107"/>
      <c r="BJ845" s="107"/>
      <c r="BK845" s="107"/>
      <c r="BL845" s="107"/>
      <c r="BM845" s="107"/>
      <c r="BN845" s="107"/>
      <c r="BO845" s="107"/>
      <c r="BP845" s="107"/>
      <c r="BQ845" s="107"/>
      <c r="BR845" s="107"/>
      <c r="BS845" s="107"/>
      <c r="BT845" s="107"/>
      <c r="BU845" s="107"/>
      <c r="BV845" s="107"/>
      <c r="BW845" s="107"/>
      <c r="BX845" s="107"/>
      <c r="BY845" s="107"/>
      <c r="BZ845" s="107"/>
      <c r="CA845" s="107"/>
      <c r="CB845" s="107"/>
      <c r="CC845" s="107"/>
      <c r="CD845" s="107"/>
      <c r="CE845" s="107"/>
    </row>
    <row r="846" spans="1:83" hidden="1" x14ac:dyDescent="0.25">
      <c r="B846" s="111" t="s">
        <v>2689</v>
      </c>
      <c r="C846" s="111">
        <v>4600011662</v>
      </c>
      <c r="D846" s="101" t="s">
        <v>1242</v>
      </c>
      <c r="E846" s="110"/>
      <c r="F846" s="102"/>
      <c r="G846" s="103"/>
      <c r="H846" s="103"/>
      <c r="I846" s="100"/>
      <c r="J846" s="122" t="s">
        <v>2449</v>
      </c>
      <c r="K846" s="103"/>
      <c r="L846" s="103"/>
      <c r="M846" s="103"/>
      <c r="N846" s="103"/>
      <c r="O846" s="106"/>
      <c r="P846" s="104"/>
      <c r="Q846" s="104"/>
      <c r="R846" s="104"/>
      <c r="S846" s="105" t="str">
        <f t="shared" si="70"/>
        <v/>
      </c>
      <c r="T846" s="119"/>
      <c r="U846" s="107"/>
      <c r="V846" s="107"/>
      <c r="W846" s="107"/>
      <c r="X846" s="107"/>
      <c r="Y846" s="107"/>
      <c r="Z846" s="107"/>
      <c r="AA846" s="107"/>
      <c r="AB846" s="107"/>
      <c r="AC846" s="107"/>
      <c r="AD846" s="107"/>
      <c r="AE846" s="107"/>
      <c r="AF846" s="107"/>
      <c r="AG846" s="107"/>
      <c r="AH846" s="107"/>
      <c r="AI846" s="107"/>
      <c r="AJ846" s="107"/>
      <c r="AK846" s="107"/>
      <c r="AL846" s="107"/>
      <c r="AM846" s="107"/>
      <c r="AN846" s="107"/>
      <c r="AO846" s="107"/>
      <c r="AP846" s="107"/>
      <c r="AQ846" s="107"/>
      <c r="AR846" s="107"/>
      <c r="AS846" s="107"/>
      <c r="AT846" s="107"/>
      <c r="AU846" s="107"/>
      <c r="AV846" s="107"/>
      <c r="AW846" s="107"/>
      <c r="AX846" s="107"/>
      <c r="AY846" s="107"/>
      <c r="AZ846" s="107"/>
      <c r="BA846" s="107"/>
      <c r="BB846" s="107"/>
      <c r="BC846" s="107"/>
      <c r="BD846" s="107"/>
      <c r="BE846" s="107"/>
      <c r="BF846" s="107"/>
      <c r="BG846" s="107"/>
      <c r="BH846" s="107"/>
      <c r="BI846" s="107"/>
      <c r="BJ846" s="107"/>
      <c r="BK846" s="107"/>
      <c r="BL846" s="107"/>
      <c r="BM846" s="107"/>
      <c r="BN846" s="107"/>
      <c r="BO846" s="107"/>
      <c r="BP846" s="107"/>
      <c r="BQ846" s="107"/>
      <c r="BR846" s="107"/>
      <c r="BS846" s="107"/>
      <c r="BT846" s="107"/>
      <c r="BU846" s="107"/>
      <c r="BV846" s="107"/>
      <c r="BW846" s="107"/>
      <c r="BX846" s="107"/>
      <c r="BY846" s="107"/>
      <c r="BZ846" s="107"/>
      <c r="CA846" s="107"/>
      <c r="CB846" s="107"/>
      <c r="CC846" s="107"/>
      <c r="CD846" s="107"/>
      <c r="CE846" s="107"/>
    </row>
    <row r="847" spans="1:83" hidden="1" x14ac:dyDescent="0.25">
      <c r="B847" s="111" t="s">
        <v>2689</v>
      </c>
      <c r="C847" s="111">
        <v>4600011662</v>
      </c>
      <c r="D847" s="101" t="s">
        <v>1243</v>
      </c>
      <c r="E847" s="110"/>
      <c r="F847" s="102"/>
      <c r="G847" s="103"/>
      <c r="H847" s="103"/>
      <c r="I847" s="100"/>
      <c r="J847" s="122" t="s">
        <v>2450</v>
      </c>
      <c r="K847" s="103"/>
      <c r="L847" s="103"/>
      <c r="M847" s="103"/>
      <c r="N847" s="103"/>
      <c r="O847" s="106"/>
      <c r="P847" s="104"/>
      <c r="Q847" s="104"/>
      <c r="R847" s="104"/>
      <c r="S847" s="105" t="str">
        <f t="shared" si="70"/>
        <v/>
      </c>
      <c r="T847" s="119"/>
      <c r="U847" s="107"/>
      <c r="V847" s="107"/>
      <c r="W847" s="107"/>
      <c r="X847" s="107"/>
      <c r="Y847" s="107"/>
      <c r="Z847" s="107"/>
      <c r="AA847" s="107"/>
      <c r="AB847" s="107"/>
      <c r="AC847" s="107"/>
      <c r="AD847" s="107"/>
      <c r="AE847" s="107"/>
      <c r="AF847" s="107"/>
      <c r="AG847" s="107"/>
      <c r="AH847" s="107"/>
      <c r="AI847" s="107"/>
      <c r="AJ847" s="107"/>
      <c r="AK847" s="107"/>
      <c r="AL847" s="107"/>
      <c r="AM847" s="107"/>
      <c r="AN847" s="107"/>
      <c r="AO847" s="107"/>
      <c r="AP847" s="107"/>
      <c r="AQ847" s="107"/>
      <c r="AR847" s="107"/>
      <c r="AS847" s="107"/>
      <c r="AT847" s="107"/>
      <c r="AU847" s="107"/>
      <c r="AV847" s="107"/>
      <c r="AW847" s="107"/>
      <c r="AX847" s="107"/>
      <c r="AY847" s="107"/>
      <c r="AZ847" s="107"/>
      <c r="BA847" s="107"/>
      <c r="BB847" s="107"/>
      <c r="BC847" s="107"/>
      <c r="BD847" s="107"/>
      <c r="BE847" s="107"/>
      <c r="BF847" s="107"/>
      <c r="BG847" s="107"/>
      <c r="BH847" s="107"/>
      <c r="BI847" s="107"/>
      <c r="BJ847" s="107"/>
      <c r="BK847" s="107"/>
      <c r="BL847" s="107"/>
      <c r="BM847" s="107"/>
      <c r="BN847" s="107"/>
      <c r="BO847" s="107"/>
      <c r="BP847" s="107"/>
      <c r="BQ847" s="107"/>
      <c r="BR847" s="107"/>
      <c r="BS847" s="107"/>
      <c r="BT847" s="107"/>
      <c r="BU847" s="107"/>
      <c r="BV847" s="107"/>
      <c r="BW847" s="107"/>
      <c r="BX847" s="107"/>
      <c r="BY847" s="107"/>
      <c r="BZ847" s="107"/>
      <c r="CA847" s="107"/>
      <c r="CB847" s="107"/>
      <c r="CC847" s="107"/>
      <c r="CD847" s="107"/>
      <c r="CE847" s="107"/>
    </row>
    <row r="848" spans="1:83" x14ac:dyDescent="0.25">
      <c r="A848" s="87" t="s">
        <v>2786</v>
      </c>
      <c r="B848" s="123">
        <v>35</v>
      </c>
      <c r="C848" s="111">
        <v>4600011662</v>
      </c>
      <c r="D848" s="101" t="s">
        <v>1244</v>
      </c>
      <c r="E848" s="110"/>
      <c r="F848" s="102"/>
      <c r="G848" s="103"/>
      <c r="H848" s="103"/>
      <c r="I848" s="100">
        <v>14</v>
      </c>
      <c r="J848" s="122" t="s">
        <v>2790</v>
      </c>
      <c r="K848" s="103"/>
      <c r="L848" s="103" t="s">
        <v>2785</v>
      </c>
      <c r="M848" s="103" t="s">
        <v>2771</v>
      </c>
      <c r="N848" s="103"/>
      <c r="O848" s="106"/>
      <c r="P848" s="104">
        <v>2</v>
      </c>
      <c r="Q848" s="104">
        <v>2</v>
      </c>
      <c r="R848" s="104" t="s">
        <v>1701</v>
      </c>
      <c r="S848" s="105">
        <f t="shared" si="70"/>
        <v>1</v>
      </c>
      <c r="T848" s="119">
        <v>2</v>
      </c>
      <c r="U848" s="107"/>
      <c r="V848" s="107"/>
      <c r="W848" s="107"/>
      <c r="X848" s="107"/>
      <c r="Y848" s="107"/>
      <c r="Z848" s="107"/>
      <c r="AA848" s="107"/>
      <c r="AB848" s="107"/>
      <c r="AC848" s="107"/>
      <c r="AD848" s="107"/>
      <c r="AE848" s="107"/>
      <c r="AF848" s="107"/>
      <c r="AG848" s="107"/>
      <c r="AH848" s="107"/>
      <c r="AI848" s="107"/>
      <c r="AJ848" s="107"/>
      <c r="AK848" s="107"/>
      <c r="AL848" s="107"/>
      <c r="AM848" s="107"/>
      <c r="AN848" s="107"/>
      <c r="AO848" s="107"/>
      <c r="AP848" s="107"/>
      <c r="AQ848" s="107"/>
      <c r="AR848" s="107"/>
      <c r="AS848" s="107"/>
      <c r="AT848" s="107"/>
      <c r="AU848" s="107"/>
      <c r="AV848" s="107"/>
      <c r="AW848" s="107"/>
      <c r="AX848" s="107"/>
      <c r="AY848" s="107"/>
      <c r="AZ848" s="107"/>
      <c r="BA848" s="107"/>
      <c r="BB848" s="107"/>
      <c r="BC848" s="107"/>
      <c r="BD848" s="107"/>
      <c r="BE848" s="107"/>
      <c r="BF848" s="107"/>
      <c r="BG848" s="107"/>
      <c r="BH848" s="107"/>
      <c r="BI848" s="107"/>
      <c r="BJ848" s="107"/>
      <c r="BK848" s="107"/>
      <c r="BL848" s="107"/>
      <c r="BM848" s="107"/>
      <c r="BN848" s="107"/>
      <c r="BO848" s="107"/>
      <c r="BP848" s="107"/>
      <c r="BQ848" s="107"/>
      <c r="BR848" s="107"/>
      <c r="BS848" s="107"/>
      <c r="BT848" s="107"/>
      <c r="BU848" s="107"/>
      <c r="BV848" s="107"/>
      <c r="BW848" s="107"/>
      <c r="BX848" s="107"/>
      <c r="BY848" s="107"/>
      <c r="BZ848" s="107">
        <v>2</v>
      </c>
      <c r="CA848" s="107">
        <v>2</v>
      </c>
      <c r="CB848" s="107">
        <v>2</v>
      </c>
      <c r="CC848" s="107">
        <v>2</v>
      </c>
      <c r="CD848" s="107">
        <v>2</v>
      </c>
      <c r="CE848" s="107"/>
    </row>
    <row r="849" spans="1:83" hidden="1" x14ac:dyDescent="0.25">
      <c r="B849" s="111" t="s">
        <v>2689</v>
      </c>
      <c r="C849" s="111">
        <v>4600011662</v>
      </c>
      <c r="D849" s="101" t="s">
        <v>1245</v>
      </c>
      <c r="E849" s="110"/>
      <c r="F849" s="102"/>
      <c r="G849" s="103"/>
      <c r="H849" s="103"/>
      <c r="I849" s="100"/>
      <c r="J849" s="122" t="s">
        <v>2449</v>
      </c>
      <c r="K849" s="103"/>
      <c r="L849" s="103"/>
      <c r="M849" s="103"/>
      <c r="N849" s="103"/>
      <c r="O849" s="106"/>
      <c r="P849" s="104"/>
      <c r="Q849" s="104"/>
      <c r="R849" s="104"/>
      <c r="S849" s="105" t="str">
        <f t="shared" si="70"/>
        <v/>
      </c>
      <c r="T849" s="119"/>
      <c r="U849" s="107"/>
      <c r="V849" s="107"/>
      <c r="W849" s="107"/>
      <c r="X849" s="107"/>
      <c r="Y849" s="107"/>
      <c r="Z849" s="107"/>
      <c r="AA849" s="107"/>
      <c r="AB849" s="107"/>
      <c r="AC849" s="107"/>
      <c r="AD849" s="107"/>
      <c r="AE849" s="107"/>
      <c r="AF849" s="107"/>
      <c r="AG849" s="107"/>
      <c r="AH849" s="107"/>
      <c r="AI849" s="107"/>
      <c r="AJ849" s="107"/>
      <c r="AK849" s="107"/>
      <c r="AL849" s="107"/>
      <c r="AM849" s="107"/>
      <c r="AN849" s="107"/>
      <c r="AO849" s="107"/>
      <c r="AP849" s="107"/>
      <c r="AQ849" s="107"/>
      <c r="AR849" s="107"/>
      <c r="AS849" s="107"/>
      <c r="AT849" s="107"/>
      <c r="AU849" s="107"/>
      <c r="AV849" s="107"/>
      <c r="AW849" s="107"/>
      <c r="AX849" s="107"/>
      <c r="AY849" s="107"/>
      <c r="AZ849" s="107"/>
      <c r="BA849" s="107"/>
      <c r="BB849" s="107"/>
      <c r="BC849" s="107"/>
      <c r="BD849" s="107"/>
      <c r="BE849" s="107"/>
      <c r="BF849" s="107"/>
      <c r="BG849" s="107"/>
      <c r="BH849" s="107"/>
      <c r="BI849" s="107"/>
      <c r="BJ849" s="107"/>
      <c r="BK849" s="107"/>
      <c r="BL849" s="107"/>
      <c r="BM849" s="107"/>
      <c r="BN849" s="107"/>
      <c r="BO849" s="107"/>
      <c r="BP849" s="107"/>
      <c r="BQ849" s="107"/>
      <c r="BR849" s="107"/>
      <c r="BS849" s="107"/>
      <c r="BT849" s="107"/>
      <c r="BU849" s="107"/>
      <c r="BV849" s="107"/>
      <c r="BW849" s="107"/>
      <c r="BX849" s="107"/>
      <c r="BY849" s="107"/>
      <c r="BZ849" s="107"/>
      <c r="CA849" s="107"/>
      <c r="CB849" s="107"/>
      <c r="CC849" s="107"/>
      <c r="CD849" s="107"/>
      <c r="CE849" s="107"/>
    </row>
    <row r="850" spans="1:83" hidden="1" x14ac:dyDescent="0.25">
      <c r="A850" s="109" t="s">
        <v>2735</v>
      </c>
      <c r="B850" s="123">
        <v>33</v>
      </c>
      <c r="C850" s="111">
        <v>4600011662</v>
      </c>
      <c r="D850" s="101" t="s">
        <v>1246</v>
      </c>
      <c r="E850" s="110" t="str">
        <f t="shared" ref="E850" si="72">IF(F850="","",CONCATENATE(TRIM(F850)," - ",TRIM(J850)))</f>
        <v>(CO) Sistema de Controle, retorno e transferência de condensado - solda de vent´s e drenos trecho de linha 20"-S3-14E-5313-H</v>
      </c>
      <c r="F850" s="102" t="s">
        <v>454</v>
      </c>
      <c r="G850" s="103" t="s">
        <v>450</v>
      </c>
      <c r="H850" s="103" t="s">
        <v>1689</v>
      </c>
      <c r="I850" s="100">
        <v>14</v>
      </c>
      <c r="J850" s="122" t="s">
        <v>2450</v>
      </c>
      <c r="K850" s="103"/>
      <c r="L850" s="103" t="s">
        <v>462</v>
      </c>
      <c r="M850" s="103"/>
      <c r="N850" s="103"/>
      <c r="O850" s="106"/>
      <c r="P850" s="104"/>
      <c r="Q850" s="104"/>
      <c r="R850" s="104"/>
      <c r="S850" s="105" t="str">
        <f t="shared" si="70"/>
        <v/>
      </c>
      <c r="T850" s="119"/>
      <c r="U850" s="107"/>
      <c r="V850" s="107"/>
      <c r="W850" s="107"/>
      <c r="X850" s="107"/>
      <c r="Y850" s="107"/>
      <c r="Z850" s="107"/>
      <c r="AA850" s="107"/>
      <c r="AB850" s="107"/>
      <c r="AC850" s="107"/>
      <c r="AD850" s="107"/>
      <c r="AE850" s="107"/>
      <c r="AF850" s="107"/>
      <c r="AG850" s="107"/>
      <c r="AH850" s="107"/>
      <c r="AI850" s="107"/>
      <c r="AJ850" s="107">
        <v>0</v>
      </c>
      <c r="AK850" s="107">
        <v>0</v>
      </c>
      <c r="AL850" s="107">
        <v>0</v>
      </c>
      <c r="AM850" s="107">
        <v>0</v>
      </c>
      <c r="AN850" s="107">
        <v>0</v>
      </c>
      <c r="AO850" s="107"/>
      <c r="AP850" s="107"/>
      <c r="AQ850" s="107">
        <v>0</v>
      </c>
      <c r="AR850" s="107">
        <v>0</v>
      </c>
      <c r="AS850" s="107">
        <v>0</v>
      </c>
      <c r="AT850" s="107">
        <v>0</v>
      </c>
      <c r="AU850" s="107">
        <v>0</v>
      </c>
      <c r="AV850" s="107"/>
      <c r="AW850" s="107"/>
      <c r="AX850" s="107">
        <v>0</v>
      </c>
      <c r="AY850" s="107">
        <v>0</v>
      </c>
      <c r="AZ850" s="107">
        <v>0</v>
      </c>
      <c r="BA850" s="107">
        <v>0</v>
      </c>
      <c r="BB850" s="107">
        <v>0</v>
      </c>
      <c r="BC850" s="107"/>
      <c r="BD850" s="107"/>
      <c r="BE850" s="107">
        <v>0</v>
      </c>
      <c r="BF850" s="107">
        <v>0</v>
      </c>
      <c r="BG850" s="107">
        <v>0</v>
      </c>
      <c r="BH850" s="107">
        <v>0</v>
      </c>
      <c r="BI850" s="107">
        <v>0</v>
      </c>
      <c r="BJ850" s="107"/>
      <c r="BK850" s="107"/>
      <c r="BL850" s="107">
        <v>0</v>
      </c>
      <c r="BM850" s="107">
        <v>0</v>
      </c>
      <c r="BN850" s="107">
        <v>0</v>
      </c>
      <c r="BO850" s="107">
        <v>0</v>
      </c>
      <c r="BP850" s="107">
        <v>0</v>
      </c>
      <c r="BQ850" s="107"/>
      <c r="BR850" s="107"/>
      <c r="BS850" s="107"/>
      <c r="BT850" s="107"/>
      <c r="BU850" s="107">
        <v>1</v>
      </c>
      <c r="BV850" s="107"/>
      <c r="BW850" s="107"/>
      <c r="BX850" s="107"/>
      <c r="BY850" s="107"/>
      <c r="BZ850" s="107"/>
      <c r="CA850" s="107"/>
      <c r="CB850" s="107"/>
      <c r="CC850" s="107"/>
      <c r="CD850" s="107"/>
      <c r="CE850" s="107"/>
    </row>
    <row r="851" spans="1:83" x14ac:dyDescent="0.25">
      <c r="A851" s="87" t="s">
        <v>2786</v>
      </c>
      <c r="B851" s="123">
        <v>35</v>
      </c>
      <c r="C851" s="111">
        <v>4600011662</v>
      </c>
      <c r="D851" s="101" t="s">
        <v>1247</v>
      </c>
      <c r="E851" s="110"/>
      <c r="F851" s="102"/>
      <c r="G851" s="103"/>
      <c r="H851" s="103"/>
      <c r="I851" s="100">
        <v>14</v>
      </c>
      <c r="J851" s="122" t="s">
        <v>2791</v>
      </c>
      <c r="K851" s="103"/>
      <c r="L851" s="103" t="s">
        <v>2785</v>
      </c>
      <c r="M851" s="103" t="s">
        <v>2771</v>
      </c>
      <c r="N851" s="103"/>
      <c r="O851" s="106"/>
      <c r="P851" s="104">
        <v>1</v>
      </c>
      <c r="Q851" s="104">
        <v>1</v>
      </c>
      <c r="R851" s="104" t="s">
        <v>1701</v>
      </c>
      <c r="S851" s="105">
        <f t="shared" si="70"/>
        <v>1</v>
      </c>
      <c r="T851" s="119">
        <v>1</v>
      </c>
      <c r="U851" s="107"/>
      <c r="V851" s="107"/>
      <c r="W851" s="107"/>
      <c r="X851" s="107"/>
      <c r="Y851" s="107"/>
      <c r="Z851" s="107"/>
      <c r="AA851" s="107"/>
      <c r="AB851" s="107"/>
      <c r="AC851" s="107"/>
      <c r="AD851" s="107"/>
      <c r="AE851" s="107"/>
      <c r="AF851" s="107"/>
      <c r="AG851" s="107"/>
      <c r="AH851" s="107"/>
      <c r="AI851" s="107"/>
      <c r="AJ851" s="107"/>
      <c r="AK851" s="107"/>
      <c r="AL851" s="107"/>
      <c r="AM851" s="107"/>
      <c r="AN851" s="107"/>
      <c r="AO851" s="107"/>
      <c r="AP851" s="107"/>
      <c r="AQ851" s="107"/>
      <c r="AR851" s="107"/>
      <c r="AS851" s="107"/>
      <c r="AT851" s="107"/>
      <c r="AU851" s="107"/>
      <c r="AV851" s="107"/>
      <c r="AW851" s="107"/>
      <c r="AX851" s="107"/>
      <c r="AY851" s="107"/>
      <c r="AZ851" s="107"/>
      <c r="BA851" s="107"/>
      <c r="BB851" s="107"/>
      <c r="BC851" s="107"/>
      <c r="BD851" s="107"/>
      <c r="BE851" s="107"/>
      <c r="BF851" s="107"/>
      <c r="BG851" s="107"/>
      <c r="BH851" s="107"/>
      <c r="BI851" s="107"/>
      <c r="BJ851" s="107"/>
      <c r="BK851" s="107"/>
      <c r="BL851" s="107"/>
      <c r="BM851" s="107"/>
      <c r="BN851" s="107"/>
      <c r="BO851" s="107"/>
      <c r="BP851" s="107"/>
      <c r="BQ851" s="107"/>
      <c r="BR851" s="107"/>
      <c r="BS851" s="107"/>
      <c r="BT851" s="107"/>
      <c r="BU851" s="107"/>
      <c r="BV851" s="107"/>
      <c r="BW851" s="107"/>
      <c r="BX851" s="107"/>
      <c r="BY851" s="107"/>
      <c r="BZ851" s="107">
        <v>2</v>
      </c>
      <c r="CA851" s="107">
        <v>2</v>
      </c>
      <c r="CB851" s="107">
        <v>2</v>
      </c>
      <c r="CC851" s="107">
        <v>2</v>
      </c>
      <c r="CD851" s="107">
        <v>2</v>
      </c>
      <c r="CE851" s="107"/>
    </row>
    <row r="852" spans="1:83" hidden="1" x14ac:dyDescent="0.25">
      <c r="B852" s="111" t="s">
        <v>2689</v>
      </c>
      <c r="C852" s="111">
        <v>4600011662</v>
      </c>
      <c r="D852" s="101" t="s">
        <v>1248</v>
      </c>
      <c r="E852" s="110"/>
      <c r="F852" s="102"/>
      <c r="G852" s="103"/>
      <c r="H852" s="103"/>
      <c r="I852" s="100"/>
      <c r="J852" s="122" t="s">
        <v>2452</v>
      </c>
      <c r="K852" s="103"/>
      <c r="L852" s="103"/>
      <c r="M852" s="103"/>
      <c r="N852" s="103"/>
      <c r="O852" s="106"/>
      <c r="P852" s="104"/>
      <c r="Q852" s="104"/>
      <c r="R852" s="104"/>
      <c r="S852" s="105" t="str">
        <f t="shared" si="70"/>
        <v/>
      </c>
      <c r="T852" s="119"/>
      <c r="U852" s="107"/>
      <c r="V852" s="107"/>
      <c r="W852" s="107"/>
      <c r="X852" s="107"/>
      <c r="Y852" s="107"/>
      <c r="Z852" s="107"/>
      <c r="AA852" s="107"/>
      <c r="AB852" s="107"/>
      <c r="AC852" s="107"/>
      <c r="AD852" s="107"/>
      <c r="AE852" s="107"/>
      <c r="AF852" s="107"/>
      <c r="AG852" s="107"/>
      <c r="AH852" s="107"/>
      <c r="AI852" s="107"/>
      <c r="AJ852" s="107"/>
      <c r="AK852" s="107"/>
      <c r="AL852" s="107"/>
      <c r="AM852" s="107"/>
      <c r="AN852" s="107"/>
      <c r="AO852" s="107"/>
      <c r="AP852" s="107"/>
      <c r="AQ852" s="107"/>
      <c r="AR852" s="107"/>
      <c r="AS852" s="107"/>
      <c r="AT852" s="107"/>
      <c r="AU852" s="107"/>
      <c r="AV852" s="107"/>
      <c r="AW852" s="107"/>
      <c r="AX852" s="107"/>
      <c r="AY852" s="107"/>
      <c r="AZ852" s="107"/>
      <c r="BA852" s="107"/>
      <c r="BB852" s="107"/>
      <c r="BC852" s="107"/>
      <c r="BD852" s="107"/>
      <c r="BE852" s="107"/>
      <c r="BF852" s="107"/>
      <c r="BG852" s="107"/>
      <c r="BH852" s="107"/>
      <c r="BI852" s="107"/>
      <c r="BJ852" s="107"/>
      <c r="BK852" s="107"/>
      <c r="BL852" s="107"/>
      <c r="BM852" s="107"/>
      <c r="BN852" s="107"/>
      <c r="BO852" s="107"/>
      <c r="BP852" s="107"/>
      <c r="BQ852" s="107"/>
      <c r="BR852" s="107"/>
      <c r="BS852" s="107"/>
      <c r="BT852" s="107"/>
      <c r="BU852" s="107"/>
      <c r="BV852" s="107"/>
      <c r="BW852" s="107"/>
      <c r="BX852" s="107"/>
      <c r="BY852" s="107"/>
      <c r="BZ852" s="107"/>
      <c r="CA852" s="107"/>
      <c r="CB852" s="107"/>
      <c r="CC852" s="107"/>
      <c r="CD852" s="107"/>
      <c r="CE852" s="107"/>
    </row>
    <row r="853" spans="1:83" hidden="1" x14ac:dyDescent="0.25">
      <c r="B853" s="111" t="s">
        <v>2689</v>
      </c>
      <c r="C853" s="111">
        <v>4600011662</v>
      </c>
      <c r="D853" s="101" t="s">
        <v>1249</v>
      </c>
      <c r="E853" s="110"/>
      <c r="F853" s="102"/>
      <c r="G853" s="103"/>
      <c r="H853" s="103"/>
      <c r="I853" s="100"/>
      <c r="J853" s="122" t="s">
        <v>2449</v>
      </c>
      <c r="K853" s="103"/>
      <c r="L853" s="103"/>
      <c r="M853" s="103"/>
      <c r="N853" s="103"/>
      <c r="O853" s="106"/>
      <c r="P853" s="104"/>
      <c r="Q853" s="104"/>
      <c r="R853" s="104"/>
      <c r="S853" s="105" t="str">
        <f t="shared" si="70"/>
        <v/>
      </c>
      <c r="T853" s="119"/>
      <c r="U853" s="107"/>
      <c r="V853" s="107"/>
      <c r="W853" s="107"/>
      <c r="X853" s="107"/>
      <c r="Y853" s="107"/>
      <c r="Z853" s="107"/>
      <c r="AA853" s="107"/>
      <c r="AB853" s="107"/>
      <c r="AC853" s="107"/>
      <c r="AD853" s="107"/>
      <c r="AE853" s="107"/>
      <c r="AF853" s="107"/>
      <c r="AG853" s="107"/>
      <c r="AH853" s="107"/>
      <c r="AI853" s="107"/>
      <c r="AJ853" s="107"/>
      <c r="AK853" s="107"/>
      <c r="AL853" s="107"/>
      <c r="AM853" s="107"/>
      <c r="AN853" s="107"/>
      <c r="AO853" s="107"/>
      <c r="AP853" s="107"/>
      <c r="AQ853" s="107"/>
      <c r="AR853" s="107"/>
      <c r="AS853" s="107"/>
      <c r="AT853" s="107"/>
      <c r="AU853" s="107"/>
      <c r="AV853" s="107"/>
      <c r="AW853" s="107"/>
      <c r="AX853" s="107"/>
      <c r="AY853" s="107"/>
      <c r="AZ853" s="107"/>
      <c r="BA853" s="107"/>
      <c r="BB853" s="107"/>
      <c r="BC853" s="107"/>
      <c r="BD853" s="107"/>
      <c r="BE853" s="107"/>
      <c r="BF853" s="107"/>
      <c r="BG853" s="107"/>
      <c r="BH853" s="107"/>
      <c r="BI853" s="107"/>
      <c r="BJ853" s="107"/>
      <c r="BK853" s="107"/>
      <c r="BL853" s="107"/>
      <c r="BM853" s="107"/>
      <c r="BN853" s="107"/>
      <c r="BO853" s="107"/>
      <c r="BP853" s="107"/>
      <c r="BQ853" s="107"/>
      <c r="BR853" s="107"/>
      <c r="BS853" s="107"/>
      <c r="BT853" s="107"/>
      <c r="BU853" s="107"/>
      <c r="BV853" s="107"/>
      <c r="BW853" s="107"/>
      <c r="BX853" s="107"/>
      <c r="BY853" s="107"/>
      <c r="BZ853" s="107"/>
      <c r="CA853" s="107"/>
      <c r="CB853" s="107"/>
      <c r="CC853" s="107"/>
      <c r="CD853" s="107"/>
      <c r="CE853" s="107"/>
    </row>
    <row r="854" spans="1:83" hidden="1" x14ac:dyDescent="0.25">
      <c r="B854" s="111" t="s">
        <v>2689</v>
      </c>
      <c r="C854" s="111">
        <v>4600011662</v>
      </c>
      <c r="D854" s="101" t="s">
        <v>1250</v>
      </c>
      <c r="E854" s="110"/>
      <c r="F854" s="102"/>
      <c r="G854" s="103"/>
      <c r="H854" s="103"/>
      <c r="I854" s="100"/>
      <c r="J854" s="122" t="s">
        <v>2288</v>
      </c>
      <c r="K854" s="103"/>
      <c r="L854" s="103"/>
      <c r="M854" s="103"/>
      <c r="N854" s="103"/>
      <c r="O854" s="106"/>
      <c r="P854" s="104"/>
      <c r="Q854" s="104"/>
      <c r="R854" s="104"/>
      <c r="S854" s="105" t="str">
        <f t="shared" si="70"/>
        <v/>
      </c>
      <c r="T854" s="119"/>
      <c r="U854" s="107"/>
      <c r="V854" s="107"/>
      <c r="W854" s="107"/>
      <c r="X854" s="107"/>
      <c r="Y854" s="107"/>
      <c r="Z854" s="107"/>
      <c r="AA854" s="107"/>
      <c r="AB854" s="107"/>
      <c r="AC854" s="107"/>
      <c r="AD854" s="107"/>
      <c r="AE854" s="107"/>
      <c r="AF854" s="107"/>
      <c r="AG854" s="107"/>
      <c r="AH854" s="107"/>
      <c r="AI854" s="107"/>
      <c r="AJ854" s="107"/>
      <c r="AK854" s="107"/>
      <c r="AL854" s="107"/>
      <c r="AM854" s="107"/>
      <c r="AN854" s="107"/>
      <c r="AO854" s="107"/>
      <c r="AP854" s="107"/>
      <c r="AQ854" s="107"/>
      <c r="AR854" s="107"/>
      <c r="AS854" s="107"/>
      <c r="AT854" s="107"/>
      <c r="AU854" s="107"/>
      <c r="AV854" s="107"/>
      <c r="AW854" s="107"/>
      <c r="AX854" s="107"/>
      <c r="AY854" s="107"/>
      <c r="AZ854" s="107"/>
      <c r="BA854" s="107"/>
      <c r="BB854" s="107"/>
      <c r="BC854" s="107"/>
      <c r="BD854" s="107"/>
      <c r="BE854" s="107"/>
      <c r="BF854" s="107"/>
      <c r="BG854" s="107"/>
      <c r="BH854" s="107"/>
      <c r="BI854" s="107"/>
      <c r="BJ854" s="107"/>
      <c r="BK854" s="107"/>
      <c r="BL854" s="107"/>
      <c r="BM854" s="107"/>
      <c r="BN854" s="107"/>
      <c r="BO854" s="107"/>
      <c r="BP854" s="107"/>
      <c r="BQ854" s="107"/>
      <c r="BR854" s="107"/>
      <c r="BS854" s="107"/>
      <c r="BT854" s="107"/>
      <c r="BU854" s="107"/>
      <c r="BV854" s="107"/>
      <c r="BW854" s="107"/>
      <c r="BX854" s="107"/>
      <c r="BY854" s="107"/>
      <c r="BZ854" s="107"/>
      <c r="CA854" s="107"/>
      <c r="CB854" s="107"/>
      <c r="CC854" s="107"/>
      <c r="CD854" s="107"/>
      <c r="CE854" s="107"/>
    </row>
    <row r="855" spans="1:83" hidden="1" x14ac:dyDescent="0.25">
      <c r="B855" s="111" t="s">
        <v>2689</v>
      </c>
      <c r="C855" s="111">
        <v>4600011662</v>
      </c>
      <c r="D855" s="101" t="s">
        <v>1251</v>
      </c>
      <c r="E855" s="110"/>
      <c r="F855" s="102"/>
      <c r="G855" s="103"/>
      <c r="H855" s="103"/>
      <c r="I855" s="100"/>
      <c r="J855" s="122" t="s">
        <v>2453</v>
      </c>
      <c r="K855" s="103"/>
      <c r="L855" s="103"/>
      <c r="M855" s="103"/>
      <c r="N855" s="103"/>
      <c r="O855" s="106"/>
      <c r="P855" s="104"/>
      <c r="Q855" s="104"/>
      <c r="R855" s="104"/>
      <c r="S855" s="105" t="str">
        <f t="shared" si="70"/>
        <v/>
      </c>
      <c r="T855" s="119"/>
      <c r="U855" s="107"/>
      <c r="V855" s="107"/>
      <c r="W855" s="107"/>
      <c r="X855" s="107"/>
      <c r="Y855" s="107"/>
      <c r="Z855" s="107"/>
      <c r="AA855" s="107"/>
      <c r="AB855" s="107"/>
      <c r="AC855" s="107"/>
      <c r="AD855" s="107"/>
      <c r="AE855" s="107"/>
      <c r="AF855" s="107"/>
      <c r="AG855" s="107"/>
      <c r="AH855" s="107"/>
      <c r="AI855" s="107"/>
      <c r="AJ855" s="107"/>
      <c r="AK855" s="107"/>
      <c r="AL855" s="107"/>
      <c r="AM855" s="107"/>
      <c r="AN855" s="107"/>
      <c r="AO855" s="107"/>
      <c r="AP855" s="107"/>
      <c r="AQ855" s="107"/>
      <c r="AR855" s="107"/>
      <c r="AS855" s="107"/>
      <c r="AT855" s="107"/>
      <c r="AU855" s="107"/>
      <c r="AV855" s="107"/>
      <c r="AW855" s="107"/>
      <c r="AX855" s="107"/>
      <c r="AY855" s="107"/>
      <c r="AZ855" s="107"/>
      <c r="BA855" s="107"/>
      <c r="BB855" s="107"/>
      <c r="BC855" s="107"/>
      <c r="BD855" s="107"/>
      <c r="BE855" s="107"/>
      <c r="BF855" s="107"/>
      <c r="BG855" s="107"/>
      <c r="BH855" s="107"/>
      <c r="BI855" s="107"/>
      <c r="BJ855" s="107"/>
      <c r="BK855" s="107"/>
      <c r="BL855" s="107"/>
      <c r="BM855" s="107"/>
      <c r="BN855" s="107"/>
      <c r="BO855" s="107"/>
      <c r="BP855" s="107"/>
      <c r="BQ855" s="107"/>
      <c r="BR855" s="107"/>
      <c r="BS855" s="107"/>
      <c r="BT855" s="107"/>
      <c r="BU855" s="107"/>
      <c r="BV855" s="107"/>
      <c r="BW855" s="107"/>
      <c r="BX855" s="107"/>
      <c r="BY855" s="107"/>
      <c r="BZ855" s="107"/>
      <c r="CA855" s="107"/>
      <c r="CB855" s="107"/>
      <c r="CC855" s="107"/>
      <c r="CD855" s="107"/>
      <c r="CE855" s="107"/>
    </row>
    <row r="856" spans="1:83" hidden="1" x14ac:dyDescent="0.25">
      <c r="B856" s="111" t="s">
        <v>2689</v>
      </c>
      <c r="C856" s="111">
        <v>4600011662</v>
      </c>
      <c r="D856" s="101" t="s">
        <v>1252</v>
      </c>
      <c r="E856" s="110"/>
      <c r="F856" s="102"/>
      <c r="G856" s="103"/>
      <c r="H856" s="103"/>
      <c r="I856" s="100"/>
      <c r="J856" s="122" t="s">
        <v>2454</v>
      </c>
      <c r="K856" s="103"/>
      <c r="L856" s="103"/>
      <c r="M856" s="103"/>
      <c r="N856" s="103"/>
      <c r="O856" s="106"/>
      <c r="P856" s="104"/>
      <c r="Q856" s="104"/>
      <c r="R856" s="104"/>
      <c r="S856" s="105" t="str">
        <f t="shared" si="70"/>
        <v/>
      </c>
      <c r="T856" s="119"/>
      <c r="U856" s="107"/>
      <c r="V856" s="107"/>
      <c r="W856" s="107"/>
      <c r="X856" s="107"/>
      <c r="Y856" s="107"/>
      <c r="Z856" s="107"/>
      <c r="AA856" s="107"/>
      <c r="AB856" s="107"/>
      <c r="AC856" s="107"/>
      <c r="AD856" s="107"/>
      <c r="AE856" s="107"/>
      <c r="AF856" s="107"/>
      <c r="AG856" s="107"/>
      <c r="AH856" s="107"/>
      <c r="AI856" s="107"/>
      <c r="AJ856" s="107"/>
      <c r="AK856" s="107"/>
      <c r="AL856" s="107"/>
      <c r="AM856" s="107"/>
      <c r="AN856" s="107"/>
      <c r="AO856" s="107"/>
      <c r="AP856" s="107"/>
      <c r="AQ856" s="107"/>
      <c r="AR856" s="107"/>
      <c r="AS856" s="107"/>
      <c r="AT856" s="107"/>
      <c r="AU856" s="107"/>
      <c r="AV856" s="107"/>
      <c r="AW856" s="107"/>
      <c r="AX856" s="107"/>
      <c r="AY856" s="107"/>
      <c r="AZ856" s="107"/>
      <c r="BA856" s="107"/>
      <c r="BB856" s="107"/>
      <c r="BC856" s="107"/>
      <c r="BD856" s="107"/>
      <c r="BE856" s="107"/>
      <c r="BF856" s="107"/>
      <c r="BG856" s="107"/>
      <c r="BH856" s="107"/>
      <c r="BI856" s="107"/>
      <c r="BJ856" s="107"/>
      <c r="BK856" s="107"/>
      <c r="BL856" s="107"/>
      <c r="BM856" s="107"/>
      <c r="BN856" s="107"/>
      <c r="BO856" s="107"/>
      <c r="BP856" s="107"/>
      <c r="BQ856" s="107"/>
      <c r="BR856" s="107"/>
      <c r="BS856" s="107"/>
      <c r="BT856" s="107"/>
      <c r="BU856" s="107"/>
      <c r="BV856" s="107"/>
      <c r="BW856" s="107"/>
      <c r="BX856" s="107"/>
      <c r="BY856" s="107"/>
      <c r="BZ856" s="107"/>
      <c r="CA856" s="107"/>
      <c r="CB856" s="107"/>
      <c r="CC856" s="107"/>
      <c r="CD856" s="107"/>
      <c r="CE856" s="107"/>
    </row>
    <row r="857" spans="1:83" hidden="1" x14ac:dyDescent="0.25">
      <c r="A857" s="109" t="s">
        <v>2735</v>
      </c>
      <c r="B857" s="123">
        <v>33</v>
      </c>
      <c r="C857" s="111">
        <v>4600011662</v>
      </c>
      <c r="D857" s="101" t="s">
        <v>1253</v>
      </c>
      <c r="E857" s="110" t="str">
        <f t="shared" ref="E857" si="73">IF(F857="","",CONCATENATE(TRIM(F857)," - ",TRIM(J857)))</f>
        <v>(CO) Sistema de Controle, retorno e transferência de condensado - Subida de trecho de tubulação 1º trecho</v>
      </c>
      <c r="F857" s="102" t="s">
        <v>454</v>
      </c>
      <c r="G857" s="103" t="s">
        <v>450</v>
      </c>
      <c r="H857" s="103" t="s">
        <v>1689</v>
      </c>
      <c r="I857" s="100">
        <v>14</v>
      </c>
      <c r="J857" s="122" t="s">
        <v>2455</v>
      </c>
      <c r="K857" s="103"/>
      <c r="L857" s="103" t="s">
        <v>462</v>
      </c>
      <c r="M857" s="103"/>
      <c r="N857" s="103"/>
      <c r="O857" s="106"/>
      <c r="P857" s="104"/>
      <c r="Q857" s="104"/>
      <c r="R857" s="104"/>
      <c r="S857" s="105" t="str">
        <f t="shared" si="70"/>
        <v/>
      </c>
      <c r="T857" s="119"/>
      <c r="U857" s="107"/>
      <c r="V857" s="107"/>
      <c r="W857" s="107"/>
      <c r="X857" s="107"/>
      <c r="Y857" s="107"/>
      <c r="Z857" s="107"/>
      <c r="AA857" s="107"/>
      <c r="AB857" s="107"/>
      <c r="AC857" s="107"/>
      <c r="AD857" s="107"/>
      <c r="AE857" s="107"/>
      <c r="AF857" s="107"/>
      <c r="AG857" s="107"/>
      <c r="AH857" s="107"/>
      <c r="AI857" s="107"/>
      <c r="AJ857" s="107">
        <v>0</v>
      </c>
      <c r="AK857" s="107">
        <v>0</v>
      </c>
      <c r="AL857" s="107">
        <v>0</v>
      </c>
      <c r="AM857" s="107">
        <v>0</v>
      </c>
      <c r="AN857" s="107">
        <v>0</v>
      </c>
      <c r="AO857" s="107"/>
      <c r="AP857" s="107"/>
      <c r="AQ857" s="107">
        <v>0</v>
      </c>
      <c r="AR857" s="107">
        <v>0</v>
      </c>
      <c r="AS857" s="107">
        <v>0</v>
      </c>
      <c r="AT857" s="107">
        <v>0</v>
      </c>
      <c r="AU857" s="107">
        <v>0</v>
      </c>
      <c r="AV857" s="107"/>
      <c r="AW857" s="107"/>
      <c r="AX857" s="107">
        <v>0</v>
      </c>
      <c r="AY857" s="107">
        <v>0</v>
      </c>
      <c r="AZ857" s="107">
        <v>0</v>
      </c>
      <c r="BA857" s="107">
        <v>0</v>
      </c>
      <c r="BB857" s="107">
        <v>0</v>
      </c>
      <c r="BC857" s="107"/>
      <c r="BD857" s="107"/>
      <c r="BE857" s="107">
        <v>0</v>
      </c>
      <c r="BF857" s="107">
        <v>0</v>
      </c>
      <c r="BG857" s="107">
        <v>0</v>
      </c>
      <c r="BH857" s="107">
        <v>0</v>
      </c>
      <c r="BI857" s="107">
        <v>0</v>
      </c>
      <c r="BJ857" s="107"/>
      <c r="BK857" s="107"/>
      <c r="BL857" s="107">
        <v>0</v>
      </c>
      <c r="BM857" s="107">
        <v>0</v>
      </c>
      <c r="BN857" s="107">
        <v>0</v>
      </c>
      <c r="BO857" s="107">
        <v>0</v>
      </c>
      <c r="BP857" s="107">
        <v>0</v>
      </c>
      <c r="BQ857" s="107"/>
      <c r="BR857" s="107"/>
      <c r="BS857" s="107"/>
      <c r="BT857" s="107"/>
      <c r="BU857" s="107"/>
      <c r="BV857" s="107"/>
      <c r="BW857" s="107">
        <v>1</v>
      </c>
      <c r="BX857" s="107"/>
      <c r="BY857" s="107"/>
      <c r="BZ857" s="107"/>
      <c r="CA857" s="107"/>
      <c r="CB857" s="107"/>
      <c r="CC857" s="107"/>
      <c r="CD857" s="107"/>
      <c r="CE857" s="107"/>
    </row>
    <row r="858" spans="1:83" x14ac:dyDescent="0.25">
      <c r="A858" s="87" t="s">
        <v>2786</v>
      </c>
      <c r="B858" s="123">
        <v>35</v>
      </c>
      <c r="C858" s="111">
        <v>4600011662</v>
      </c>
      <c r="D858" s="101" t="s">
        <v>1254</v>
      </c>
      <c r="E858" s="110"/>
      <c r="F858" s="102"/>
      <c r="G858" s="103"/>
      <c r="H858" s="103"/>
      <c r="I858" s="100">
        <v>14</v>
      </c>
      <c r="J858" s="122" t="s">
        <v>2456</v>
      </c>
      <c r="K858" s="103"/>
      <c r="L858" s="103" t="s">
        <v>2785</v>
      </c>
      <c r="M858" s="103" t="s">
        <v>2771</v>
      </c>
      <c r="N858" s="103"/>
      <c r="O858" s="106"/>
      <c r="P858" s="104">
        <v>20000</v>
      </c>
      <c r="Q858" s="104">
        <v>20000</v>
      </c>
      <c r="R858" s="104" t="s">
        <v>1698</v>
      </c>
      <c r="S858" s="105">
        <f t="shared" si="70"/>
        <v>1</v>
      </c>
      <c r="T858" s="119">
        <v>20000</v>
      </c>
      <c r="U858" s="107"/>
      <c r="V858" s="107"/>
      <c r="W858" s="107"/>
      <c r="X858" s="107"/>
      <c r="Y858" s="107"/>
      <c r="Z858" s="107"/>
      <c r="AA858" s="107"/>
      <c r="AB858" s="107"/>
      <c r="AC858" s="107"/>
      <c r="AD858" s="107"/>
      <c r="AE858" s="107"/>
      <c r="AF858" s="107"/>
      <c r="AG858" s="107"/>
      <c r="AH858" s="107"/>
      <c r="AI858" s="107"/>
      <c r="AJ858" s="107"/>
      <c r="AK858" s="107"/>
      <c r="AL858" s="107"/>
      <c r="AM858" s="107"/>
      <c r="AN858" s="107"/>
      <c r="AO858" s="107"/>
      <c r="AP858" s="107"/>
      <c r="AQ858" s="107"/>
      <c r="AR858" s="107"/>
      <c r="AS858" s="107"/>
      <c r="AT858" s="107"/>
      <c r="AU858" s="107"/>
      <c r="AV858" s="107"/>
      <c r="AW858" s="107"/>
      <c r="AX858" s="107"/>
      <c r="AY858" s="107"/>
      <c r="AZ858" s="107"/>
      <c r="BA858" s="107"/>
      <c r="BB858" s="107"/>
      <c r="BC858" s="107"/>
      <c r="BD858" s="107"/>
      <c r="BE858" s="107"/>
      <c r="BF858" s="107"/>
      <c r="BG858" s="107"/>
      <c r="BH858" s="107"/>
      <c r="BI858" s="107"/>
      <c r="BJ858" s="107"/>
      <c r="BK858" s="107"/>
      <c r="BL858" s="107"/>
      <c r="BM858" s="107"/>
      <c r="BN858" s="107"/>
      <c r="BO858" s="107"/>
      <c r="BP858" s="107"/>
      <c r="BQ858" s="107"/>
      <c r="BR858" s="107"/>
      <c r="BS858" s="107"/>
      <c r="BT858" s="107"/>
      <c r="BU858" s="107"/>
      <c r="BV858" s="107"/>
      <c r="BW858" s="107"/>
      <c r="BX858" s="107"/>
      <c r="BY858" s="107"/>
      <c r="BZ858" s="107">
        <v>2</v>
      </c>
      <c r="CA858" s="107">
        <v>2</v>
      </c>
      <c r="CB858" s="107">
        <v>2</v>
      </c>
      <c r="CC858" s="107">
        <v>2</v>
      </c>
      <c r="CD858" s="107">
        <v>2</v>
      </c>
      <c r="CE858" s="107"/>
    </row>
    <row r="859" spans="1:83" hidden="1" x14ac:dyDescent="0.25">
      <c r="B859" s="111" t="s">
        <v>2689</v>
      </c>
      <c r="C859" s="111">
        <v>4600011662</v>
      </c>
      <c r="D859" s="101" t="s">
        <v>1255</v>
      </c>
      <c r="E859" s="110"/>
      <c r="F859" s="102"/>
      <c r="G859" s="103"/>
      <c r="H859" s="103"/>
      <c r="I859" s="100"/>
      <c r="J859" s="122" t="s">
        <v>2457</v>
      </c>
      <c r="K859" s="103"/>
      <c r="L859" s="103"/>
      <c r="M859" s="103"/>
      <c r="N859" s="103"/>
      <c r="O859" s="106"/>
      <c r="P859" s="104"/>
      <c r="Q859" s="104"/>
      <c r="R859" s="104"/>
      <c r="S859" s="105" t="str">
        <f t="shared" si="70"/>
        <v/>
      </c>
      <c r="T859" s="119"/>
      <c r="U859" s="107"/>
      <c r="V859" s="107"/>
      <c r="W859" s="107"/>
      <c r="X859" s="107"/>
      <c r="Y859" s="107"/>
      <c r="Z859" s="107"/>
      <c r="AA859" s="107"/>
      <c r="AB859" s="107"/>
      <c r="AC859" s="107"/>
      <c r="AD859" s="107"/>
      <c r="AE859" s="107"/>
      <c r="AF859" s="107"/>
      <c r="AG859" s="107"/>
      <c r="AH859" s="107"/>
      <c r="AI859" s="107"/>
      <c r="AJ859" s="107"/>
      <c r="AK859" s="107"/>
      <c r="AL859" s="107"/>
      <c r="AM859" s="107"/>
      <c r="AN859" s="107"/>
      <c r="AO859" s="107"/>
      <c r="AP859" s="107"/>
      <c r="AQ859" s="107"/>
      <c r="AR859" s="107"/>
      <c r="AS859" s="107"/>
      <c r="AT859" s="107"/>
      <c r="AU859" s="107"/>
      <c r="AV859" s="107"/>
      <c r="AW859" s="107"/>
      <c r="AX859" s="107"/>
      <c r="AY859" s="107"/>
      <c r="AZ859" s="107"/>
      <c r="BA859" s="107"/>
      <c r="BB859" s="107"/>
      <c r="BC859" s="107"/>
      <c r="BD859" s="107"/>
      <c r="BE859" s="107"/>
      <c r="BF859" s="107"/>
      <c r="BG859" s="107"/>
      <c r="BH859" s="107"/>
      <c r="BI859" s="107"/>
      <c r="BJ859" s="107"/>
      <c r="BK859" s="107"/>
      <c r="BL859" s="107"/>
      <c r="BM859" s="107"/>
      <c r="BN859" s="107"/>
      <c r="BO859" s="107"/>
      <c r="BP859" s="107"/>
      <c r="BQ859" s="107"/>
      <c r="BR859" s="107"/>
      <c r="BS859" s="107"/>
      <c r="BT859" s="107"/>
      <c r="BU859" s="107"/>
      <c r="BV859" s="107"/>
      <c r="BW859" s="107"/>
      <c r="BX859" s="107"/>
      <c r="BY859" s="107"/>
      <c r="BZ859" s="107"/>
      <c r="CA859" s="107"/>
      <c r="CB859" s="107"/>
      <c r="CC859" s="107"/>
      <c r="CD859" s="107"/>
      <c r="CE859" s="107"/>
    </row>
    <row r="860" spans="1:83" hidden="1" x14ac:dyDescent="0.25">
      <c r="B860" s="111" t="s">
        <v>2689</v>
      </c>
      <c r="C860" s="111">
        <v>4600011662</v>
      </c>
      <c r="D860" s="101" t="s">
        <v>1256</v>
      </c>
      <c r="E860" s="110"/>
      <c r="F860" s="102"/>
      <c r="G860" s="103"/>
      <c r="H860" s="103"/>
      <c r="I860" s="100"/>
      <c r="J860" s="122" t="s">
        <v>2458</v>
      </c>
      <c r="K860" s="103"/>
      <c r="L860" s="103"/>
      <c r="M860" s="103"/>
      <c r="N860" s="103"/>
      <c r="O860" s="106"/>
      <c r="P860" s="104"/>
      <c r="Q860" s="104"/>
      <c r="R860" s="104"/>
      <c r="S860" s="105" t="str">
        <f t="shared" si="70"/>
        <v/>
      </c>
      <c r="T860" s="119"/>
      <c r="U860" s="107"/>
      <c r="V860" s="107"/>
      <c r="W860" s="107"/>
      <c r="X860" s="107"/>
      <c r="Y860" s="107"/>
      <c r="Z860" s="107"/>
      <c r="AA860" s="107"/>
      <c r="AB860" s="107"/>
      <c r="AC860" s="107"/>
      <c r="AD860" s="107"/>
      <c r="AE860" s="107"/>
      <c r="AF860" s="107"/>
      <c r="AG860" s="107"/>
      <c r="AH860" s="107"/>
      <c r="AI860" s="107"/>
      <c r="AJ860" s="107"/>
      <c r="AK860" s="107"/>
      <c r="AL860" s="107"/>
      <c r="AM860" s="107"/>
      <c r="AN860" s="107"/>
      <c r="AO860" s="107"/>
      <c r="AP860" s="107"/>
      <c r="AQ860" s="107"/>
      <c r="AR860" s="107"/>
      <c r="AS860" s="107"/>
      <c r="AT860" s="107"/>
      <c r="AU860" s="107"/>
      <c r="AV860" s="107"/>
      <c r="AW860" s="107"/>
      <c r="AX860" s="107"/>
      <c r="AY860" s="107"/>
      <c r="AZ860" s="107"/>
      <c r="BA860" s="107"/>
      <c r="BB860" s="107"/>
      <c r="BC860" s="107"/>
      <c r="BD860" s="107"/>
      <c r="BE860" s="107"/>
      <c r="BF860" s="107"/>
      <c r="BG860" s="107"/>
      <c r="BH860" s="107"/>
      <c r="BI860" s="107"/>
      <c r="BJ860" s="107"/>
      <c r="BK860" s="107"/>
      <c r="BL860" s="107"/>
      <c r="BM860" s="107"/>
      <c r="BN860" s="107"/>
      <c r="BO860" s="107"/>
      <c r="BP860" s="107"/>
      <c r="BQ860" s="107"/>
      <c r="BR860" s="107"/>
      <c r="BS860" s="107"/>
      <c r="BT860" s="107"/>
      <c r="BU860" s="107"/>
      <c r="BV860" s="107"/>
      <c r="BW860" s="107"/>
      <c r="BX860" s="107"/>
      <c r="BY860" s="107"/>
      <c r="BZ860" s="107"/>
      <c r="CA860" s="107"/>
      <c r="CB860" s="107"/>
      <c r="CC860" s="107"/>
      <c r="CD860" s="107"/>
      <c r="CE860" s="107"/>
    </row>
    <row r="861" spans="1:83" hidden="1" x14ac:dyDescent="0.25">
      <c r="B861" s="111" t="s">
        <v>2689</v>
      </c>
      <c r="C861" s="111">
        <v>4600011662</v>
      </c>
      <c r="D861" s="101" t="s">
        <v>1257</v>
      </c>
      <c r="E861" s="110"/>
      <c r="F861" s="102"/>
      <c r="G861" s="103"/>
      <c r="H861" s="103"/>
      <c r="I861" s="100"/>
      <c r="J861" s="122" t="s">
        <v>2459</v>
      </c>
      <c r="K861" s="103"/>
      <c r="L861" s="103"/>
      <c r="M861" s="103"/>
      <c r="N861" s="103"/>
      <c r="O861" s="106"/>
      <c r="P861" s="104"/>
      <c r="Q861" s="104"/>
      <c r="R861" s="104"/>
      <c r="S861" s="105" t="str">
        <f t="shared" si="70"/>
        <v/>
      </c>
      <c r="T861" s="119"/>
      <c r="U861" s="107"/>
      <c r="V861" s="107"/>
      <c r="W861" s="107"/>
      <c r="X861" s="107"/>
      <c r="Y861" s="107"/>
      <c r="Z861" s="107"/>
      <c r="AA861" s="107"/>
      <c r="AB861" s="107"/>
      <c r="AC861" s="107"/>
      <c r="AD861" s="107"/>
      <c r="AE861" s="107"/>
      <c r="AF861" s="107"/>
      <c r="AG861" s="107"/>
      <c r="AH861" s="107"/>
      <c r="AI861" s="107"/>
      <c r="AJ861" s="107"/>
      <c r="AK861" s="107"/>
      <c r="AL861" s="107"/>
      <c r="AM861" s="107"/>
      <c r="AN861" s="107"/>
      <c r="AO861" s="107"/>
      <c r="AP861" s="107"/>
      <c r="AQ861" s="107"/>
      <c r="AR861" s="107"/>
      <c r="AS861" s="107"/>
      <c r="AT861" s="107"/>
      <c r="AU861" s="107"/>
      <c r="AV861" s="107"/>
      <c r="AW861" s="107"/>
      <c r="AX861" s="107"/>
      <c r="AY861" s="107"/>
      <c r="AZ861" s="107"/>
      <c r="BA861" s="107"/>
      <c r="BB861" s="107"/>
      <c r="BC861" s="107"/>
      <c r="BD861" s="107"/>
      <c r="BE861" s="107"/>
      <c r="BF861" s="107"/>
      <c r="BG861" s="107"/>
      <c r="BH861" s="107"/>
      <c r="BI861" s="107"/>
      <c r="BJ861" s="107"/>
      <c r="BK861" s="107"/>
      <c r="BL861" s="107"/>
      <c r="BM861" s="107"/>
      <c r="BN861" s="107"/>
      <c r="BO861" s="107"/>
      <c r="BP861" s="107"/>
      <c r="BQ861" s="107"/>
      <c r="BR861" s="107"/>
      <c r="BS861" s="107"/>
      <c r="BT861" s="107"/>
      <c r="BU861" s="107"/>
      <c r="BV861" s="107"/>
      <c r="BW861" s="107"/>
      <c r="BX861" s="107"/>
      <c r="BY861" s="107"/>
      <c r="BZ861" s="107"/>
      <c r="CA861" s="107"/>
      <c r="CB861" s="107"/>
      <c r="CC861" s="107"/>
      <c r="CD861" s="107"/>
      <c r="CE861" s="107"/>
    </row>
    <row r="862" spans="1:83" hidden="1" x14ac:dyDescent="0.25">
      <c r="B862" s="111" t="s">
        <v>2689</v>
      </c>
      <c r="C862" s="111">
        <v>4600011662</v>
      </c>
      <c r="D862" s="101" t="s">
        <v>1258</v>
      </c>
      <c r="E862" s="110"/>
      <c r="F862" s="102"/>
      <c r="G862" s="103"/>
      <c r="H862" s="103"/>
      <c r="I862" s="100"/>
      <c r="J862" s="122" t="s">
        <v>2460</v>
      </c>
      <c r="K862" s="103"/>
      <c r="L862" s="103"/>
      <c r="M862" s="103"/>
      <c r="N862" s="103"/>
      <c r="O862" s="106"/>
      <c r="P862" s="104"/>
      <c r="Q862" s="104"/>
      <c r="R862" s="104"/>
      <c r="S862" s="105" t="str">
        <f t="shared" si="70"/>
        <v/>
      </c>
      <c r="T862" s="119"/>
      <c r="U862" s="107"/>
      <c r="V862" s="107"/>
      <c r="W862" s="107"/>
      <c r="X862" s="107"/>
      <c r="Y862" s="107"/>
      <c r="Z862" s="107"/>
      <c r="AA862" s="107"/>
      <c r="AB862" s="107"/>
      <c r="AC862" s="107"/>
      <c r="AD862" s="107"/>
      <c r="AE862" s="107"/>
      <c r="AF862" s="107"/>
      <c r="AG862" s="107"/>
      <c r="AH862" s="107"/>
      <c r="AI862" s="107"/>
      <c r="AJ862" s="107"/>
      <c r="AK862" s="107"/>
      <c r="AL862" s="107"/>
      <c r="AM862" s="107"/>
      <c r="AN862" s="107"/>
      <c r="AO862" s="107"/>
      <c r="AP862" s="107"/>
      <c r="AQ862" s="107"/>
      <c r="AR862" s="107"/>
      <c r="AS862" s="107"/>
      <c r="AT862" s="107"/>
      <c r="AU862" s="107"/>
      <c r="AV862" s="107"/>
      <c r="AW862" s="107"/>
      <c r="AX862" s="107"/>
      <c r="AY862" s="107"/>
      <c r="AZ862" s="107"/>
      <c r="BA862" s="107"/>
      <c r="BB862" s="107"/>
      <c r="BC862" s="107"/>
      <c r="BD862" s="107"/>
      <c r="BE862" s="107"/>
      <c r="BF862" s="107"/>
      <c r="BG862" s="107"/>
      <c r="BH862" s="107"/>
      <c r="BI862" s="107"/>
      <c r="BJ862" s="107"/>
      <c r="BK862" s="107"/>
      <c r="BL862" s="107"/>
      <c r="BM862" s="107"/>
      <c r="BN862" s="107"/>
      <c r="BO862" s="107"/>
      <c r="BP862" s="107"/>
      <c r="BQ862" s="107"/>
      <c r="BR862" s="107"/>
      <c r="BS862" s="107"/>
      <c r="BT862" s="107"/>
      <c r="BU862" s="107"/>
      <c r="BV862" s="107"/>
      <c r="BW862" s="107"/>
      <c r="BX862" s="107"/>
      <c r="BY862" s="107"/>
      <c r="BZ862" s="107"/>
      <c r="CA862" s="107"/>
      <c r="CB862" s="107"/>
      <c r="CC862" s="107"/>
      <c r="CD862" s="107"/>
      <c r="CE862" s="107"/>
    </row>
    <row r="863" spans="1:83" hidden="1" x14ac:dyDescent="0.25">
      <c r="B863" s="111" t="s">
        <v>2689</v>
      </c>
      <c r="C863" s="111">
        <v>4600011662</v>
      </c>
      <c r="D863" s="101" t="s">
        <v>1259</v>
      </c>
      <c r="E863" s="110"/>
      <c r="F863" s="102"/>
      <c r="G863" s="103"/>
      <c r="H863" s="103"/>
      <c r="I863" s="100"/>
      <c r="J863" s="122" t="s">
        <v>2411</v>
      </c>
      <c r="K863" s="103"/>
      <c r="L863" s="103"/>
      <c r="M863" s="103"/>
      <c r="N863" s="103"/>
      <c r="O863" s="106"/>
      <c r="P863" s="104"/>
      <c r="Q863" s="104"/>
      <c r="R863" s="104"/>
      <c r="S863" s="105" t="str">
        <f t="shared" si="70"/>
        <v/>
      </c>
      <c r="T863" s="119"/>
      <c r="U863" s="107"/>
      <c r="V863" s="107"/>
      <c r="W863" s="107"/>
      <c r="X863" s="107"/>
      <c r="Y863" s="107"/>
      <c r="Z863" s="107"/>
      <c r="AA863" s="107"/>
      <c r="AB863" s="107"/>
      <c r="AC863" s="107"/>
      <c r="AD863" s="107"/>
      <c r="AE863" s="107"/>
      <c r="AF863" s="107"/>
      <c r="AG863" s="107"/>
      <c r="AH863" s="107"/>
      <c r="AI863" s="107"/>
      <c r="AJ863" s="107"/>
      <c r="AK863" s="107"/>
      <c r="AL863" s="107"/>
      <c r="AM863" s="107"/>
      <c r="AN863" s="107"/>
      <c r="AO863" s="107"/>
      <c r="AP863" s="107"/>
      <c r="AQ863" s="107"/>
      <c r="AR863" s="107"/>
      <c r="AS863" s="107"/>
      <c r="AT863" s="107"/>
      <c r="AU863" s="107"/>
      <c r="AV863" s="107"/>
      <c r="AW863" s="107"/>
      <c r="AX863" s="107"/>
      <c r="AY863" s="107"/>
      <c r="AZ863" s="107"/>
      <c r="BA863" s="107"/>
      <c r="BB863" s="107"/>
      <c r="BC863" s="107"/>
      <c r="BD863" s="107"/>
      <c r="BE863" s="107"/>
      <c r="BF863" s="107"/>
      <c r="BG863" s="107"/>
      <c r="BH863" s="107"/>
      <c r="BI863" s="107"/>
      <c r="BJ863" s="107"/>
      <c r="BK863" s="107"/>
      <c r="BL863" s="107"/>
      <c r="BM863" s="107"/>
      <c r="BN863" s="107"/>
      <c r="BO863" s="107"/>
      <c r="BP863" s="107"/>
      <c r="BQ863" s="107"/>
      <c r="BR863" s="107"/>
      <c r="BS863" s="107"/>
      <c r="BT863" s="107"/>
      <c r="BU863" s="107"/>
      <c r="BV863" s="107"/>
      <c r="BW863" s="107"/>
      <c r="BX863" s="107"/>
      <c r="BY863" s="107"/>
      <c r="BZ863" s="107"/>
      <c r="CA863" s="107"/>
      <c r="CB863" s="107"/>
      <c r="CC863" s="107"/>
      <c r="CD863" s="107"/>
      <c r="CE863" s="107"/>
    </row>
    <row r="864" spans="1:83" hidden="1" x14ac:dyDescent="0.25">
      <c r="A864" s="109" t="s">
        <v>2729</v>
      </c>
      <c r="B864" s="111" t="s">
        <v>2690</v>
      </c>
      <c r="C864" s="111">
        <v>4600011662</v>
      </c>
      <c r="D864" s="101" t="s">
        <v>1260</v>
      </c>
      <c r="E864" s="110" t="str">
        <f t="shared" ref="E864" si="74">IF(F864="","",CONCATENATE(TRIM(F864)," - ",TRIM(J864)))</f>
        <v>(CO) Sistema de Controle, retorno e transferência de condensado - Linha 14"-S3-14E-5404-H</v>
      </c>
      <c r="F864" s="102" t="s">
        <v>454</v>
      </c>
      <c r="G864" s="103" t="s">
        <v>450</v>
      </c>
      <c r="H864" s="103" t="s">
        <v>1689</v>
      </c>
      <c r="I864" s="100">
        <v>14</v>
      </c>
      <c r="J864" s="122" t="s">
        <v>2461</v>
      </c>
      <c r="K864" s="103"/>
      <c r="L864" s="103" t="s">
        <v>462</v>
      </c>
      <c r="M864" s="103"/>
      <c r="N864" s="103"/>
      <c r="O864" s="106"/>
      <c r="P864" s="104"/>
      <c r="Q864" s="104"/>
      <c r="R864" s="104"/>
      <c r="S864" s="105" t="str">
        <f t="shared" si="70"/>
        <v/>
      </c>
      <c r="T864" s="119"/>
      <c r="U864" s="107"/>
      <c r="V864" s="107"/>
      <c r="W864" s="107"/>
      <c r="X864" s="107"/>
      <c r="Y864" s="107"/>
      <c r="Z864" s="107"/>
      <c r="AA864" s="107"/>
      <c r="AB864" s="107"/>
      <c r="AC864" s="107"/>
      <c r="AD864" s="107"/>
      <c r="AE864" s="107"/>
      <c r="AF864" s="107"/>
      <c r="AG864" s="107"/>
      <c r="AH864" s="107"/>
      <c r="AI864" s="107"/>
      <c r="AJ864" s="107">
        <v>0</v>
      </c>
      <c r="AK864" s="107">
        <v>0</v>
      </c>
      <c r="AL864" s="107">
        <v>0</v>
      </c>
      <c r="AM864" s="107">
        <v>0</v>
      </c>
      <c r="AN864" s="107">
        <v>0</v>
      </c>
      <c r="AO864" s="107"/>
      <c r="AP864" s="107"/>
      <c r="AQ864" s="107">
        <v>0</v>
      </c>
      <c r="AR864" s="107">
        <v>0</v>
      </c>
      <c r="AS864" s="107">
        <v>0</v>
      </c>
      <c r="AT864" s="107">
        <v>0</v>
      </c>
      <c r="AU864" s="107">
        <v>0</v>
      </c>
      <c r="AV864" s="107"/>
      <c r="AW864" s="107"/>
      <c r="AX864" s="107">
        <v>0</v>
      </c>
      <c r="AY864" s="107">
        <v>0</v>
      </c>
      <c r="AZ864" s="107">
        <v>0</v>
      </c>
      <c r="BA864" s="107">
        <v>0</v>
      </c>
      <c r="BB864" s="107">
        <v>0</v>
      </c>
      <c r="BC864" s="107"/>
      <c r="BD864" s="107"/>
      <c r="BE864" s="107">
        <v>0</v>
      </c>
      <c r="BF864" s="107">
        <v>0</v>
      </c>
      <c r="BG864" s="107">
        <v>0</v>
      </c>
      <c r="BH864" s="107">
        <v>0</v>
      </c>
      <c r="BI864" s="107">
        <v>0</v>
      </c>
      <c r="BJ864" s="107"/>
      <c r="BK864" s="107"/>
      <c r="BL864" s="107">
        <v>0</v>
      </c>
      <c r="BM864" s="107">
        <v>0</v>
      </c>
      <c r="BN864" s="107">
        <v>0</v>
      </c>
      <c r="BO864" s="107">
        <v>0</v>
      </c>
      <c r="BP864" s="107">
        <v>0</v>
      </c>
      <c r="BQ864" s="107"/>
      <c r="BR864" s="107"/>
      <c r="BS864" s="107"/>
      <c r="BT864" s="107"/>
      <c r="BU864" s="107"/>
      <c r="BV864" s="107"/>
      <c r="BW864" s="107"/>
      <c r="BX864" s="107"/>
      <c r="BY864" s="107"/>
      <c r="BZ864" s="107"/>
      <c r="CA864" s="107"/>
      <c r="CB864" s="107"/>
      <c r="CC864" s="107"/>
      <c r="CD864" s="107"/>
      <c r="CE864" s="107"/>
    </row>
    <row r="865" spans="2:83" hidden="1" x14ac:dyDescent="0.25">
      <c r="B865" s="111" t="s">
        <v>2689</v>
      </c>
      <c r="C865" s="111">
        <v>4600011662</v>
      </c>
      <c r="D865" s="101" t="s">
        <v>1261</v>
      </c>
      <c r="E865" s="110"/>
      <c r="F865" s="102"/>
      <c r="G865" s="103"/>
      <c r="H865" s="103"/>
      <c r="I865" s="100"/>
      <c r="J865" s="122" t="s">
        <v>2462</v>
      </c>
      <c r="K865" s="103"/>
      <c r="L865" s="103"/>
      <c r="M865" s="103"/>
      <c r="N865" s="103"/>
      <c r="O865" s="106"/>
      <c r="P865" s="104"/>
      <c r="Q865" s="104"/>
      <c r="R865" s="104"/>
      <c r="S865" s="105" t="str">
        <f t="shared" si="70"/>
        <v/>
      </c>
      <c r="T865" s="119"/>
      <c r="U865" s="107"/>
      <c r="V865" s="107"/>
      <c r="W865" s="107"/>
      <c r="X865" s="107"/>
      <c r="Y865" s="107"/>
      <c r="Z865" s="107"/>
      <c r="AA865" s="107"/>
      <c r="AB865" s="107"/>
      <c r="AC865" s="107"/>
      <c r="AD865" s="107"/>
      <c r="AE865" s="107"/>
      <c r="AF865" s="107"/>
      <c r="AG865" s="107"/>
      <c r="AH865" s="107"/>
      <c r="AI865" s="107"/>
      <c r="AJ865" s="107"/>
      <c r="AK865" s="107"/>
      <c r="AL865" s="107"/>
      <c r="AM865" s="107"/>
      <c r="AN865" s="107"/>
      <c r="AO865" s="107"/>
      <c r="AP865" s="107"/>
      <c r="AQ865" s="107"/>
      <c r="AR865" s="107"/>
      <c r="AS865" s="107"/>
      <c r="AT865" s="107"/>
      <c r="AU865" s="107"/>
      <c r="AV865" s="107"/>
      <c r="AW865" s="107"/>
      <c r="AX865" s="107"/>
      <c r="AY865" s="107"/>
      <c r="AZ865" s="107"/>
      <c r="BA865" s="107"/>
      <c r="BB865" s="107"/>
      <c r="BC865" s="107"/>
      <c r="BD865" s="107"/>
      <c r="BE865" s="107"/>
      <c r="BF865" s="107"/>
      <c r="BG865" s="107"/>
      <c r="BH865" s="107"/>
      <c r="BI865" s="107"/>
      <c r="BJ865" s="107"/>
      <c r="BK865" s="107"/>
      <c r="BL865" s="107"/>
      <c r="BM865" s="107"/>
      <c r="BN865" s="107"/>
      <c r="BO865" s="107"/>
      <c r="BP865" s="107"/>
      <c r="BQ865" s="107"/>
      <c r="BR865" s="107"/>
      <c r="BS865" s="107"/>
      <c r="BT865" s="107"/>
      <c r="BU865" s="107"/>
      <c r="BV865" s="107"/>
      <c r="BW865" s="107"/>
      <c r="BX865" s="107"/>
      <c r="BY865" s="107"/>
      <c r="BZ865" s="107"/>
      <c r="CA865" s="107"/>
      <c r="CB865" s="107"/>
      <c r="CC865" s="107"/>
      <c r="CD865" s="107"/>
      <c r="CE865" s="107"/>
    </row>
    <row r="866" spans="2:83" hidden="1" x14ac:dyDescent="0.25">
      <c r="B866" s="111" t="s">
        <v>2689</v>
      </c>
      <c r="C866" s="111">
        <v>4600011662</v>
      </c>
      <c r="D866" s="101" t="s">
        <v>1262</v>
      </c>
      <c r="E866" s="110"/>
      <c r="F866" s="102"/>
      <c r="G866" s="103"/>
      <c r="H866" s="103"/>
      <c r="I866" s="100"/>
      <c r="J866" s="122" t="s">
        <v>2411</v>
      </c>
      <c r="K866" s="103"/>
      <c r="L866" s="103"/>
      <c r="M866" s="103"/>
      <c r="N866" s="103"/>
      <c r="O866" s="106"/>
      <c r="P866" s="104"/>
      <c r="Q866" s="104"/>
      <c r="R866" s="104"/>
      <c r="S866" s="105" t="str">
        <f t="shared" si="70"/>
        <v/>
      </c>
      <c r="T866" s="119"/>
      <c r="U866" s="107"/>
      <c r="V866" s="107"/>
      <c r="W866" s="107"/>
      <c r="X866" s="107"/>
      <c r="Y866" s="107"/>
      <c r="Z866" s="107"/>
      <c r="AA866" s="107"/>
      <c r="AB866" s="107"/>
      <c r="AC866" s="107"/>
      <c r="AD866" s="107"/>
      <c r="AE866" s="107"/>
      <c r="AF866" s="107"/>
      <c r="AG866" s="107"/>
      <c r="AH866" s="107"/>
      <c r="AI866" s="107"/>
      <c r="AJ866" s="107"/>
      <c r="AK866" s="107"/>
      <c r="AL866" s="107"/>
      <c r="AM866" s="107"/>
      <c r="AN866" s="107"/>
      <c r="AO866" s="107"/>
      <c r="AP866" s="107"/>
      <c r="AQ866" s="107"/>
      <c r="AR866" s="107"/>
      <c r="AS866" s="107"/>
      <c r="AT866" s="107"/>
      <c r="AU866" s="107"/>
      <c r="AV866" s="107"/>
      <c r="AW866" s="107"/>
      <c r="AX866" s="107"/>
      <c r="AY866" s="107"/>
      <c r="AZ866" s="107"/>
      <c r="BA866" s="107"/>
      <c r="BB866" s="107"/>
      <c r="BC866" s="107"/>
      <c r="BD866" s="107"/>
      <c r="BE866" s="107"/>
      <c r="BF866" s="107"/>
      <c r="BG866" s="107"/>
      <c r="BH866" s="107"/>
      <c r="BI866" s="107"/>
      <c r="BJ866" s="107"/>
      <c r="BK866" s="107"/>
      <c r="BL866" s="107"/>
      <c r="BM866" s="107"/>
      <c r="BN866" s="107"/>
      <c r="BO866" s="107"/>
      <c r="BP866" s="107"/>
      <c r="BQ866" s="107"/>
      <c r="BR866" s="107"/>
      <c r="BS866" s="107"/>
      <c r="BT866" s="107"/>
      <c r="BU866" s="107"/>
      <c r="BV866" s="107"/>
      <c r="BW866" s="107"/>
      <c r="BX866" s="107"/>
      <c r="BY866" s="107"/>
      <c r="BZ866" s="107"/>
      <c r="CA866" s="107"/>
      <c r="CB866" s="107"/>
      <c r="CC866" s="107"/>
      <c r="CD866" s="107"/>
      <c r="CE866" s="107"/>
    </row>
    <row r="867" spans="2:83" hidden="1" x14ac:dyDescent="0.25">
      <c r="B867" s="111" t="s">
        <v>2689</v>
      </c>
      <c r="C867" s="111">
        <v>4600011662</v>
      </c>
      <c r="D867" s="101" t="s">
        <v>1263</v>
      </c>
      <c r="E867" s="110"/>
      <c r="F867" s="102"/>
      <c r="G867" s="103"/>
      <c r="H867" s="103"/>
      <c r="I867" s="100"/>
      <c r="J867" s="122" t="s">
        <v>2463</v>
      </c>
      <c r="K867" s="103"/>
      <c r="L867" s="103"/>
      <c r="M867" s="103"/>
      <c r="N867" s="103"/>
      <c r="O867" s="106"/>
      <c r="P867" s="104"/>
      <c r="Q867" s="104"/>
      <c r="R867" s="104"/>
      <c r="S867" s="105" t="str">
        <f t="shared" si="70"/>
        <v/>
      </c>
      <c r="T867" s="119"/>
      <c r="U867" s="107"/>
      <c r="V867" s="107"/>
      <c r="W867" s="107"/>
      <c r="X867" s="107"/>
      <c r="Y867" s="107"/>
      <c r="Z867" s="107"/>
      <c r="AA867" s="107"/>
      <c r="AB867" s="107"/>
      <c r="AC867" s="107"/>
      <c r="AD867" s="107"/>
      <c r="AE867" s="107"/>
      <c r="AF867" s="107"/>
      <c r="AG867" s="107"/>
      <c r="AH867" s="107"/>
      <c r="AI867" s="107"/>
      <c r="AJ867" s="107"/>
      <c r="AK867" s="107"/>
      <c r="AL867" s="107"/>
      <c r="AM867" s="107"/>
      <c r="AN867" s="107"/>
      <c r="AO867" s="107"/>
      <c r="AP867" s="107"/>
      <c r="AQ867" s="107"/>
      <c r="AR867" s="107"/>
      <c r="AS867" s="107"/>
      <c r="AT867" s="107"/>
      <c r="AU867" s="107"/>
      <c r="AV867" s="107"/>
      <c r="AW867" s="107"/>
      <c r="AX867" s="107"/>
      <c r="AY867" s="107"/>
      <c r="AZ867" s="107"/>
      <c r="BA867" s="107"/>
      <c r="BB867" s="107"/>
      <c r="BC867" s="107"/>
      <c r="BD867" s="107"/>
      <c r="BE867" s="107"/>
      <c r="BF867" s="107"/>
      <c r="BG867" s="107"/>
      <c r="BH867" s="107"/>
      <c r="BI867" s="107"/>
      <c r="BJ867" s="107"/>
      <c r="BK867" s="107"/>
      <c r="BL867" s="107"/>
      <c r="BM867" s="107"/>
      <c r="BN867" s="107"/>
      <c r="BO867" s="107"/>
      <c r="BP867" s="107"/>
      <c r="BQ867" s="107"/>
      <c r="BR867" s="107"/>
      <c r="BS867" s="107"/>
      <c r="BT867" s="107"/>
      <c r="BU867" s="107"/>
      <c r="BV867" s="107"/>
      <c r="BW867" s="107"/>
      <c r="BX867" s="107"/>
      <c r="BY867" s="107"/>
      <c r="BZ867" s="107"/>
      <c r="CA867" s="107"/>
      <c r="CB867" s="107"/>
      <c r="CC867" s="107"/>
      <c r="CD867" s="107"/>
      <c r="CE867" s="107"/>
    </row>
    <row r="868" spans="2:83" hidden="1" x14ac:dyDescent="0.25">
      <c r="B868" s="111" t="s">
        <v>2689</v>
      </c>
      <c r="C868" s="111">
        <v>4600011662</v>
      </c>
      <c r="D868" s="101" t="s">
        <v>1264</v>
      </c>
      <c r="E868" s="110"/>
      <c r="F868" s="102"/>
      <c r="G868" s="103"/>
      <c r="H868" s="103"/>
      <c r="I868" s="100"/>
      <c r="J868" s="122" t="s">
        <v>2464</v>
      </c>
      <c r="K868" s="103"/>
      <c r="L868" s="103"/>
      <c r="M868" s="103"/>
      <c r="N868" s="103"/>
      <c r="O868" s="106"/>
      <c r="P868" s="104"/>
      <c r="Q868" s="104"/>
      <c r="R868" s="104"/>
      <c r="S868" s="105" t="str">
        <f t="shared" si="70"/>
        <v/>
      </c>
      <c r="T868" s="119"/>
      <c r="U868" s="107"/>
      <c r="V868" s="107"/>
      <c r="W868" s="107"/>
      <c r="X868" s="107"/>
      <c r="Y868" s="107"/>
      <c r="Z868" s="107"/>
      <c r="AA868" s="107"/>
      <c r="AB868" s="107"/>
      <c r="AC868" s="107"/>
      <c r="AD868" s="107"/>
      <c r="AE868" s="107"/>
      <c r="AF868" s="107"/>
      <c r="AG868" s="107"/>
      <c r="AH868" s="107"/>
      <c r="AI868" s="107"/>
      <c r="AJ868" s="107"/>
      <c r="AK868" s="107"/>
      <c r="AL868" s="107"/>
      <c r="AM868" s="107"/>
      <c r="AN868" s="107"/>
      <c r="AO868" s="107"/>
      <c r="AP868" s="107"/>
      <c r="AQ868" s="107"/>
      <c r="AR868" s="107"/>
      <c r="AS868" s="107"/>
      <c r="AT868" s="107"/>
      <c r="AU868" s="107"/>
      <c r="AV868" s="107"/>
      <c r="AW868" s="107"/>
      <c r="AX868" s="107"/>
      <c r="AY868" s="107"/>
      <c r="AZ868" s="107"/>
      <c r="BA868" s="107"/>
      <c r="BB868" s="107"/>
      <c r="BC868" s="107"/>
      <c r="BD868" s="107"/>
      <c r="BE868" s="107"/>
      <c r="BF868" s="107"/>
      <c r="BG868" s="107"/>
      <c r="BH868" s="107"/>
      <c r="BI868" s="107"/>
      <c r="BJ868" s="107"/>
      <c r="BK868" s="107"/>
      <c r="BL868" s="107"/>
      <c r="BM868" s="107"/>
      <c r="BN868" s="107"/>
      <c r="BO868" s="107"/>
      <c r="BP868" s="107"/>
      <c r="BQ868" s="107"/>
      <c r="BR868" s="107"/>
      <c r="BS868" s="107"/>
      <c r="BT868" s="107"/>
      <c r="BU868" s="107"/>
      <c r="BV868" s="107"/>
      <c r="BW868" s="107"/>
      <c r="BX868" s="107"/>
      <c r="BY868" s="107"/>
      <c r="BZ868" s="107"/>
      <c r="CA868" s="107"/>
      <c r="CB868" s="107"/>
      <c r="CC868" s="107"/>
      <c r="CD868" s="107"/>
      <c r="CE868" s="107"/>
    </row>
    <row r="869" spans="2:83" hidden="1" x14ac:dyDescent="0.25">
      <c r="B869" s="111" t="s">
        <v>2689</v>
      </c>
      <c r="C869" s="111">
        <v>4600011662</v>
      </c>
      <c r="D869" s="101" t="s">
        <v>1265</v>
      </c>
      <c r="E869" s="110"/>
      <c r="F869" s="102"/>
      <c r="G869" s="103"/>
      <c r="H869" s="103"/>
      <c r="I869" s="100"/>
      <c r="J869" s="122" t="s">
        <v>2465</v>
      </c>
      <c r="K869" s="103"/>
      <c r="L869" s="103"/>
      <c r="M869" s="103"/>
      <c r="N869" s="103"/>
      <c r="O869" s="106"/>
      <c r="P869" s="104"/>
      <c r="Q869" s="104"/>
      <c r="R869" s="104"/>
      <c r="S869" s="105" t="str">
        <f t="shared" si="70"/>
        <v/>
      </c>
      <c r="T869" s="119"/>
      <c r="U869" s="107"/>
      <c r="V869" s="107"/>
      <c r="W869" s="107"/>
      <c r="X869" s="107"/>
      <c r="Y869" s="107"/>
      <c r="Z869" s="107"/>
      <c r="AA869" s="107"/>
      <c r="AB869" s="107"/>
      <c r="AC869" s="107"/>
      <c r="AD869" s="107"/>
      <c r="AE869" s="107"/>
      <c r="AF869" s="107"/>
      <c r="AG869" s="107"/>
      <c r="AH869" s="107"/>
      <c r="AI869" s="107"/>
      <c r="AJ869" s="107"/>
      <c r="AK869" s="107"/>
      <c r="AL869" s="107"/>
      <c r="AM869" s="107"/>
      <c r="AN869" s="107"/>
      <c r="AO869" s="107"/>
      <c r="AP869" s="107"/>
      <c r="AQ869" s="107"/>
      <c r="AR869" s="107"/>
      <c r="AS869" s="107"/>
      <c r="AT869" s="107"/>
      <c r="AU869" s="107"/>
      <c r="AV869" s="107"/>
      <c r="AW869" s="107"/>
      <c r="AX869" s="107"/>
      <c r="AY869" s="107"/>
      <c r="AZ869" s="107"/>
      <c r="BA869" s="107"/>
      <c r="BB869" s="107"/>
      <c r="BC869" s="107"/>
      <c r="BD869" s="107"/>
      <c r="BE869" s="107"/>
      <c r="BF869" s="107"/>
      <c r="BG869" s="107"/>
      <c r="BH869" s="107"/>
      <c r="BI869" s="107"/>
      <c r="BJ869" s="107"/>
      <c r="BK869" s="107"/>
      <c r="BL869" s="107"/>
      <c r="BM869" s="107"/>
      <c r="BN869" s="107"/>
      <c r="BO869" s="107"/>
      <c r="BP869" s="107"/>
      <c r="BQ869" s="107"/>
      <c r="BR869" s="107"/>
      <c r="BS869" s="107"/>
      <c r="BT869" s="107"/>
      <c r="BU869" s="107"/>
      <c r="BV869" s="107"/>
      <c r="BW869" s="107"/>
      <c r="BX869" s="107"/>
      <c r="BY869" s="107"/>
      <c r="BZ869" s="107"/>
      <c r="CA869" s="107"/>
      <c r="CB869" s="107"/>
      <c r="CC869" s="107"/>
      <c r="CD869" s="107"/>
      <c r="CE869" s="107"/>
    </row>
    <row r="870" spans="2:83" hidden="1" x14ac:dyDescent="0.25">
      <c r="B870" s="111" t="s">
        <v>2689</v>
      </c>
      <c r="C870" s="111">
        <v>4600011662</v>
      </c>
      <c r="D870" s="101" t="s">
        <v>1266</v>
      </c>
      <c r="E870" s="110"/>
      <c r="F870" s="102"/>
      <c r="G870" s="103"/>
      <c r="H870" s="103"/>
      <c r="I870" s="100"/>
      <c r="J870" s="122" t="s">
        <v>2411</v>
      </c>
      <c r="K870" s="103"/>
      <c r="L870" s="103"/>
      <c r="M870" s="103"/>
      <c r="N870" s="103"/>
      <c r="O870" s="106"/>
      <c r="P870" s="104"/>
      <c r="Q870" s="104"/>
      <c r="R870" s="104"/>
      <c r="S870" s="105" t="str">
        <f t="shared" si="70"/>
        <v/>
      </c>
      <c r="T870" s="119"/>
      <c r="U870" s="107"/>
      <c r="V870" s="107"/>
      <c r="W870" s="107"/>
      <c r="X870" s="107"/>
      <c r="Y870" s="107"/>
      <c r="Z870" s="107"/>
      <c r="AA870" s="107"/>
      <c r="AB870" s="107"/>
      <c r="AC870" s="107"/>
      <c r="AD870" s="107"/>
      <c r="AE870" s="107"/>
      <c r="AF870" s="107"/>
      <c r="AG870" s="107"/>
      <c r="AH870" s="107"/>
      <c r="AI870" s="107"/>
      <c r="AJ870" s="107"/>
      <c r="AK870" s="107"/>
      <c r="AL870" s="107"/>
      <c r="AM870" s="107"/>
      <c r="AN870" s="107"/>
      <c r="AO870" s="107"/>
      <c r="AP870" s="107"/>
      <c r="AQ870" s="107"/>
      <c r="AR870" s="107"/>
      <c r="AS870" s="107"/>
      <c r="AT870" s="107"/>
      <c r="AU870" s="107"/>
      <c r="AV870" s="107"/>
      <c r="AW870" s="107"/>
      <c r="AX870" s="107"/>
      <c r="AY870" s="107"/>
      <c r="AZ870" s="107"/>
      <c r="BA870" s="107"/>
      <c r="BB870" s="107"/>
      <c r="BC870" s="107"/>
      <c r="BD870" s="107"/>
      <c r="BE870" s="107"/>
      <c r="BF870" s="107"/>
      <c r="BG870" s="107"/>
      <c r="BH870" s="107"/>
      <c r="BI870" s="107"/>
      <c r="BJ870" s="107"/>
      <c r="BK870" s="107"/>
      <c r="BL870" s="107"/>
      <c r="BM870" s="107"/>
      <c r="BN870" s="107"/>
      <c r="BO870" s="107"/>
      <c r="BP870" s="107"/>
      <c r="BQ870" s="107"/>
      <c r="BR870" s="107"/>
      <c r="BS870" s="107"/>
      <c r="BT870" s="107"/>
      <c r="BU870" s="107"/>
      <c r="BV870" s="107"/>
      <c r="BW870" s="107"/>
      <c r="BX870" s="107"/>
      <c r="BY870" s="107"/>
      <c r="BZ870" s="107"/>
      <c r="CA870" s="107"/>
      <c r="CB870" s="107"/>
      <c r="CC870" s="107"/>
      <c r="CD870" s="107"/>
      <c r="CE870" s="107"/>
    </row>
    <row r="871" spans="2:83" hidden="1" x14ac:dyDescent="0.25">
      <c r="B871" s="111" t="s">
        <v>2689</v>
      </c>
      <c r="C871" s="111">
        <v>4600011662</v>
      </c>
      <c r="D871" s="101" t="s">
        <v>1267</v>
      </c>
      <c r="E871" s="110"/>
      <c r="F871" s="102"/>
      <c r="G871" s="103"/>
      <c r="H871" s="103"/>
      <c r="I871" s="100"/>
      <c r="J871" s="122" t="s">
        <v>2466</v>
      </c>
      <c r="K871" s="103"/>
      <c r="L871" s="103"/>
      <c r="M871" s="103"/>
      <c r="N871" s="103"/>
      <c r="O871" s="106"/>
      <c r="P871" s="104"/>
      <c r="Q871" s="104"/>
      <c r="R871" s="104"/>
      <c r="S871" s="105" t="str">
        <f t="shared" si="70"/>
        <v/>
      </c>
      <c r="T871" s="119"/>
      <c r="U871" s="107"/>
      <c r="V871" s="107"/>
      <c r="W871" s="107"/>
      <c r="X871" s="107"/>
      <c r="Y871" s="107"/>
      <c r="Z871" s="107"/>
      <c r="AA871" s="107"/>
      <c r="AB871" s="107"/>
      <c r="AC871" s="107"/>
      <c r="AD871" s="107"/>
      <c r="AE871" s="107"/>
      <c r="AF871" s="107"/>
      <c r="AG871" s="107"/>
      <c r="AH871" s="107"/>
      <c r="AI871" s="107"/>
      <c r="AJ871" s="107"/>
      <c r="AK871" s="107"/>
      <c r="AL871" s="107"/>
      <c r="AM871" s="107"/>
      <c r="AN871" s="107"/>
      <c r="AO871" s="107"/>
      <c r="AP871" s="107"/>
      <c r="AQ871" s="107"/>
      <c r="AR871" s="107"/>
      <c r="AS871" s="107"/>
      <c r="AT871" s="107"/>
      <c r="AU871" s="107"/>
      <c r="AV871" s="107"/>
      <c r="AW871" s="107"/>
      <c r="AX871" s="107"/>
      <c r="AY871" s="107"/>
      <c r="AZ871" s="107"/>
      <c r="BA871" s="107"/>
      <c r="BB871" s="107"/>
      <c r="BC871" s="107"/>
      <c r="BD871" s="107"/>
      <c r="BE871" s="107"/>
      <c r="BF871" s="107"/>
      <c r="BG871" s="107"/>
      <c r="BH871" s="107"/>
      <c r="BI871" s="107"/>
      <c r="BJ871" s="107"/>
      <c r="BK871" s="107"/>
      <c r="BL871" s="107"/>
      <c r="BM871" s="107"/>
      <c r="BN871" s="107"/>
      <c r="BO871" s="107"/>
      <c r="BP871" s="107"/>
      <c r="BQ871" s="107"/>
      <c r="BR871" s="107"/>
      <c r="BS871" s="107"/>
      <c r="BT871" s="107"/>
      <c r="BU871" s="107"/>
      <c r="BV871" s="107"/>
      <c r="BW871" s="107"/>
      <c r="BX871" s="107"/>
      <c r="BY871" s="107"/>
      <c r="BZ871" s="107"/>
      <c r="CA871" s="107"/>
      <c r="CB871" s="107"/>
      <c r="CC871" s="107"/>
      <c r="CD871" s="107"/>
      <c r="CE871" s="107"/>
    </row>
    <row r="872" spans="2:83" hidden="1" x14ac:dyDescent="0.25">
      <c r="B872" s="111" t="s">
        <v>2689</v>
      </c>
      <c r="C872" s="111">
        <v>4600011662</v>
      </c>
      <c r="D872" s="101" t="s">
        <v>1268</v>
      </c>
      <c r="E872" s="110"/>
      <c r="F872" s="102"/>
      <c r="G872" s="103"/>
      <c r="H872" s="103"/>
      <c r="I872" s="100"/>
      <c r="J872" s="122" t="s">
        <v>2467</v>
      </c>
      <c r="K872" s="103"/>
      <c r="L872" s="103"/>
      <c r="M872" s="103"/>
      <c r="N872" s="103"/>
      <c r="O872" s="106"/>
      <c r="P872" s="104"/>
      <c r="Q872" s="104"/>
      <c r="R872" s="104"/>
      <c r="S872" s="105" t="str">
        <f t="shared" si="70"/>
        <v/>
      </c>
      <c r="T872" s="119"/>
      <c r="U872" s="107"/>
      <c r="V872" s="107"/>
      <c r="W872" s="107"/>
      <c r="X872" s="107"/>
      <c r="Y872" s="107"/>
      <c r="Z872" s="107"/>
      <c r="AA872" s="107"/>
      <c r="AB872" s="107"/>
      <c r="AC872" s="107"/>
      <c r="AD872" s="107"/>
      <c r="AE872" s="107"/>
      <c r="AF872" s="107"/>
      <c r="AG872" s="107"/>
      <c r="AH872" s="107"/>
      <c r="AI872" s="107"/>
      <c r="AJ872" s="107"/>
      <c r="AK872" s="107"/>
      <c r="AL872" s="107"/>
      <c r="AM872" s="107"/>
      <c r="AN872" s="107"/>
      <c r="AO872" s="107"/>
      <c r="AP872" s="107"/>
      <c r="AQ872" s="107"/>
      <c r="AR872" s="107"/>
      <c r="AS872" s="107"/>
      <c r="AT872" s="107"/>
      <c r="AU872" s="107"/>
      <c r="AV872" s="107"/>
      <c r="AW872" s="107"/>
      <c r="AX872" s="107"/>
      <c r="AY872" s="107"/>
      <c r="AZ872" s="107"/>
      <c r="BA872" s="107"/>
      <c r="BB872" s="107"/>
      <c r="BC872" s="107"/>
      <c r="BD872" s="107"/>
      <c r="BE872" s="107"/>
      <c r="BF872" s="107"/>
      <c r="BG872" s="107"/>
      <c r="BH872" s="107"/>
      <c r="BI872" s="107"/>
      <c r="BJ872" s="107"/>
      <c r="BK872" s="107"/>
      <c r="BL872" s="107"/>
      <c r="BM872" s="107"/>
      <c r="BN872" s="107"/>
      <c r="BO872" s="107"/>
      <c r="BP872" s="107"/>
      <c r="BQ872" s="107"/>
      <c r="BR872" s="107"/>
      <c r="BS872" s="107"/>
      <c r="BT872" s="107"/>
      <c r="BU872" s="107"/>
      <c r="BV872" s="107"/>
      <c r="BW872" s="107"/>
      <c r="BX872" s="107"/>
      <c r="BY872" s="107"/>
      <c r="BZ872" s="107"/>
      <c r="CA872" s="107"/>
      <c r="CB872" s="107"/>
      <c r="CC872" s="107"/>
      <c r="CD872" s="107"/>
      <c r="CE872" s="107"/>
    </row>
    <row r="873" spans="2:83" hidden="1" x14ac:dyDescent="0.25">
      <c r="B873" s="111" t="s">
        <v>2689</v>
      </c>
      <c r="C873" s="111">
        <v>4600011662</v>
      </c>
      <c r="D873" s="101" t="s">
        <v>1269</v>
      </c>
      <c r="E873" s="110"/>
      <c r="F873" s="102"/>
      <c r="G873" s="103"/>
      <c r="H873" s="103"/>
      <c r="I873" s="100"/>
      <c r="J873" s="122" t="s">
        <v>2411</v>
      </c>
      <c r="K873" s="103"/>
      <c r="L873" s="103"/>
      <c r="M873" s="103"/>
      <c r="N873" s="103"/>
      <c r="O873" s="106"/>
      <c r="P873" s="104"/>
      <c r="Q873" s="104"/>
      <c r="R873" s="104"/>
      <c r="S873" s="105" t="str">
        <f t="shared" si="70"/>
        <v/>
      </c>
      <c r="T873" s="119"/>
      <c r="U873" s="107"/>
      <c r="V873" s="107"/>
      <c r="W873" s="107"/>
      <c r="X873" s="107"/>
      <c r="Y873" s="107"/>
      <c r="Z873" s="107"/>
      <c r="AA873" s="107"/>
      <c r="AB873" s="107"/>
      <c r="AC873" s="107"/>
      <c r="AD873" s="107"/>
      <c r="AE873" s="107"/>
      <c r="AF873" s="107"/>
      <c r="AG873" s="107"/>
      <c r="AH873" s="107"/>
      <c r="AI873" s="107"/>
      <c r="AJ873" s="107"/>
      <c r="AK873" s="107"/>
      <c r="AL873" s="107"/>
      <c r="AM873" s="107"/>
      <c r="AN873" s="107"/>
      <c r="AO873" s="107"/>
      <c r="AP873" s="107"/>
      <c r="AQ873" s="107"/>
      <c r="AR873" s="107"/>
      <c r="AS873" s="107"/>
      <c r="AT873" s="107"/>
      <c r="AU873" s="107"/>
      <c r="AV873" s="107"/>
      <c r="AW873" s="107"/>
      <c r="AX873" s="107"/>
      <c r="AY873" s="107"/>
      <c r="AZ873" s="107"/>
      <c r="BA873" s="107"/>
      <c r="BB873" s="107"/>
      <c r="BC873" s="107"/>
      <c r="BD873" s="107"/>
      <c r="BE873" s="107"/>
      <c r="BF873" s="107"/>
      <c r="BG873" s="107"/>
      <c r="BH873" s="107"/>
      <c r="BI873" s="107"/>
      <c r="BJ873" s="107"/>
      <c r="BK873" s="107"/>
      <c r="BL873" s="107"/>
      <c r="BM873" s="107"/>
      <c r="BN873" s="107"/>
      <c r="BO873" s="107"/>
      <c r="BP873" s="107"/>
      <c r="BQ873" s="107"/>
      <c r="BR873" s="107"/>
      <c r="BS873" s="107"/>
      <c r="BT873" s="107"/>
      <c r="BU873" s="107"/>
      <c r="BV873" s="107"/>
      <c r="BW873" s="107"/>
      <c r="BX873" s="107"/>
      <c r="BY873" s="107"/>
      <c r="BZ873" s="107"/>
      <c r="CA873" s="107"/>
      <c r="CB873" s="107"/>
      <c r="CC873" s="107"/>
      <c r="CD873" s="107"/>
      <c r="CE873" s="107"/>
    </row>
    <row r="874" spans="2:83" hidden="1" x14ac:dyDescent="0.25">
      <c r="B874" s="111" t="s">
        <v>2689</v>
      </c>
      <c r="C874" s="111">
        <v>4600011662</v>
      </c>
      <c r="D874" s="101" t="s">
        <v>1270</v>
      </c>
      <c r="E874" s="110"/>
      <c r="F874" s="102"/>
      <c r="G874" s="103"/>
      <c r="H874" s="103"/>
      <c r="I874" s="100"/>
      <c r="J874" s="122" t="s">
        <v>2416</v>
      </c>
      <c r="K874" s="103"/>
      <c r="L874" s="103"/>
      <c r="M874" s="103"/>
      <c r="N874" s="103"/>
      <c r="O874" s="106"/>
      <c r="P874" s="104"/>
      <c r="Q874" s="104"/>
      <c r="R874" s="104"/>
      <c r="S874" s="105" t="str">
        <f t="shared" si="70"/>
        <v/>
      </c>
      <c r="T874" s="119"/>
      <c r="U874" s="107"/>
      <c r="V874" s="107"/>
      <c r="W874" s="107"/>
      <c r="X874" s="107"/>
      <c r="Y874" s="107"/>
      <c r="Z874" s="107"/>
      <c r="AA874" s="107"/>
      <c r="AB874" s="107"/>
      <c r="AC874" s="107"/>
      <c r="AD874" s="107"/>
      <c r="AE874" s="107"/>
      <c r="AF874" s="107"/>
      <c r="AG874" s="107"/>
      <c r="AH874" s="107"/>
      <c r="AI874" s="107"/>
      <c r="AJ874" s="107"/>
      <c r="AK874" s="107"/>
      <c r="AL874" s="107"/>
      <c r="AM874" s="107"/>
      <c r="AN874" s="107"/>
      <c r="AO874" s="107"/>
      <c r="AP874" s="107"/>
      <c r="AQ874" s="107"/>
      <c r="AR874" s="107"/>
      <c r="AS874" s="107"/>
      <c r="AT874" s="107"/>
      <c r="AU874" s="107"/>
      <c r="AV874" s="107"/>
      <c r="AW874" s="107"/>
      <c r="AX874" s="107"/>
      <c r="AY874" s="107"/>
      <c r="AZ874" s="107"/>
      <c r="BA874" s="107"/>
      <c r="BB874" s="107"/>
      <c r="BC874" s="107"/>
      <c r="BD874" s="107"/>
      <c r="BE874" s="107"/>
      <c r="BF874" s="107"/>
      <c r="BG874" s="107"/>
      <c r="BH874" s="107"/>
      <c r="BI874" s="107"/>
      <c r="BJ874" s="107"/>
      <c r="BK874" s="107"/>
      <c r="BL874" s="107"/>
      <c r="BM874" s="107"/>
      <c r="BN874" s="107"/>
      <c r="BO874" s="107"/>
      <c r="BP874" s="107"/>
      <c r="BQ874" s="107"/>
      <c r="BR874" s="107"/>
      <c r="BS874" s="107"/>
      <c r="BT874" s="107"/>
      <c r="BU874" s="107"/>
      <c r="BV874" s="107"/>
      <c r="BW874" s="107"/>
      <c r="BX874" s="107"/>
      <c r="BY874" s="107"/>
      <c r="BZ874" s="107"/>
      <c r="CA874" s="107"/>
      <c r="CB874" s="107"/>
      <c r="CC874" s="107"/>
      <c r="CD874" s="107"/>
      <c r="CE874" s="107"/>
    </row>
    <row r="875" spans="2:83" hidden="1" x14ac:dyDescent="0.25">
      <c r="B875" s="111" t="s">
        <v>2689</v>
      </c>
      <c r="C875" s="111">
        <v>4600011662</v>
      </c>
      <c r="D875" s="101" t="s">
        <v>1271</v>
      </c>
      <c r="E875" s="110"/>
      <c r="F875" s="102"/>
      <c r="G875" s="103"/>
      <c r="H875" s="103"/>
      <c r="I875" s="100"/>
      <c r="J875" s="122" t="s">
        <v>2468</v>
      </c>
      <c r="K875" s="103"/>
      <c r="L875" s="103"/>
      <c r="M875" s="103"/>
      <c r="N875" s="103"/>
      <c r="O875" s="106"/>
      <c r="P875" s="104"/>
      <c r="Q875" s="104"/>
      <c r="R875" s="104"/>
      <c r="S875" s="105" t="str">
        <f t="shared" si="70"/>
        <v/>
      </c>
      <c r="T875" s="119"/>
      <c r="U875" s="107"/>
      <c r="V875" s="107"/>
      <c r="W875" s="107"/>
      <c r="X875" s="107"/>
      <c r="Y875" s="107"/>
      <c r="Z875" s="107"/>
      <c r="AA875" s="107"/>
      <c r="AB875" s="107"/>
      <c r="AC875" s="107"/>
      <c r="AD875" s="107"/>
      <c r="AE875" s="107"/>
      <c r="AF875" s="107"/>
      <c r="AG875" s="107"/>
      <c r="AH875" s="107"/>
      <c r="AI875" s="107"/>
      <c r="AJ875" s="107"/>
      <c r="AK875" s="107"/>
      <c r="AL875" s="107"/>
      <c r="AM875" s="107"/>
      <c r="AN875" s="107"/>
      <c r="AO875" s="107"/>
      <c r="AP875" s="107"/>
      <c r="AQ875" s="107"/>
      <c r="AR875" s="107"/>
      <c r="AS875" s="107"/>
      <c r="AT875" s="107"/>
      <c r="AU875" s="107"/>
      <c r="AV875" s="107"/>
      <c r="AW875" s="107"/>
      <c r="AX875" s="107"/>
      <c r="AY875" s="107"/>
      <c r="AZ875" s="107"/>
      <c r="BA875" s="107"/>
      <c r="BB875" s="107"/>
      <c r="BC875" s="107"/>
      <c r="BD875" s="107"/>
      <c r="BE875" s="107"/>
      <c r="BF875" s="107"/>
      <c r="BG875" s="107"/>
      <c r="BH875" s="107"/>
      <c r="BI875" s="107"/>
      <c r="BJ875" s="107"/>
      <c r="BK875" s="107"/>
      <c r="BL875" s="107"/>
      <c r="BM875" s="107"/>
      <c r="BN875" s="107"/>
      <c r="BO875" s="107"/>
      <c r="BP875" s="107"/>
      <c r="BQ875" s="107"/>
      <c r="BR875" s="107"/>
      <c r="BS875" s="107"/>
      <c r="BT875" s="107"/>
      <c r="BU875" s="107"/>
      <c r="BV875" s="107"/>
      <c r="BW875" s="107"/>
      <c r="BX875" s="107"/>
      <c r="BY875" s="107"/>
      <c r="BZ875" s="107"/>
      <c r="CA875" s="107"/>
      <c r="CB875" s="107"/>
      <c r="CC875" s="107"/>
      <c r="CD875" s="107"/>
      <c r="CE875" s="107"/>
    </row>
    <row r="876" spans="2:83" hidden="1" x14ac:dyDescent="0.25">
      <c r="B876" s="111" t="s">
        <v>2689</v>
      </c>
      <c r="C876" s="111">
        <v>4600011662</v>
      </c>
      <c r="D876" s="101" t="s">
        <v>1272</v>
      </c>
      <c r="E876" s="110"/>
      <c r="F876" s="102"/>
      <c r="G876" s="103"/>
      <c r="H876" s="103"/>
      <c r="I876" s="100"/>
      <c r="J876" s="122" t="s">
        <v>2422</v>
      </c>
      <c r="K876" s="103"/>
      <c r="L876" s="103"/>
      <c r="M876" s="103"/>
      <c r="N876" s="103"/>
      <c r="O876" s="106"/>
      <c r="P876" s="104"/>
      <c r="Q876" s="104"/>
      <c r="R876" s="104"/>
      <c r="S876" s="105" t="str">
        <f t="shared" si="70"/>
        <v/>
      </c>
      <c r="T876" s="119"/>
      <c r="U876" s="107"/>
      <c r="V876" s="107"/>
      <c r="W876" s="107"/>
      <c r="X876" s="107"/>
      <c r="Y876" s="107"/>
      <c r="Z876" s="107"/>
      <c r="AA876" s="107"/>
      <c r="AB876" s="107"/>
      <c r="AC876" s="107"/>
      <c r="AD876" s="107"/>
      <c r="AE876" s="107"/>
      <c r="AF876" s="107"/>
      <c r="AG876" s="107"/>
      <c r="AH876" s="107"/>
      <c r="AI876" s="107"/>
      <c r="AJ876" s="107"/>
      <c r="AK876" s="107"/>
      <c r="AL876" s="107"/>
      <c r="AM876" s="107"/>
      <c r="AN876" s="107"/>
      <c r="AO876" s="107"/>
      <c r="AP876" s="107"/>
      <c r="AQ876" s="107"/>
      <c r="AR876" s="107"/>
      <c r="AS876" s="107"/>
      <c r="AT876" s="107"/>
      <c r="AU876" s="107"/>
      <c r="AV876" s="107"/>
      <c r="AW876" s="107"/>
      <c r="AX876" s="107"/>
      <c r="AY876" s="107"/>
      <c r="AZ876" s="107"/>
      <c r="BA876" s="107"/>
      <c r="BB876" s="107"/>
      <c r="BC876" s="107"/>
      <c r="BD876" s="107"/>
      <c r="BE876" s="107"/>
      <c r="BF876" s="107"/>
      <c r="BG876" s="107"/>
      <c r="BH876" s="107"/>
      <c r="BI876" s="107"/>
      <c r="BJ876" s="107"/>
      <c r="BK876" s="107"/>
      <c r="BL876" s="107"/>
      <c r="BM876" s="107"/>
      <c r="BN876" s="107"/>
      <c r="BO876" s="107"/>
      <c r="BP876" s="107"/>
      <c r="BQ876" s="107"/>
      <c r="BR876" s="107"/>
      <c r="BS876" s="107"/>
      <c r="BT876" s="107"/>
      <c r="BU876" s="107"/>
      <c r="BV876" s="107"/>
      <c r="BW876" s="107"/>
      <c r="BX876" s="107"/>
      <c r="BY876" s="107"/>
      <c r="BZ876" s="107"/>
      <c r="CA876" s="107"/>
      <c r="CB876" s="107"/>
      <c r="CC876" s="107"/>
      <c r="CD876" s="107"/>
      <c r="CE876" s="107"/>
    </row>
    <row r="877" spans="2:83" hidden="1" x14ac:dyDescent="0.25">
      <c r="B877" s="111" t="s">
        <v>2689</v>
      </c>
      <c r="C877" s="111">
        <v>4600011662</v>
      </c>
      <c r="D877" s="101" t="s">
        <v>1273</v>
      </c>
      <c r="E877" s="110"/>
      <c r="F877" s="102"/>
      <c r="G877" s="103"/>
      <c r="H877" s="103"/>
      <c r="I877" s="100"/>
      <c r="J877" s="122" t="s">
        <v>2469</v>
      </c>
      <c r="K877" s="103"/>
      <c r="L877" s="103"/>
      <c r="M877" s="103"/>
      <c r="N877" s="103"/>
      <c r="O877" s="106"/>
      <c r="P877" s="104"/>
      <c r="Q877" s="104"/>
      <c r="R877" s="104"/>
      <c r="S877" s="105" t="str">
        <f t="shared" si="70"/>
        <v/>
      </c>
      <c r="T877" s="119"/>
      <c r="U877" s="107"/>
      <c r="V877" s="107"/>
      <c r="W877" s="107"/>
      <c r="X877" s="107"/>
      <c r="Y877" s="107"/>
      <c r="Z877" s="107"/>
      <c r="AA877" s="107"/>
      <c r="AB877" s="107"/>
      <c r="AC877" s="107"/>
      <c r="AD877" s="107"/>
      <c r="AE877" s="107"/>
      <c r="AF877" s="107"/>
      <c r="AG877" s="107"/>
      <c r="AH877" s="107"/>
      <c r="AI877" s="107"/>
      <c r="AJ877" s="107"/>
      <c r="AK877" s="107"/>
      <c r="AL877" s="107"/>
      <c r="AM877" s="107"/>
      <c r="AN877" s="107"/>
      <c r="AO877" s="107"/>
      <c r="AP877" s="107"/>
      <c r="AQ877" s="107"/>
      <c r="AR877" s="107"/>
      <c r="AS877" s="107"/>
      <c r="AT877" s="107"/>
      <c r="AU877" s="107"/>
      <c r="AV877" s="107"/>
      <c r="AW877" s="107"/>
      <c r="AX877" s="107"/>
      <c r="AY877" s="107"/>
      <c r="AZ877" s="107"/>
      <c r="BA877" s="107"/>
      <c r="BB877" s="107"/>
      <c r="BC877" s="107"/>
      <c r="BD877" s="107"/>
      <c r="BE877" s="107"/>
      <c r="BF877" s="107"/>
      <c r="BG877" s="107"/>
      <c r="BH877" s="107"/>
      <c r="BI877" s="107"/>
      <c r="BJ877" s="107"/>
      <c r="BK877" s="107"/>
      <c r="BL877" s="107"/>
      <c r="BM877" s="107"/>
      <c r="BN877" s="107"/>
      <c r="BO877" s="107"/>
      <c r="BP877" s="107"/>
      <c r="BQ877" s="107"/>
      <c r="BR877" s="107"/>
      <c r="BS877" s="107"/>
      <c r="BT877" s="107"/>
      <c r="BU877" s="107"/>
      <c r="BV877" s="107"/>
      <c r="BW877" s="107"/>
      <c r="BX877" s="107"/>
      <c r="BY877" s="107"/>
      <c r="BZ877" s="107"/>
      <c r="CA877" s="107"/>
      <c r="CB877" s="107"/>
      <c r="CC877" s="107"/>
      <c r="CD877" s="107"/>
      <c r="CE877" s="107"/>
    </row>
    <row r="878" spans="2:83" hidden="1" x14ac:dyDescent="0.25">
      <c r="B878" s="111" t="s">
        <v>2689</v>
      </c>
      <c r="C878" s="111">
        <v>4600011662</v>
      </c>
      <c r="D878" s="101" t="s">
        <v>1274</v>
      </c>
      <c r="E878" s="110"/>
      <c r="F878" s="102"/>
      <c r="G878" s="103"/>
      <c r="H878" s="103"/>
      <c r="I878" s="100"/>
      <c r="J878" s="122" t="s">
        <v>2470</v>
      </c>
      <c r="K878" s="103"/>
      <c r="L878" s="103"/>
      <c r="M878" s="103"/>
      <c r="N878" s="103"/>
      <c r="O878" s="106"/>
      <c r="P878" s="104"/>
      <c r="Q878" s="104"/>
      <c r="R878" s="104"/>
      <c r="S878" s="105" t="str">
        <f t="shared" si="70"/>
        <v/>
      </c>
      <c r="T878" s="119"/>
      <c r="U878" s="107"/>
      <c r="V878" s="107"/>
      <c r="W878" s="107"/>
      <c r="X878" s="107"/>
      <c r="Y878" s="107"/>
      <c r="Z878" s="107"/>
      <c r="AA878" s="107"/>
      <c r="AB878" s="107"/>
      <c r="AC878" s="107"/>
      <c r="AD878" s="107"/>
      <c r="AE878" s="107"/>
      <c r="AF878" s="107"/>
      <c r="AG878" s="107"/>
      <c r="AH878" s="107"/>
      <c r="AI878" s="107"/>
      <c r="AJ878" s="107"/>
      <c r="AK878" s="107"/>
      <c r="AL878" s="107"/>
      <c r="AM878" s="107"/>
      <c r="AN878" s="107"/>
      <c r="AO878" s="107"/>
      <c r="AP878" s="107"/>
      <c r="AQ878" s="107"/>
      <c r="AR878" s="107"/>
      <c r="AS878" s="107"/>
      <c r="AT878" s="107"/>
      <c r="AU878" s="107"/>
      <c r="AV878" s="107"/>
      <c r="AW878" s="107"/>
      <c r="AX878" s="107"/>
      <c r="AY878" s="107"/>
      <c r="AZ878" s="107"/>
      <c r="BA878" s="107"/>
      <c r="BB878" s="107"/>
      <c r="BC878" s="107"/>
      <c r="BD878" s="107"/>
      <c r="BE878" s="107"/>
      <c r="BF878" s="107"/>
      <c r="BG878" s="107"/>
      <c r="BH878" s="107"/>
      <c r="BI878" s="107"/>
      <c r="BJ878" s="107"/>
      <c r="BK878" s="107"/>
      <c r="BL878" s="107"/>
      <c r="BM878" s="107"/>
      <c r="BN878" s="107"/>
      <c r="BO878" s="107"/>
      <c r="BP878" s="107"/>
      <c r="BQ878" s="107"/>
      <c r="BR878" s="107"/>
      <c r="BS878" s="107"/>
      <c r="BT878" s="107"/>
      <c r="BU878" s="107"/>
      <c r="BV878" s="107"/>
      <c r="BW878" s="107"/>
      <c r="BX878" s="107"/>
      <c r="BY878" s="107"/>
      <c r="BZ878" s="107"/>
      <c r="CA878" s="107"/>
      <c r="CB878" s="107"/>
      <c r="CC878" s="107"/>
      <c r="CD878" s="107"/>
      <c r="CE878" s="107"/>
    </row>
    <row r="879" spans="2:83" hidden="1" x14ac:dyDescent="0.25">
      <c r="B879" s="111" t="s">
        <v>2689</v>
      </c>
      <c r="C879" s="111">
        <v>4600011662</v>
      </c>
      <c r="D879" s="101" t="s">
        <v>1275</v>
      </c>
      <c r="E879" s="110"/>
      <c r="F879" s="102"/>
      <c r="G879" s="103"/>
      <c r="H879" s="103"/>
      <c r="I879" s="100"/>
      <c r="J879" s="122" t="s">
        <v>2197</v>
      </c>
      <c r="K879" s="103"/>
      <c r="L879" s="103"/>
      <c r="M879" s="103"/>
      <c r="N879" s="103"/>
      <c r="O879" s="106"/>
      <c r="P879" s="104"/>
      <c r="Q879" s="104"/>
      <c r="R879" s="104"/>
      <c r="S879" s="105" t="str">
        <f t="shared" si="70"/>
        <v/>
      </c>
      <c r="T879" s="119"/>
      <c r="U879" s="107"/>
      <c r="V879" s="107"/>
      <c r="W879" s="107"/>
      <c r="X879" s="107"/>
      <c r="Y879" s="107"/>
      <c r="Z879" s="107"/>
      <c r="AA879" s="107"/>
      <c r="AB879" s="107"/>
      <c r="AC879" s="107"/>
      <c r="AD879" s="107"/>
      <c r="AE879" s="107"/>
      <c r="AF879" s="107"/>
      <c r="AG879" s="107"/>
      <c r="AH879" s="107"/>
      <c r="AI879" s="107"/>
      <c r="AJ879" s="107"/>
      <c r="AK879" s="107"/>
      <c r="AL879" s="107"/>
      <c r="AM879" s="107"/>
      <c r="AN879" s="107"/>
      <c r="AO879" s="107"/>
      <c r="AP879" s="107"/>
      <c r="AQ879" s="107"/>
      <c r="AR879" s="107"/>
      <c r="AS879" s="107"/>
      <c r="AT879" s="107"/>
      <c r="AU879" s="107"/>
      <c r="AV879" s="107"/>
      <c r="AW879" s="107"/>
      <c r="AX879" s="107"/>
      <c r="AY879" s="107"/>
      <c r="AZ879" s="107"/>
      <c r="BA879" s="107"/>
      <c r="BB879" s="107"/>
      <c r="BC879" s="107"/>
      <c r="BD879" s="107"/>
      <c r="BE879" s="107"/>
      <c r="BF879" s="107"/>
      <c r="BG879" s="107"/>
      <c r="BH879" s="107"/>
      <c r="BI879" s="107"/>
      <c r="BJ879" s="107"/>
      <c r="BK879" s="107"/>
      <c r="BL879" s="107"/>
      <c r="BM879" s="107"/>
      <c r="BN879" s="107"/>
      <c r="BO879" s="107"/>
      <c r="BP879" s="107"/>
      <c r="BQ879" s="107"/>
      <c r="BR879" s="107"/>
      <c r="BS879" s="107"/>
      <c r="BT879" s="107"/>
      <c r="BU879" s="107"/>
      <c r="BV879" s="107"/>
      <c r="BW879" s="107"/>
      <c r="BX879" s="107"/>
      <c r="BY879" s="107"/>
      <c r="BZ879" s="107"/>
      <c r="CA879" s="107"/>
      <c r="CB879" s="107"/>
      <c r="CC879" s="107"/>
      <c r="CD879" s="107"/>
      <c r="CE879" s="107"/>
    </row>
    <row r="880" spans="2:83" hidden="1" x14ac:dyDescent="0.25">
      <c r="B880" s="111" t="s">
        <v>2689</v>
      </c>
      <c r="C880" s="111">
        <v>4600011662</v>
      </c>
      <c r="D880" s="101" t="s">
        <v>1276</v>
      </c>
      <c r="E880" s="110"/>
      <c r="F880" s="102"/>
      <c r="G880" s="103"/>
      <c r="H880" s="103"/>
      <c r="I880" s="100"/>
      <c r="J880" s="122" t="s">
        <v>2471</v>
      </c>
      <c r="K880" s="103"/>
      <c r="L880" s="103"/>
      <c r="M880" s="103"/>
      <c r="N880" s="103"/>
      <c r="O880" s="106"/>
      <c r="P880" s="104"/>
      <c r="Q880" s="104"/>
      <c r="R880" s="104"/>
      <c r="S880" s="105" t="str">
        <f t="shared" si="70"/>
        <v/>
      </c>
      <c r="T880" s="119"/>
      <c r="U880" s="107"/>
      <c r="V880" s="107"/>
      <c r="W880" s="107"/>
      <c r="X880" s="107"/>
      <c r="Y880" s="107"/>
      <c r="Z880" s="107"/>
      <c r="AA880" s="107"/>
      <c r="AB880" s="107"/>
      <c r="AC880" s="107"/>
      <c r="AD880" s="107"/>
      <c r="AE880" s="107"/>
      <c r="AF880" s="107"/>
      <c r="AG880" s="107"/>
      <c r="AH880" s="107"/>
      <c r="AI880" s="107"/>
      <c r="AJ880" s="107"/>
      <c r="AK880" s="107"/>
      <c r="AL880" s="107"/>
      <c r="AM880" s="107"/>
      <c r="AN880" s="107"/>
      <c r="AO880" s="107"/>
      <c r="AP880" s="107"/>
      <c r="AQ880" s="107"/>
      <c r="AR880" s="107"/>
      <c r="AS880" s="107"/>
      <c r="AT880" s="107"/>
      <c r="AU880" s="107"/>
      <c r="AV880" s="107"/>
      <c r="AW880" s="107"/>
      <c r="AX880" s="107"/>
      <c r="AY880" s="107"/>
      <c r="AZ880" s="107"/>
      <c r="BA880" s="107"/>
      <c r="BB880" s="107"/>
      <c r="BC880" s="107"/>
      <c r="BD880" s="107"/>
      <c r="BE880" s="107"/>
      <c r="BF880" s="107"/>
      <c r="BG880" s="107"/>
      <c r="BH880" s="107"/>
      <c r="BI880" s="107"/>
      <c r="BJ880" s="107"/>
      <c r="BK880" s="107"/>
      <c r="BL880" s="107"/>
      <c r="BM880" s="107"/>
      <c r="BN880" s="107"/>
      <c r="BO880" s="107"/>
      <c r="BP880" s="107"/>
      <c r="BQ880" s="107"/>
      <c r="BR880" s="107"/>
      <c r="BS880" s="107"/>
      <c r="BT880" s="107"/>
      <c r="BU880" s="107"/>
      <c r="BV880" s="107"/>
      <c r="BW880" s="107"/>
      <c r="BX880" s="107"/>
      <c r="BY880" s="107"/>
      <c r="BZ880" s="107"/>
      <c r="CA880" s="107"/>
      <c r="CB880" s="107"/>
      <c r="CC880" s="107"/>
      <c r="CD880" s="107"/>
      <c r="CE880" s="107"/>
    </row>
    <row r="881" spans="1:83" hidden="1" x14ac:dyDescent="0.25">
      <c r="B881" s="111" t="s">
        <v>2689</v>
      </c>
      <c r="C881" s="111">
        <v>4600011662</v>
      </c>
      <c r="D881" s="101" t="s">
        <v>1277</v>
      </c>
      <c r="E881" s="110"/>
      <c r="F881" s="102"/>
      <c r="G881" s="103"/>
      <c r="H881" s="103"/>
      <c r="I881" s="100"/>
      <c r="J881" s="122" t="s">
        <v>2472</v>
      </c>
      <c r="K881" s="103"/>
      <c r="L881" s="103"/>
      <c r="M881" s="103"/>
      <c r="N881" s="103"/>
      <c r="O881" s="106"/>
      <c r="P881" s="104"/>
      <c r="Q881" s="104"/>
      <c r="R881" s="104"/>
      <c r="S881" s="105" t="str">
        <f t="shared" si="70"/>
        <v/>
      </c>
      <c r="T881" s="119"/>
      <c r="U881" s="107"/>
      <c r="V881" s="107"/>
      <c r="W881" s="107"/>
      <c r="X881" s="107"/>
      <c r="Y881" s="107"/>
      <c r="Z881" s="107"/>
      <c r="AA881" s="107"/>
      <c r="AB881" s="107"/>
      <c r="AC881" s="107"/>
      <c r="AD881" s="107"/>
      <c r="AE881" s="107"/>
      <c r="AF881" s="107"/>
      <c r="AG881" s="107"/>
      <c r="AH881" s="107"/>
      <c r="AI881" s="107"/>
      <c r="AJ881" s="107"/>
      <c r="AK881" s="107"/>
      <c r="AL881" s="107"/>
      <c r="AM881" s="107"/>
      <c r="AN881" s="107"/>
      <c r="AO881" s="107"/>
      <c r="AP881" s="107"/>
      <c r="AQ881" s="107"/>
      <c r="AR881" s="107"/>
      <c r="AS881" s="107"/>
      <c r="AT881" s="107"/>
      <c r="AU881" s="107"/>
      <c r="AV881" s="107"/>
      <c r="AW881" s="107"/>
      <c r="AX881" s="107"/>
      <c r="AY881" s="107"/>
      <c r="AZ881" s="107"/>
      <c r="BA881" s="107"/>
      <c r="BB881" s="107"/>
      <c r="BC881" s="107"/>
      <c r="BD881" s="107"/>
      <c r="BE881" s="107"/>
      <c r="BF881" s="107"/>
      <c r="BG881" s="107"/>
      <c r="BH881" s="107"/>
      <c r="BI881" s="107"/>
      <c r="BJ881" s="107"/>
      <c r="BK881" s="107"/>
      <c r="BL881" s="107"/>
      <c r="BM881" s="107"/>
      <c r="BN881" s="107"/>
      <c r="BO881" s="107"/>
      <c r="BP881" s="107"/>
      <c r="BQ881" s="107"/>
      <c r="BR881" s="107"/>
      <c r="BS881" s="107"/>
      <c r="BT881" s="107"/>
      <c r="BU881" s="107"/>
      <c r="BV881" s="107"/>
      <c r="BW881" s="107"/>
      <c r="BX881" s="107"/>
      <c r="BY881" s="107"/>
      <c r="BZ881" s="107"/>
      <c r="CA881" s="107"/>
      <c r="CB881" s="107"/>
      <c r="CC881" s="107"/>
      <c r="CD881" s="107"/>
      <c r="CE881" s="107"/>
    </row>
    <row r="882" spans="1:83" hidden="1" x14ac:dyDescent="0.25">
      <c r="A882" s="87" t="s">
        <v>2786</v>
      </c>
      <c r="B882" s="123">
        <v>99</v>
      </c>
      <c r="C882" s="111">
        <v>4600011662</v>
      </c>
      <c r="D882" s="101" t="s">
        <v>1278</v>
      </c>
      <c r="E882" s="110"/>
      <c r="F882" s="102" t="s">
        <v>454</v>
      </c>
      <c r="G882" s="103" t="s">
        <v>450</v>
      </c>
      <c r="H882" s="103" t="s">
        <v>429</v>
      </c>
      <c r="I882" s="100"/>
      <c r="J882" s="122" t="s">
        <v>2086</v>
      </c>
      <c r="K882" s="103"/>
      <c r="L882" s="103"/>
      <c r="M882" s="103"/>
      <c r="N882" s="103"/>
      <c r="O882" s="106" t="s">
        <v>2707</v>
      </c>
      <c r="P882" s="104"/>
      <c r="Q882" s="104"/>
      <c r="R882" s="104"/>
      <c r="S882" s="105" t="str">
        <f t="shared" si="70"/>
        <v/>
      </c>
      <c r="T882" s="119"/>
      <c r="U882" s="107"/>
      <c r="V882" s="107"/>
      <c r="W882" s="107"/>
      <c r="X882" s="107"/>
      <c r="Y882" s="107"/>
      <c r="Z882" s="107"/>
      <c r="AA882" s="107"/>
      <c r="AB882" s="107"/>
      <c r="AC882" s="107"/>
      <c r="AD882" s="107"/>
      <c r="AE882" s="107"/>
      <c r="AF882" s="107"/>
      <c r="AG882" s="107"/>
      <c r="AH882" s="107"/>
      <c r="AI882" s="107"/>
      <c r="AJ882" s="107"/>
      <c r="AK882" s="107"/>
      <c r="AL882" s="107"/>
      <c r="AM882" s="107"/>
      <c r="AN882" s="107"/>
      <c r="AO882" s="107"/>
      <c r="AP882" s="107"/>
      <c r="AQ882" s="107"/>
      <c r="AR882" s="107"/>
      <c r="AS882" s="107"/>
      <c r="AT882" s="107"/>
      <c r="AU882" s="107"/>
      <c r="AV882" s="107"/>
      <c r="AW882" s="107"/>
      <c r="AX882" s="107"/>
      <c r="AY882" s="107"/>
      <c r="AZ882" s="107"/>
      <c r="BA882" s="107"/>
      <c r="BB882" s="107"/>
      <c r="BC882" s="107"/>
      <c r="BD882" s="107"/>
      <c r="BE882" s="107"/>
      <c r="BF882" s="107"/>
      <c r="BG882" s="107"/>
      <c r="BH882" s="107"/>
      <c r="BI882" s="107"/>
      <c r="BJ882" s="107"/>
      <c r="BK882" s="107"/>
      <c r="BL882" s="107"/>
      <c r="BM882" s="107"/>
      <c r="BN882" s="107"/>
      <c r="BO882" s="107"/>
      <c r="BP882" s="107"/>
      <c r="BQ882" s="107"/>
      <c r="BR882" s="107"/>
      <c r="BS882" s="107"/>
      <c r="BT882" s="107"/>
      <c r="BU882" s="107"/>
      <c r="BV882" s="107"/>
      <c r="BW882" s="107"/>
      <c r="BX882" s="107"/>
      <c r="BY882" s="107"/>
      <c r="BZ882" s="107">
        <v>0</v>
      </c>
      <c r="CA882" s="107">
        <v>0</v>
      </c>
      <c r="CB882" s="107">
        <v>0</v>
      </c>
      <c r="CC882" s="107">
        <v>0</v>
      </c>
      <c r="CD882" s="107">
        <v>0</v>
      </c>
      <c r="CE882" s="107"/>
    </row>
    <row r="883" spans="1:83" hidden="1" x14ac:dyDescent="0.25">
      <c r="B883" s="111" t="s">
        <v>2689</v>
      </c>
      <c r="C883" s="111">
        <v>4600011662</v>
      </c>
      <c r="D883" s="101" t="s">
        <v>1279</v>
      </c>
      <c r="E883" s="110"/>
      <c r="F883" s="102"/>
      <c r="G883" s="103"/>
      <c r="H883" s="103"/>
      <c r="I883" s="100"/>
      <c r="J883" s="122" t="s">
        <v>2422</v>
      </c>
      <c r="K883" s="103"/>
      <c r="L883" s="103"/>
      <c r="M883" s="103"/>
      <c r="N883" s="103"/>
      <c r="O883" s="106"/>
      <c r="P883" s="104"/>
      <c r="Q883" s="104"/>
      <c r="R883" s="104"/>
      <c r="S883" s="105" t="str">
        <f t="shared" si="70"/>
        <v/>
      </c>
      <c r="T883" s="119"/>
      <c r="U883" s="107"/>
      <c r="V883" s="107"/>
      <c r="W883" s="107"/>
      <c r="X883" s="107"/>
      <c r="Y883" s="107"/>
      <c r="Z883" s="107"/>
      <c r="AA883" s="107"/>
      <c r="AB883" s="107"/>
      <c r="AC883" s="107"/>
      <c r="AD883" s="107"/>
      <c r="AE883" s="107"/>
      <c r="AF883" s="107"/>
      <c r="AG883" s="107"/>
      <c r="AH883" s="107"/>
      <c r="AI883" s="107"/>
      <c r="AJ883" s="107"/>
      <c r="AK883" s="107"/>
      <c r="AL883" s="107"/>
      <c r="AM883" s="107"/>
      <c r="AN883" s="107"/>
      <c r="AO883" s="107"/>
      <c r="AP883" s="107"/>
      <c r="AQ883" s="107"/>
      <c r="AR883" s="107"/>
      <c r="AS883" s="107"/>
      <c r="AT883" s="107"/>
      <c r="AU883" s="107"/>
      <c r="AV883" s="107"/>
      <c r="AW883" s="107"/>
      <c r="AX883" s="107"/>
      <c r="AY883" s="107"/>
      <c r="AZ883" s="107"/>
      <c r="BA883" s="107"/>
      <c r="BB883" s="107"/>
      <c r="BC883" s="107"/>
      <c r="BD883" s="107"/>
      <c r="BE883" s="107"/>
      <c r="BF883" s="107"/>
      <c r="BG883" s="107"/>
      <c r="BH883" s="107"/>
      <c r="BI883" s="107"/>
      <c r="BJ883" s="107"/>
      <c r="BK883" s="107"/>
      <c r="BL883" s="107"/>
      <c r="BM883" s="107"/>
      <c r="BN883" s="107"/>
      <c r="BO883" s="107"/>
      <c r="BP883" s="107"/>
      <c r="BQ883" s="107"/>
      <c r="BR883" s="107"/>
      <c r="BS883" s="107"/>
      <c r="BT883" s="107"/>
      <c r="BU883" s="107"/>
      <c r="BV883" s="107"/>
      <c r="BW883" s="107"/>
      <c r="BX883" s="107"/>
      <c r="BY883" s="107"/>
      <c r="BZ883" s="107"/>
      <c r="CA883" s="107"/>
      <c r="CB883" s="107"/>
      <c r="CC883" s="107"/>
      <c r="CD883" s="107"/>
      <c r="CE883" s="107"/>
    </row>
    <row r="884" spans="1:83" hidden="1" x14ac:dyDescent="0.25">
      <c r="B884" s="111" t="s">
        <v>2689</v>
      </c>
      <c r="C884" s="111">
        <v>4600011662</v>
      </c>
      <c r="D884" s="101" t="s">
        <v>1280</v>
      </c>
      <c r="E884" s="110"/>
      <c r="F884" s="102"/>
      <c r="G884" s="103"/>
      <c r="H884" s="103"/>
      <c r="I884" s="100"/>
      <c r="J884" s="122" t="s">
        <v>2473</v>
      </c>
      <c r="K884" s="103"/>
      <c r="L884" s="103"/>
      <c r="M884" s="103"/>
      <c r="N884" s="103"/>
      <c r="O884" s="106"/>
      <c r="P884" s="104"/>
      <c r="Q884" s="104"/>
      <c r="R884" s="104"/>
      <c r="S884" s="105" t="str">
        <f t="shared" si="70"/>
        <v/>
      </c>
      <c r="T884" s="119"/>
      <c r="U884" s="107"/>
      <c r="V884" s="107"/>
      <c r="W884" s="107"/>
      <c r="X884" s="107"/>
      <c r="Y884" s="107"/>
      <c r="Z884" s="107"/>
      <c r="AA884" s="107"/>
      <c r="AB884" s="107"/>
      <c r="AC884" s="107"/>
      <c r="AD884" s="107"/>
      <c r="AE884" s="107"/>
      <c r="AF884" s="107"/>
      <c r="AG884" s="107"/>
      <c r="AH884" s="107"/>
      <c r="AI884" s="107"/>
      <c r="AJ884" s="107"/>
      <c r="AK884" s="107"/>
      <c r="AL884" s="107"/>
      <c r="AM884" s="107"/>
      <c r="AN884" s="107"/>
      <c r="AO884" s="107"/>
      <c r="AP884" s="107"/>
      <c r="AQ884" s="107"/>
      <c r="AR884" s="107"/>
      <c r="AS884" s="107"/>
      <c r="AT884" s="107"/>
      <c r="AU884" s="107"/>
      <c r="AV884" s="107"/>
      <c r="AW884" s="107"/>
      <c r="AX884" s="107"/>
      <c r="AY884" s="107"/>
      <c r="AZ884" s="107"/>
      <c r="BA884" s="107"/>
      <c r="BB884" s="107"/>
      <c r="BC884" s="107"/>
      <c r="BD884" s="107"/>
      <c r="BE884" s="107"/>
      <c r="BF884" s="107"/>
      <c r="BG884" s="107"/>
      <c r="BH884" s="107"/>
      <c r="BI884" s="107"/>
      <c r="BJ884" s="107"/>
      <c r="BK884" s="107"/>
      <c r="BL884" s="107"/>
      <c r="BM884" s="107"/>
      <c r="BN884" s="107"/>
      <c r="BO884" s="107"/>
      <c r="BP884" s="107"/>
      <c r="BQ884" s="107"/>
      <c r="BR884" s="107"/>
      <c r="BS884" s="107"/>
      <c r="BT884" s="107"/>
      <c r="BU884" s="107"/>
      <c r="BV884" s="107"/>
      <c r="BW884" s="107"/>
      <c r="BX884" s="107"/>
      <c r="BY884" s="107"/>
      <c r="BZ884" s="107"/>
      <c r="CA884" s="107"/>
      <c r="CB884" s="107"/>
      <c r="CC884" s="107"/>
      <c r="CD884" s="107"/>
      <c r="CE884" s="107"/>
    </row>
    <row r="885" spans="1:83" hidden="1" x14ac:dyDescent="0.25">
      <c r="B885" s="111" t="s">
        <v>2689</v>
      </c>
      <c r="C885" s="111">
        <v>4600011662</v>
      </c>
      <c r="D885" s="101" t="s">
        <v>1281</v>
      </c>
      <c r="E885" s="110"/>
      <c r="F885" s="102"/>
      <c r="G885" s="103"/>
      <c r="H885" s="103"/>
      <c r="I885" s="100"/>
      <c r="J885" s="122" t="s">
        <v>2474</v>
      </c>
      <c r="K885" s="103"/>
      <c r="L885" s="103"/>
      <c r="M885" s="103"/>
      <c r="N885" s="103"/>
      <c r="O885" s="106"/>
      <c r="P885" s="104"/>
      <c r="Q885" s="104"/>
      <c r="R885" s="104"/>
      <c r="S885" s="105" t="str">
        <f t="shared" si="70"/>
        <v/>
      </c>
      <c r="T885" s="119"/>
      <c r="U885" s="107"/>
      <c r="V885" s="107"/>
      <c r="W885" s="107"/>
      <c r="X885" s="107"/>
      <c r="Y885" s="107"/>
      <c r="Z885" s="107"/>
      <c r="AA885" s="107"/>
      <c r="AB885" s="107"/>
      <c r="AC885" s="107"/>
      <c r="AD885" s="107"/>
      <c r="AE885" s="107"/>
      <c r="AF885" s="107"/>
      <c r="AG885" s="107"/>
      <c r="AH885" s="107"/>
      <c r="AI885" s="107"/>
      <c r="AJ885" s="107"/>
      <c r="AK885" s="107"/>
      <c r="AL885" s="107"/>
      <c r="AM885" s="107"/>
      <c r="AN885" s="107"/>
      <c r="AO885" s="107"/>
      <c r="AP885" s="107"/>
      <c r="AQ885" s="107"/>
      <c r="AR885" s="107"/>
      <c r="AS885" s="107"/>
      <c r="AT885" s="107"/>
      <c r="AU885" s="107"/>
      <c r="AV885" s="107"/>
      <c r="AW885" s="107"/>
      <c r="AX885" s="107"/>
      <c r="AY885" s="107"/>
      <c r="AZ885" s="107"/>
      <c r="BA885" s="107"/>
      <c r="BB885" s="107"/>
      <c r="BC885" s="107"/>
      <c r="BD885" s="107"/>
      <c r="BE885" s="107"/>
      <c r="BF885" s="107"/>
      <c r="BG885" s="107"/>
      <c r="BH885" s="107"/>
      <c r="BI885" s="107"/>
      <c r="BJ885" s="107"/>
      <c r="BK885" s="107"/>
      <c r="BL885" s="107"/>
      <c r="BM885" s="107"/>
      <c r="BN885" s="107"/>
      <c r="BO885" s="107"/>
      <c r="BP885" s="107"/>
      <c r="BQ885" s="107"/>
      <c r="BR885" s="107"/>
      <c r="BS885" s="107"/>
      <c r="BT885" s="107"/>
      <c r="BU885" s="107"/>
      <c r="BV885" s="107"/>
      <c r="BW885" s="107"/>
      <c r="BX885" s="107"/>
      <c r="BY885" s="107"/>
      <c r="BZ885" s="107"/>
      <c r="CA885" s="107"/>
      <c r="CB885" s="107"/>
      <c r="CC885" s="107"/>
      <c r="CD885" s="107"/>
      <c r="CE885" s="107"/>
    </row>
    <row r="886" spans="1:83" hidden="1" x14ac:dyDescent="0.25">
      <c r="B886" s="111" t="s">
        <v>2689</v>
      </c>
      <c r="C886" s="111">
        <v>4600011662</v>
      </c>
      <c r="D886" s="101" t="s">
        <v>1282</v>
      </c>
      <c r="E886" s="110"/>
      <c r="F886" s="102"/>
      <c r="G886" s="103"/>
      <c r="H886" s="103"/>
      <c r="I886" s="100"/>
      <c r="J886" s="122" t="s">
        <v>2197</v>
      </c>
      <c r="K886" s="103"/>
      <c r="L886" s="103"/>
      <c r="M886" s="103"/>
      <c r="N886" s="103"/>
      <c r="O886" s="106"/>
      <c r="P886" s="104"/>
      <c r="Q886" s="104"/>
      <c r="R886" s="104"/>
      <c r="S886" s="105" t="str">
        <f t="shared" si="70"/>
        <v/>
      </c>
      <c r="T886" s="119"/>
      <c r="U886" s="107"/>
      <c r="V886" s="107"/>
      <c r="W886" s="107"/>
      <c r="X886" s="107"/>
      <c r="Y886" s="107"/>
      <c r="Z886" s="107"/>
      <c r="AA886" s="107"/>
      <c r="AB886" s="107"/>
      <c r="AC886" s="107"/>
      <c r="AD886" s="107"/>
      <c r="AE886" s="107"/>
      <c r="AF886" s="107"/>
      <c r="AG886" s="107"/>
      <c r="AH886" s="107"/>
      <c r="AI886" s="107"/>
      <c r="AJ886" s="107"/>
      <c r="AK886" s="107"/>
      <c r="AL886" s="107"/>
      <c r="AM886" s="107"/>
      <c r="AN886" s="107"/>
      <c r="AO886" s="107"/>
      <c r="AP886" s="107"/>
      <c r="AQ886" s="107"/>
      <c r="AR886" s="107"/>
      <c r="AS886" s="107"/>
      <c r="AT886" s="107"/>
      <c r="AU886" s="107"/>
      <c r="AV886" s="107"/>
      <c r="AW886" s="107"/>
      <c r="AX886" s="107"/>
      <c r="AY886" s="107"/>
      <c r="AZ886" s="107"/>
      <c r="BA886" s="107"/>
      <c r="BB886" s="107"/>
      <c r="BC886" s="107"/>
      <c r="BD886" s="107"/>
      <c r="BE886" s="107"/>
      <c r="BF886" s="107"/>
      <c r="BG886" s="107"/>
      <c r="BH886" s="107"/>
      <c r="BI886" s="107"/>
      <c r="BJ886" s="107"/>
      <c r="BK886" s="107"/>
      <c r="BL886" s="107"/>
      <c r="BM886" s="107"/>
      <c r="BN886" s="107"/>
      <c r="BO886" s="107"/>
      <c r="BP886" s="107"/>
      <c r="BQ886" s="107"/>
      <c r="BR886" s="107"/>
      <c r="BS886" s="107"/>
      <c r="BT886" s="107"/>
      <c r="BU886" s="107"/>
      <c r="BV886" s="107"/>
      <c r="BW886" s="107"/>
      <c r="BX886" s="107"/>
      <c r="BY886" s="107"/>
      <c r="BZ886" s="107"/>
      <c r="CA886" s="107"/>
      <c r="CB886" s="107"/>
      <c r="CC886" s="107"/>
      <c r="CD886" s="107"/>
      <c r="CE886" s="107"/>
    </row>
    <row r="887" spans="1:83" hidden="1" x14ac:dyDescent="0.25">
      <c r="B887" s="111" t="s">
        <v>2689</v>
      </c>
      <c r="C887" s="111">
        <v>4600011662</v>
      </c>
      <c r="D887" s="101" t="s">
        <v>1283</v>
      </c>
      <c r="E887" s="110"/>
      <c r="F887" s="102"/>
      <c r="G887" s="103"/>
      <c r="H887" s="103"/>
      <c r="I887" s="100"/>
      <c r="J887" s="122" t="s">
        <v>2472</v>
      </c>
      <c r="K887" s="103"/>
      <c r="L887" s="103"/>
      <c r="M887" s="103"/>
      <c r="N887" s="103"/>
      <c r="O887" s="106"/>
      <c r="P887" s="104"/>
      <c r="Q887" s="104"/>
      <c r="R887" s="104"/>
      <c r="S887" s="105" t="str">
        <f t="shared" si="70"/>
        <v/>
      </c>
      <c r="T887" s="119"/>
      <c r="U887" s="107"/>
      <c r="V887" s="107"/>
      <c r="W887" s="107"/>
      <c r="X887" s="107"/>
      <c r="Y887" s="107"/>
      <c r="Z887" s="107"/>
      <c r="AA887" s="107"/>
      <c r="AB887" s="107"/>
      <c r="AC887" s="107"/>
      <c r="AD887" s="107"/>
      <c r="AE887" s="107"/>
      <c r="AF887" s="107"/>
      <c r="AG887" s="107"/>
      <c r="AH887" s="107"/>
      <c r="AI887" s="107"/>
      <c r="AJ887" s="107"/>
      <c r="AK887" s="107"/>
      <c r="AL887" s="107"/>
      <c r="AM887" s="107"/>
      <c r="AN887" s="107"/>
      <c r="AO887" s="107"/>
      <c r="AP887" s="107"/>
      <c r="AQ887" s="107"/>
      <c r="AR887" s="107"/>
      <c r="AS887" s="107"/>
      <c r="AT887" s="107"/>
      <c r="AU887" s="107"/>
      <c r="AV887" s="107"/>
      <c r="AW887" s="107"/>
      <c r="AX887" s="107"/>
      <c r="AY887" s="107"/>
      <c r="AZ887" s="107"/>
      <c r="BA887" s="107"/>
      <c r="BB887" s="107"/>
      <c r="BC887" s="107"/>
      <c r="BD887" s="107"/>
      <c r="BE887" s="107"/>
      <c r="BF887" s="107"/>
      <c r="BG887" s="107"/>
      <c r="BH887" s="107"/>
      <c r="BI887" s="107"/>
      <c r="BJ887" s="107"/>
      <c r="BK887" s="107"/>
      <c r="BL887" s="107"/>
      <c r="BM887" s="107"/>
      <c r="BN887" s="107"/>
      <c r="BO887" s="107"/>
      <c r="BP887" s="107"/>
      <c r="BQ887" s="107"/>
      <c r="BR887" s="107"/>
      <c r="BS887" s="107"/>
      <c r="BT887" s="107"/>
      <c r="BU887" s="107"/>
      <c r="BV887" s="107"/>
      <c r="BW887" s="107"/>
      <c r="BX887" s="107"/>
      <c r="BY887" s="107"/>
      <c r="BZ887" s="107"/>
      <c r="CA887" s="107"/>
      <c r="CB887" s="107"/>
      <c r="CC887" s="107"/>
      <c r="CD887" s="107"/>
      <c r="CE887" s="107"/>
    </row>
    <row r="888" spans="1:83" hidden="1" x14ac:dyDescent="0.25">
      <c r="A888" s="87" t="s">
        <v>2786</v>
      </c>
      <c r="B888" s="123">
        <v>99</v>
      </c>
      <c r="C888" s="111">
        <v>4600011662</v>
      </c>
      <c r="D888" s="101" t="s">
        <v>1284</v>
      </c>
      <c r="E888" s="110"/>
      <c r="F888" s="102"/>
      <c r="G888" s="103"/>
      <c r="H888" s="103"/>
      <c r="I888" s="100"/>
      <c r="J888" s="122" t="s">
        <v>2475</v>
      </c>
      <c r="K888" s="103"/>
      <c r="L888" s="103"/>
      <c r="M888" s="103"/>
      <c r="N888" s="103"/>
      <c r="O888" s="106" t="s">
        <v>2707</v>
      </c>
      <c r="P888" s="104"/>
      <c r="Q888" s="104"/>
      <c r="R888" s="104"/>
      <c r="S888" s="105" t="str">
        <f t="shared" si="70"/>
        <v/>
      </c>
      <c r="T888" s="119"/>
      <c r="U888" s="107"/>
      <c r="V888" s="107"/>
      <c r="W888" s="107"/>
      <c r="X888" s="107"/>
      <c r="Y888" s="107"/>
      <c r="Z888" s="107"/>
      <c r="AA888" s="107"/>
      <c r="AB888" s="107"/>
      <c r="AC888" s="107"/>
      <c r="AD888" s="107"/>
      <c r="AE888" s="107"/>
      <c r="AF888" s="107"/>
      <c r="AG888" s="107"/>
      <c r="AH888" s="107"/>
      <c r="AI888" s="107"/>
      <c r="AJ888" s="107"/>
      <c r="AK888" s="107"/>
      <c r="AL888" s="107"/>
      <c r="AM888" s="107"/>
      <c r="AN888" s="107"/>
      <c r="AO888" s="107"/>
      <c r="AP888" s="107"/>
      <c r="AQ888" s="107"/>
      <c r="AR888" s="107"/>
      <c r="AS888" s="107"/>
      <c r="AT888" s="107"/>
      <c r="AU888" s="107"/>
      <c r="AV888" s="107"/>
      <c r="AW888" s="107"/>
      <c r="AX888" s="107"/>
      <c r="AY888" s="107"/>
      <c r="AZ888" s="107"/>
      <c r="BA888" s="107"/>
      <c r="BB888" s="107"/>
      <c r="BC888" s="107"/>
      <c r="BD888" s="107"/>
      <c r="BE888" s="107"/>
      <c r="BF888" s="107"/>
      <c r="BG888" s="107"/>
      <c r="BH888" s="107"/>
      <c r="BI888" s="107"/>
      <c r="BJ888" s="107"/>
      <c r="BK888" s="107"/>
      <c r="BL888" s="107"/>
      <c r="BM888" s="107"/>
      <c r="BN888" s="107"/>
      <c r="BO888" s="107"/>
      <c r="BP888" s="107"/>
      <c r="BQ888" s="107"/>
      <c r="BR888" s="107"/>
      <c r="BS888" s="107"/>
      <c r="BT888" s="107"/>
      <c r="BU888" s="107"/>
      <c r="BV888" s="107"/>
      <c r="BW888" s="107"/>
      <c r="BX888" s="107"/>
      <c r="BY888" s="107"/>
      <c r="BZ888" s="107">
        <v>0</v>
      </c>
      <c r="CA888" s="107">
        <v>0</v>
      </c>
      <c r="CB888" s="107">
        <v>0</v>
      </c>
      <c r="CC888" s="107">
        <v>0</v>
      </c>
      <c r="CD888" s="107">
        <v>0</v>
      </c>
      <c r="CE888" s="107"/>
    </row>
    <row r="889" spans="1:83" hidden="1" x14ac:dyDescent="0.25">
      <c r="B889" s="111" t="s">
        <v>2689</v>
      </c>
      <c r="C889" s="111">
        <v>4600011662</v>
      </c>
      <c r="D889" s="101" t="s">
        <v>1285</v>
      </c>
      <c r="E889" s="110"/>
      <c r="F889" s="102" t="s">
        <v>454</v>
      </c>
      <c r="G889" s="103" t="s">
        <v>450</v>
      </c>
      <c r="H889" s="103" t="s">
        <v>429</v>
      </c>
      <c r="I889" s="100"/>
      <c r="J889" s="122" t="s">
        <v>2476</v>
      </c>
      <c r="K889" s="103"/>
      <c r="L889" s="103"/>
      <c r="M889" s="103"/>
      <c r="N889" s="103"/>
      <c r="O889" s="106"/>
      <c r="P889" s="104"/>
      <c r="Q889" s="104"/>
      <c r="R889" s="104"/>
      <c r="S889" s="105" t="str">
        <f t="shared" si="70"/>
        <v/>
      </c>
      <c r="T889" s="119"/>
      <c r="U889" s="107"/>
      <c r="V889" s="107"/>
      <c r="W889" s="107"/>
      <c r="X889" s="107"/>
      <c r="Y889" s="107"/>
      <c r="Z889" s="107"/>
      <c r="AA889" s="107"/>
      <c r="AB889" s="107"/>
      <c r="AC889" s="107"/>
      <c r="AD889" s="107"/>
      <c r="AE889" s="107"/>
      <c r="AF889" s="107"/>
      <c r="AG889" s="107"/>
      <c r="AH889" s="107"/>
      <c r="AI889" s="107"/>
      <c r="AJ889" s="107"/>
      <c r="AK889" s="107"/>
      <c r="AL889" s="107"/>
      <c r="AM889" s="107"/>
      <c r="AN889" s="107"/>
      <c r="AO889" s="107"/>
      <c r="AP889" s="107"/>
      <c r="AQ889" s="107"/>
      <c r="AR889" s="107"/>
      <c r="AS889" s="107"/>
      <c r="AT889" s="107"/>
      <c r="AU889" s="107"/>
      <c r="AV889" s="107"/>
      <c r="AW889" s="107"/>
      <c r="AX889" s="107"/>
      <c r="AY889" s="107"/>
      <c r="AZ889" s="107"/>
      <c r="BA889" s="107"/>
      <c r="BB889" s="107"/>
      <c r="BC889" s="107"/>
      <c r="BD889" s="107"/>
      <c r="BE889" s="107"/>
      <c r="BF889" s="107"/>
      <c r="BG889" s="107"/>
      <c r="BH889" s="107"/>
      <c r="BI889" s="107"/>
      <c r="BJ889" s="107"/>
      <c r="BK889" s="107"/>
      <c r="BL889" s="107"/>
      <c r="BM889" s="107"/>
      <c r="BN889" s="107"/>
      <c r="BO889" s="107"/>
      <c r="BP889" s="107"/>
      <c r="BQ889" s="107"/>
      <c r="BR889" s="107"/>
      <c r="BS889" s="107"/>
      <c r="BT889" s="107"/>
      <c r="BU889" s="107"/>
      <c r="BV889" s="107"/>
      <c r="BW889" s="107"/>
      <c r="BX889" s="107"/>
      <c r="BY889" s="107"/>
      <c r="BZ889" s="107"/>
      <c r="CA889" s="107"/>
      <c r="CB889" s="107"/>
      <c r="CC889" s="107"/>
      <c r="CD889" s="107"/>
      <c r="CE889" s="107"/>
    </row>
    <row r="890" spans="1:83" hidden="1" x14ac:dyDescent="0.25">
      <c r="B890" s="111" t="s">
        <v>2689</v>
      </c>
      <c r="C890" s="111">
        <v>4600011662</v>
      </c>
      <c r="D890" s="101" t="s">
        <v>1286</v>
      </c>
      <c r="E890" s="110"/>
      <c r="F890" s="102"/>
      <c r="G890" s="103"/>
      <c r="H890" s="103"/>
      <c r="I890" s="100"/>
      <c r="J890" s="122" t="s">
        <v>2477</v>
      </c>
      <c r="K890" s="103"/>
      <c r="L890" s="103"/>
      <c r="M890" s="103"/>
      <c r="N890" s="103"/>
      <c r="O890" s="106"/>
      <c r="P890" s="104"/>
      <c r="Q890" s="104"/>
      <c r="R890" s="104"/>
      <c r="S890" s="105" t="str">
        <f t="shared" si="70"/>
        <v/>
      </c>
      <c r="T890" s="119"/>
      <c r="U890" s="107"/>
      <c r="V890" s="107"/>
      <c r="W890" s="107"/>
      <c r="X890" s="107"/>
      <c r="Y890" s="107"/>
      <c r="Z890" s="107"/>
      <c r="AA890" s="107"/>
      <c r="AB890" s="107"/>
      <c r="AC890" s="107"/>
      <c r="AD890" s="107"/>
      <c r="AE890" s="107"/>
      <c r="AF890" s="107"/>
      <c r="AG890" s="107"/>
      <c r="AH890" s="107"/>
      <c r="AI890" s="107"/>
      <c r="AJ890" s="107"/>
      <c r="AK890" s="107"/>
      <c r="AL890" s="107"/>
      <c r="AM890" s="107"/>
      <c r="AN890" s="107"/>
      <c r="AO890" s="107"/>
      <c r="AP890" s="107"/>
      <c r="AQ890" s="107"/>
      <c r="AR890" s="107"/>
      <c r="AS890" s="107"/>
      <c r="AT890" s="107"/>
      <c r="AU890" s="107"/>
      <c r="AV890" s="107"/>
      <c r="AW890" s="107"/>
      <c r="AX890" s="107"/>
      <c r="AY890" s="107"/>
      <c r="AZ890" s="107"/>
      <c r="BA890" s="107"/>
      <c r="BB890" s="107"/>
      <c r="BC890" s="107"/>
      <c r="BD890" s="107"/>
      <c r="BE890" s="107"/>
      <c r="BF890" s="107"/>
      <c r="BG890" s="107"/>
      <c r="BH890" s="107"/>
      <c r="BI890" s="107"/>
      <c r="BJ890" s="107"/>
      <c r="BK890" s="107"/>
      <c r="BL890" s="107"/>
      <c r="BM890" s="107"/>
      <c r="BN890" s="107"/>
      <c r="BO890" s="107"/>
      <c r="BP890" s="107"/>
      <c r="BQ890" s="107"/>
      <c r="BR890" s="107"/>
      <c r="BS890" s="107"/>
      <c r="BT890" s="107"/>
      <c r="BU890" s="107"/>
      <c r="BV890" s="107"/>
      <c r="BW890" s="107"/>
      <c r="BX890" s="107"/>
      <c r="BY890" s="107"/>
      <c r="BZ890" s="107"/>
      <c r="CA890" s="107"/>
      <c r="CB890" s="107"/>
      <c r="CC890" s="107"/>
      <c r="CD890" s="107"/>
      <c r="CE890" s="107"/>
    </row>
    <row r="891" spans="1:83" hidden="1" x14ac:dyDescent="0.25">
      <c r="B891" s="111" t="s">
        <v>2689</v>
      </c>
      <c r="C891" s="111">
        <v>4600011662</v>
      </c>
      <c r="D891" s="101" t="s">
        <v>1287</v>
      </c>
      <c r="E891" s="110"/>
      <c r="F891" s="102"/>
      <c r="G891" s="103"/>
      <c r="H891" s="103"/>
      <c r="I891" s="100"/>
      <c r="J891" s="122" t="s">
        <v>2478</v>
      </c>
      <c r="K891" s="103"/>
      <c r="L891" s="103"/>
      <c r="M891" s="103"/>
      <c r="N891" s="103"/>
      <c r="O891" s="106"/>
      <c r="P891" s="104"/>
      <c r="Q891" s="104"/>
      <c r="R891" s="104"/>
      <c r="S891" s="105" t="str">
        <f t="shared" si="70"/>
        <v/>
      </c>
      <c r="T891" s="119"/>
      <c r="U891" s="107"/>
      <c r="V891" s="107"/>
      <c r="W891" s="107"/>
      <c r="X891" s="107"/>
      <c r="Y891" s="107"/>
      <c r="Z891" s="107"/>
      <c r="AA891" s="107"/>
      <c r="AB891" s="107"/>
      <c r="AC891" s="107"/>
      <c r="AD891" s="107"/>
      <c r="AE891" s="107"/>
      <c r="AF891" s="107"/>
      <c r="AG891" s="107"/>
      <c r="AH891" s="107"/>
      <c r="AI891" s="107"/>
      <c r="AJ891" s="107"/>
      <c r="AK891" s="107"/>
      <c r="AL891" s="107"/>
      <c r="AM891" s="107"/>
      <c r="AN891" s="107"/>
      <c r="AO891" s="107"/>
      <c r="AP891" s="107"/>
      <c r="AQ891" s="107"/>
      <c r="AR891" s="107"/>
      <c r="AS891" s="107"/>
      <c r="AT891" s="107"/>
      <c r="AU891" s="107"/>
      <c r="AV891" s="107"/>
      <c r="AW891" s="107"/>
      <c r="AX891" s="107"/>
      <c r="AY891" s="107"/>
      <c r="AZ891" s="107"/>
      <c r="BA891" s="107"/>
      <c r="BB891" s="107"/>
      <c r="BC891" s="107"/>
      <c r="BD891" s="107"/>
      <c r="BE891" s="107"/>
      <c r="BF891" s="107"/>
      <c r="BG891" s="107"/>
      <c r="BH891" s="107"/>
      <c r="BI891" s="107"/>
      <c r="BJ891" s="107"/>
      <c r="BK891" s="107"/>
      <c r="BL891" s="107"/>
      <c r="BM891" s="107"/>
      <c r="BN891" s="107"/>
      <c r="BO891" s="107"/>
      <c r="BP891" s="107"/>
      <c r="BQ891" s="107"/>
      <c r="BR891" s="107"/>
      <c r="BS891" s="107"/>
      <c r="BT891" s="107"/>
      <c r="BU891" s="107"/>
      <c r="BV891" s="107"/>
      <c r="BW891" s="107"/>
      <c r="BX891" s="107"/>
      <c r="BY891" s="107"/>
      <c r="BZ891" s="107"/>
      <c r="CA891" s="107"/>
      <c r="CB891" s="107"/>
      <c r="CC891" s="107"/>
      <c r="CD891" s="107"/>
      <c r="CE891" s="107"/>
    </row>
    <row r="892" spans="1:83" hidden="1" x14ac:dyDescent="0.25">
      <c r="B892" s="111" t="s">
        <v>2689</v>
      </c>
      <c r="C892" s="111">
        <v>4600011662</v>
      </c>
      <c r="D892" s="101" t="s">
        <v>1288</v>
      </c>
      <c r="E892" s="110"/>
      <c r="F892" s="102"/>
      <c r="G892" s="103"/>
      <c r="H892" s="103"/>
      <c r="I892" s="100"/>
      <c r="J892" s="122" t="s">
        <v>2314</v>
      </c>
      <c r="K892" s="103"/>
      <c r="L892" s="103"/>
      <c r="M892" s="103"/>
      <c r="N892" s="103"/>
      <c r="O892" s="106"/>
      <c r="P892" s="104"/>
      <c r="Q892" s="104"/>
      <c r="R892" s="104"/>
      <c r="S892" s="105" t="str">
        <f t="shared" si="70"/>
        <v/>
      </c>
      <c r="T892" s="119"/>
      <c r="U892" s="107"/>
      <c r="V892" s="107"/>
      <c r="W892" s="107"/>
      <c r="X892" s="107"/>
      <c r="Y892" s="107"/>
      <c r="Z892" s="107"/>
      <c r="AA892" s="107"/>
      <c r="AB892" s="107"/>
      <c r="AC892" s="107"/>
      <c r="AD892" s="107"/>
      <c r="AE892" s="107"/>
      <c r="AF892" s="107"/>
      <c r="AG892" s="107"/>
      <c r="AH892" s="107"/>
      <c r="AI892" s="107"/>
      <c r="AJ892" s="107"/>
      <c r="AK892" s="107"/>
      <c r="AL892" s="107"/>
      <c r="AM892" s="107"/>
      <c r="AN892" s="107"/>
      <c r="AO892" s="107"/>
      <c r="AP892" s="107"/>
      <c r="AQ892" s="107"/>
      <c r="AR892" s="107"/>
      <c r="AS892" s="107"/>
      <c r="AT892" s="107"/>
      <c r="AU892" s="107"/>
      <c r="AV892" s="107"/>
      <c r="AW892" s="107"/>
      <c r="AX892" s="107"/>
      <c r="AY892" s="107"/>
      <c r="AZ892" s="107"/>
      <c r="BA892" s="107"/>
      <c r="BB892" s="107"/>
      <c r="BC892" s="107"/>
      <c r="BD892" s="107"/>
      <c r="BE892" s="107"/>
      <c r="BF892" s="107"/>
      <c r="BG892" s="107"/>
      <c r="BH892" s="107"/>
      <c r="BI892" s="107"/>
      <c r="BJ892" s="107"/>
      <c r="BK892" s="107"/>
      <c r="BL892" s="107"/>
      <c r="BM892" s="107"/>
      <c r="BN892" s="107"/>
      <c r="BO892" s="107"/>
      <c r="BP892" s="107"/>
      <c r="BQ892" s="107"/>
      <c r="BR892" s="107"/>
      <c r="BS892" s="107"/>
      <c r="BT892" s="107"/>
      <c r="BU892" s="107"/>
      <c r="BV892" s="107"/>
      <c r="BW892" s="107"/>
      <c r="BX892" s="107"/>
      <c r="BY892" s="107"/>
      <c r="BZ892" s="107"/>
      <c r="CA892" s="107"/>
      <c r="CB892" s="107"/>
      <c r="CC892" s="107"/>
      <c r="CD892" s="107"/>
      <c r="CE892" s="107"/>
    </row>
    <row r="893" spans="1:83" hidden="1" x14ac:dyDescent="0.25">
      <c r="B893" s="111" t="s">
        <v>2689</v>
      </c>
      <c r="C893" s="111">
        <v>4600011662</v>
      </c>
      <c r="D893" s="101" t="s">
        <v>1289</v>
      </c>
      <c r="E893" s="110"/>
      <c r="F893" s="102"/>
      <c r="G893" s="103"/>
      <c r="H893" s="103"/>
      <c r="I893" s="100"/>
      <c r="J893" s="122" t="s">
        <v>2479</v>
      </c>
      <c r="K893" s="103"/>
      <c r="L893" s="103"/>
      <c r="M893" s="103"/>
      <c r="N893" s="103"/>
      <c r="O893" s="106"/>
      <c r="P893" s="104"/>
      <c r="Q893" s="104"/>
      <c r="R893" s="104"/>
      <c r="S893" s="105" t="str">
        <f t="shared" si="70"/>
        <v/>
      </c>
      <c r="T893" s="119"/>
      <c r="U893" s="107"/>
      <c r="V893" s="107"/>
      <c r="W893" s="107"/>
      <c r="X893" s="107"/>
      <c r="Y893" s="107"/>
      <c r="Z893" s="107"/>
      <c r="AA893" s="107"/>
      <c r="AB893" s="107"/>
      <c r="AC893" s="107"/>
      <c r="AD893" s="107"/>
      <c r="AE893" s="107"/>
      <c r="AF893" s="107"/>
      <c r="AG893" s="107"/>
      <c r="AH893" s="107"/>
      <c r="AI893" s="107"/>
      <c r="AJ893" s="107"/>
      <c r="AK893" s="107"/>
      <c r="AL893" s="107"/>
      <c r="AM893" s="107"/>
      <c r="AN893" s="107"/>
      <c r="AO893" s="107"/>
      <c r="AP893" s="107"/>
      <c r="AQ893" s="107"/>
      <c r="AR893" s="107"/>
      <c r="AS893" s="107"/>
      <c r="AT893" s="107"/>
      <c r="AU893" s="107"/>
      <c r="AV893" s="107"/>
      <c r="AW893" s="107"/>
      <c r="AX893" s="107"/>
      <c r="AY893" s="107"/>
      <c r="AZ893" s="107"/>
      <c r="BA893" s="107"/>
      <c r="BB893" s="107"/>
      <c r="BC893" s="107"/>
      <c r="BD893" s="107"/>
      <c r="BE893" s="107"/>
      <c r="BF893" s="107"/>
      <c r="BG893" s="107"/>
      <c r="BH893" s="107"/>
      <c r="BI893" s="107"/>
      <c r="BJ893" s="107"/>
      <c r="BK893" s="107"/>
      <c r="BL893" s="107"/>
      <c r="BM893" s="107"/>
      <c r="BN893" s="107"/>
      <c r="BO893" s="107"/>
      <c r="BP893" s="107"/>
      <c r="BQ893" s="107"/>
      <c r="BR893" s="107"/>
      <c r="BS893" s="107"/>
      <c r="BT893" s="107"/>
      <c r="BU893" s="107"/>
      <c r="BV893" s="107"/>
      <c r="BW893" s="107"/>
      <c r="BX893" s="107"/>
      <c r="BY893" s="107"/>
      <c r="BZ893" s="107"/>
      <c r="CA893" s="107"/>
      <c r="CB893" s="107"/>
      <c r="CC893" s="107"/>
      <c r="CD893" s="107"/>
      <c r="CE893" s="107"/>
    </row>
    <row r="894" spans="1:83" hidden="1" x14ac:dyDescent="0.25">
      <c r="B894" s="111" t="s">
        <v>2689</v>
      </c>
      <c r="C894" s="111">
        <v>4600011662</v>
      </c>
      <c r="D894" s="101" t="s">
        <v>1290</v>
      </c>
      <c r="E894" s="110"/>
      <c r="F894" s="102"/>
      <c r="G894" s="103"/>
      <c r="H894" s="103"/>
      <c r="I894" s="100"/>
      <c r="J894" s="122" t="s">
        <v>2422</v>
      </c>
      <c r="K894" s="103"/>
      <c r="L894" s="103"/>
      <c r="M894" s="103"/>
      <c r="N894" s="103"/>
      <c r="O894" s="106"/>
      <c r="P894" s="104"/>
      <c r="Q894" s="104"/>
      <c r="R894" s="104"/>
      <c r="S894" s="105" t="str">
        <f t="shared" si="70"/>
        <v/>
      </c>
      <c r="T894" s="119"/>
      <c r="U894" s="107"/>
      <c r="V894" s="107"/>
      <c r="W894" s="107"/>
      <c r="X894" s="107"/>
      <c r="Y894" s="107"/>
      <c r="Z894" s="107"/>
      <c r="AA894" s="107"/>
      <c r="AB894" s="107"/>
      <c r="AC894" s="107"/>
      <c r="AD894" s="107"/>
      <c r="AE894" s="107"/>
      <c r="AF894" s="107"/>
      <c r="AG894" s="107"/>
      <c r="AH894" s="107"/>
      <c r="AI894" s="107"/>
      <c r="AJ894" s="107"/>
      <c r="AK894" s="107"/>
      <c r="AL894" s="107"/>
      <c r="AM894" s="107"/>
      <c r="AN894" s="107"/>
      <c r="AO894" s="107"/>
      <c r="AP894" s="107"/>
      <c r="AQ894" s="107"/>
      <c r="AR894" s="107"/>
      <c r="AS894" s="107"/>
      <c r="AT894" s="107"/>
      <c r="AU894" s="107"/>
      <c r="AV894" s="107"/>
      <c r="AW894" s="107"/>
      <c r="AX894" s="107"/>
      <c r="AY894" s="107"/>
      <c r="AZ894" s="107"/>
      <c r="BA894" s="107"/>
      <c r="BB894" s="107"/>
      <c r="BC894" s="107"/>
      <c r="BD894" s="107"/>
      <c r="BE894" s="107"/>
      <c r="BF894" s="107"/>
      <c r="BG894" s="107"/>
      <c r="BH894" s="107"/>
      <c r="BI894" s="107"/>
      <c r="BJ894" s="107"/>
      <c r="BK894" s="107"/>
      <c r="BL894" s="107"/>
      <c r="BM894" s="107"/>
      <c r="BN894" s="107"/>
      <c r="BO894" s="107"/>
      <c r="BP894" s="107"/>
      <c r="BQ894" s="107"/>
      <c r="BR894" s="107"/>
      <c r="BS894" s="107"/>
      <c r="BT894" s="107"/>
      <c r="BU894" s="107"/>
      <c r="BV894" s="107"/>
      <c r="BW894" s="107"/>
      <c r="BX894" s="107"/>
      <c r="BY894" s="107"/>
      <c r="BZ894" s="107"/>
      <c r="CA894" s="107"/>
      <c r="CB894" s="107"/>
      <c r="CC894" s="107"/>
      <c r="CD894" s="107"/>
      <c r="CE894" s="107"/>
    </row>
    <row r="895" spans="1:83" hidden="1" x14ac:dyDescent="0.25">
      <c r="B895" s="111" t="s">
        <v>2689</v>
      </c>
      <c r="C895" s="111">
        <v>4600011662</v>
      </c>
      <c r="D895" s="101" t="s">
        <v>1291</v>
      </c>
      <c r="E895" s="110"/>
      <c r="F895" s="102"/>
      <c r="G895" s="103"/>
      <c r="H895" s="103"/>
      <c r="I895" s="100"/>
      <c r="J895" s="122" t="s">
        <v>2480</v>
      </c>
      <c r="K895" s="103"/>
      <c r="L895" s="103"/>
      <c r="M895" s="103"/>
      <c r="N895" s="103"/>
      <c r="O895" s="106"/>
      <c r="P895" s="104"/>
      <c r="Q895" s="104"/>
      <c r="R895" s="104"/>
      <c r="S895" s="105" t="str">
        <f t="shared" si="70"/>
        <v/>
      </c>
      <c r="T895" s="119"/>
      <c r="U895" s="107"/>
      <c r="V895" s="107"/>
      <c r="W895" s="107"/>
      <c r="X895" s="107"/>
      <c r="Y895" s="107"/>
      <c r="Z895" s="107"/>
      <c r="AA895" s="107"/>
      <c r="AB895" s="107"/>
      <c r="AC895" s="107"/>
      <c r="AD895" s="107"/>
      <c r="AE895" s="107"/>
      <c r="AF895" s="107"/>
      <c r="AG895" s="107"/>
      <c r="AH895" s="107"/>
      <c r="AI895" s="107"/>
      <c r="AJ895" s="107"/>
      <c r="AK895" s="107"/>
      <c r="AL895" s="107"/>
      <c r="AM895" s="107"/>
      <c r="AN895" s="107"/>
      <c r="AO895" s="107"/>
      <c r="AP895" s="107"/>
      <c r="AQ895" s="107"/>
      <c r="AR895" s="107"/>
      <c r="AS895" s="107"/>
      <c r="AT895" s="107"/>
      <c r="AU895" s="107"/>
      <c r="AV895" s="107"/>
      <c r="AW895" s="107"/>
      <c r="AX895" s="107"/>
      <c r="AY895" s="107"/>
      <c r="AZ895" s="107"/>
      <c r="BA895" s="107"/>
      <c r="BB895" s="107"/>
      <c r="BC895" s="107"/>
      <c r="BD895" s="107"/>
      <c r="BE895" s="107"/>
      <c r="BF895" s="107"/>
      <c r="BG895" s="107"/>
      <c r="BH895" s="107"/>
      <c r="BI895" s="107"/>
      <c r="BJ895" s="107"/>
      <c r="BK895" s="107"/>
      <c r="BL895" s="107"/>
      <c r="BM895" s="107"/>
      <c r="BN895" s="107"/>
      <c r="BO895" s="107"/>
      <c r="BP895" s="107"/>
      <c r="BQ895" s="107"/>
      <c r="BR895" s="107"/>
      <c r="BS895" s="107"/>
      <c r="BT895" s="107"/>
      <c r="BU895" s="107"/>
      <c r="BV895" s="107"/>
      <c r="BW895" s="107"/>
      <c r="BX895" s="107"/>
      <c r="BY895" s="107"/>
      <c r="BZ895" s="107"/>
      <c r="CA895" s="107"/>
      <c r="CB895" s="107"/>
      <c r="CC895" s="107"/>
      <c r="CD895" s="107"/>
      <c r="CE895" s="107"/>
    </row>
    <row r="896" spans="1:83" hidden="1" x14ac:dyDescent="0.25">
      <c r="B896" s="111" t="s">
        <v>2689</v>
      </c>
      <c r="C896" s="111">
        <v>4600011662</v>
      </c>
      <c r="D896" s="101" t="s">
        <v>1292</v>
      </c>
      <c r="E896" s="110"/>
      <c r="F896" s="102" t="s">
        <v>454</v>
      </c>
      <c r="G896" s="103" t="s">
        <v>450</v>
      </c>
      <c r="H896" s="103" t="s">
        <v>429</v>
      </c>
      <c r="I896" s="100"/>
      <c r="J896" s="122" t="s">
        <v>2481</v>
      </c>
      <c r="K896" s="103"/>
      <c r="L896" s="103"/>
      <c r="M896" s="103"/>
      <c r="N896" s="103"/>
      <c r="O896" s="106"/>
      <c r="P896" s="104"/>
      <c r="Q896" s="104"/>
      <c r="R896" s="104"/>
      <c r="S896" s="105" t="str">
        <f t="shared" si="70"/>
        <v/>
      </c>
      <c r="T896" s="119"/>
      <c r="U896" s="107"/>
      <c r="V896" s="107"/>
      <c r="W896" s="107"/>
      <c r="X896" s="107"/>
      <c r="Y896" s="107"/>
      <c r="Z896" s="107"/>
      <c r="AA896" s="107"/>
      <c r="AB896" s="107"/>
      <c r="AC896" s="107"/>
      <c r="AD896" s="107"/>
      <c r="AE896" s="107"/>
      <c r="AF896" s="107"/>
      <c r="AG896" s="107"/>
      <c r="AH896" s="107"/>
      <c r="AI896" s="107"/>
      <c r="AJ896" s="107"/>
      <c r="AK896" s="107"/>
      <c r="AL896" s="107"/>
      <c r="AM896" s="107"/>
      <c r="AN896" s="107"/>
      <c r="AO896" s="107"/>
      <c r="AP896" s="107"/>
      <c r="AQ896" s="107"/>
      <c r="AR896" s="107"/>
      <c r="AS896" s="107"/>
      <c r="AT896" s="107"/>
      <c r="AU896" s="107"/>
      <c r="AV896" s="107"/>
      <c r="AW896" s="107"/>
      <c r="AX896" s="107"/>
      <c r="AY896" s="107"/>
      <c r="AZ896" s="107"/>
      <c r="BA896" s="107"/>
      <c r="BB896" s="107"/>
      <c r="BC896" s="107"/>
      <c r="BD896" s="107"/>
      <c r="BE896" s="107"/>
      <c r="BF896" s="107"/>
      <c r="BG896" s="107"/>
      <c r="BH896" s="107"/>
      <c r="BI896" s="107"/>
      <c r="BJ896" s="107"/>
      <c r="BK896" s="107"/>
      <c r="BL896" s="107"/>
      <c r="BM896" s="107"/>
      <c r="BN896" s="107"/>
      <c r="BO896" s="107"/>
      <c r="BP896" s="107"/>
      <c r="BQ896" s="107"/>
      <c r="BR896" s="107"/>
      <c r="BS896" s="107"/>
      <c r="BT896" s="107"/>
      <c r="BU896" s="107"/>
      <c r="BV896" s="107"/>
      <c r="BW896" s="107"/>
      <c r="BX896" s="107"/>
      <c r="BY896" s="107"/>
      <c r="BZ896" s="107"/>
      <c r="CA896" s="107"/>
      <c r="CB896" s="107"/>
      <c r="CC896" s="107"/>
      <c r="CD896" s="107"/>
      <c r="CE896" s="107"/>
    </row>
    <row r="897" spans="1:83" hidden="1" x14ac:dyDescent="0.25">
      <c r="B897" s="111" t="s">
        <v>2689</v>
      </c>
      <c r="C897" s="111">
        <v>4600011662</v>
      </c>
      <c r="D897" s="101" t="s">
        <v>1293</v>
      </c>
      <c r="E897" s="110"/>
      <c r="F897" s="102"/>
      <c r="G897" s="103"/>
      <c r="H897" s="103"/>
      <c r="I897" s="100"/>
      <c r="J897" s="122" t="s">
        <v>2197</v>
      </c>
      <c r="K897" s="103"/>
      <c r="L897" s="103"/>
      <c r="M897" s="103"/>
      <c r="N897" s="103"/>
      <c r="O897" s="106"/>
      <c r="P897" s="104"/>
      <c r="Q897" s="104"/>
      <c r="R897" s="104"/>
      <c r="S897" s="105" t="str">
        <f t="shared" si="70"/>
        <v/>
      </c>
      <c r="T897" s="119"/>
      <c r="U897" s="107"/>
      <c r="V897" s="107"/>
      <c r="W897" s="107"/>
      <c r="X897" s="107"/>
      <c r="Y897" s="107"/>
      <c r="Z897" s="107"/>
      <c r="AA897" s="107"/>
      <c r="AB897" s="107"/>
      <c r="AC897" s="107"/>
      <c r="AD897" s="107"/>
      <c r="AE897" s="107"/>
      <c r="AF897" s="107"/>
      <c r="AG897" s="107"/>
      <c r="AH897" s="107"/>
      <c r="AI897" s="107"/>
      <c r="AJ897" s="107"/>
      <c r="AK897" s="107"/>
      <c r="AL897" s="107"/>
      <c r="AM897" s="107"/>
      <c r="AN897" s="107"/>
      <c r="AO897" s="107"/>
      <c r="AP897" s="107"/>
      <c r="AQ897" s="107"/>
      <c r="AR897" s="107"/>
      <c r="AS897" s="107"/>
      <c r="AT897" s="107"/>
      <c r="AU897" s="107"/>
      <c r="AV897" s="107"/>
      <c r="AW897" s="107"/>
      <c r="AX897" s="107"/>
      <c r="AY897" s="107"/>
      <c r="AZ897" s="107"/>
      <c r="BA897" s="107"/>
      <c r="BB897" s="107"/>
      <c r="BC897" s="107"/>
      <c r="BD897" s="107"/>
      <c r="BE897" s="107"/>
      <c r="BF897" s="107"/>
      <c r="BG897" s="107"/>
      <c r="BH897" s="107"/>
      <c r="BI897" s="107"/>
      <c r="BJ897" s="107"/>
      <c r="BK897" s="107"/>
      <c r="BL897" s="107"/>
      <c r="BM897" s="107"/>
      <c r="BN897" s="107"/>
      <c r="BO897" s="107"/>
      <c r="BP897" s="107"/>
      <c r="BQ897" s="107"/>
      <c r="BR897" s="107"/>
      <c r="BS897" s="107"/>
      <c r="BT897" s="107"/>
      <c r="BU897" s="107"/>
      <c r="BV897" s="107"/>
      <c r="BW897" s="107"/>
      <c r="BX897" s="107"/>
      <c r="BY897" s="107"/>
      <c r="BZ897" s="107"/>
      <c r="CA897" s="107"/>
      <c r="CB897" s="107"/>
      <c r="CC897" s="107"/>
      <c r="CD897" s="107"/>
      <c r="CE897" s="107"/>
    </row>
    <row r="898" spans="1:83" hidden="1" x14ac:dyDescent="0.25">
      <c r="B898" s="111" t="s">
        <v>2689</v>
      </c>
      <c r="C898" s="111">
        <v>4600011662</v>
      </c>
      <c r="D898" s="101" t="s">
        <v>1294</v>
      </c>
      <c r="E898" s="110"/>
      <c r="F898" s="102"/>
      <c r="G898" s="103"/>
      <c r="H898" s="103"/>
      <c r="I898" s="100"/>
      <c r="J898" s="122" t="s">
        <v>2482</v>
      </c>
      <c r="K898" s="103"/>
      <c r="L898" s="103"/>
      <c r="M898" s="103"/>
      <c r="N898" s="103"/>
      <c r="O898" s="106"/>
      <c r="P898" s="104"/>
      <c r="Q898" s="104"/>
      <c r="R898" s="104"/>
      <c r="S898" s="105" t="str">
        <f t="shared" si="70"/>
        <v/>
      </c>
      <c r="T898" s="119"/>
      <c r="U898" s="107"/>
      <c r="V898" s="107"/>
      <c r="W898" s="107"/>
      <c r="X898" s="107"/>
      <c r="Y898" s="107"/>
      <c r="Z898" s="107"/>
      <c r="AA898" s="107"/>
      <c r="AB898" s="107"/>
      <c r="AC898" s="107"/>
      <c r="AD898" s="107"/>
      <c r="AE898" s="107"/>
      <c r="AF898" s="107"/>
      <c r="AG898" s="107"/>
      <c r="AH898" s="107"/>
      <c r="AI898" s="107"/>
      <c r="AJ898" s="107"/>
      <c r="AK898" s="107"/>
      <c r="AL898" s="107"/>
      <c r="AM898" s="107"/>
      <c r="AN898" s="107"/>
      <c r="AO898" s="107"/>
      <c r="AP898" s="107"/>
      <c r="AQ898" s="107"/>
      <c r="AR898" s="107"/>
      <c r="AS898" s="107"/>
      <c r="AT898" s="107"/>
      <c r="AU898" s="107"/>
      <c r="AV898" s="107"/>
      <c r="AW898" s="107"/>
      <c r="AX898" s="107"/>
      <c r="AY898" s="107"/>
      <c r="AZ898" s="107"/>
      <c r="BA898" s="107"/>
      <c r="BB898" s="107"/>
      <c r="BC898" s="107"/>
      <c r="BD898" s="107"/>
      <c r="BE898" s="107"/>
      <c r="BF898" s="107"/>
      <c r="BG898" s="107"/>
      <c r="BH898" s="107"/>
      <c r="BI898" s="107"/>
      <c r="BJ898" s="107"/>
      <c r="BK898" s="107"/>
      <c r="BL898" s="107"/>
      <c r="BM898" s="107"/>
      <c r="BN898" s="107"/>
      <c r="BO898" s="107"/>
      <c r="BP898" s="107"/>
      <c r="BQ898" s="107"/>
      <c r="BR898" s="107"/>
      <c r="BS898" s="107"/>
      <c r="BT898" s="107"/>
      <c r="BU898" s="107"/>
      <c r="BV898" s="107"/>
      <c r="BW898" s="107"/>
      <c r="BX898" s="107"/>
      <c r="BY898" s="107"/>
      <c r="BZ898" s="107"/>
      <c r="CA898" s="107"/>
      <c r="CB898" s="107"/>
      <c r="CC898" s="107"/>
      <c r="CD898" s="107"/>
      <c r="CE898" s="107"/>
    </row>
    <row r="899" spans="1:83" hidden="1" x14ac:dyDescent="0.25">
      <c r="B899" s="111" t="s">
        <v>2689</v>
      </c>
      <c r="C899" s="111">
        <v>4600011662</v>
      </c>
      <c r="D899" s="101" t="s">
        <v>1295</v>
      </c>
      <c r="E899" s="110"/>
      <c r="F899" s="102"/>
      <c r="G899" s="103"/>
      <c r="H899" s="103"/>
      <c r="I899" s="100"/>
      <c r="J899" s="122" t="s">
        <v>2472</v>
      </c>
      <c r="K899" s="103"/>
      <c r="L899" s="103"/>
      <c r="M899" s="103"/>
      <c r="N899" s="103"/>
      <c r="O899" s="106"/>
      <c r="P899" s="104"/>
      <c r="Q899" s="104"/>
      <c r="R899" s="104"/>
      <c r="S899" s="105" t="str">
        <f t="shared" si="70"/>
        <v/>
      </c>
      <c r="T899" s="119"/>
      <c r="U899" s="107"/>
      <c r="V899" s="107"/>
      <c r="W899" s="107"/>
      <c r="X899" s="107"/>
      <c r="Y899" s="107"/>
      <c r="Z899" s="107"/>
      <c r="AA899" s="107"/>
      <c r="AB899" s="107"/>
      <c r="AC899" s="107"/>
      <c r="AD899" s="107"/>
      <c r="AE899" s="107"/>
      <c r="AF899" s="107"/>
      <c r="AG899" s="107"/>
      <c r="AH899" s="107"/>
      <c r="AI899" s="107"/>
      <c r="AJ899" s="107"/>
      <c r="AK899" s="107"/>
      <c r="AL899" s="107"/>
      <c r="AM899" s="107"/>
      <c r="AN899" s="107"/>
      <c r="AO899" s="107"/>
      <c r="AP899" s="107"/>
      <c r="AQ899" s="107"/>
      <c r="AR899" s="107"/>
      <c r="AS899" s="107"/>
      <c r="AT899" s="107"/>
      <c r="AU899" s="107"/>
      <c r="AV899" s="107"/>
      <c r="AW899" s="107"/>
      <c r="AX899" s="107"/>
      <c r="AY899" s="107"/>
      <c r="AZ899" s="107"/>
      <c r="BA899" s="107"/>
      <c r="BB899" s="107"/>
      <c r="BC899" s="107"/>
      <c r="BD899" s="107"/>
      <c r="BE899" s="107"/>
      <c r="BF899" s="107"/>
      <c r="BG899" s="107"/>
      <c r="BH899" s="107"/>
      <c r="BI899" s="107"/>
      <c r="BJ899" s="107"/>
      <c r="BK899" s="107"/>
      <c r="BL899" s="107"/>
      <c r="BM899" s="107"/>
      <c r="BN899" s="107"/>
      <c r="BO899" s="107"/>
      <c r="BP899" s="107"/>
      <c r="BQ899" s="107"/>
      <c r="BR899" s="107"/>
      <c r="BS899" s="107"/>
      <c r="BT899" s="107"/>
      <c r="BU899" s="107"/>
      <c r="BV899" s="107"/>
      <c r="BW899" s="107"/>
      <c r="BX899" s="107"/>
      <c r="BY899" s="107"/>
      <c r="BZ899" s="107"/>
      <c r="CA899" s="107"/>
      <c r="CB899" s="107"/>
      <c r="CC899" s="107"/>
      <c r="CD899" s="107"/>
      <c r="CE899" s="107"/>
    </row>
    <row r="900" spans="1:83" hidden="1" x14ac:dyDescent="0.25">
      <c r="B900" s="111" t="s">
        <v>2689</v>
      </c>
      <c r="C900" s="111">
        <v>4600011662</v>
      </c>
      <c r="D900" s="101" t="s">
        <v>1296</v>
      </c>
      <c r="E900" s="110"/>
      <c r="F900" s="102"/>
      <c r="G900" s="103"/>
      <c r="H900" s="103"/>
      <c r="I900" s="100"/>
      <c r="J900" s="122" t="s">
        <v>2483</v>
      </c>
      <c r="K900" s="103"/>
      <c r="L900" s="103"/>
      <c r="M900" s="103"/>
      <c r="N900" s="103"/>
      <c r="O900" s="106"/>
      <c r="P900" s="104"/>
      <c r="Q900" s="104"/>
      <c r="R900" s="104"/>
      <c r="S900" s="105" t="str">
        <f t="shared" si="70"/>
        <v/>
      </c>
      <c r="T900" s="119"/>
      <c r="U900" s="107"/>
      <c r="V900" s="107"/>
      <c r="W900" s="107"/>
      <c r="X900" s="107"/>
      <c r="Y900" s="107"/>
      <c r="Z900" s="107"/>
      <c r="AA900" s="107"/>
      <c r="AB900" s="107"/>
      <c r="AC900" s="107"/>
      <c r="AD900" s="107"/>
      <c r="AE900" s="107"/>
      <c r="AF900" s="107"/>
      <c r="AG900" s="107"/>
      <c r="AH900" s="107"/>
      <c r="AI900" s="107"/>
      <c r="AJ900" s="107"/>
      <c r="AK900" s="107"/>
      <c r="AL900" s="107"/>
      <c r="AM900" s="107"/>
      <c r="AN900" s="107"/>
      <c r="AO900" s="107"/>
      <c r="AP900" s="107"/>
      <c r="AQ900" s="107"/>
      <c r="AR900" s="107"/>
      <c r="AS900" s="107"/>
      <c r="AT900" s="107"/>
      <c r="AU900" s="107"/>
      <c r="AV900" s="107"/>
      <c r="AW900" s="107"/>
      <c r="AX900" s="107"/>
      <c r="AY900" s="107"/>
      <c r="AZ900" s="107"/>
      <c r="BA900" s="107"/>
      <c r="BB900" s="107"/>
      <c r="BC900" s="107"/>
      <c r="BD900" s="107"/>
      <c r="BE900" s="107"/>
      <c r="BF900" s="107"/>
      <c r="BG900" s="107"/>
      <c r="BH900" s="107"/>
      <c r="BI900" s="107"/>
      <c r="BJ900" s="107"/>
      <c r="BK900" s="107"/>
      <c r="BL900" s="107"/>
      <c r="BM900" s="107"/>
      <c r="BN900" s="107"/>
      <c r="BO900" s="107"/>
      <c r="BP900" s="107"/>
      <c r="BQ900" s="107"/>
      <c r="BR900" s="107"/>
      <c r="BS900" s="107"/>
      <c r="BT900" s="107"/>
      <c r="BU900" s="107"/>
      <c r="BV900" s="107"/>
      <c r="BW900" s="107"/>
      <c r="BX900" s="107"/>
      <c r="BY900" s="107"/>
      <c r="BZ900" s="107"/>
      <c r="CA900" s="107"/>
      <c r="CB900" s="107"/>
      <c r="CC900" s="107"/>
      <c r="CD900" s="107"/>
      <c r="CE900" s="107"/>
    </row>
    <row r="901" spans="1:83" hidden="1" x14ac:dyDescent="0.25">
      <c r="B901" s="111" t="s">
        <v>2689</v>
      </c>
      <c r="C901" s="111">
        <v>4600011662</v>
      </c>
      <c r="D901" s="101" t="s">
        <v>1297</v>
      </c>
      <c r="E901" s="110"/>
      <c r="F901" s="102"/>
      <c r="G901" s="103"/>
      <c r="H901" s="103"/>
      <c r="I901" s="100"/>
      <c r="J901" s="122" t="s">
        <v>2422</v>
      </c>
      <c r="K901" s="103"/>
      <c r="L901" s="103"/>
      <c r="M901" s="103"/>
      <c r="N901" s="103"/>
      <c r="O901" s="106"/>
      <c r="P901" s="104"/>
      <c r="Q901" s="104"/>
      <c r="R901" s="104"/>
      <c r="S901" s="105" t="str">
        <f t="shared" si="70"/>
        <v/>
      </c>
      <c r="T901" s="119"/>
      <c r="U901" s="107"/>
      <c r="V901" s="107"/>
      <c r="W901" s="107"/>
      <c r="X901" s="107"/>
      <c r="Y901" s="107"/>
      <c r="Z901" s="107"/>
      <c r="AA901" s="107"/>
      <c r="AB901" s="107"/>
      <c r="AC901" s="107"/>
      <c r="AD901" s="107"/>
      <c r="AE901" s="107"/>
      <c r="AF901" s="107"/>
      <c r="AG901" s="107"/>
      <c r="AH901" s="107"/>
      <c r="AI901" s="107"/>
      <c r="AJ901" s="107"/>
      <c r="AK901" s="107"/>
      <c r="AL901" s="107"/>
      <c r="AM901" s="107"/>
      <c r="AN901" s="107"/>
      <c r="AO901" s="107"/>
      <c r="AP901" s="107"/>
      <c r="AQ901" s="107"/>
      <c r="AR901" s="107"/>
      <c r="AS901" s="107"/>
      <c r="AT901" s="107"/>
      <c r="AU901" s="107"/>
      <c r="AV901" s="107"/>
      <c r="AW901" s="107"/>
      <c r="AX901" s="107"/>
      <c r="AY901" s="107"/>
      <c r="AZ901" s="107"/>
      <c r="BA901" s="107"/>
      <c r="BB901" s="107"/>
      <c r="BC901" s="107"/>
      <c r="BD901" s="107"/>
      <c r="BE901" s="107"/>
      <c r="BF901" s="107"/>
      <c r="BG901" s="107"/>
      <c r="BH901" s="107"/>
      <c r="BI901" s="107"/>
      <c r="BJ901" s="107"/>
      <c r="BK901" s="107"/>
      <c r="BL901" s="107"/>
      <c r="BM901" s="107"/>
      <c r="BN901" s="107"/>
      <c r="BO901" s="107"/>
      <c r="BP901" s="107"/>
      <c r="BQ901" s="107"/>
      <c r="BR901" s="107"/>
      <c r="BS901" s="107"/>
      <c r="BT901" s="107"/>
      <c r="BU901" s="107"/>
      <c r="BV901" s="107"/>
      <c r="BW901" s="107"/>
      <c r="BX901" s="107"/>
      <c r="BY901" s="107"/>
      <c r="BZ901" s="107"/>
      <c r="CA901" s="107"/>
      <c r="CB901" s="107"/>
      <c r="CC901" s="107"/>
      <c r="CD901" s="107"/>
      <c r="CE901" s="107"/>
    </row>
    <row r="902" spans="1:83" hidden="1" x14ac:dyDescent="0.25">
      <c r="B902" s="111" t="s">
        <v>2689</v>
      </c>
      <c r="C902" s="111">
        <v>4600011662</v>
      </c>
      <c r="D902" s="101" t="s">
        <v>1298</v>
      </c>
      <c r="E902" s="110"/>
      <c r="F902" s="102"/>
      <c r="G902" s="103"/>
      <c r="H902" s="103"/>
      <c r="I902" s="100"/>
      <c r="J902" s="122" t="s">
        <v>2484</v>
      </c>
      <c r="K902" s="103"/>
      <c r="L902" s="103"/>
      <c r="M902" s="103"/>
      <c r="N902" s="103"/>
      <c r="O902" s="106"/>
      <c r="P902" s="104"/>
      <c r="Q902" s="104"/>
      <c r="R902" s="104"/>
      <c r="S902" s="105" t="str">
        <f t="shared" ref="S902:S965" si="75">IF(P902="","",Q902/P902)</f>
        <v/>
      </c>
      <c r="T902" s="119"/>
      <c r="U902" s="107"/>
      <c r="V902" s="107"/>
      <c r="W902" s="107"/>
      <c r="X902" s="107"/>
      <c r="Y902" s="107"/>
      <c r="Z902" s="107"/>
      <c r="AA902" s="107"/>
      <c r="AB902" s="107"/>
      <c r="AC902" s="107"/>
      <c r="AD902" s="107"/>
      <c r="AE902" s="107"/>
      <c r="AF902" s="107"/>
      <c r="AG902" s="107"/>
      <c r="AH902" s="107"/>
      <c r="AI902" s="107"/>
      <c r="AJ902" s="107"/>
      <c r="AK902" s="107"/>
      <c r="AL902" s="107"/>
      <c r="AM902" s="107"/>
      <c r="AN902" s="107"/>
      <c r="AO902" s="107"/>
      <c r="AP902" s="107"/>
      <c r="AQ902" s="107"/>
      <c r="AR902" s="107"/>
      <c r="AS902" s="107"/>
      <c r="AT902" s="107"/>
      <c r="AU902" s="107"/>
      <c r="AV902" s="107"/>
      <c r="AW902" s="107"/>
      <c r="AX902" s="107"/>
      <c r="AY902" s="107"/>
      <c r="AZ902" s="107"/>
      <c r="BA902" s="107"/>
      <c r="BB902" s="107"/>
      <c r="BC902" s="107"/>
      <c r="BD902" s="107"/>
      <c r="BE902" s="107"/>
      <c r="BF902" s="107"/>
      <c r="BG902" s="107"/>
      <c r="BH902" s="107"/>
      <c r="BI902" s="107"/>
      <c r="BJ902" s="107"/>
      <c r="BK902" s="107"/>
      <c r="BL902" s="107"/>
      <c r="BM902" s="107"/>
      <c r="BN902" s="107"/>
      <c r="BO902" s="107"/>
      <c r="BP902" s="107"/>
      <c r="BQ902" s="107"/>
      <c r="BR902" s="107"/>
      <c r="BS902" s="107"/>
      <c r="BT902" s="107"/>
      <c r="BU902" s="107"/>
      <c r="BV902" s="107"/>
      <c r="BW902" s="107"/>
      <c r="BX902" s="107"/>
      <c r="BY902" s="107"/>
      <c r="BZ902" s="107"/>
      <c r="CA902" s="107"/>
      <c r="CB902" s="107"/>
      <c r="CC902" s="107"/>
      <c r="CD902" s="107"/>
      <c r="CE902" s="107"/>
    </row>
    <row r="903" spans="1:83" hidden="1" x14ac:dyDescent="0.25">
      <c r="B903" s="111" t="s">
        <v>2689</v>
      </c>
      <c r="C903" s="111">
        <v>4600011662</v>
      </c>
      <c r="D903" s="101" t="s">
        <v>1299</v>
      </c>
      <c r="E903" s="110"/>
      <c r="F903" s="102" t="s">
        <v>454</v>
      </c>
      <c r="G903" s="103" t="s">
        <v>450</v>
      </c>
      <c r="H903" s="103" t="s">
        <v>429</v>
      </c>
      <c r="I903" s="100"/>
      <c r="J903" s="122" t="s">
        <v>2429</v>
      </c>
      <c r="K903" s="103"/>
      <c r="L903" s="103"/>
      <c r="M903" s="103"/>
      <c r="N903" s="103"/>
      <c r="O903" s="106"/>
      <c r="P903" s="104"/>
      <c r="Q903" s="104"/>
      <c r="R903" s="104"/>
      <c r="S903" s="105" t="str">
        <f t="shared" si="75"/>
        <v/>
      </c>
      <c r="T903" s="119"/>
      <c r="U903" s="107"/>
      <c r="V903" s="107"/>
      <c r="W903" s="107"/>
      <c r="X903" s="107"/>
      <c r="Y903" s="107"/>
      <c r="Z903" s="107"/>
      <c r="AA903" s="107"/>
      <c r="AB903" s="107"/>
      <c r="AC903" s="107"/>
      <c r="AD903" s="107"/>
      <c r="AE903" s="107"/>
      <c r="AF903" s="107"/>
      <c r="AG903" s="107"/>
      <c r="AH903" s="107"/>
      <c r="AI903" s="107"/>
      <c r="AJ903" s="107"/>
      <c r="AK903" s="107"/>
      <c r="AL903" s="107"/>
      <c r="AM903" s="107"/>
      <c r="AN903" s="107"/>
      <c r="AO903" s="107"/>
      <c r="AP903" s="107"/>
      <c r="AQ903" s="107"/>
      <c r="AR903" s="107"/>
      <c r="AS903" s="107"/>
      <c r="AT903" s="107"/>
      <c r="AU903" s="107"/>
      <c r="AV903" s="107"/>
      <c r="AW903" s="107"/>
      <c r="AX903" s="107"/>
      <c r="AY903" s="107"/>
      <c r="AZ903" s="107"/>
      <c r="BA903" s="107"/>
      <c r="BB903" s="107"/>
      <c r="BC903" s="107"/>
      <c r="BD903" s="107"/>
      <c r="BE903" s="107"/>
      <c r="BF903" s="107"/>
      <c r="BG903" s="107"/>
      <c r="BH903" s="107"/>
      <c r="BI903" s="107"/>
      <c r="BJ903" s="107"/>
      <c r="BK903" s="107"/>
      <c r="BL903" s="107"/>
      <c r="BM903" s="107"/>
      <c r="BN903" s="107"/>
      <c r="BO903" s="107"/>
      <c r="BP903" s="107"/>
      <c r="BQ903" s="107"/>
      <c r="BR903" s="107"/>
      <c r="BS903" s="107"/>
      <c r="BT903" s="107"/>
      <c r="BU903" s="107"/>
      <c r="BV903" s="107"/>
      <c r="BW903" s="107"/>
      <c r="BX903" s="107"/>
      <c r="BY903" s="107"/>
      <c r="BZ903" s="107"/>
      <c r="CA903" s="107"/>
      <c r="CB903" s="107"/>
      <c r="CC903" s="107"/>
      <c r="CD903" s="107"/>
      <c r="CE903" s="107"/>
    </row>
    <row r="904" spans="1:83" hidden="1" x14ac:dyDescent="0.25">
      <c r="B904" s="111" t="s">
        <v>2689</v>
      </c>
      <c r="C904" s="111">
        <v>4600011662</v>
      </c>
      <c r="D904" s="101" t="s">
        <v>1300</v>
      </c>
      <c r="E904" s="110"/>
      <c r="F904" s="102"/>
      <c r="G904" s="103"/>
      <c r="H904" s="103"/>
      <c r="I904" s="100"/>
      <c r="J904" s="122" t="s">
        <v>2485</v>
      </c>
      <c r="K904" s="103"/>
      <c r="L904" s="103"/>
      <c r="M904" s="103"/>
      <c r="N904" s="103"/>
      <c r="O904" s="106"/>
      <c r="P904" s="104"/>
      <c r="Q904" s="104"/>
      <c r="R904" s="104"/>
      <c r="S904" s="105" t="str">
        <f t="shared" si="75"/>
        <v/>
      </c>
      <c r="T904" s="119"/>
      <c r="U904" s="107"/>
      <c r="V904" s="107"/>
      <c r="W904" s="107"/>
      <c r="X904" s="107"/>
      <c r="Y904" s="107"/>
      <c r="Z904" s="107"/>
      <c r="AA904" s="107"/>
      <c r="AB904" s="107"/>
      <c r="AC904" s="107"/>
      <c r="AD904" s="107"/>
      <c r="AE904" s="107"/>
      <c r="AF904" s="107"/>
      <c r="AG904" s="107"/>
      <c r="AH904" s="107"/>
      <c r="AI904" s="107"/>
      <c r="AJ904" s="107"/>
      <c r="AK904" s="107"/>
      <c r="AL904" s="107"/>
      <c r="AM904" s="107"/>
      <c r="AN904" s="107"/>
      <c r="AO904" s="107"/>
      <c r="AP904" s="107"/>
      <c r="AQ904" s="107"/>
      <c r="AR904" s="107"/>
      <c r="AS904" s="107"/>
      <c r="AT904" s="107"/>
      <c r="AU904" s="107"/>
      <c r="AV904" s="107"/>
      <c r="AW904" s="107"/>
      <c r="AX904" s="107"/>
      <c r="AY904" s="107"/>
      <c r="AZ904" s="107"/>
      <c r="BA904" s="107"/>
      <c r="BB904" s="107"/>
      <c r="BC904" s="107"/>
      <c r="BD904" s="107"/>
      <c r="BE904" s="107"/>
      <c r="BF904" s="107"/>
      <c r="BG904" s="107"/>
      <c r="BH904" s="107"/>
      <c r="BI904" s="107"/>
      <c r="BJ904" s="107"/>
      <c r="BK904" s="107"/>
      <c r="BL904" s="107"/>
      <c r="BM904" s="107"/>
      <c r="BN904" s="107"/>
      <c r="BO904" s="107"/>
      <c r="BP904" s="107"/>
      <c r="BQ904" s="107"/>
      <c r="BR904" s="107"/>
      <c r="BS904" s="107"/>
      <c r="BT904" s="107"/>
      <c r="BU904" s="107"/>
      <c r="BV904" s="107"/>
      <c r="BW904" s="107"/>
      <c r="BX904" s="107"/>
      <c r="BY904" s="107"/>
      <c r="BZ904" s="107"/>
      <c r="CA904" s="107"/>
      <c r="CB904" s="107"/>
      <c r="CC904" s="107"/>
      <c r="CD904" s="107"/>
      <c r="CE904" s="107"/>
    </row>
    <row r="905" spans="1:83" hidden="1" x14ac:dyDescent="0.25">
      <c r="B905" s="111" t="s">
        <v>2689</v>
      </c>
      <c r="C905" s="111">
        <v>4600011662</v>
      </c>
      <c r="D905" s="101" t="s">
        <v>1301</v>
      </c>
      <c r="E905" s="110"/>
      <c r="F905" s="102"/>
      <c r="G905" s="103"/>
      <c r="H905" s="103"/>
      <c r="I905" s="100"/>
      <c r="J905" s="122" t="s">
        <v>2472</v>
      </c>
      <c r="K905" s="103"/>
      <c r="L905" s="103"/>
      <c r="M905" s="103"/>
      <c r="N905" s="103"/>
      <c r="O905" s="106"/>
      <c r="P905" s="104"/>
      <c r="Q905" s="104"/>
      <c r="R905" s="104"/>
      <c r="S905" s="105" t="str">
        <f t="shared" si="75"/>
        <v/>
      </c>
      <c r="T905" s="119"/>
      <c r="U905" s="107"/>
      <c r="V905" s="107"/>
      <c r="W905" s="107"/>
      <c r="X905" s="107"/>
      <c r="Y905" s="107"/>
      <c r="Z905" s="107"/>
      <c r="AA905" s="107"/>
      <c r="AB905" s="107"/>
      <c r="AC905" s="107"/>
      <c r="AD905" s="107"/>
      <c r="AE905" s="107"/>
      <c r="AF905" s="107"/>
      <c r="AG905" s="107"/>
      <c r="AH905" s="107"/>
      <c r="AI905" s="107"/>
      <c r="AJ905" s="107"/>
      <c r="AK905" s="107"/>
      <c r="AL905" s="107"/>
      <c r="AM905" s="107"/>
      <c r="AN905" s="107"/>
      <c r="AO905" s="107"/>
      <c r="AP905" s="107"/>
      <c r="AQ905" s="107"/>
      <c r="AR905" s="107"/>
      <c r="AS905" s="107"/>
      <c r="AT905" s="107"/>
      <c r="AU905" s="107"/>
      <c r="AV905" s="107"/>
      <c r="AW905" s="107"/>
      <c r="AX905" s="107"/>
      <c r="AY905" s="107"/>
      <c r="AZ905" s="107"/>
      <c r="BA905" s="107"/>
      <c r="BB905" s="107"/>
      <c r="BC905" s="107"/>
      <c r="BD905" s="107"/>
      <c r="BE905" s="107"/>
      <c r="BF905" s="107"/>
      <c r="BG905" s="107"/>
      <c r="BH905" s="107"/>
      <c r="BI905" s="107"/>
      <c r="BJ905" s="107"/>
      <c r="BK905" s="107"/>
      <c r="BL905" s="107"/>
      <c r="BM905" s="107"/>
      <c r="BN905" s="107"/>
      <c r="BO905" s="107"/>
      <c r="BP905" s="107"/>
      <c r="BQ905" s="107"/>
      <c r="BR905" s="107"/>
      <c r="BS905" s="107"/>
      <c r="BT905" s="107"/>
      <c r="BU905" s="107"/>
      <c r="BV905" s="107"/>
      <c r="BW905" s="107"/>
      <c r="BX905" s="107"/>
      <c r="BY905" s="107"/>
      <c r="BZ905" s="107"/>
      <c r="CA905" s="107"/>
      <c r="CB905" s="107"/>
      <c r="CC905" s="107"/>
      <c r="CD905" s="107"/>
      <c r="CE905" s="107"/>
    </row>
    <row r="906" spans="1:83" hidden="1" x14ac:dyDescent="0.25">
      <c r="A906" s="87" t="s">
        <v>2786</v>
      </c>
      <c r="B906" s="123">
        <v>99</v>
      </c>
      <c r="C906" s="111">
        <v>4600011662</v>
      </c>
      <c r="D906" s="101" t="s">
        <v>1302</v>
      </c>
      <c r="E906" s="110"/>
      <c r="F906" s="102"/>
      <c r="G906" s="103"/>
      <c r="H906" s="103"/>
      <c r="I906" s="100"/>
      <c r="J906" s="122" t="s">
        <v>2486</v>
      </c>
      <c r="K906" s="103"/>
      <c r="L906" s="103"/>
      <c r="M906" s="103"/>
      <c r="N906" s="103"/>
      <c r="O906" s="106" t="s">
        <v>2707</v>
      </c>
      <c r="P906" s="104"/>
      <c r="Q906" s="104"/>
      <c r="R906" s="104"/>
      <c r="S906" s="105" t="str">
        <f t="shared" si="75"/>
        <v/>
      </c>
      <c r="T906" s="119"/>
      <c r="U906" s="107"/>
      <c r="V906" s="107"/>
      <c r="W906" s="107"/>
      <c r="X906" s="107"/>
      <c r="Y906" s="107"/>
      <c r="Z906" s="107"/>
      <c r="AA906" s="107"/>
      <c r="AB906" s="107"/>
      <c r="AC906" s="107"/>
      <c r="AD906" s="107"/>
      <c r="AE906" s="107"/>
      <c r="AF906" s="107"/>
      <c r="AG906" s="107"/>
      <c r="AH906" s="107"/>
      <c r="AI906" s="107"/>
      <c r="AJ906" s="107"/>
      <c r="AK906" s="107"/>
      <c r="AL906" s="107"/>
      <c r="AM906" s="107"/>
      <c r="AN906" s="107"/>
      <c r="AO906" s="107"/>
      <c r="AP906" s="107"/>
      <c r="AQ906" s="107"/>
      <c r="AR906" s="107"/>
      <c r="AS906" s="107"/>
      <c r="AT906" s="107"/>
      <c r="AU906" s="107"/>
      <c r="AV906" s="107"/>
      <c r="AW906" s="107"/>
      <c r="AX906" s="107"/>
      <c r="AY906" s="107"/>
      <c r="AZ906" s="107"/>
      <c r="BA906" s="107"/>
      <c r="BB906" s="107"/>
      <c r="BC906" s="107"/>
      <c r="BD906" s="107"/>
      <c r="BE906" s="107"/>
      <c r="BF906" s="107"/>
      <c r="BG906" s="107"/>
      <c r="BH906" s="107"/>
      <c r="BI906" s="107"/>
      <c r="BJ906" s="107"/>
      <c r="BK906" s="107"/>
      <c r="BL906" s="107"/>
      <c r="BM906" s="107"/>
      <c r="BN906" s="107"/>
      <c r="BO906" s="107"/>
      <c r="BP906" s="107"/>
      <c r="BQ906" s="107"/>
      <c r="BR906" s="107"/>
      <c r="BS906" s="107"/>
      <c r="BT906" s="107"/>
      <c r="BU906" s="107"/>
      <c r="BV906" s="107"/>
      <c r="BW906" s="107"/>
      <c r="BX906" s="107"/>
      <c r="BY906" s="107"/>
      <c r="BZ906" s="107">
        <v>0</v>
      </c>
      <c r="CA906" s="107">
        <v>0</v>
      </c>
      <c r="CB906" s="107">
        <v>0</v>
      </c>
      <c r="CC906" s="107">
        <v>0</v>
      </c>
      <c r="CD906" s="107">
        <v>0</v>
      </c>
      <c r="CE906" s="107"/>
    </row>
    <row r="907" spans="1:83" hidden="1" x14ac:dyDescent="0.25">
      <c r="B907" s="111" t="s">
        <v>2689</v>
      </c>
      <c r="C907" s="111">
        <v>4600011662</v>
      </c>
      <c r="D907" s="101" t="s">
        <v>1303</v>
      </c>
      <c r="E907" s="110"/>
      <c r="F907" s="102"/>
      <c r="G907" s="103"/>
      <c r="H907" s="103"/>
      <c r="I907" s="100"/>
      <c r="J907" s="122" t="s">
        <v>2422</v>
      </c>
      <c r="K907" s="103"/>
      <c r="L907" s="103"/>
      <c r="M907" s="103"/>
      <c r="N907" s="103"/>
      <c r="O907" s="106"/>
      <c r="P907" s="104"/>
      <c r="Q907" s="104"/>
      <c r="R907" s="104"/>
      <c r="S907" s="105" t="str">
        <f t="shared" si="75"/>
        <v/>
      </c>
      <c r="T907" s="119"/>
      <c r="U907" s="107"/>
      <c r="V907" s="107"/>
      <c r="W907" s="107"/>
      <c r="X907" s="107"/>
      <c r="Y907" s="107"/>
      <c r="Z907" s="107"/>
      <c r="AA907" s="107"/>
      <c r="AB907" s="107"/>
      <c r="AC907" s="107"/>
      <c r="AD907" s="107"/>
      <c r="AE907" s="107"/>
      <c r="AF907" s="107"/>
      <c r="AG907" s="107"/>
      <c r="AH907" s="107"/>
      <c r="AI907" s="107"/>
      <c r="AJ907" s="107"/>
      <c r="AK907" s="107"/>
      <c r="AL907" s="107"/>
      <c r="AM907" s="107"/>
      <c r="AN907" s="107"/>
      <c r="AO907" s="107"/>
      <c r="AP907" s="107"/>
      <c r="AQ907" s="107"/>
      <c r="AR907" s="107"/>
      <c r="AS907" s="107"/>
      <c r="AT907" s="107"/>
      <c r="AU907" s="107"/>
      <c r="AV907" s="107"/>
      <c r="AW907" s="107"/>
      <c r="AX907" s="107"/>
      <c r="AY907" s="107"/>
      <c r="AZ907" s="107"/>
      <c r="BA907" s="107"/>
      <c r="BB907" s="107"/>
      <c r="BC907" s="107"/>
      <c r="BD907" s="107"/>
      <c r="BE907" s="107"/>
      <c r="BF907" s="107"/>
      <c r="BG907" s="107"/>
      <c r="BH907" s="107"/>
      <c r="BI907" s="107"/>
      <c r="BJ907" s="107"/>
      <c r="BK907" s="107"/>
      <c r="BL907" s="107"/>
      <c r="BM907" s="107"/>
      <c r="BN907" s="107"/>
      <c r="BO907" s="107"/>
      <c r="BP907" s="107"/>
      <c r="BQ907" s="107"/>
      <c r="BR907" s="107"/>
      <c r="BS907" s="107"/>
      <c r="BT907" s="107"/>
      <c r="BU907" s="107"/>
      <c r="BV907" s="107"/>
      <c r="BW907" s="107"/>
      <c r="BX907" s="107"/>
      <c r="BY907" s="107"/>
      <c r="BZ907" s="107"/>
      <c r="CA907" s="107"/>
      <c r="CB907" s="107"/>
      <c r="CC907" s="107"/>
      <c r="CD907" s="107"/>
      <c r="CE907" s="107"/>
    </row>
    <row r="908" spans="1:83" hidden="1" x14ac:dyDescent="0.25">
      <c r="B908" s="111" t="s">
        <v>2689</v>
      </c>
      <c r="C908" s="111">
        <v>4600011662</v>
      </c>
      <c r="D908" s="101" t="s">
        <v>1304</v>
      </c>
      <c r="E908" s="110"/>
      <c r="F908" s="102"/>
      <c r="G908" s="103"/>
      <c r="H908" s="103"/>
      <c r="I908" s="100"/>
      <c r="J908" s="122" t="s">
        <v>2484</v>
      </c>
      <c r="K908" s="103"/>
      <c r="L908" s="103"/>
      <c r="M908" s="103"/>
      <c r="N908" s="103"/>
      <c r="O908" s="106"/>
      <c r="P908" s="104"/>
      <c r="Q908" s="104"/>
      <c r="R908" s="104"/>
      <c r="S908" s="105" t="str">
        <f t="shared" si="75"/>
        <v/>
      </c>
      <c r="T908" s="119"/>
      <c r="U908" s="107"/>
      <c r="V908" s="107"/>
      <c r="W908" s="107"/>
      <c r="X908" s="107"/>
      <c r="Y908" s="107"/>
      <c r="Z908" s="107"/>
      <c r="AA908" s="107"/>
      <c r="AB908" s="107"/>
      <c r="AC908" s="107"/>
      <c r="AD908" s="107"/>
      <c r="AE908" s="107"/>
      <c r="AF908" s="107"/>
      <c r="AG908" s="107"/>
      <c r="AH908" s="107"/>
      <c r="AI908" s="107"/>
      <c r="AJ908" s="107"/>
      <c r="AK908" s="107"/>
      <c r="AL908" s="107"/>
      <c r="AM908" s="107"/>
      <c r="AN908" s="107"/>
      <c r="AO908" s="107"/>
      <c r="AP908" s="107"/>
      <c r="AQ908" s="107"/>
      <c r="AR908" s="107"/>
      <c r="AS908" s="107"/>
      <c r="AT908" s="107"/>
      <c r="AU908" s="107"/>
      <c r="AV908" s="107"/>
      <c r="AW908" s="107"/>
      <c r="AX908" s="107"/>
      <c r="AY908" s="107"/>
      <c r="AZ908" s="107"/>
      <c r="BA908" s="107"/>
      <c r="BB908" s="107"/>
      <c r="BC908" s="107"/>
      <c r="BD908" s="107"/>
      <c r="BE908" s="107"/>
      <c r="BF908" s="107"/>
      <c r="BG908" s="107"/>
      <c r="BH908" s="107"/>
      <c r="BI908" s="107"/>
      <c r="BJ908" s="107"/>
      <c r="BK908" s="107"/>
      <c r="BL908" s="107"/>
      <c r="BM908" s="107"/>
      <c r="BN908" s="107"/>
      <c r="BO908" s="107"/>
      <c r="BP908" s="107"/>
      <c r="BQ908" s="107"/>
      <c r="BR908" s="107"/>
      <c r="BS908" s="107"/>
      <c r="BT908" s="107"/>
      <c r="BU908" s="107"/>
      <c r="BV908" s="107"/>
      <c r="BW908" s="107"/>
      <c r="BX908" s="107"/>
      <c r="BY908" s="107"/>
      <c r="BZ908" s="107"/>
      <c r="CA908" s="107"/>
      <c r="CB908" s="107"/>
      <c r="CC908" s="107"/>
      <c r="CD908" s="107"/>
      <c r="CE908" s="107"/>
    </row>
    <row r="909" spans="1:83" hidden="1" x14ac:dyDescent="0.25">
      <c r="B909" s="111" t="s">
        <v>2689</v>
      </c>
      <c r="C909" s="111">
        <v>4600011662</v>
      </c>
      <c r="D909" s="101" t="s">
        <v>1305</v>
      </c>
      <c r="E909" s="110"/>
      <c r="F909" s="102"/>
      <c r="G909" s="103"/>
      <c r="H909" s="103"/>
      <c r="I909" s="100"/>
      <c r="J909" s="122" t="s">
        <v>2429</v>
      </c>
      <c r="K909" s="103"/>
      <c r="L909" s="103"/>
      <c r="M909" s="103"/>
      <c r="N909" s="103"/>
      <c r="O909" s="106"/>
      <c r="P909" s="104"/>
      <c r="Q909" s="104"/>
      <c r="R909" s="104"/>
      <c r="S909" s="105" t="str">
        <f t="shared" si="75"/>
        <v/>
      </c>
      <c r="T909" s="119"/>
      <c r="U909" s="107"/>
      <c r="V909" s="107"/>
      <c r="W909" s="107"/>
      <c r="X909" s="107"/>
      <c r="Y909" s="107"/>
      <c r="Z909" s="107"/>
      <c r="AA909" s="107"/>
      <c r="AB909" s="107"/>
      <c r="AC909" s="107"/>
      <c r="AD909" s="107"/>
      <c r="AE909" s="107"/>
      <c r="AF909" s="107"/>
      <c r="AG909" s="107"/>
      <c r="AH909" s="107"/>
      <c r="AI909" s="107"/>
      <c r="AJ909" s="107"/>
      <c r="AK909" s="107"/>
      <c r="AL909" s="107"/>
      <c r="AM909" s="107"/>
      <c r="AN909" s="107"/>
      <c r="AO909" s="107"/>
      <c r="AP909" s="107"/>
      <c r="AQ909" s="107"/>
      <c r="AR909" s="107"/>
      <c r="AS909" s="107"/>
      <c r="AT909" s="107"/>
      <c r="AU909" s="107"/>
      <c r="AV909" s="107"/>
      <c r="AW909" s="107"/>
      <c r="AX909" s="107"/>
      <c r="AY909" s="107"/>
      <c r="AZ909" s="107"/>
      <c r="BA909" s="107"/>
      <c r="BB909" s="107"/>
      <c r="BC909" s="107"/>
      <c r="BD909" s="107"/>
      <c r="BE909" s="107"/>
      <c r="BF909" s="107"/>
      <c r="BG909" s="107"/>
      <c r="BH909" s="107"/>
      <c r="BI909" s="107"/>
      <c r="BJ909" s="107"/>
      <c r="BK909" s="107"/>
      <c r="BL909" s="107"/>
      <c r="BM909" s="107"/>
      <c r="BN909" s="107"/>
      <c r="BO909" s="107"/>
      <c r="BP909" s="107"/>
      <c r="BQ909" s="107"/>
      <c r="BR909" s="107"/>
      <c r="BS909" s="107"/>
      <c r="BT909" s="107"/>
      <c r="BU909" s="107"/>
      <c r="BV909" s="107"/>
      <c r="BW909" s="107"/>
      <c r="BX909" s="107"/>
      <c r="BY909" s="107"/>
      <c r="BZ909" s="107"/>
      <c r="CA909" s="107"/>
      <c r="CB909" s="107"/>
      <c r="CC909" s="107"/>
      <c r="CD909" s="107"/>
      <c r="CE909" s="107"/>
    </row>
    <row r="910" spans="1:83" hidden="1" x14ac:dyDescent="0.25">
      <c r="B910" s="111" t="s">
        <v>2689</v>
      </c>
      <c r="C910" s="111">
        <v>4600011662</v>
      </c>
      <c r="D910" s="101" t="s">
        <v>1306</v>
      </c>
      <c r="E910" s="110"/>
      <c r="F910" s="102" t="s">
        <v>454</v>
      </c>
      <c r="G910" s="103" t="s">
        <v>450</v>
      </c>
      <c r="H910" s="103" t="s">
        <v>429</v>
      </c>
      <c r="I910" s="100"/>
      <c r="J910" s="122" t="s">
        <v>2485</v>
      </c>
      <c r="K910" s="103"/>
      <c r="L910" s="103"/>
      <c r="M910" s="103"/>
      <c r="N910" s="103"/>
      <c r="O910" s="106"/>
      <c r="P910" s="104"/>
      <c r="Q910" s="104"/>
      <c r="R910" s="104"/>
      <c r="S910" s="105" t="str">
        <f t="shared" si="75"/>
        <v/>
      </c>
      <c r="T910" s="119"/>
      <c r="U910" s="107"/>
      <c r="V910" s="107"/>
      <c r="W910" s="107"/>
      <c r="X910" s="107"/>
      <c r="Y910" s="107"/>
      <c r="Z910" s="107"/>
      <c r="AA910" s="107"/>
      <c r="AB910" s="107"/>
      <c r="AC910" s="107"/>
      <c r="AD910" s="107"/>
      <c r="AE910" s="107"/>
      <c r="AF910" s="107"/>
      <c r="AG910" s="107"/>
      <c r="AH910" s="107"/>
      <c r="AI910" s="107"/>
      <c r="AJ910" s="107"/>
      <c r="AK910" s="107"/>
      <c r="AL910" s="107"/>
      <c r="AM910" s="107"/>
      <c r="AN910" s="107"/>
      <c r="AO910" s="107"/>
      <c r="AP910" s="107"/>
      <c r="AQ910" s="107"/>
      <c r="AR910" s="107"/>
      <c r="AS910" s="107"/>
      <c r="AT910" s="107"/>
      <c r="AU910" s="107"/>
      <c r="AV910" s="107"/>
      <c r="AW910" s="107"/>
      <c r="AX910" s="107"/>
      <c r="AY910" s="107"/>
      <c r="AZ910" s="107"/>
      <c r="BA910" s="107"/>
      <c r="BB910" s="107"/>
      <c r="BC910" s="107"/>
      <c r="BD910" s="107"/>
      <c r="BE910" s="107"/>
      <c r="BF910" s="107"/>
      <c r="BG910" s="107"/>
      <c r="BH910" s="107"/>
      <c r="BI910" s="107"/>
      <c r="BJ910" s="107"/>
      <c r="BK910" s="107"/>
      <c r="BL910" s="107"/>
      <c r="BM910" s="107"/>
      <c r="BN910" s="107"/>
      <c r="BO910" s="107"/>
      <c r="BP910" s="107"/>
      <c r="BQ910" s="107"/>
      <c r="BR910" s="107"/>
      <c r="BS910" s="107"/>
      <c r="BT910" s="107"/>
      <c r="BU910" s="107"/>
      <c r="BV910" s="107"/>
      <c r="BW910" s="107"/>
      <c r="BX910" s="107"/>
      <c r="BY910" s="107"/>
      <c r="BZ910" s="107"/>
      <c r="CA910" s="107"/>
      <c r="CB910" s="107"/>
      <c r="CC910" s="107"/>
      <c r="CD910" s="107"/>
      <c r="CE910" s="107"/>
    </row>
    <row r="911" spans="1:83" hidden="1" x14ac:dyDescent="0.25">
      <c r="B911" s="111" t="s">
        <v>2689</v>
      </c>
      <c r="C911" s="111">
        <v>4600011662</v>
      </c>
      <c r="D911" s="101" t="s">
        <v>1307</v>
      </c>
      <c r="E911" s="110"/>
      <c r="F911" s="102"/>
      <c r="G911" s="103"/>
      <c r="H911" s="103"/>
      <c r="I911" s="100"/>
      <c r="J911" s="122" t="s">
        <v>2472</v>
      </c>
      <c r="K911" s="103"/>
      <c r="L911" s="103"/>
      <c r="M911" s="103"/>
      <c r="N911" s="103"/>
      <c r="O911" s="106"/>
      <c r="P911" s="104"/>
      <c r="Q911" s="104"/>
      <c r="R911" s="104"/>
      <c r="S911" s="105" t="str">
        <f t="shared" si="75"/>
        <v/>
      </c>
      <c r="T911" s="119"/>
      <c r="U911" s="107"/>
      <c r="V911" s="107"/>
      <c r="W911" s="107"/>
      <c r="X911" s="107"/>
      <c r="Y911" s="107"/>
      <c r="Z911" s="107"/>
      <c r="AA911" s="107"/>
      <c r="AB911" s="107"/>
      <c r="AC911" s="107"/>
      <c r="AD911" s="107"/>
      <c r="AE911" s="107"/>
      <c r="AF911" s="107"/>
      <c r="AG911" s="107"/>
      <c r="AH911" s="107"/>
      <c r="AI911" s="107"/>
      <c r="AJ911" s="107"/>
      <c r="AK911" s="107"/>
      <c r="AL911" s="107"/>
      <c r="AM911" s="107"/>
      <c r="AN911" s="107"/>
      <c r="AO911" s="107"/>
      <c r="AP911" s="107"/>
      <c r="AQ911" s="107"/>
      <c r="AR911" s="107"/>
      <c r="AS911" s="107"/>
      <c r="AT911" s="107"/>
      <c r="AU911" s="107"/>
      <c r="AV911" s="107"/>
      <c r="AW911" s="107"/>
      <c r="AX911" s="107"/>
      <c r="AY911" s="107"/>
      <c r="AZ911" s="107"/>
      <c r="BA911" s="107"/>
      <c r="BB911" s="107"/>
      <c r="BC911" s="107"/>
      <c r="BD911" s="107"/>
      <c r="BE911" s="107"/>
      <c r="BF911" s="107"/>
      <c r="BG911" s="107"/>
      <c r="BH911" s="107"/>
      <c r="BI911" s="107"/>
      <c r="BJ911" s="107"/>
      <c r="BK911" s="107"/>
      <c r="BL911" s="107"/>
      <c r="BM911" s="107"/>
      <c r="BN911" s="107"/>
      <c r="BO911" s="107"/>
      <c r="BP911" s="107"/>
      <c r="BQ911" s="107"/>
      <c r="BR911" s="107"/>
      <c r="BS911" s="107"/>
      <c r="BT911" s="107"/>
      <c r="BU911" s="107"/>
      <c r="BV911" s="107"/>
      <c r="BW911" s="107"/>
      <c r="BX911" s="107"/>
      <c r="BY911" s="107"/>
      <c r="BZ911" s="107"/>
      <c r="CA911" s="107"/>
      <c r="CB911" s="107"/>
      <c r="CC911" s="107"/>
      <c r="CD911" s="107"/>
      <c r="CE911" s="107"/>
    </row>
    <row r="912" spans="1:83" hidden="1" x14ac:dyDescent="0.25">
      <c r="A912" s="87" t="s">
        <v>2786</v>
      </c>
      <c r="B912" s="123">
        <v>99</v>
      </c>
      <c r="C912" s="111">
        <v>4600011662</v>
      </c>
      <c r="D912" s="101" t="s">
        <v>1308</v>
      </c>
      <c r="E912" s="110"/>
      <c r="F912" s="102"/>
      <c r="G912" s="103"/>
      <c r="H912" s="103"/>
      <c r="I912" s="100"/>
      <c r="J912" s="122" t="s">
        <v>2487</v>
      </c>
      <c r="K912" s="103"/>
      <c r="L912" s="103"/>
      <c r="M912" s="103"/>
      <c r="N912" s="103"/>
      <c r="O912" s="106" t="s">
        <v>2724</v>
      </c>
      <c r="P912" s="104"/>
      <c r="Q912" s="104"/>
      <c r="R912" s="104"/>
      <c r="S912" s="105" t="str">
        <f t="shared" si="75"/>
        <v/>
      </c>
      <c r="T912" s="119"/>
      <c r="U912" s="107"/>
      <c r="V912" s="107"/>
      <c r="W912" s="107"/>
      <c r="X912" s="107"/>
      <c r="Y912" s="107"/>
      <c r="Z912" s="107"/>
      <c r="AA912" s="107"/>
      <c r="AB912" s="107"/>
      <c r="AC912" s="107"/>
      <c r="AD912" s="107"/>
      <c r="AE912" s="107"/>
      <c r="AF912" s="107"/>
      <c r="AG912" s="107"/>
      <c r="AH912" s="107"/>
      <c r="AI912" s="107"/>
      <c r="AJ912" s="107"/>
      <c r="AK912" s="107"/>
      <c r="AL912" s="107"/>
      <c r="AM912" s="107"/>
      <c r="AN912" s="107"/>
      <c r="AO912" s="107"/>
      <c r="AP912" s="107"/>
      <c r="AQ912" s="107"/>
      <c r="AR912" s="107"/>
      <c r="AS912" s="107"/>
      <c r="AT912" s="107"/>
      <c r="AU912" s="107"/>
      <c r="AV912" s="107"/>
      <c r="AW912" s="107"/>
      <c r="AX912" s="107"/>
      <c r="AY912" s="107"/>
      <c r="AZ912" s="107"/>
      <c r="BA912" s="107"/>
      <c r="BB912" s="107"/>
      <c r="BC912" s="107"/>
      <c r="BD912" s="107"/>
      <c r="BE912" s="107"/>
      <c r="BF912" s="107"/>
      <c r="BG912" s="107"/>
      <c r="BH912" s="107"/>
      <c r="BI912" s="107"/>
      <c r="BJ912" s="107"/>
      <c r="BK912" s="107"/>
      <c r="BL912" s="107"/>
      <c r="BM912" s="107"/>
      <c r="BN912" s="107"/>
      <c r="BO912" s="107"/>
      <c r="BP912" s="107"/>
      <c r="BQ912" s="107"/>
      <c r="BR912" s="107"/>
      <c r="BS912" s="107"/>
      <c r="BT912" s="107"/>
      <c r="BU912" s="107"/>
      <c r="BV912" s="107"/>
      <c r="BW912" s="107"/>
      <c r="BX912" s="107"/>
      <c r="BY912" s="107"/>
      <c r="BZ912" s="107">
        <v>0</v>
      </c>
      <c r="CA912" s="107">
        <v>0</v>
      </c>
      <c r="CB912" s="107">
        <v>0</v>
      </c>
      <c r="CC912" s="107">
        <v>0</v>
      </c>
      <c r="CD912" s="107">
        <v>0</v>
      </c>
      <c r="CE912" s="107"/>
    </row>
    <row r="913" spans="1:83" hidden="1" x14ac:dyDescent="0.25">
      <c r="B913" s="111" t="s">
        <v>2689</v>
      </c>
      <c r="C913" s="111">
        <v>4600011662</v>
      </c>
      <c r="D913" s="101" t="s">
        <v>1309</v>
      </c>
      <c r="E913" s="110"/>
      <c r="F913" s="102"/>
      <c r="G913" s="103"/>
      <c r="H913" s="103"/>
      <c r="I913" s="100"/>
      <c r="J913" s="122" t="s">
        <v>2422</v>
      </c>
      <c r="K913" s="103"/>
      <c r="L913" s="103"/>
      <c r="M913" s="103"/>
      <c r="N913" s="103"/>
      <c r="O913" s="106"/>
      <c r="P913" s="104"/>
      <c r="Q913" s="104"/>
      <c r="R913" s="104"/>
      <c r="S913" s="105" t="str">
        <f t="shared" si="75"/>
        <v/>
      </c>
      <c r="T913" s="119"/>
      <c r="U913" s="107"/>
      <c r="V913" s="107"/>
      <c r="W913" s="107"/>
      <c r="X913" s="107"/>
      <c r="Y913" s="107"/>
      <c r="Z913" s="107"/>
      <c r="AA913" s="107"/>
      <c r="AB913" s="107"/>
      <c r="AC913" s="107"/>
      <c r="AD913" s="107"/>
      <c r="AE913" s="107"/>
      <c r="AF913" s="107"/>
      <c r="AG913" s="107"/>
      <c r="AH913" s="107"/>
      <c r="AI913" s="107"/>
      <c r="AJ913" s="107"/>
      <c r="AK913" s="107"/>
      <c r="AL913" s="107"/>
      <c r="AM913" s="107"/>
      <c r="AN913" s="107"/>
      <c r="AO913" s="107"/>
      <c r="AP913" s="107"/>
      <c r="AQ913" s="107"/>
      <c r="AR913" s="107"/>
      <c r="AS913" s="107"/>
      <c r="AT913" s="107"/>
      <c r="AU913" s="107"/>
      <c r="AV913" s="107"/>
      <c r="AW913" s="107"/>
      <c r="AX913" s="107"/>
      <c r="AY913" s="107"/>
      <c r="AZ913" s="107"/>
      <c r="BA913" s="107"/>
      <c r="BB913" s="107"/>
      <c r="BC913" s="107"/>
      <c r="BD913" s="107"/>
      <c r="BE913" s="107"/>
      <c r="BF913" s="107"/>
      <c r="BG913" s="107"/>
      <c r="BH913" s="107"/>
      <c r="BI913" s="107"/>
      <c r="BJ913" s="107"/>
      <c r="BK913" s="107"/>
      <c r="BL913" s="107"/>
      <c r="BM913" s="107"/>
      <c r="BN913" s="107"/>
      <c r="BO913" s="107"/>
      <c r="BP913" s="107"/>
      <c r="BQ913" s="107"/>
      <c r="BR913" s="107"/>
      <c r="BS913" s="107"/>
      <c r="BT913" s="107"/>
      <c r="BU913" s="107"/>
      <c r="BV913" s="107"/>
      <c r="BW913" s="107"/>
      <c r="BX913" s="107"/>
      <c r="BY913" s="107"/>
      <c r="BZ913" s="107"/>
      <c r="CA913" s="107"/>
      <c r="CB913" s="107"/>
      <c r="CC913" s="107"/>
      <c r="CD913" s="107"/>
      <c r="CE913" s="107"/>
    </row>
    <row r="914" spans="1:83" hidden="1" x14ac:dyDescent="0.25">
      <c r="B914" s="111" t="s">
        <v>2689</v>
      </c>
      <c r="C914" s="111">
        <v>4600011662</v>
      </c>
      <c r="D914" s="101" t="s">
        <v>1310</v>
      </c>
      <c r="E914" s="110"/>
      <c r="F914" s="102" t="s">
        <v>456</v>
      </c>
      <c r="G914" s="103" t="s">
        <v>450</v>
      </c>
      <c r="H914" s="103" t="s">
        <v>429</v>
      </c>
      <c r="I914" s="100"/>
      <c r="J914" s="122" t="s">
        <v>2484</v>
      </c>
      <c r="K914" s="103"/>
      <c r="L914" s="103"/>
      <c r="M914" s="103"/>
      <c r="N914" s="103"/>
      <c r="O914" s="106"/>
      <c r="P914" s="104"/>
      <c r="Q914" s="104"/>
      <c r="R914" s="104"/>
      <c r="S914" s="105" t="str">
        <f t="shared" si="75"/>
        <v/>
      </c>
      <c r="T914" s="119"/>
      <c r="U914" s="107"/>
      <c r="V914" s="107"/>
      <c r="W914" s="107"/>
      <c r="X914" s="107"/>
      <c r="Y914" s="107"/>
      <c r="Z914" s="107"/>
      <c r="AA914" s="107"/>
      <c r="AB914" s="107"/>
      <c r="AC914" s="107"/>
      <c r="AD914" s="107"/>
      <c r="AE914" s="107"/>
      <c r="AF914" s="107"/>
      <c r="AG914" s="107"/>
      <c r="AH914" s="107"/>
      <c r="AI914" s="107"/>
      <c r="AJ914" s="107"/>
      <c r="AK914" s="107"/>
      <c r="AL914" s="107"/>
      <c r="AM914" s="107"/>
      <c r="AN914" s="107"/>
      <c r="AO914" s="107"/>
      <c r="AP914" s="107"/>
      <c r="AQ914" s="107"/>
      <c r="AR914" s="107"/>
      <c r="AS914" s="107"/>
      <c r="AT914" s="107"/>
      <c r="AU914" s="107"/>
      <c r="AV914" s="107"/>
      <c r="AW914" s="107"/>
      <c r="AX914" s="107"/>
      <c r="AY914" s="107"/>
      <c r="AZ914" s="107"/>
      <c r="BA914" s="107"/>
      <c r="BB914" s="107"/>
      <c r="BC914" s="107"/>
      <c r="BD914" s="107"/>
      <c r="BE914" s="107"/>
      <c r="BF914" s="107"/>
      <c r="BG914" s="107"/>
      <c r="BH914" s="107"/>
      <c r="BI914" s="107"/>
      <c r="BJ914" s="107"/>
      <c r="BK914" s="107"/>
      <c r="BL914" s="107"/>
      <c r="BM914" s="107"/>
      <c r="BN914" s="107"/>
      <c r="BO914" s="107"/>
      <c r="BP914" s="107"/>
      <c r="BQ914" s="107"/>
      <c r="BR914" s="107"/>
      <c r="BS914" s="107"/>
      <c r="BT914" s="107"/>
      <c r="BU914" s="107"/>
      <c r="BV914" s="107"/>
      <c r="BW914" s="107"/>
      <c r="BX914" s="107"/>
      <c r="BY914" s="107"/>
      <c r="BZ914" s="107"/>
      <c r="CA914" s="107"/>
      <c r="CB914" s="107"/>
      <c r="CC914" s="107"/>
      <c r="CD914" s="107"/>
      <c r="CE914" s="107"/>
    </row>
    <row r="915" spans="1:83" hidden="1" x14ac:dyDescent="0.25">
      <c r="B915" s="111" t="s">
        <v>2689</v>
      </c>
      <c r="C915" s="111">
        <v>4600011662</v>
      </c>
      <c r="D915" s="101" t="s">
        <v>1311</v>
      </c>
      <c r="E915" s="110"/>
      <c r="F915" s="102" t="s">
        <v>456</v>
      </c>
      <c r="G915" s="103" t="s">
        <v>450</v>
      </c>
      <c r="H915" s="103" t="s">
        <v>429</v>
      </c>
      <c r="I915" s="100"/>
      <c r="J915" s="122" t="s">
        <v>2429</v>
      </c>
      <c r="K915" s="103"/>
      <c r="L915" s="103"/>
      <c r="M915" s="103"/>
      <c r="N915" s="103"/>
      <c r="O915" s="106"/>
      <c r="P915" s="104"/>
      <c r="Q915" s="104"/>
      <c r="R915" s="104"/>
      <c r="S915" s="105" t="str">
        <f t="shared" si="75"/>
        <v/>
      </c>
      <c r="T915" s="119"/>
      <c r="U915" s="107"/>
      <c r="V915" s="107"/>
      <c r="W915" s="107"/>
      <c r="X915" s="107"/>
      <c r="Y915" s="107"/>
      <c r="Z915" s="107"/>
      <c r="AA915" s="107"/>
      <c r="AB915" s="107"/>
      <c r="AC915" s="107"/>
      <c r="AD915" s="107"/>
      <c r="AE915" s="107"/>
      <c r="AF915" s="107"/>
      <c r="AG915" s="107"/>
      <c r="AH915" s="107"/>
      <c r="AI915" s="107"/>
      <c r="AJ915" s="107"/>
      <c r="AK915" s="107"/>
      <c r="AL915" s="107"/>
      <c r="AM915" s="107"/>
      <c r="AN915" s="107"/>
      <c r="AO915" s="107"/>
      <c r="AP915" s="107"/>
      <c r="AQ915" s="107"/>
      <c r="AR915" s="107"/>
      <c r="AS915" s="107"/>
      <c r="AT915" s="107"/>
      <c r="AU915" s="107"/>
      <c r="AV915" s="107"/>
      <c r="AW915" s="107"/>
      <c r="AX915" s="107"/>
      <c r="AY915" s="107"/>
      <c r="AZ915" s="107"/>
      <c r="BA915" s="107"/>
      <c r="BB915" s="107"/>
      <c r="BC915" s="107"/>
      <c r="BD915" s="107"/>
      <c r="BE915" s="107"/>
      <c r="BF915" s="107"/>
      <c r="BG915" s="107"/>
      <c r="BH915" s="107"/>
      <c r="BI915" s="107"/>
      <c r="BJ915" s="107"/>
      <c r="BK915" s="107"/>
      <c r="BL915" s="107"/>
      <c r="BM915" s="107"/>
      <c r="BN915" s="107"/>
      <c r="BO915" s="107"/>
      <c r="BP915" s="107"/>
      <c r="BQ915" s="107"/>
      <c r="BR915" s="107"/>
      <c r="BS915" s="107"/>
      <c r="BT915" s="107"/>
      <c r="BU915" s="107"/>
      <c r="BV915" s="107"/>
      <c r="BW915" s="107"/>
      <c r="BX915" s="107"/>
      <c r="BY915" s="107"/>
      <c r="BZ915" s="107"/>
      <c r="CA915" s="107"/>
      <c r="CB915" s="107"/>
      <c r="CC915" s="107"/>
      <c r="CD915" s="107"/>
      <c r="CE915" s="107"/>
    </row>
    <row r="916" spans="1:83" hidden="1" x14ac:dyDescent="0.25">
      <c r="B916" s="111" t="s">
        <v>2689</v>
      </c>
      <c r="C916" s="111">
        <v>4600011662</v>
      </c>
      <c r="D916" s="101" t="s">
        <v>1312</v>
      </c>
      <c r="E916" s="110"/>
      <c r="F916" s="102" t="s">
        <v>456</v>
      </c>
      <c r="G916" s="103" t="s">
        <v>450</v>
      </c>
      <c r="H916" s="103" t="s">
        <v>429</v>
      </c>
      <c r="I916" s="100"/>
      <c r="J916" s="122" t="s">
        <v>2485</v>
      </c>
      <c r="K916" s="103"/>
      <c r="L916" s="103"/>
      <c r="M916" s="103"/>
      <c r="N916" s="103"/>
      <c r="O916" s="106"/>
      <c r="P916" s="104"/>
      <c r="Q916" s="104"/>
      <c r="R916" s="104"/>
      <c r="S916" s="105" t="str">
        <f t="shared" si="75"/>
        <v/>
      </c>
      <c r="T916" s="119"/>
      <c r="U916" s="107"/>
      <c r="V916" s="107"/>
      <c r="W916" s="107"/>
      <c r="X916" s="107"/>
      <c r="Y916" s="107"/>
      <c r="Z916" s="107"/>
      <c r="AA916" s="107"/>
      <c r="AB916" s="107"/>
      <c r="AC916" s="107"/>
      <c r="AD916" s="107"/>
      <c r="AE916" s="107"/>
      <c r="AF916" s="107"/>
      <c r="AG916" s="107"/>
      <c r="AH916" s="107"/>
      <c r="AI916" s="107"/>
      <c r="AJ916" s="107"/>
      <c r="AK916" s="107"/>
      <c r="AL916" s="107"/>
      <c r="AM916" s="107"/>
      <c r="AN916" s="107"/>
      <c r="AO916" s="107"/>
      <c r="AP916" s="107"/>
      <c r="AQ916" s="107"/>
      <c r="AR916" s="107"/>
      <c r="AS916" s="107"/>
      <c r="AT916" s="107"/>
      <c r="AU916" s="107"/>
      <c r="AV916" s="107"/>
      <c r="AW916" s="107"/>
      <c r="AX916" s="107"/>
      <c r="AY916" s="107"/>
      <c r="AZ916" s="107"/>
      <c r="BA916" s="107"/>
      <c r="BB916" s="107"/>
      <c r="BC916" s="107"/>
      <c r="BD916" s="107"/>
      <c r="BE916" s="107"/>
      <c r="BF916" s="107"/>
      <c r="BG916" s="107"/>
      <c r="BH916" s="107"/>
      <c r="BI916" s="107"/>
      <c r="BJ916" s="107"/>
      <c r="BK916" s="107"/>
      <c r="BL916" s="107"/>
      <c r="BM916" s="107"/>
      <c r="BN916" s="107"/>
      <c r="BO916" s="107"/>
      <c r="BP916" s="107"/>
      <c r="BQ916" s="107"/>
      <c r="BR916" s="107"/>
      <c r="BS916" s="107"/>
      <c r="BT916" s="107"/>
      <c r="BU916" s="107"/>
      <c r="BV916" s="107"/>
      <c r="BW916" s="107"/>
      <c r="BX916" s="107"/>
      <c r="BY916" s="107"/>
      <c r="BZ916" s="107"/>
      <c r="CA916" s="107"/>
      <c r="CB916" s="107"/>
      <c r="CC916" s="107"/>
      <c r="CD916" s="107"/>
      <c r="CE916" s="107"/>
    </row>
    <row r="917" spans="1:83" hidden="1" x14ac:dyDescent="0.25">
      <c r="B917" s="111" t="s">
        <v>2689</v>
      </c>
      <c r="C917" s="111">
        <v>4600011662</v>
      </c>
      <c r="D917" s="101" t="s">
        <v>1313</v>
      </c>
      <c r="E917" s="110"/>
      <c r="F917" s="102" t="s">
        <v>454</v>
      </c>
      <c r="G917" s="103" t="s">
        <v>450</v>
      </c>
      <c r="H917" s="103" t="s">
        <v>429</v>
      </c>
      <c r="I917" s="100"/>
      <c r="J917" s="122" t="s">
        <v>2472</v>
      </c>
      <c r="K917" s="103"/>
      <c r="L917" s="103"/>
      <c r="M917" s="103"/>
      <c r="N917" s="103"/>
      <c r="O917" s="106"/>
      <c r="P917" s="104"/>
      <c r="Q917" s="104"/>
      <c r="R917" s="104"/>
      <c r="S917" s="105" t="str">
        <f t="shared" si="75"/>
        <v/>
      </c>
      <c r="T917" s="119"/>
      <c r="U917" s="107"/>
      <c r="V917" s="107"/>
      <c r="W917" s="107"/>
      <c r="X917" s="107"/>
      <c r="Y917" s="107"/>
      <c r="Z917" s="107"/>
      <c r="AA917" s="107"/>
      <c r="AB917" s="107"/>
      <c r="AC917" s="107"/>
      <c r="AD917" s="107"/>
      <c r="AE917" s="107"/>
      <c r="AF917" s="107"/>
      <c r="AG917" s="107"/>
      <c r="AH917" s="107"/>
      <c r="AI917" s="107"/>
      <c r="AJ917" s="107"/>
      <c r="AK917" s="107"/>
      <c r="AL917" s="107"/>
      <c r="AM917" s="107"/>
      <c r="AN917" s="107"/>
      <c r="AO917" s="107"/>
      <c r="AP917" s="107"/>
      <c r="AQ917" s="107"/>
      <c r="AR917" s="107"/>
      <c r="AS917" s="107"/>
      <c r="AT917" s="107"/>
      <c r="AU917" s="107"/>
      <c r="AV917" s="107"/>
      <c r="AW917" s="107"/>
      <c r="AX917" s="107"/>
      <c r="AY917" s="107"/>
      <c r="AZ917" s="107"/>
      <c r="BA917" s="107"/>
      <c r="BB917" s="107"/>
      <c r="BC917" s="107"/>
      <c r="BD917" s="107"/>
      <c r="BE917" s="107"/>
      <c r="BF917" s="107"/>
      <c r="BG917" s="107"/>
      <c r="BH917" s="107"/>
      <c r="BI917" s="107"/>
      <c r="BJ917" s="107"/>
      <c r="BK917" s="107"/>
      <c r="BL917" s="107"/>
      <c r="BM917" s="107"/>
      <c r="BN917" s="107"/>
      <c r="BO917" s="107"/>
      <c r="BP917" s="107"/>
      <c r="BQ917" s="107"/>
      <c r="BR917" s="107"/>
      <c r="BS917" s="107"/>
      <c r="BT917" s="107"/>
      <c r="BU917" s="107"/>
      <c r="BV917" s="107"/>
      <c r="BW917" s="107"/>
      <c r="BX917" s="107"/>
      <c r="BY917" s="107"/>
      <c r="BZ917" s="107"/>
      <c r="CA917" s="107"/>
      <c r="CB917" s="107"/>
      <c r="CC917" s="107"/>
      <c r="CD917" s="107"/>
      <c r="CE917" s="107"/>
    </row>
    <row r="918" spans="1:83" hidden="1" x14ac:dyDescent="0.25">
      <c r="A918" s="87" t="s">
        <v>2786</v>
      </c>
      <c r="B918" s="123">
        <v>99</v>
      </c>
      <c r="C918" s="111">
        <v>4600011662</v>
      </c>
      <c r="D918" s="101" t="s">
        <v>1314</v>
      </c>
      <c r="E918" s="110"/>
      <c r="F918" s="102" t="s">
        <v>456</v>
      </c>
      <c r="G918" s="103" t="s">
        <v>450</v>
      </c>
      <c r="H918" s="103" t="s">
        <v>429</v>
      </c>
      <c r="I918" s="100"/>
      <c r="J918" s="122" t="s">
        <v>2488</v>
      </c>
      <c r="K918" s="103"/>
      <c r="L918" s="103"/>
      <c r="M918" s="103"/>
      <c r="N918" s="103"/>
      <c r="O918" s="106"/>
      <c r="P918" s="104"/>
      <c r="Q918" s="104"/>
      <c r="R918" s="104"/>
      <c r="S918" s="105" t="str">
        <f t="shared" si="75"/>
        <v/>
      </c>
      <c r="T918" s="119"/>
      <c r="U918" s="107"/>
      <c r="V918" s="107"/>
      <c r="W918" s="107"/>
      <c r="X918" s="107"/>
      <c r="Y918" s="107"/>
      <c r="Z918" s="107"/>
      <c r="AA918" s="107"/>
      <c r="AB918" s="107"/>
      <c r="AC918" s="107"/>
      <c r="AD918" s="107"/>
      <c r="AE918" s="107"/>
      <c r="AF918" s="107"/>
      <c r="AG918" s="107"/>
      <c r="AH918" s="107"/>
      <c r="AI918" s="107"/>
      <c r="AJ918" s="107"/>
      <c r="AK918" s="107"/>
      <c r="AL918" s="107"/>
      <c r="AM918" s="107"/>
      <c r="AN918" s="107"/>
      <c r="AO918" s="107"/>
      <c r="AP918" s="107"/>
      <c r="AQ918" s="107"/>
      <c r="AR918" s="107"/>
      <c r="AS918" s="107"/>
      <c r="AT918" s="107"/>
      <c r="AU918" s="107"/>
      <c r="AV918" s="107"/>
      <c r="AW918" s="107"/>
      <c r="AX918" s="107"/>
      <c r="AY918" s="107"/>
      <c r="AZ918" s="107"/>
      <c r="BA918" s="107"/>
      <c r="BB918" s="107"/>
      <c r="BC918" s="107"/>
      <c r="BD918" s="107"/>
      <c r="BE918" s="107"/>
      <c r="BF918" s="107"/>
      <c r="BG918" s="107"/>
      <c r="BH918" s="107"/>
      <c r="BI918" s="107"/>
      <c r="BJ918" s="107"/>
      <c r="BK918" s="107"/>
      <c r="BL918" s="107"/>
      <c r="BM918" s="107"/>
      <c r="BN918" s="107"/>
      <c r="BO918" s="107"/>
      <c r="BP918" s="107"/>
      <c r="BQ918" s="107"/>
      <c r="BR918" s="107"/>
      <c r="BS918" s="107"/>
      <c r="BT918" s="107"/>
      <c r="BU918" s="107"/>
      <c r="BV918" s="107"/>
      <c r="BW918" s="107"/>
      <c r="BX918" s="107"/>
      <c r="BY918" s="107"/>
      <c r="BZ918" s="107">
        <v>0</v>
      </c>
      <c r="CA918" s="107">
        <v>0</v>
      </c>
      <c r="CB918" s="107">
        <v>0</v>
      </c>
      <c r="CC918" s="107">
        <v>0</v>
      </c>
      <c r="CD918" s="107">
        <v>0</v>
      </c>
      <c r="CE918" s="107"/>
    </row>
    <row r="919" spans="1:83" hidden="1" x14ac:dyDescent="0.25">
      <c r="B919" s="111" t="s">
        <v>2689</v>
      </c>
      <c r="C919" s="111">
        <v>4600011662</v>
      </c>
      <c r="D919" s="101" t="s">
        <v>1315</v>
      </c>
      <c r="E919" s="110"/>
      <c r="F919" s="102" t="s">
        <v>456</v>
      </c>
      <c r="G919" s="103" t="s">
        <v>450</v>
      </c>
      <c r="H919" s="103" t="s">
        <v>429</v>
      </c>
      <c r="I919" s="100"/>
      <c r="J919" s="122" t="s">
        <v>2422</v>
      </c>
      <c r="K919" s="103"/>
      <c r="L919" s="103"/>
      <c r="M919" s="103"/>
      <c r="N919" s="103"/>
      <c r="O919" s="106"/>
      <c r="P919" s="104"/>
      <c r="Q919" s="104"/>
      <c r="R919" s="104"/>
      <c r="S919" s="105" t="str">
        <f t="shared" si="75"/>
        <v/>
      </c>
      <c r="T919" s="119"/>
      <c r="U919" s="107"/>
      <c r="V919" s="107"/>
      <c r="W919" s="107"/>
      <c r="X919" s="107"/>
      <c r="Y919" s="107"/>
      <c r="Z919" s="107"/>
      <c r="AA919" s="107"/>
      <c r="AB919" s="107"/>
      <c r="AC919" s="107"/>
      <c r="AD919" s="107"/>
      <c r="AE919" s="107"/>
      <c r="AF919" s="107"/>
      <c r="AG919" s="107"/>
      <c r="AH919" s="107"/>
      <c r="AI919" s="107"/>
      <c r="AJ919" s="107"/>
      <c r="AK919" s="107"/>
      <c r="AL919" s="107"/>
      <c r="AM919" s="107"/>
      <c r="AN919" s="107"/>
      <c r="AO919" s="107"/>
      <c r="AP919" s="107"/>
      <c r="AQ919" s="107"/>
      <c r="AR919" s="107"/>
      <c r="AS919" s="107"/>
      <c r="AT919" s="107"/>
      <c r="AU919" s="107"/>
      <c r="AV919" s="107"/>
      <c r="AW919" s="107"/>
      <c r="AX919" s="107"/>
      <c r="AY919" s="107"/>
      <c r="AZ919" s="107"/>
      <c r="BA919" s="107"/>
      <c r="BB919" s="107"/>
      <c r="BC919" s="107"/>
      <c r="BD919" s="107"/>
      <c r="BE919" s="107"/>
      <c r="BF919" s="107"/>
      <c r="BG919" s="107"/>
      <c r="BH919" s="107"/>
      <c r="BI919" s="107"/>
      <c r="BJ919" s="107"/>
      <c r="BK919" s="107"/>
      <c r="BL919" s="107"/>
      <c r="BM919" s="107"/>
      <c r="BN919" s="107"/>
      <c r="BO919" s="107"/>
      <c r="BP919" s="107"/>
      <c r="BQ919" s="107"/>
      <c r="BR919" s="107"/>
      <c r="BS919" s="107"/>
      <c r="BT919" s="107"/>
      <c r="BU919" s="107"/>
      <c r="BV919" s="107"/>
      <c r="BW919" s="107"/>
      <c r="BX919" s="107"/>
      <c r="BY919" s="107"/>
      <c r="BZ919" s="107"/>
      <c r="CA919" s="107"/>
      <c r="CB919" s="107"/>
      <c r="CC919" s="107"/>
      <c r="CD919" s="107"/>
      <c r="CE919" s="107"/>
    </row>
    <row r="920" spans="1:83" hidden="1" x14ac:dyDescent="0.25">
      <c r="B920" s="111" t="s">
        <v>2689</v>
      </c>
      <c r="C920" s="111">
        <v>4600011662</v>
      </c>
      <c r="D920" s="101" t="s">
        <v>1316</v>
      </c>
      <c r="E920" s="110"/>
      <c r="F920" s="102" t="s">
        <v>456</v>
      </c>
      <c r="G920" s="103" t="s">
        <v>450</v>
      </c>
      <c r="H920" s="103" t="s">
        <v>429</v>
      </c>
      <c r="I920" s="100"/>
      <c r="J920" s="122" t="s">
        <v>2489</v>
      </c>
      <c r="K920" s="103"/>
      <c r="L920" s="103"/>
      <c r="M920" s="103"/>
      <c r="N920" s="103"/>
      <c r="O920" s="106"/>
      <c r="P920" s="104"/>
      <c r="Q920" s="104"/>
      <c r="R920" s="104"/>
      <c r="S920" s="105" t="str">
        <f t="shared" si="75"/>
        <v/>
      </c>
      <c r="T920" s="119"/>
      <c r="U920" s="107"/>
      <c r="V920" s="107"/>
      <c r="W920" s="107"/>
      <c r="X920" s="107"/>
      <c r="Y920" s="107"/>
      <c r="Z920" s="107"/>
      <c r="AA920" s="107"/>
      <c r="AB920" s="107"/>
      <c r="AC920" s="107"/>
      <c r="AD920" s="107"/>
      <c r="AE920" s="107"/>
      <c r="AF920" s="107"/>
      <c r="AG920" s="107"/>
      <c r="AH920" s="107"/>
      <c r="AI920" s="107"/>
      <c r="AJ920" s="107"/>
      <c r="AK920" s="107"/>
      <c r="AL920" s="107"/>
      <c r="AM920" s="107"/>
      <c r="AN920" s="107"/>
      <c r="AO920" s="107"/>
      <c r="AP920" s="107"/>
      <c r="AQ920" s="107"/>
      <c r="AR920" s="107"/>
      <c r="AS920" s="107"/>
      <c r="AT920" s="107"/>
      <c r="AU920" s="107"/>
      <c r="AV920" s="107"/>
      <c r="AW920" s="107"/>
      <c r="AX920" s="107"/>
      <c r="AY920" s="107"/>
      <c r="AZ920" s="107"/>
      <c r="BA920" s="107"/>
      <c r="BB920" s="107"/>
      <c r="BC920" s="107"/>
      <c r="BD920" s="107"/>
      <c r="BE920" s="107"/>
      <c r="BF920" s="107"/>
      <c r="BG920" s="107"/>
      <c r="BH920" s="107"/>
      <c r="BI920" s="107"/>
      <c r="BJ920" s="107"/>
      <c r="BK920" s="107"/>
      <c r="BL920" s="107"/>
      <c r="BM920" s="107"/>
      <c r="BN920" s="107"/>
      <c r="BO920" s="107"/>
      <c r="BP920" s="107"/>
      <c r="BQ920" s="107"/>
      <c r="BR920" s="107"/>
      <c r="BS920" s="107"/>
      <c r="BT920" s="107"/>
      <c r="BU920" s="107"/>
      <c r="BV920" s="107"/>
      <c r="BW920" s="107"/>
      <c r="BX920" s="107"/>
      <c r="BY920" s="107"/>
      <c r="BZ920" s="107"/>
      <c r="CA920" s="107"/>
      <c r="CB920" s="107"/>
      <c r="CC920" s="107"/>
      <c r="CD920" s="107"/>
      <c r="CE920" s="107"/>
    </row>
    <row r="921" spans="1:83" hidden="1" x14ac:dyDescent="0.25">
      <c r="B921" s="111" t="s">
        <v>2689</v>
      </c>
      <c r="C921" s="111">
        <v>4600011662</v>
      </c>
      <c r="D921" s="101" t="s">
        <v>1317</v>
      </c>
      <c r="E921" s="110"/>
      <c r="F921" s="102"/>
      <c r="G921" s="103"/>
      <c r="H921" s="103"/>
      <c r="I921" s="100"/>
      <c r="J921" s="122" t="s">
        <v>2429</v>
      </c>
      <c r="K921" s="103"/>
      <c r="L921" s="103"/>
      <c r="M921" s="103"/>
      <c r="N921" s="103"/>
      <c r="O921" s="106"/>
      <c r="P921" s="104"/>
      <c r="Q921" s="104"/>
      <c r="R921" s="104"/>
      <c r="S921" s="105" t="str">
        <f t="shared" si="75"/>
        <v/>
      </c>
      <c r="T921" s="119"/>
      <c r="U921" s="107"/>
      <c r="V921" s="107"/>
      <c r="W921" s="107"/>
      <c r="X921" s="107"/>
      <c r="Y921" s="107"/>
      <c r="Z921" s="107"/>
      <c r="AA921" s="107"/>
      <c r="AB921" s="107"/>
      <c r="AC921" s="107"/>
      <c r="AD921" s="107"/>
      <c r="AE921" s="107"/>
      <c r="AF921" s="107"/>
      <c r="AG921" s="107"/>
      <c r="AH921" s="107"/>
      <c r="AI921" s="107"/>
      <c r="AJ921" s="107"/>
      <c r="AK921" s="107"/>
      <c r="AL921" s="107"/>
      <c r="AM921" s="107"/>
      <c r="AN921" s="107"/>
      <c r="AO921" s="107"/>
      <c r="AP921" s="107"/>
      <c r="AQ921" s="107"/>
      <c r="AR921" s="107"/>
      <c r="AS921" s="107"/>
      <c r="AT921" s="107"/>
      <c r="AU921" s="107"/>
      <c r="AV921" s="107"/>
      <c r="AW921" s="107"/>
      <c r="AX921" s="107"/>
      <c r="AY921" s="107"/>
      <c r="AZ921" s="107"/>
      <c r="BA921" s="107"/>
      <c r="BB921" s="107"/>
      <c r="BC921" s="107"/>
      <c r="BD921" s="107"/>
      <c r="BE921" s="107"/>
      <c r="BF921" s="107"/>
      <c r="BG921" s="107"/>
      <c r="BH921" s="107"/>
      <c r="BI921" s="107"/>
      <c r="BJ921" s="107"/>
      <c r="BK921" s="107"/>
      <c r="BL921" s="107"/>
      <c r="BM921" s="107"/>
      <c r="BN921" s="107"/>
      <c r="BO921" s="107"/>
      <c r="BP921" s="107"/>
      <c r="BQ921" s="107"/>
      <c r="BR921" s="107"/>
      <c r="BS921" s="107"/>
      <c r="BT921" s="107"/>
      <c r="BU921" s="107"/>
      <c r="BV921" s="107"/>
      <c r="BW921" s="107"/>
      <c r="BX921" s="107"/>
      <c r="BY921" s="107"/>
      <c r="BZ921" s="107"/>
      <c r="CA921" s="107"/>
      <c r="CB921" s="107"/>
      <c r="CC921" s="107"/>
      <c r="CD921" s="107"/>
      <c r="CE921" s="107"/>
    </row>
    <row r="922" spans="1:83" hidden="1" x14ac:dyDescent="0.25">
      <c r="A922" s="109" t="s">
        <v>2736</v>
      </c>
      <c r="B922" s="123">
        <v>33</v>
      </c>
      <c r="C922" s="111">
        <v>4600011662</v>
      </c>
      <c r="D922" s="101" t="s">
        <v>1318</v>
      </c>
      <c r="E922" s="110" t="str">
        <f t="shared" ref="E922:E923" si="76">IF(F922="","",CONCATENATE(TRIM(F922)," - ",TRIM(J922)))</f>
        <v>(VP) Sistema de Vapor de média pressão - Montar de válvula gaveta de 10"</v>
      </c>
      <c r="F922" s="102" t="s">
        <v>456</v>
      </c>
      <c r="G922" s="103" t="s">
        <v>2688</v>
      </c>
      <c r="H922" s="103" t="s">
        <v>1693</v>
      </c>
      <c r="I922" s="100">
        <v>14</v>
      </c>
      <c r="J922" s="122" t="s">
        <v>2490</v>
      </c>
      <c r="K922" s="103"/>
      <c r="L922" s="103" t="s">
        <v>462</v>
      </c>
      <c r="M922" s="122"/>
      <c r="N922" s="103" t="s">
        <v>2733</v>
      </c>
      <c r="O922" s="106"/>
      <c r="P922" s="104">
        <v>30000</v>
      </c>
      <c r="Q922" s="104"/>
      <c r="R922" s="104" t="s">
        <v>1698</v>
      </c>
      <c r="S922" s="105">
        <f t="shared" si="75"/>
        <v>0</v>
      </c>
      <c r="T922" s="104">
        <v>23000</v>
      </c>
      <c r="U922" s="107"/>
      <c r="V922" s="107"/>
      <c r="W922" s="107"/>
      <c r="X922" s="107"/>
      <c r="Y922" s="107"/>
      <c r="Z922" s="107"/>
      <c r="AA922" s="107"/>
      <c r="AB922" s="107"/>
      <c r="AC922" s="107"/>
      <c r="AD922" s="107"/>
      <c r="AE922" s="107"/>
      <c r="AF922" s="107"/>
      <c r="AG922" s="107"/>
      <c r="AH922" s="107"/>
      <c r="AI922" s="107"/>
      <c r="AJ922" s="107"/>
      <c r="AK922" s="107"/>
      <c r="AL922" s="107"/>
      <c r="AM922" s="107"/>
      <c r="AN922" s="107"/>
      <c r="AO922" s="107"/>
      <c r="AP922" s="107"/>
      <c r="AQ922" s="107"/>
      <c r="AR922" s="107"/>
      <c r="AS922" s="107"/>
      <c r="AT922" s="107"/>
      <c r="AU922" s="107"/>
      <c r="AV922" s="107"/>
      <c r="AW922" s="107"/>
      <c r="AX922" s="107">
        <v>0</v>
      </c>
      <c r="AY922" s="107">
        <v>0</v>
      </c>
      <c r="AZ922" s="107">
        <v>0</v>
      </c>
      <c r="BA922" s="107">
        <v>0</v>
      </c>
      <c r="BB922" s="107">
        <v>0</v>
      </c>
      <c r="BC922" s="107"/>
      <c r="BD922" s="107"/>
      <c r="BE922" s="107">
        <v>2</v>
      </c>
      <c r="BF922" s="107">
        <v>2</v>
      </c>
      <c r="BG922" s="107">
        <v>2</v>
      </c>
      <c r="BH922" s="107">
        <v>2</v>
      </c>
      <c r="BI922" s="107">
        <v>2</v>
      </c>
      <c r="BJ922" s="107"/>
      <c r="BK922" s="107"/>
      <c r="BL922" s="107">
        <v>0</v>
      </c>
      <c r="BM922" s="107">
        <v>0</v>
      </c>
      <c r="BN922" s="107">
        <v>2</v>
      </c>
      <c r="BO922" s="107">
        <v>2</v>
      </c>
      <c r="BP922" s="107">
        <v>2</v>
      </c>
      <c r="BQ922" s="107"/>
      <c r="BR922" s="107"/>
      <c r="BS922" s="107">
        <v>1</v>
      </c>
      <c r="BT922" s="107">
        <v>1</v>
      </c>
      <c r="BU922" s="107">
        <v>1</v>
      </c>
      <c r="BV922" s="107">
        <v>1</v>
      </c>
      <c r="BW922" s="107">
        <v>1</v>
      </c>
      <c r="BX922" s="107"/>
      <c r="BY922" s="107"/>
      <c r="BZ922" s="107"/>
      <c r="CA922" s="107"/>
      <c r="CB922" s="107"/>
      <c r="CC922" s="107"/>
      <c r="CD922" s="107"/>
      <c r="CE922" s="107"/>
    </row>
    <row r="923" spans="1:83" hidden="1" x14ac:dyDescent="0.25">
      <c r="A923" s="87" t="s">
        <v>2729</v>
      </c>
      <c r="B923" s="111" t="s">
        <v>2690</v>
      </c>
      <c r="C923" s="111">
        <v>4600011662</v>
      </c>
      <c r="D923" s="101" t="s">
        <v>1319</v>
      </c>
      <c r="E923" s="110" t="str">
        <f t="shared" si="76"/>
        <v>(VP) Sistema de Vapor de média pressão - Remover Ebtv da linha</v>
      </c>
      <c r="F923" s="102" t="s">
        <v>456</v>
      </c>
      <c r="G923" s="103" t="s">
        <v>2688</v>
      </c>
      <c r="H923" s="103" t="s">
        <v>1692</v>
      </c>
      <c r="I923" s="100">
        <v>14</v>
      </c>
      <c r="J923" s="122" t="s">
        <v>2314</v>
      </c>
      <c r="K923" s="103"/>
      <c r="L923" s="103" t="s">
        <v>462</v>
      </c>
      <c r="M923" s="103"/>
      <c r="N923" s="103"/>
      <c r="O923" s="106"/>
      <c r="P923" s="104"/>
      <c r="Q923" s="104"/>
      <c r="R923" s="104"/>
      <c r="S923" s="105" t="str">
        <f t="shared" si="75"/>
        <v/>
      </c>
      <c r="T923" s="119"/>
      <c r="U923" s="107"/>
      <c r="V923" s="107"/>
      <c r="W923" s="107"/>
      <c r="X923" s="107"/>
      <c r="Y923" s="107"/>
      <c r="Z923" s="107"/>
      <c r="AA923" s="107"/>
      <c r="AB923" s="107"/>
      <c r="AC923" s="107"/>
      <c r="AD923" s="107"/>
      <c r="AE923" s="107"/>
      <c r="AF923" s="107"/>
      <c r="AG923" s="107"/>
      <c r="AH923" s="107"/>
      <c r="AI923" s="107"/>
      <c r="AJ923" s="107"/>
      <c r="AK923" s="107"/>
      <c r="AL923" s="107"/>
      <c r="AM923" s="107"/>
      <c r="AN923" s="107"/>
      <c r="AO923" s="107"/>
      <c r="AP923" s="107"/>
      <c r="AQ923" s="107"/>
      <c r="AR923" s="107"/>
      <c r="AS923" s="107"/>
      <c r="AT923" s="107"/>
      <c r="AU923" s="107"/>
      <c r="AV923" s="107"/>
      <c r="AW923" s="107"/>
      <c r="AX923" s="107">
        <v>0</v>
      </c>
      <c r="AY923" s="107">
        <v>0</v>
      </c>
      <c r="AZ923" s="107">
        <v>0</v>
      </c>
      <c r="BA923" s="107">
        <v>0</v>
      </c>
      <c r="BB923" s="107">
        <v>0</v>
      </c>
      <c r="BC923" s="107"/>
      <c r="BD923" s="107"/>
      <c r="BE923" s="107">
        <v>0</v>
      </c>
      <c r="BF923" s="107">
        <v>0</v>
      </c>
      <c r="BG923" s="107">
        <v>0</v>
      </c>
      <c r="BH923" s="107">
        <v>0</v>
      </c>
      <c r="BI923" s="107">
        <v>0</v>
      </c>
      <c r="BJ923" s="107"/>
      <c r="BK923" s="107"/>
      <c r="BL923" s="107"/>
      <c r="BM923" s="107"/>
      <c r="BN923" s="107"/>
      <c r="BO923" s="107"/>
      <c r="BP923" s="107"/>
      <c r="BQ923" s="107"/>
      <c r="BR923" s="107"/>
      <c r="BS923" s="107"/>
      <c r="BT923" s="107"/>
      <c r="BU923" s="107"/>
      <c r="BV923" s="107"/>
      <c r="BW923" s="107"/>
      <c r="BX923" s="107"/>
      <c r="BY923" s="107"/>
      <c r="BZ923" s="107"/>
      <c r="CA923" s="107"/>
      <c r="CB923" s="107"/>
      <c r="CC923" s="107"/>
      <c r="CD923" s="107"/>
      <c r="CE923" s="107"/>
    </row>
    <row r="924" spans="1:83" hidden="1" x14ac:dyDescent="0.25">
      <c r="B924" s="111" t="s">
        <v>2689</v>
      </c>
      <c r="C924" s="111">
        <v>4600011662</v>
      </c>
      <c r="D924" s="101" t="s">
        <v>1320</v>
      </c>
      <c r="E924" s="110"/>
      <c r="F924" s="102"/>
      <c r="G924" s="103"/>
      <c r="H924" s="103"/>
      <c r="I924" s="100"/>
      <c r="J924" s="122" t="s">
        <v>2491</v>
      </c>
      <c r="K924" s="103"/>
      <c r="L924" s="103"/>
      <c r="M924" s="103"/>
      <c r="N924" s="103"/>
      <c r="O924" s="106"/>
      <c r="P924" s="104"/>
      <c r="Q924" s="104"/>
      <c r="R924" s="104"/>
      <c r="S924" s="105" t="str">
        <f t="shared" si="75"/>
        <v/>
      </c>
      <c r="T924" s="119"/>
      <c r="U924" s="107"/>
      <c r="V924" s="107"/>
      <c r="W924" s="107"/>
      <c r="X924" s="107"/>
      <c r="Y924" s="107"/>
      <c r="Z924" s="107"/>
      <c r="AA924" s="107"/>
      <c r="AB924" s="107"/>
      <c r="AC924" s="107"/>
      <c r="AD924" s="107"/>
      <c r="AE924" s="107"/>
      <c r="AF924" s="107"/>
      <c r="AG924" s="107"/>
      <c r="AH924" s="107"/>
      <c r="AI924" s="107"/>
      <c r="AJ924" s="107"/>
      <c r="AK924" s="107"/>
      <c r="AL924" s="107"/>
      <c r="AM924" s="107"/>
      <c r="AN924" s="107"/>
      <c r="AO924" s="107"/>
      <c r="AP924" s="107"/>
      <c r="AQ924" s="107"/>
      <c r="AR924" s="107"/>
      <c r="AS924" s="107"/>
      <c r="AT924" s="107"/>
      <c r="AU924" s="107"/>
      <c r="AV924" s="107"/>
      <c r="AW924" s="107"/>
      <c r="AX924" s="107"/>
      <c r="AY924" s="107"/>
      <c r="AZ924" s="107"/>
      <c r="BA924" s="107"/>
      <c r="BB924" s="107"/>
      <c r="BC924" s="107"/>
      <c r="BD924" s="107"/>
      <c r="BE924" s="107"/>
      <c r="BF924" s="107"/>
      <c r="BG924" s="107"/>
      <c r="BH924" s="107"/>
      <c r="BI924" s="107"/>
      <c r="BJ924" s="107"/>
      <c r="BK924" s="107"/>
      <c r="BL924" s="107"/>
      <c r="BM924" s="107"/>
      <c r="BN924" s="107"/>
      <c r="BO924" s="107"/>
      <c r="BP924" s="107"/>
      <c r="BQ924" s="107"/>
      <c r="BR924" s="107"/>
      <c r="BS924" s="107"/>
      <c r="BT924" s="107"/>
      <c r="BU924" s="107"/>
      <c r="BV924" s="107"/>
      <c r="BW924" s="107"/>
      <c r="BX924" s="107"/>
      <c r="BY924" s="107"/>
      <c r="BZ924" s="107"/>
      <c r="CA924" s="107"/>
      <c r="CB924" s="107"/>
      <c r="CC924" s="107"/>
      <c r="CD924" s="107"/>
      <c r="CE924" s="107"/>
    </row>
    <row r="925" spans="1:83" hidden="1" x14ac:dyDescent="0.25">
      <c r="B925" s="111" t="s">
        <v>2689</v>
      </c>
      <c r="C925" s="111">
        <v>4600011662</v>
      </c>
      <c r="D925" s="101" t="s">
        <v>1321</v>
      </c>
      <c r="E925" s="110"/>
      <c r="F925" s="102"/>
      <c r="G925" s="103"/>
      <c r="H925" s="103"/>
      <c r="I925" s="100"/>
      <c r="J925" s="122" t="s">
        <v>2492</v>
      </c>
      <c r="K925" s="103"/>
      <c r="L925" s="103"/>
      <c r="M925" s="103"/>
      <c r="N925" s="103"/>
      <c r="O925" s="106"/>
      <c r="P925" s="104"/>
      <c r="Q925" s="104"/>
      <c r="R925" s="104"/>
      <c r="S925" s="105" t="str">
        <f t="shared" si="75"/>
        <v/>
      </c>
      <c r="T925" s="119"/>
      <c r="U925" s="107"/>
      <c r="V925" s="107"/>
      <c r="W925" s="107"/>
      <c r="X925" s="107"/>
      <c r="Y925" s="107"/>
      <c r="Z925" s="107"/>
      <c r="AA925" s="107"/>
      <c r="AB925" s="107"/>
      <c r="AC925" s="107"/>
      <c r="AD925" s="107"/>
      <c r="AE925" s="107"/>
      <c r="AF925" s="107"/>
      <c r="AG925" s="107"/>
      <c r="AH925" s="107"/>
      <c r="AI925" s="107"/>
      <c r="AJ925" s="107"/>
      <c r="AK925" s="107"/>
      <c r="AL925" s="107"/>
      <c r="AM925" s="107"/>
      <c r="AN925" s="107"/>
      <c r="AO925" s="107"/>
      <c r="AP925" s="107"/>
      <c r="AQ925" s="107"/>
      <c r="AR925" s="107"/>
      <c r="AS925" s="107"/>
      <c r="AT925" s="107"/>
      <c r="AU925" s="107"/>
      <c r="AV925" s="107"/>
      <c r="AW925" s="107"/>
      <c r="AX925" s="107"/>
      <c r="AY925" s="107"/>
      <c r="AZ925" s="107"/>
      <c r="BA925" s="107"/>
      <c r="BB925" s="107"/>
      <c r="BC925" s="107"/>
      <c r="BD925" s="107"/>
      <c r="BE925" s="107"/>
      <c r="BF925" s="107"/>
      <c r="BG925" s="107"/>
      <c r="BH925" s="107"/>
      <c r="BI925" s="107"/>
      <c r="BJ925" s="107"/>
      <c r="BK925" s="107"/>
      <c r="BL925" s="107"/>
      <c r="BM925" s="107"/>
      <c r="BN925" s="107"/>
      <c r="BO925" s="107"/>
      <c r="BP925" s="107"/>
      <c r="BQ925" s="107"/>
      <c r="BR925" s="107"/>
      <c r="BS925" s="107"/>
      <c r="BT925" s="107"/>
      <c r="BU925" s="107"/>
      <c r="BV925" s="107"/>
      <c r="BW925" s="107"/>
      <c r="BX925" s="107"/>
      <c r="BY925" s="107"/>
      <c r="BZ925" s="107"/>
      <c r="CA925" s="107"/>
      <c r="CB925" s="107"/>
      <c r="CC925" s="107"/>
      <c r="CD925" s="107"/>
      <c r="CE925" s="107"/>
    </row>
    <row r="926" spans="1:83" hidden="1" x14ac:dyDescent="0.25">
      <c r="A926" s="109" t="s">
        <v>2729</v>
      </c>
      <c r="B926" s="111">
        <v>30</v>
      </c>
      <c r="C926" s="111">
        <v>4600011662</v>
      </c>
      <c r="D926" s="101" t="s">
        <v>1322</v>
      </c>
      <c r="E926" s="110" t="str">
        <f t="shared" ref="E926" si="77">IF(F926="","",CONCATENATE(TRIM(F926)," - ",TRIM(J926)))</f>
        <v>(VP) Sistema de Vapor de média pressão - Desmontar trecho da linha existente</v>
      </c>
      <c r="F926" s="102" t="s">
        <v>456</v>
      </c>
      <c r="G926" s="103" t="s">
        <v>450</v>
      </c>
      <c r="H926" s="103" t="s">
        <v>1692</v>
      </c>
      <c r="I926" s="100">
        <v>14</v>
      </c>
      <c r="J926" s="122" t="s">
        <v>2423</v>
      </c>
      <c r="K926" s="103"/>
      <c r="L926" s="103" t="s">
        <v>462</v>
      </c>
      <c r="M926" s="103"/>
      <c r="N926" s="103"/>
      <c r="O926" s="106"/>
      <c r="P926" s="104"/>
      <c r="Q926" s="104"/>
      <c r="R926" s="104" t="s">
        <v>2715</v>
      </c>
      <c r="S926" s="105" t="str">
        <f t="shared" si="75"/>
        <v/>
      </c>
      <c r="T926" s="119">
        <v>24.998104842</v>
      </c>
      <c r="U926" s="107"/>
      <c r="V926" s="107"/>
      <c r="W926" s="107"/>
      <c r="X926" s="107"/>
      <c r="Y926" s="107"/>
      <c r="Z926" s="107"/>
      <c r="AA926" s="107"/>
      <c r="AB926" s="107"/>
      <c r="AC926" s="107"/>
      <c r="AD926" s="107"/>
      <c r="AE926" s="107"/>
      <c r="AF926" s="107"/>
      <c r="AG926" s="107"/>
      <c r="AH926" s="107"/>
      <c r="AI926" s="107"/>
      <c r="AJ926" s="107"/>
      <c r="AK926" s="107"/>
      <c r="AL926" s="107"/>
      <c r="AM926" s="107"/>
      <c r="AN926" s="107"/>
      <c r="AO926" s="107"/>
      <c r="AP926" s="107"/>
      <c r="AQ926" s="107"/>
      <c r="AR926" s="107"/>
      <c r="AS926" s="107"/>
      <c r="AT926" s="107"/>
      <c r="AU926" s="107"/>
      <c r="AV926" s="107"/>
      <c r="AW926" s="107"/>
      <c r="AX926" s="107">
        <v>2</v>
      </c>
      <c r="AY926" s="107">
        <v>2</v>
      </c>
      <c r="AZ926" s="107">
        <v>2</v>
      </c>
      <c r="BA926" s="107">
        <v>2</v>
      </c>
      <c r="BB926" s="107">
        <v>2</v>
      </c>
      <c r="BC926" s="107"/>
      <c r="BD926" s="107"/>
      <c r="BE926" s="107"/>
      <c r="BF926" s="107"/>
      <c r="BG926" s="107"/>
      <c r="BH926" s="107"/>
      <c r="BI926" s="107"/>
      <c r="BJ926" s="107"/>
      <c r="BK926" s="107"/>
      <c r="BL926" s="107"/>
      <c r="BM926" s="107"/>
      <c r="BN926" s="107"/>
      <c r="BO926" s="107"/>
      <c r="BP926" s="107"/>
      <c r="BQ926" s="107"/>
      <c r="BR926" s="107"/>
      <c r="BS926" s="107"/>
      <c r="BT926" s="107"/>
      <c r="BU926" s="107"/>
      <c r="BV926" s="107"/>
      <c r="BW926" s="107"/>
      <c r="BX926" s="107"/>
      <c r="BY926" s="107"/>
      <c r="BZ926" s="107"/>
      <c r="CA926" s="107"/>
      <c r="CB926" s="107"/>
      <c r="CC926" s="107"/>
      <c r="CD926" s="107"/>
      <c r="CE926" s="107"/>
    </row>
    <row r="927" spans="1:83" hidden="1" x14ac:dyDescent="0.25">
      <c r="B927" s="111" t="s">
        <v>2689</v>
      </c>
      <c r="C927" s="111">
        <v>4600011662</v>
      </c>
      <c r="D927" s="101" t="s">
        <v>1323</v>
      </c>
      <c r="E927" s="110"/>
      <c r="F927" s="102" t="s">
        <v>456</v>
      </c>
      <c r="G927" s="103" t="s">
        <v>450</v>
      </c>
      <c r="H927" s="103" t="s">
        <v>1692</v>
      </c>
      <c r="I927" s="100"/>
      <c r="J927" s="122" t="s">
        <v>2493</v>
      </c>
      <c r="K927" s="103"/>
      <c r="L927" s="103"/>
      <c r="M927" s="103"/>
      <c r="N927" s="103"/>
      <c r="O927" s="106"/>
      <c r="P927" s="104"/>
      <c r="Q927" s="104"/>
      <c r="R927" s="104"/>
      <c r="S927" s="105" t="str">
        <f t="shared" si="75"/>
        <v/>
      </c>
      <c r="T927" s="119"/>
      <c r="U927" s="107"/>
      <c r="V927" s="107"/>
      <c r="W927" s="107"/>
      <c r="X927" s="107"/>
      <c r="Y927" s="107"/>
      <c r="Z927" s="107"/>
      <c r="AA927" s="107"/>
      <c r="AB927" s="107"/>
      <c r="AC927" s="107"/>
      <c r="AD927" s="107"/>
      <c r="AE927" s="107"/>
      <c r="AF927" s="107"/>
      <c r="AG927" s="107"/>
      <c r="AH927" s="107"/>
      <c r="AI927" s="107"/>
      <c r="AJ927" s="107"/>
      <c r="AK927" s="107"/>
      <c r="AL927" s="107"/>
      <c r="AM927" s="107"/>
      <c r="AN927" s="107"/>
      <c r="AO927" s="107"/>
      <c r="AP927" s="107"/>
      <c r="AQ927" s="107"/>
      <c r="AR927" s="107"/>
      <c r="AS927" s="107"/>
      <c r="AT927" s="107"/>
      <c r="AU927" s="107"/>
      <c r="AV927" s="107"/>
      <c r="AW927" s="107"/>
      <c r="AX927" s="107"/>
      <c r="AY927" s="107"/>
      <c r="AZ927" s="107"/>
      <c r="BA927" s="107"/>
      <c r="BB927" s="107"/>
      <c r="BC927" s="107"/>
      <c r="BD927" s="107"/>
      <c r="BE927" s="107"/>
      <c r="BF927" s="107"/>
      <c r="BG927" s="107"/>
      <c r="BH927" s="107"/>
      <c r="BI927" s="107"/>
      <c r="BJ927" s="107"/>
      <c r="BK927" s="107"/>
      <c r="BL927" s="107"/>
      <c r="BM927" s="107"/>
      <c r="BN927" s="107"/>
      <c r="BO927" s="107"/>
      <c r="BP927" s="107"/>
      <c r="BQ927" s="107"/>
      <c r="BR927" s="107"/>
      <c r="BS927" s="107"/>
      <c r="BT927" s="107"/>
      <c r="BU927" s="107"/>
      <c r="BV927" s="107"/>
      <c r="BW927" s="107"/>
      <c r="BX927" s="107"/>
      <c r="BY927" s="107"/>
      <c r="BZ927" s="107"/>
      <c r="CA927" s="107"/>
      <c r="CB927" s="107"/>
      <c r="CC927" s="107"/>
      <c r="CD927" s="107"/>
      <c r="CE927" s="107"/>
    </row>
    <row r="928" spans="1:83" hidden="1" x14ac:dyDescent="0.25">
      <c r="B928" s="111" t="s">
        <v>2689</v>
      </c>
      <c r="C928" s="111">
        <v>4600011662</v>
      </c>
      <c r="D928" s="101" t="s">
        <v>1324</v>
      </c>
      <c r="E928" s="110"/>
      <c r="F928" s="102" t="s">
        <v>456</v>
      </c>
      <c r="G928" s="103" t="s">
        <v>450</v>
      </c>
      <c r="H928" s="103" t="s">
        <v>1692</v>
      </c>
      <c r="I928" s="100"/>
      <c r="J928" s="122" t="s">
        <v>2494</v>
      </c>
      <c r="K928" s="103"/>
      <c r="L928" s="103"/>
      <c r="M928" s="103"/>
      <c r="N928" s="103"/>
      <c r="O928" s="106"/>
      <c r="P928" s="104"/>
      <c r="Q928" s="104"/>
      <c r="R928" s="104"/>
      <c r="S928" s="105" t="str">
        <f t="shared" si="75"/>
        <v/>
      </c>
      <c r="T928" s="119"/>
      <c r="U928" s="107"/>
      <c r="V928" s="107"/>
      <c r="W928" s="107"/>
      <c r="X928" s="107"/>
      <c r="Y928" s="107"/>
      <c r="Z928" s="107"/>
      <c r="AA928" s="107"/>
      <c r="AB928" s="107"/>
      <c r="AC928" s="107"/>
      <c r="AD928" s="107"/>
      <c r="AE928" s="107"/>
      <c r="AF928" s="107"/>
      <c r="AG928" s="107"/>
      <c r="AH928" s="107"/>
      <c r="AI928" s="107"/>
      <c r="AJ928" s="107"/>
      <c r="AK928" s="107"/>
      <c r="AL928" s="107"/>
      <c r="AM928" s="107"/>
      <c r="AN928" s="107"/>
      <c r="AO928" s="107"/>
      <c r="AP928" s="107"/>
      <c r="AQ928" s="107"/>
      <c r="AR928" s="107"/>
      <c r="AS928" s="107"/>
      <c r="AT928" s="107"/>
      <c r="AU928" s="107"/>
      <c r="AV928" s="107"/>
      <c r="AW928" s="107"/>
      <c r="AX928" s="107"/>
      <c r="AY928" s="107"/>
      <c r="AZ928" s="107"/>
      <c r="BA928" s="107"/>
      <c r="BB928" s="107"/>
      <c r="BC928" s="107"/>
      <c r="BD928" s="107"/>
      <c r="BE928" s="107"/>
      <c r="BF928" s="107"/>
      <c r="BG928" s="107"/>
      <c r="BH928" s="107"/>
      <c r="BI928" s="107"/>
      <c r="BJ928" s="107"/>
      <c r="BK928" s="107"/>
      <c r="BL928" s="107"/>
      <c r="BM928" s="107"/>
      <c r="BN928" s="107"/>
      <c r="BO928" s="107"/>
      <c r="BP928" s="107"/>
      <c r="BQ928" s="107"/>
      <c r="BR928" s="107"/>
      <c r="BS928" s="107"/>
      <c r="BT928" s="107"/>
      <c r="BU928" s="107"/>
      <c r="BV928" s="107"/>
      <c r="BW928" s="107"/>
      <c r="BX928" s="107"/>
      <c r="BY928" s="107"/>
      <c r="BZ928" s="107"/>
      <c r="CA928" s="107"/>
      <c r="CB928" s="107"/>
      <c r="CC928" s="107"/>
      <c r="CD928" s="107"/>
      <c r="CE928" s="107"/>
    </row>
    <row r="929" spans="1:83" hidden="1" x14ac:dyDescent="0.25">
      <c r="A929" s="109" t="s">
        <v>2736</v>
      </c>
      <c r="B929" s="123">
        <v>33</v>
      </c>
      <c r="C929" s="111">
        <v>4600011662</v>
      </c>
      <c r="D929" s="101" t="s">
        <v>1325</v>
      </c>
      <c r="E929" s="110" t="str">
        <f t="shared" ref="E929" si="78">IF(F929="","",CONCATENATE(TRIM(F929)," - ",TRIM(J929)))</f>
        <v>(VP) Sistema de Vapor de média pressão - Inspeção ENDs das soldas</v>
      </c>
      <c r="F929" s="102" t="s">
        <v>456</v>
      </c>
      <c r="G929" s="103" t="s">
        <v>450</v>
      </c>
      <c r="H929" s="103" t="s">
        <v>429</v>
      </c>
      <c r="I929" s="100">
        <v>14</v>
      </c>
      <c r="J929" s="122" t="s">
        <v>2197</v>
      </c>
      <c r="K929" s="103"/>
      <c r="L929" s="103" t="s">
        <v>462</v>
      </c>
      <c r="M929" s="122"/>
      <c r="N929" s="103"/>
      <c r="O929" s="106"/>
      <c r="P929" s="104">
        <v>1855</v>
      </c>
      <c r="Q929" s="104"/>
      <c r="R929" s="104" t="s">
        <v>2686</v>
      </c>
      <c r="S929" s="105">
        <f t="shared" si="75"/>
        <v>0</v>
      </c>
      <c r="T929" s="104">
        <v>1855</v>
      </c>
      <c r="U929" s="107"/>
      <c r="V929" s="107"/>
      <c r="W929" s="107"/>
      <c r="X929" s="107"/>
      <c r="Y929" s="107"/>
      <c r="Z929" s="107"/>
      <c r="AA929" s="107"/>
      <c r="AB929" s="107"/>
      <c r="AC929" s="107"/>
      <c r="AD929" s="107"/>
      <c r="AE929" s="107"/>
      <c r="AF929" s="107"/>
      <c r="AG929" s="107"/>
      <c r="AH929" s="107"/>
      <c r="AI929" s="107"/>
      <c r="AJ929" s="107">
        <v>1</v>
      </c>
      <c r="AK929" s="107">
        <v>1</v>
      </c>
      <c r="AL929" s="107">
        <v>1</v>
      </c>
      <c r="AM929" s="107">
        <v>1</v>
      </c>
      <c r="AN929" s="107">
        <v>1</v>
      </c>
      <c r="AO929" s="107"/>
      <c r="AP929" s="107"/>
      <c r="AQ929" s="107">
        <v>2</v>
      </c>
      <c r="AR929" s="107">
        <v>2</v>
      </c>
      <c r="AS929" s="107">
        <v>2</v>
      </c>
      <c r="AT929" s="107">
        <v>2</v>
      </c>
      <c r="AU929" s="107">
        <v>2</v>
      </c>
      <c r="AV929" s="107"/>
      <c r="AW929" s="107"/>
      <c r="AX929" s="107">
        <v>2</v>
      </c>
      <c r="AY929" s="107">
        <v>2</v>
      </c>
      <c r="AZ929" s="107">
        <v>2</v>
      </c>
      <c r="BA929" s="107">
        <v>2</v>
      </c>
      <c r="BB929" s="107">
        <v>2</v>
      </c>
      <c r="BC929" s="107"/>
      <c r="BD929" s="107"/>
      <c r="BE929" s="107">
        <v>2</v>
      </c>
      <c r="BF929" s="107">
        <v>2</v>
      </c>
      <c r="BG929" s="107">
        <v>2</v>
      </c>
      <c r="BH929" s="107">
        <v>2</v>
      </c>
      <c r="BI929" s="107">
        <v>2</v>
      </c>
      <c r="BJ929" s="107"/>
      <c r="BK929" s="107"/>
      <c r="BL929" s="107">
        <v>2</v>
      </c>
      <c r="BM929" s="107">
        <v>2</v>
      </c>
      <c r="BN929" s="107">
        <v>2</v>
      </c>
      <c r="BO929" s="107">
        <v>2</v>
      </c>
      <c r="BP929" s="107">
        <v>2</v>
      </c>
      <c r="BQ929" s="107"/>
      <c r="BR929" s="107"/>
      <c r="BS929" s="107">
        <v>1</v>
      </c>
      <c r="BT929" s="107">
        <v>1</v>
      </c>
      <c r="BU929" s="107">
        <v>1</v>
      </c>
      <c r="BV929" s="107">
        <v>1</v>
      </c>
      <c r="BW929" s="107">
        <v>1</v>
      </c>
      <c r="BX929" s="107"/>
      <c r="BY929" s="107"/>
      <c r="BZ929" s="107"/>
      <c r="CA929" s="107"/>
      <c r="CB929" s="107"/>
      <c r="CC929" s="107"/>
      <c r="CD929" s="107"/>
      <c r="CE929" s="107"/>
    </row>
    <row r="930" spans="1:83" hidden="1" x14ac:dyDescent="0.25">
      <c r="B930" s="111" t="s">
        <v>2689</v>
      </c>
      <c r="C930" s="111">
        <v>4600011662</v>
      </c>
      <c r="D930" s="101" t="s">
        <v>226</v>
      </c>
      <c r="E930" s="110"/>
      <c r="F930" s="102" t="s">
        <v>456</v>
      </c>
      <c r="G930" s="103" t="s">
        <v>450</v>
      </c>
      <c r="H930" s="103" t="s">
        <v>429</v>
      </c>
      <c r="I930" s="100"/>
      <c r="J930" s="122" t="s">
        <v>2314</v>
      </c>
      <c r="K930" s="103"/>
      <c r="L930" s="103"/>
      <c r="M930" s="103"/>
      <c r="N930" s="103"/>
      <c r="O930" s="106"/>
      <c r="P930" s="104"/>
      <c r="Q930" s="104"/>
      <c r="R930" s="104"/>
      <c r="S930" s="105" t="str">
        <f t="shared" si="75"/>
        <v/>
      </c>
      <c r="T930" s="119"/>
      <c r="U930" s="107"/>
      <c r="V930" s="107"/>
      <c r="W930" s="107"/>
      <c r="X930" s="107"/>
      <c r="Y930" s="107"/>
      <c r="Z930" s="107"/>
      <c r="AA930" s="107"/>
      <c r="AB930" s="107"/>
      <c r="AC930" s="107"/>
      <c r="AD930" s="107"/>
      <c r="AE930" s="107"/>
      <c r="AF930" s="107"/>
      <c r="AG930" s="107"/>
      <c r="AH930" s="107"/>
      <c r="AI930" s="107"/>
      <c r="AJ930" s="107"/>
      <c r="AK930" s="107"/>
      <c r="AL930" s="107"/>
      <c r="AM930" s="107"/>
      <c r="AN930" s="107"/>
      <c r="AO930" s="107"/>
      <c r="AP930" s="107"/>
      <c r="AQ930" s="107"/>
      <c r="AR930" s="107"/>
      <c r="AS930" s="107"/>
      <c r="AT930" s="107"/>
      <c r="AU930" s="107"/>
      <c r="AV930" s="107"/>
      <c r="AW930" s="107"/>
      <c r="AX930" s="107"/>
      <c r="AY930" s="107"/>
      <c r="AZ930" s="107"/>
      <c r="BA930" s="107"/>
      <c r="BB930" s="107"/>
      <c r="BC930" s="107"/>
      <c r="BD930" s="107"/>
      <c r="BE930" s="107"/>
      <c r="BF930" s="107"/>
      <c r="BG930" s="107"/>
      <c r="BH930" s="107"/>
      <c r="BI930" s="107"/>
      <c r="BJ930" s="107"/>
      <c r="BK930" s="107"/>
      <c r="BL930" s="107"/>
      <c r="BM930" s="107"/>
      <c r="BN930" s="107"/>
      <c r="BO930" s="107"/>
      <c r="BP930" s="107"/>
      <c r="BQ930" s="107"/>
      <c r="BR930" s="107"/>
      <c r="BS930" s="107"/>
      <c r="BT930" s="107"/>
      <c r="BU930" s="107"/>
      <c r="BV930" s="107"/>
      <c r="BW930" s="107"/>
      <c r="BX930" s="107"/>
      <c r="BY930" s="107"/>
      <c r="BZ930" s="107"/>
      <c r="CA930" s="107"/>
      <c r="CB930" s="107"/>
      <c r="CC930" s="107"/>
      <c r="CD930" s="107"/>
      <c r="CE930" s="107"/>
    </row>
    <row r="931" spans="1:83" hidden="1" x14ac:dyDescent="0.25">
      <c r="B931" s="111" t="s">
        <v>2689</v>
      </c>
      <c r="C931" s="111">
        <v>4600011662</v>
      </c>
      <c r="D931" s="101" t="s">
        <v>229</v>
      </c>
      <c r="E931" s="110"/>
      <c r="F931" s="102" t="s">
        <v>456</v>
      </c>
      <c r="G931" s="103" t="s">
        <v>450</v>
      </c>
      <c r="H931" s="103" t="s">
        <v>429</v>
      </c>
      <c r="I931" s="100"/>
      <c r="J931" s="122" t="s">
        <v>2495</v>
      </c>
      <c r="K931" s="103"/>
      <c r="L931" s="103"/>
      <c r="M931" s="103"/>
      <c r="N931" s="103"/>
      <c r="O931" s="106"/>
      <c r="P931" s="104"/>
      <c r="Q931" s="104"/>
      <c r="R931" s="104"/>
      <c r="S931" s="105" t="str">
        <f t="shared" si="75"/>
        <v/>
      </c>
      <c r="T931" s="119"/>
      <c r="U931" s="107"/>
      <c r="V931" s="107"/>
      <c r="W931" s="107"/>
      <c r="X931" s="107"/>
      <c r="Y931" s="107"/>
      <c r="Z931" s="107"/>
      <c r="AA931" s="107"/>
      <c r="AB931" s="107"/>
      <c r="AC931" s="107"/>
      <c r="AD931" s="107"/>
      <c r="AE931" s="107"/>
      <c r="AF931" s="107"/>
      <c r="AG931" s="107"/>
      <c r="AH931" s="107"/>
      <c r="AI931" s="107"/>
      <c r="AJ931" s="107"/>
      <c r="AK931" s="107"/>
      <c r="AL931" s="107"/>
      <c r="AM931" s="107"/>
      <c r="AN931" s="107"/>
      <c r="AO931" s="107"/>
      <c r="AP931" s="107"/>
      <c r="AQ931" s="107"/>
      <c r="AR931" s="107"/>
      <c r="AS931" s="107"/>
      <c r="AT931" s="107"/>
      <c r="AU931" s="107"/>
      <c r="AV931" s="107"/>
      <c r="AW931" s="107"/>
      <c r="AX931" s="107"/>
      <c r="AY931" s="107"/>
      <c r="AZ931" s="107"/>
      <c r="BA931" s="107"/>
      <c r="BB931" s="107"/>
      <c r="BC931" s="107"/>
      <c r="BD931" s="107"/>
      <c r="BE931" s="107"/>
      <c r="BF931" s="107"/>
      <c r="BG931" s="107"/>
      <c r="BH931" s="107"/>
      <c r="BI931" s="107"/>
      <c r="BJ931" s="107"/>
      <c r="BK931" s="107"/>
      <c r="BL931" s="107"/>
      <c r="BM931" s="107"/>
      <c r="BN931" s="107"/>
      <c r="BO931" s="107"/>
      <c r="BP931" s="107"/>
      <c r="BQ931" s="107"/>
      <c r="BR931" s="107"/>
      <c r="BS931" s="107"/>
      <c r="BT931" s="107"/>
      <c r="BU931" s="107"/>
      <c r="BV931" s="107"/>
      <c r="BW931" s="107"/>
      <c r="BX931" s="107"/>
      <c r="BY931" s="107"/>
      <c r="BZ931" s="107"/>
      <c r="CA931" s="107"/>
      <c r="CB931" s="107"/>
      <c r="CC931" s="107"/>
      <c r="CD931" s="107"/>
      <c r="CE931" s="107"/>
    </row>
    <row r="932" spans="1:83" hidden="1" x14ac:dyDescent="0.25">
      <c r="B932" s="111" t="s">
        <v>2689</v>
      </c>
      <c r="C932" s="111">
        <v>4600011662</v>
      </c>
      <c r="D932" s="101" t="s">
        <v>1326</v>
      </c>
      <c r="E932" s="110"/>
      <c r="F932" s="102"/>
      <c r="G932" s="103"/>
      <c r="H932" s="103"/>
      <c r="I932" s="100"/>
      <c r="J932" s="122" t="s">
        <v>2496</v>
      </c>
      <c r="K932" s="103"/>
      <c r="L932" s="103"/>
      <c r="M932" s="103"/>
      <c r="N932" s="103"/>
      <c r="O932" s="106"/>
      <c r="P932" s="104"/>
      <c r="Q932" s="104"/>
      <c r="R932" s="104"/>
      <c r="S932" s="105" t="str">
        <f t="shared" si="75"/>
        <v/>
      </c>
      <c r="T932" s="119"/>
      <c r="U932" s="107"/>
      <c r="V932" s="107"/>
      <c r="W932" s="107"/>
      <c r="X932" s="107"/>
      <c r="Y932" s="107"/>
      <c r="Z932" s="107"/>
      <c r="AA932" s="107"/>
      <c r="AB932" s="107"/>
      <c r="AC932" s="107"/>
      <c r="AD932" s="107"/>
      <c r="AE932" s="107"/>
      <c r="AF932" s="107"/>
      <c r="AG932" s="107"/>
      <c r="AH932" s="107"/>
      <c r="AI932" s="107"/>
      <c r="AJ932" s="107"/>
      <c r="AK932" s="107"/>
      <c r="AL932" s="107"/>
      <c r="AM932" s="107"/>
      <c r="AN932" s="107"/>
      <c r="AO932" s="107"/>
      <c r="AP932" s="107"/>
      <c r="AQ932" s="107"/>
      <c r="AR932" s="107"/>
      <c r="AS932" s="107"/>
      <c r="AT932" s="107"/>
      <c r="AU932" s="107"/>
      <c r="AV932" s="107"/>
      <c r="AW932" s="107"/>
      <c r="AX932" s="107"/>
      <c r="AY932" s="107"/>
      <c r="AZ932" s="107"/>
      <c r="BA932" s="107"/>
      <c r="BB932" s="107"/>
      <c r="BC932" s="107"/>
      <c r="BD932" s="107"/>
      <c r="BE932" s="107"/>
      <c r="BF932" s="107"/>
      <c r="BG932" s="107"/>
      <c r="BH932" s="107"/>
      <c r="BI932" s="107"/>
      <c r="BJ932" s="107"/>
      <c r="BK932" s="107"/>
      <c r="BL932" s="107"/>
      <c r="BM932" s="107"/>
      <c r="BN932" s="107"/>
      <c r="BO932" s="107"/>
      <c r="BP932" s="107"/>
      <c r="BQ932" s="107"/>
      <c r="BR932" s="107"/>
      <c r="BS932" s="107"/>
      <c r="BT932" s="107"/>
      <c r="BU932" s="107"/>
      <c r="BV932" s="107"/>
      <c r="BW932" s="107"/>
      <c r="BX932" s="107"/>
      <c r="BY932" s="107"/>
      <c r="BZ932" s="107"/>
      <c r="CA932" s="107"/>
      <c r="CB932" s="107"/>
      <c r="CC932" s="107"/>
      <c r="CD932" s="107"/>
      <c r="CE932" s="107"/>
    </row>
    <row r="933" spans="1:83" hidden="1" x14ac:dyDescent="0.25">
      <c r="B933" s="111" t="s">
        <v>2689</v>
      </c>
      <c r="C933" s="111">
        <v>4600011662</v>
      </c>
      <c r="D933" s="101" t="s">
        <v>1327</v>
      </c>
      <c r="E933" s="110"/>
      <c r="F933" s="102" t="s">
        <v>456</v>
      </c>
      <c r="G933" s="103" t="s">
        <v>450</v>
      </c>
      <c r="H933" s="103" t="s">
        <v>1692</v>
      </c>
      <c r="I933" s="100"/>
      <c r="J933" s="122" t="s">
        <v>2423</v>
      </c>
      <c r="K933" s="103"/>
      <c r="L933" s="103"/>
      <c r="M933" s="103"/>
      <c r="N933" s="103"/>
      <c r="O933" s="106"/>
      <c r="P933" s="104"/>
      <c r="Q933" s="104"/>
      <c r="R933" s="104"/>
      <c r="S933" s="105" t="str">
        <f t="shared" si="75"/>
        <v/>
      </c>
      <c r="T933" s="119"/>
      <c r="U933" s="107"/>
      <c r="V933" s="107"/>
      <c r="W933" s="107"/>
      <c r="X933" s="107"/>
      <c r="Y933" s="107"/>
      <c r="Z933" s="107"/>
      <c r="AA933" s="107"/>
      <c r="AB933" s="107"/>
      <c r="AC933" s="107"/>
      <c r="AD933" s="107"/>
      <c r="AE933" s="107"/>
      <c r="AF933" s="107"/>
      <c r="AG933" s="107"/>
      <c r="AH933" s="107"/>
      <c r="AI933" s="107"/>
      <c r="AJ933" s="107"/>
      <c r="AK933" s="107"/>
      <c r="AL933" s="107"/>
      <c r="AM933" s="107"/>
      <c r="AN933" s="107"/>
      <c r="AO933" s="107"/>
      <c r="AP933" s="107"/>
      <c r="AQ933" s="107"/>
      <c r="AR933" s="107"/>
      <c r="AS933" s="107"/>
      <c r="AT933" s="107"/>
      <c r="AU933" s="107"/>
      <c r="AV933" s="107"/>
      <c r="AW933" s="107"/>
      <c r="AX933" s="107"/>
      <c r="AY933" s="107"/>
      <c r="AZ933" s="107"/>
      <c r="BA933" s="107"/>
      <c r="BB933" s="107"/>
      <c r="BC933" s="107"/>
      <c r="BD933" s="107"/>
      <c r="BE933" s="107"/>
      <c r="BF933" s="107"/>
      <c r="BG933" s="107"/>
      <c r="BH933" s="107"/>
      <c r="BI933" s="107"/>
      <c r="BJ933" s="107"/>
      <c r="BK933" s="107"/>
      <c r="BL933" s="107"/>
      <c r="BM933" s="107"/>
      <c r="BN933" s="107"/>
      <c r="BO933" s="107"/>
      <c r="BP933" s="107"/>
      <c r="BQ933" s="107"/>
      <c r="BR933" s="107"/>
      <c r="BS933" s="107"/>
      <c r="BT933" s="107"/>
      <c r="BU933" s="107"/>
      <c r="BV933" s="107"/>
      <c r="BW933" s="107"/>
      <c r="BX933" s="107"/>
      <c r="BY933" s="107"/>
      <c r="BZ933" s="107"/>
      <c r="CA933" s="107"/>
      <c r="CB933" s="107"/>
      <c r="CC933" s="107"/>
      <c r="CD933" s="107"/>
      <c r="CE933" s="107"/>
    </row>
    <row r="934" spans="1:83" hidden="1" x14ac:dyDescent="0.25">
      <c r="A934" s="109" t="s">
        <v>2714</v>
      </c>
      <c r="B934" s="111">
        <v>0</v>
      </c>
      <c r="C934" s="111">
        <v>4600011662</v>
      </c>
      <c r="D934" s="101" t="s">
        <v>313</v>
      </c>
      <c r="E934" s="110" t="str">
        <f t="shared" ref="E934" si="79">IF(F934="","",CONCATENATE(TRIM(F934)," - ",TRIM(J934)))</f>
        <v>(VP) Sistema de Vapor de média pressão - Pré-montar spool entre a linha existente e válvula gaveta de 10"</v>
      </c>
      <c r="F934" s="102" t="s">
        <v>456</v>
      </c>
      <c r="G934" s="103" t="s">
        <v>450</v>
      </c>
      <c r="H934" s="103" t="s">
        <v>1692</v>
      </c>
      <c r="I934" s="100">
        <v>14</v>
      </c>
      <c r="J934" s="122" t="s">
        <v>2497</v>
      </c>
      <c r="K934" s="103"/>
      <c r="L934" s="103" t="s">
        <v>462</v>
      </c>
      <c r="M934" s="103"/>
      <c r="N934" s="103"/>
      <c r="O934" s="106"/>
      <c r="P934" s="104"/>
      <c r="Q934" s="104"/>
      <c r="R934" s="104"/>
      <c r="S934" s="105" t="str">
        <f t="shared" si="75"/>
        <v/>
      </c>
      <c r="T934" s="119"/>
      <c r="U934" s="107"/>
      <c r="V934" s="107"/>
      <c r="W934" s="107"/>
      <c r="X934" s="107"/>
      <c r="Y934" s="107"/>
      <c r="Z934" s="107"/>
      <c r="AA934" s="107"/>
      <c r="AB934" s="107"/>
      <c r="AC934" s="107"/>
      <c r="AD934" s="107"/>
      <c r="AE934" s="107"/>
      <c r="AF934" s="107"/>
      <c r="AG934" s="107"/>
      <c r="AH934" s="107"/>
      <c r="AI934" s="107"/>
      <c r="AJ934" s="107">
        <v>0</v>
      </c>
      <c r="AK934" s="107">
        <v>0</v>
      </c>
      <c r="AL934" s="107">
        <v>0</v>
      </c>
      <c r="AM934" s="107">
        <v>0</v>
      </c>
      <c r="AN934" s="107">
        <v>0</v>
      </c>
      <c r="AO934" s="107"/>
      <c r="AP934" s="107"/>
      <c r="AQ934" s="107"/>
      <c r="AR934" s="107"/>
      <c r="AS934" s="107"/>
      <c r="AT934" s="107"/>
      <c r="AU934" s="107"/>
      <c r="AV934" s="107"/>
      <c r="AW934" s="107"/>
      <c r="AX934" s="107">
        <v>0</v>
      </c>
      <c r="AY934" s="107">
        <v>0</v>
      </c>
      <c r="AZ934" s="107">
        <v>0</v>
      </c>
      <c r="BA934" s="107">
        <v>0</v>
      </c>
      <c r="BB934" s="107">
        <v>0</v>
      </c>
      <c r="BC934" s="107"/>
      <c r="BD934" s="107"/>
      <c r="BE934" s="107"/>
      <c r="BF934" s="107"/>
      <c r="BG934" s="107"/>
      <c r="BH934" s="107"/>
      <c r="BI934" s="107"/>
      <c r="BJ934" s="107"/>
      <c r="BK934" s="107"/>
      <c r="BL934" s="107"/>
      <c r="BM934" s="107"/>
      <c r="BN934" s="107"/>
      <c r="BO934" s="107"/>
      <c r="BP934" s="107"/>
      <c r="BQ934" s="107"/>
      <c r="BR934" s="107"/>
      <c r="BS934" s="107"/>
      <c r="BT934" s="107"/>
      <c r="BU934" s="107"/>
      <c r="BV934" s="107"/>
      <c r="BW934" s="107"/>
      <c r="BX934" s="107"/>
      <c r="BY934" s="107"/>
      <c r="BZ934" s="107"/>
      <c r="CA934" s="107"/>
      <c r="CB934" s="107"/>
      <c r="CC934" s="107"/>
      <c r="CD934" s="107"/>
      <c r="CE934" s="107"/>
    </row>
    <row r="935" spans="1:83" hidden="1" x14ac:dyDescent="0.25">
      <c r="B935" s="111" t="s">
        <v>2689</v>
      </c>
      <c r="C935" s="111">
        <v>4600011662</v>
      </c>
      <c r="D935" s="101" t="s">
        <v>1328</v>
      </c>
      <c r="E935" s="110"/>
      <c r="F935" s="102" t="s">
        <v>456</v>
      </c>
      <c r="G935" s="103" t="s">
        <v>450</v>
      </c>
      <c r="H935" s="103" t="s">
        <v>1691</v>
      </c>
      <c r="I935" s="100"/>
      <c r="J935" s="122" t="s">
        <v>2494</v>
      </c>
      <c r="K935" s="103"/>
      <c r="L935" s="103"/>
      <c r="M935" s="103"/>
      <c r="N935" s="103"/>
      <c r="O935" s="106"/>
      <c r="P935" s="104"/>
      <c r="Q935" s="104"/>
      <c r="R935" s="104"/>
      <c r="S935" s="105" t="str">
        <f t="shared" si="75"/>
        <v/>
      </c>
      <c r="T935" s="119"/>
      <c r="U935" s="107"/>
      <c r="V935" s="107"/>
      <c r="W935" s="107"/>
      <c r="X935" s="107"/>
      <c r="Y935" s="107"/>
      <c r="Z935" s="107"/>
      <c r="AA935" s="107"/>
      <c r="AB935" s="107"/>
      <c r="AC935" s="107"/>
      <c r="AD935" s="107"/>
      <c r="AE935" s="107"/>
      <c r="AF935" s="107"/>
      <c r="AG935" s="107"/>
      <c r="AH935" s="107"/>
      <c r="AI935" s="107"/>
      <c r="AJ935" s="107"/>
      <c r="AK935" s="107"/>
      <c r="AL935" s="107"/>
      <c r="AM935" s="107"/>
      <c r="AN935" s="107"/>
      <c r="AO935" s="107"/>
      <c r="AP935" s="107"/>
      <c r="AQ935" s="107"/>
      <c r="AR935" s="107"/>
      <c r="AS935" s="107"/>
      <c r="AT935" s="107"/>
      <c r="AU935" s="107"/>
      <c r="AV935" s="107"/>
      <c r="AW935" s="107"/>
      <c r="AX935" s="107"/>
      <c r="AY935" s="107"/>
      <c r="AZ935" s="107"/>
      <c r="BA935" s="107"/>
      <c r="BB935" s="107"/>
      <c r="BC935" s="107"/>
      <c r="BD935" s="107"/>
      <c r="BE935" s="107"/>
      <c r="BF935" s="107"/>
      <c r="BG935" s="107"/>
      <c r="BH935" s="107"/>
      <c r="BI935" s="107"/>
      <c r="BJ935" s="107"/>
      <c r="BK935" s="107"/>
      <c r="BL935" s="107"/>
      <c r="BM935" s="107"/>
      <c r="BN935" s="107"/>
      <c r="BO935" s="107"/>
      <c r="BP935" s="107"/>
      <c r="BQ935" s="107"/>
      <c r="BR935" s="107"/>
      <c r="BS935" s="107"/>
      <c r="BT935" s="107"/>
      <c r="BU935" s="107"/>
      <c r="BV935" s="107"/>
      <c r="BW935" s="107"/>
      <c r="BX935" s="107"/>
      <c r="BY935" s="107"/>
      <c r="BZ935" s="107"/>
      <c r="CA935" s="107"/>
      <c r="CB935" s="107"/>
      <c r="CC935" s="107"/>
      <c r="CD935" s="107"/>
      <c r="CE935" s="107"/>
    </row>
    <row r="936" spans="1:83" hidden="1" x14ac:dyDescent="0.25">
      <c r="B936" s="111" t="s">
        <v>2689</v>
      </c>
      <c r="C936" s="111">
        <v>4600011662</v>
      </c>
      <c r="D936" s="101" t="s">
        <v>304</v>
      </c>
      <c r="E936" s="110"/>
      <c r="F936" s="102" t="s">
        <v>456</v>
      </c>
      <c r="G936" s="103" t="s">
        <v>450</v>
      </c>
      <c r="H936" s="103" t="s">
        <v>1691</v>
      </c>
      <c r="I936" s="100"/>
      <c r="J936" s="122" t="s">
        <v>2197</v>
      </c>
      <c r="K936" s="103"/>
      <c r="L936" s="103"/>
      <c r="M936" s="103"/>
      <c r="N936" s="103"/>
      <c r="O936" s="106"/>
      <c r="P936" s="104"/>
      <c r="Q936" s="104"/>
      <c r="R936" s="104"/>
      <c r="S936" s="105" t="str">
        <f t="shared" si="75"/>
        <v/>
      </c>
      <c r="T936" s="119"/>
      <c r="U936" s="107"/>
      <c r="V936" s="107"/>
      <c r="W936" s="107"/>
      <c r="X936" s="107"/>
      <c r="Y936" s="107"/>
      <c r="Z936" s="107"/>
      <c r="AA936" s="107"/>
      <c r="AB936" s="107"/>
      <c r="AC936" s="107"/>
      <c r="AD936" s="107"/>
      <c r="AE936" s="107"/>
      <c r="AF936" s="107"/>
      <c r="AG936" s="107"/>
      <c r="AH936" s="107"/>
      <c r="AI936" s="107"/>
      <c r="AJ936" s="107"/>
      <c r="AK936" s="107"/>
      <c r="AL936" s="107"/>
      <c r="AM936" s="107"/>
      <c r="AN936" s="107"/>
      <c r="AO936" s="107"/>
      <c r="AP936" s="107"/>
      <c r="AQ936" s="107"/>
      <c r="AR936" s="107"/>
      <c r="AS936" s="107"/>
      <c r="AT936" s="107"/>
      <c r="AU936" s="107"/>
      <c r="AV936" s="107"/>
      <c r="AW936" s="107"/>
      <c r="AX936" s="107"/>
      <c r="AY936" s="107"/>
      <c r="AZ936" s="107"/>
      <c r="BA936" s="107"/>
      <c r="BB936" s="107"/>
      <c r="BC936" s="107"/>
      <c r="BD936" s="107"/>
      <c r="BE936" s="107"/>
      <c r="BF936" s="107"/>
      <c r="BG936" s="107"/>
      <c r="BH936" s="107"/>
      <c r="BI936" s="107"/>
      <c r="BJ936" s="107"/>
      <c r="BK936" s="107"/>
      <c r="BL936" s="107"/>
      <c r="BM936" s="107"/>
      <c r="BN936" s="107"/>
      <c r="BO936" s="107"/>
      <c r="BP936" s="107"/>
      <c r="BQ936" s="107"/>
      <c r="BR936" s="107"/>
      <c r="BS936" s="107"/>
      <c r="BT936" s="107"/>
      <c r="BU936" s="107"/>
      <c r="BV936" s="107"/>
      <c r="BW936" s="107"/>
      <c r="BX936" s="107"/>
      <c r="BY936" s="107"/>
      <c r="BZ936" s="107"/>
      <c r="CA936" s="107"/>
      <c r="CB936" s="107"/>
      <c r="CC936" s="107"/>
      <c r="CD936" s="107"/>
      <c r="CE936" s="107"/>
    </row>
    <row r="937" spans="1:83" hidden="1" x14ac:dyDescent="0.25">
      <c r="B937" s="111" t="s">
        <v>2689</v>
      </c>
      <c r="C937" s="111">
        <v>4600011662</v>
      </c>
      <c r="D937" s="101" t="s">
        <v>306</v>
      </c>
      <c r="E937" s="110"/>
      <c r="F937" s="102" t="s">
        <v>456</v>
      </c>
      <c r="G937" s="103" t="s">
        <v>450</v>
      </c>
      <c r="H937" s="103" t="s">
        <v>1691</v>
      </c>
      <c r="I937" s="100"/>
      <c r="J937" s="122" t="s">
        <v>2314</v>
      </c>
      <c r="K937" s="103"/>
      <c r="L937" s="103"/>
      <c r="M937" s="103"/>
      <c r="N937" s="103"/>
      <c r="O937" s="106"/>
      <c r="P937" s="104"/>
      <c r="Q937" s="104"/>
      <c r="R937" s="104"/>
      <c r="S937" s="105" t="str">
        <f t="shared" si="75"/>
        <v/>
      </c>
      <c r="T937" s="119"/>
      <c r="U937" s="107"/>
      <c r="V937" s="107"/>
      <c r="W937" s="107"/>
      <c r="X937" s="107"/>
      <c r="Y937" s="107"/>
      <c r="Z937" s="107"/>
      <c r="AA937" s="107"/>
      <c r="AB937" s="107"/>
      <c r="AC937" s="107"/>
      <c r="AD937" s="107"/>
      <c r="AE937" s="107"/>
      <c r="AF937" s="107"/>
      <c r="AG937" s="107"/>
      <c r="AH937" s="107"/>
      <c r="AI937" s="107"/>
      <c r="AJ937" s="107"/>
      <c r="AK937" s="107"/>
      <c r="AL937" s="107"/>
      <c r="AM937" s="107"/>
      <c r="AN937" s="107"/>
      <c r="AO937" s="107"/>
      <c r="AP937" s="107"/>
      <c r="AQ937" s="107"/>
      <c r="AR937" s="107"/>
      <c r="AS937" s="107"/>
      <c r="AT937" s="107"/>
      <c r="AU937" s="107"/>
      <c r="AV937" s="107"/>
      <c r="AW937" s="107"/>
      <c r="AX937" s="107"/>
      <c r="AY937" s="107"/>
      <c r="AZ937" s="107"/>
      <c r="BA937" s="107"/>
      <c r="BB937" s="107"/>
      <c r="BC937" s="107"/>
      <c r="BD937" s="107"/>
      <c r="BE937" s="107"/>
      <c r="BF937" s="107"/>
      <c r="BG937" s="107"/>
      <c r="BH937" s="107"/>
      <c r="BI937" s="107"/>
      <c r="BJ937" s="107"/>
      <c r="BK937" s="107"/>
      <c r="BL937" s="107"/>
      <c r="BM937" s="107"/>
      <c r="BN937" s="107"/>
      <c r="BO937" s="107"/>
      <c r="BP937" s="107"/>
      <c r="BQ937" s="107"/>
      <c r="BR937" s="107"/>
      <c r="BS937" s="107"/>
      <c r="BT937" s="107"/>
      <c r="BU937" s="107"/>
      <c r="BV937" s="107"/>
      <c r="BW937" s="107"/>
      <c r="BX937" s="107"/>
      <c r="BY937" s="107"/>
      <c r="BZ937" s="107"/>
      <c r="CA937" s="107"/>
      <c r="CB937" s="107"/>
      <c r="CC937" s="107"/>
      <c r="CD937" s="107"/>
      <c r="CE937" s="107"/>
    </row>
    <row r="938" spans="1:83" hidden="1" x14ac:dyDescent="0.25">
      <c r="A938" s="109" t="s">
        <v>2735</v>
      </c>
      <c r="B938" s="123">
        <v>33</v>
      </c>
      <c r="C938" s="111">
        <v>4600011662</v>
      </c>
      <c r="D938" s="101" t="s">
        <v>1329</v>
      </c>
      <c r="E938" s="110"/>
      <c r="F938" s="102" t="s">
        <v>456</v>
      </c>
      <c r="G938" s="103" t="s">
        <v>450</v>
      </c>
      <c r="H938" s="103" t="s">
        <v>1693</v>
      </c>
      <c r="I938" s="100">
        <v>14</v>
      </c>
      <c r="J938" s="122" t="s">
        <v>1992</v>
      </c>
      <c r="K938" s="103"/>
      <c r="L938" s="103" t="s">
        <v>462</v>
      </c>
      <c r="M938" s="103"/>
      <c r="N938" s="103"/>
      <c r="O938" s="106"/>
      <c r="P938" s="104">
        <v>4</v>
      </c>
      <c r="Q938" s="104"/>
      <c r="R938" s="104" t="s">
        <v>1701</v>
      </c>
      <c r="S938" s="105">
        <f t="shared" si="75"/>
        <v>0</v>
      </c>
      <c r="T938" s="119"/>
      <c r="U938" s="107"/>
      <c r="V938" s="107"/>
      <c r="W938" s="107"/>
      <c r="X938" s="107"/>
      <c r="Y938" s="107"/>
      <c r="Z938" s="107"/>
      <c r="AA938" s="107"/>
      <c r="AB938" s="107"/>
      <c r="AC938" s="107"/>
      <c r="AD938" s="107"/>
      <c r="AE938" s="107"/>
      <c r="AF938" s="107"/>
      <c r="AG938" s="107"/>
      <c r="AH938" s="107"/>
      <c r="AI938" s="107"/>
      <c r="AJ938" s="107"/>
      <c r="AK938" s="107"/>
      <c r="AL938" s="107"/>
      <c r="AM938" s="107"/>
      <c r="AN938" s="107"/>
      <c r="AO938" s="107"/>
      <c r="AP938" s="107"/>
      <c r="AQ938" s="107"/>
      <c r="AR938" s="107"/>
      <c r="AS938" s="107"/>
      <c r="AT938" s="107"/>
      <c r="AU938" s="107"/>
      <c r="AV938" s="107"/>
      <c r="AW938" s="107"/>
      <c r="AX938" s="107"/>
      <c r="AY938" s="107"/>
      <c r="AZ938" s="107"/>
      <c r="BA938" s="107"/>
      <c r="BB938" s="107"/>
      <c r="BC938" s="107"/>
      <c r="BD938" s="107"/>
      <c r="BE938" s="107"/>
      <c r="BF938" s="107"/>
      <c r="BG938" s="107"/>
      <c r="BH938" s="107"/>
      <c r="BI938" s="107"/>
      <c r="BJ938" s="107"/>
      <c r="BK938" s="107"/>
      <c r="BL938" s="107"/>
      <c r="BM938" s="107"/>
      <c r="BN938" s="107"/>
      <c r="BO938" s="107"/>
      <c r="BP938" s="107"/>
      <c r="BQ938" s="107"/>
      <c r="BR938" s="107"/>
      <c r="BS938" s="107"/>
      <c r="BT938" s="107"/>
      <c r="BU938" s="107">
        <v>1</v>
      </c>
      <c r="BV938" s="107">
        <v>1</v>
      </c>
      <c r="BW938" s="107">
        <v>1</v>
      </c>
      <c r="BX938" s="107"/>
      <c r="BY938" s="107"/>
      <c r="BZ938" s="107"/>
      <c r="CA938" s="107"/>
      <c r="CB938" s="107"/>
      <c r="CC938" s="107"/>
      <c r="CD938" s="107"/>
      <c r="CE938" s="107"/>
    </row>
    <row r="939" spans="1:83" hidden="1" x14ac:dyDescent="0.25">
      <c r="A939" s="109" t="s">
        <v>2736</v>
      </c>
      <c r="B939" s="123">
        <v>33</v>
      </c>
      <c r="C939" s="111">
        <v>4600011662</v>
      </c>
      <c r="D939" s="101" t="s">
        <v>1330</v>
      </c>
      <c r="E939" s="110" t="str">
        <f t="shared" ref="E939" si="80">IF(F939="","",CONCATENATE(TRIM(F939)," - ",TRIM(J939)))</f>
        <v>(VP) Sistema de Vapor de média pressão - Isolamento térmico</v>
      </c>
      <c r="F939" s="102" t="s">
        <v>456</v>
      </c>
      <c r="G939" s="103" t="s">
        <v>450</v>
      </c>
      <c r="H939" s="103" t="s">
        <v>1693</v>
      </c>
      <c r="I939" s="100">
        <v>14</v>
      </c>
      <c r="J939" s="122" t="s">
        <v>1955</v>
      </c>
      <c r="K939" s="103"/>
      <c r="L939" s="103" t="s">
        <v>462</v>
      </c>
      <c r="M939" s="122"/>
      <c r="N939" s="103"/>
      <c r="O939" s="106"/>
      <c r="P939" s="104">
        <v>2</v>
      </c>
      <c r="Q939" s="104"/>
      <c r="R939" s="104" t="s">
        <v>1701</v>
      </c>
      <c r="S939" s="105">
        <f t="shared" si="75"/>
        <v>0</v>
      </c>
      <c r="T939" s="104">
        <v>2</v>
      </c>
      <c r="U939" s="107"/>
      <c r="V939" s="107"/>
      <c r="W939" s="107"/>
      <c r="X939" s="107"/>
      <c r="Y939" s="107"/>
      <c r="Z939" s="107"/>
      <c r="AA939" s="107"/>
      <c r="AB939" s="107"/>
      <c r="AC939" s="107"/>
      <c r="AD939" s="107"/>
      <c r="AE939" s="107"/>
      <c r="AF939" s="107"/>
      <c r="AG939" s="107"/>
      <c r="AH939" s="107"/>
      <c r="AI939" s="107"/>
      <c r="AJ939" s="107"/>
      <c r="AK939" s="107"/>
      <c r="AL939" s="107"/>
      <c r="AM939" s="107"/>
      <c r="AN939" s="107"/>
      <c r="AO939" s="107"/>
      <c r="AP939" s="107"/>
      <c r="AQ939" s="107">
        <v>2</v>
      </c>
      <c r="AR939" s="107">
        <v>2</v>
      </c>
      <c r="AS939" s="107">
        <v>2</v>
      </c>
      <c r="AT939" s="107">
        <v>2</v>
      </c>
      <c r="AU939" s="107">
        <v>2</v>
      </c>
      <c r="AV939" s="107"/>
      <c r="AW939" s="107"/>
      <c r="AX939" s="107">
        <v>2</v>
      </c>
      <c r="AY939" s="107">
        <v>2</v>
      </c>
      <c r="AZ939" s="107">
        <v>2</v>
      </c>
      <c r="BA939" s="107">
        <v>2</v>
      </c>
      <c r="BB939" s="107">
        <v>2</v>
      </c>
      <c r="BC939" s="107"/>
      <c r="BD939" s="107"/>
      <c r="BE939" s="107">
        <v>2</v>
      </c>
      <c r="BF939" s="107">
        <v>2</v>
      </c>
      <c r="BG939" s="107">
        <v>2</v>
      </c>
      <c r="BH939" s="107">
        <v>2</v>
      </c>
      <c r="BI939" s="107">
        <v>2</v>
      </c>
      <c r="BJ939" s="107"/>
      <c r="BK939" s="107"/>
      <c r="BL939" s="107">
        <v>2</v>
      </c>
      <c r="BM939" s="107">
        <v>2</v>
      </c>
      <c r="BN939" s="107">
        <v>2</v>
      </c>
      <c r="BO939" s="107"/>
      <c r="BP939" s="107"/>
      <c r="BQ939" s="107"/>
      <c r="BR939" s="107"/>
      <c r="BS939" s="107"/>
      <c r="BT939" s="107"/>
      <c r="BU939" s="107"/>
      <c r="BV939" s="107"/>
      <c r="BW939" s="107"/>
      <c r="BX939" s="107"/>
      <c r="BY939" s="107"/>
      <c r="BZ939" s="107"/>
      <c r="CA939" s="107"/>
      <c r="CB939" s="107"/>
      <c r="CC939" s="107"/>
      <c r="CD939" s="107"/>
      <c r="CE939" s="107"/>
    </row>
    <row r="940" spans="1:83" hidden="1" x14ac:dyDescent="0.25">
      <c r="B940" s="111" t="s">
        <v>2689</v>
      </c>
      <c r="C940" s="111">
        <v>4600011662</v>
      </c>
      <c r="D940" s="101" t="s">
        <v>404</v>
      </c>
      <c r="E940" s="110"/>
      <c r="F940" s="102" t="s">
        <v>456</v>
      </c>
      <c r="G940" s="103" t="s">
        <v>450</v>
      </c>
      <c r="H940" s="103" t="s">
        <v>1692</v>
      </c>
      <c r="I940" s="100"/>
      <c r="J940" s="122" t="s">
        <v>2498</v>
      </c>
      <c r="K940" s="103"/>
      <c r="L940" s="103"/>
      <c r="M940" s="103"/>
      <c r="N940" s="103"/>
      <c r="O940" s="106"/>
      <c r="P940" s="104"/>
      <c r="Q940" s="104"/>
      <c r="R940" s="104"/>
      <c r="S940" s="105" t="str">
        <f t="shared" si="75"/>
        <v/>
      </c>
      <c r="T940" s="119"/>
      <c r="U940" s="107"/>
      <c r="V940" s="107"/>
      <c r="W940" s="107"/>
      <c r="X940" s="107"/>
      <c r="Y940" s="107"/>
      <c r="Z940" s="107"/>
      <c r="AA940" s="107"/>
      <c r="AB940" s="107"/>
      <c r="AC940" s="107"/>
      <c r="AD940" s="107"/>
      <c r="AE940" s="107"/>
      <c r="AF940" s="107"/>
      <c r="AG940" s="107"/>
      <c r="AH940" s="107"/>
      <c r="AI940" s="107"/>
      <c r="AJ940" s="107"/>
      <c r="AK940" s="107"/>
      <c r="AL940" s="107"/>
      <c r="AM940" s="107"/>
      <c r="AN940" s="107"/>
      <c r="AO940" s="107"/>
      <c r="AP940" s="107"/>
      <c r="AQ940" s="107"/>
      <c r="AR940" s="107"/>
      <c r="AS940" s="107"/>
      <c r="AT940" s="107"/>
      <c r="AU940" s="107"/>
      <c r="AV940" s="107"/>
      <c r="AW940" s="107"/>
      <c r="AX940" s="107"/>
      <c r="AY940" s="107"/>
      <c r="AZ940" s="107"/>
      <c r="BA940" s="107"/>
      <c r="BB940" s="107"/>
      <c r="BC940" s="107"/>
      <c r="BD940" s="107"/>
      <c r="BE940" s="107"/>
      <c r="BF940" s="107"/>
      <c r="BG940" s="107"/>
      <c r="BH940" s="107"/>
      <c r="BI940" s="107"/>
      <c r="BJ940" s="107"/>
      <c r="BK940" s="107"/>
      <c r="BL940" s="107"/>
      <c r="BM940" s="107"/>
      <c r="BN940" s="107"/>
      <c r="BO940" s="107"/>
      <c r="BP940" s="107"/>
      <c r="BQ940" s="107"/>
      <c r="BR940" s="107"/>
      <c r="BS940" s="107"/>
      <c r="BT940" s="107"/>
      <c r="BU940" s="107"/>
      <c r="BV940" s="107"/>
      <c r="BW940" s="107"/>
      <c r="BX940" s="107"/>
      <c r="BY940" s="107"/>
      <c r="BZ940" s="107"/>
      <c r="CA940" s="107"/>
      <c r="CB940" s="107"/>
      <c r="CC940" s="107"/>
      <c r="CD940" s="107"/>
      <c r="CE940" s="107"/>
    </row>
    <row r="941" spans="1:83" hidden="1" x14ac:dyDescent="0.25">
      <c r="B941" s="111" t="s">
        <v>2689</v>
      </c>
      <c r="C941" s="111">
        <v>4600011662</v>
      </c>
      <c r="D941" s="101" t="s">
        <v>391</v>
      </c>
      <c r="E941" s="110"/>
      <c r="F941" s="102"/>
      <c r="G941" s="103"/>
      <c r="H941" s="103"/>
      <c r="I941" s="100"/>
      <c r="J941" s="122" t="s">
        <v>2509</v>
      </c>
      <c r="K941" s="103"/>
      <c r="L941" s="103"/>
      <c r="M941" s="103"/>
      <c r="N941" s="103"/>
      <c r="O941" s="106"/>
      <c r="P941" s="104"/>
      <c r="Q941" s="104"/>
      <c r="R941" s="104"/>
      <c r="S941" s="105" t="str">
        <f t="shared" si="75"/>
        <v/>
      </c>
      <c r="T941" s="119"/>
      <c r="U941" s="107"/>
      <c r="V941" s="107"/>
      <c r="W941" s="107"/>
      <c r="X941" s="107"/>
      <c r="Y941" s="107"/>
      <c r="Z941" s="107"/>
      <c r="AA941" s="107"/>
      <c r="AB941" s="107"/>
      <c r="AC941" s="107"/>
      <c r="AD941" s="107"/>
      <c r="AE941" s="107"/>
      <c r="AF941" s="107"/>
      <c r="AG941" s="107"/>
      <c r="AH941" s="107"/>
      <c r="AI941" s="107"/>
      <c r="AJ941" s="107"/>
      <c r="AK941" s="107"/>
      <c r="AL941" s="107"/>
      <c r="AM941" s="107"/>
      <c r="AN941" s="107"/>
      <c r="AO941" s="107"/>
      <c r="AP941" s="107"/>
      <c r="AQ941" s="107"/>
      <c r="AR941" s="107"/>
      <c r="AS941" s="107"/>
      <c r="AT941" s="107"/>
      <c r="AU941" s="107"/>
      <c r="AV941" s="107"/>
      <c r="AW941" s="107"/>
      <c r="AX941" s="107"/>
      <c r="AY941" s="107"/>
      <c r="AZ941" s="107"/>
      <c r="BA941" s="107"/>
      <c r="BB941" s="107"/>
      <c r="BC941" s="107"/>
      <c r="BD941" s="107"/>
      <c r="BE941" s="107"/>
      <c r="BF941" s="107"/>
      <c r="BG941" s="107"/>
      <c r="BH941" s="107"/>
      <c r="BI941" s="107"/>
      <c r="BJ941" s="107"/>
      <c r="BK941" s="107"/>
      <c r="BL941" s="107"/>
      <c r="BM941" s="107"/>
      <c r="BN941" s="107"/>
      <c r="BO941" s="107"/>
      <c r="BP941" s="107"/>
      <c r="BQ941" s="107"/>
      <c r="BR941" s="107"/>
      <c r="BS941" s="107"/>
      <c r="BT941" s="107"/>
      <c r="BU941" s="107"/>
      <c r="BV941" s="107"/>
      <c r="BW941" s="107"/>
      <c r="BX941" s="107"/>
      <c r="BY941" s="107"/>
      <c r="BZ941" s="107"/>
      <c r="CA941" s="107"/>
      <c r="CB941" s="107"/>
      <c r="CC941" s="107"/>
      <c r="CD941" s="107"/>
      <c r="CE941" s="107"/>
    </row>
    <row r="942" spans="1:83" hidden="1" x14ac:dyDescent="0.25">
      <c r="A942" s="109" t="s">
        <v>2736</v>
      </c>
      <c r="B942" s="123">
        <v>33</v>
      </c>
      <c r="C942" s="111">
        <v>4600011662</v>
      </c>
      <c r="D942" s="101" t="s">
        <v>1331</v>
      </c>
      <c r="E942" s="110" t="str">
        <f t="shared" ref="E942" si="81">IF(F942="","",CONCATENATE(TRIM(F942)," - ",TRIM(J942)))</f>
        <v>(VP) Sistema de Vapor de média pressão - Desaerador</v>
      </c>
      <c r="F942" s="102" t="s">
        <v>456</v>
      </c>
      <c r="G942" s="103" t="s">
        <v>450</v>
      </c>
      <c r="H942" s="103" t="s">
        <v>1692</v>
      </c>
      <c r="I942" s="100">
        <v>14</v>
      </c>
      <c r="J942" s="122" t="s">
        <v>2512</v>
      </c>
      <c r="K942" s="103"/>
      <c r="L942" s="103" t="s">
        <v>462</v>
      </c>
      <c r="M942" s="103"/>
      <c r="N942" s="103" t="s">
        <v>2734</v>
      </c>
      <c r="O942" s="106"/>
      <c r="P942" s="104">
        <v>2</v>
      </c>
      <c r="Q942" s="104"/>
      <c r="R942" s="104" t="s">
        <v>1701</v>
      </c>
      <c r="S942" s="105">
        <f t="shared" si="75"/>
        <v>0</v>
      </c>
      <c r="T942" s="104">
        <v>2</v>
      </c>
      <c r="U942" s="107"/>
      <c r="V942" s="107"/>
      <c r="W942" s="107"/>
      <c r="X942" s="107"/>
      <c r="Y942" s="107"/>
      <c r="Z942" s="107"/>
      <c r="AA942" s="107"/>
      <c r="AB942" s="107"/>
      <c r="AC942" s="107"/>
      <c r="AD942" s="107"/>
      <c r="AE942" s="107"/>
      <c r="AF942" s="107"/>
      <c r="AG942" s="107"/>
      <c r="AH942" s="107"/>
      <c r="AI942" s="107"/>
      <c r="AJ942" s="107"/>
      <c r="AK942" s="107"/>
      <c r="AL942" s="107"/>
      <c r="AM942" s="107"/>
      <c r="AN942" s="107"/>
      <c r="AO942" s="107"/>
      <c r="AP942" s="107"/>
      <c r="AQ942" s="107">
        <v>2</v>
      </c>
      <c r="AR942" s="107">
        <v>2</v>
      </c>
      <c r="AS942" s="107">
        <v>2</v>
      </c>
      <c r="AT942" s="107">
        <v>2</v>
      </c>
      <c r="AU942" s="107">
        <v>2</v>
      </c>
      <c r="AV942" s="107"/>
      <c r="AW942" s="107"/>
      <c r="AX942" s="107">
        <v>0</v>
      </c>
      <c r="AY942" s="107">
        <v>0</v>
      </c>
      <c r="AZ942" s="107">
        <v>0</v>
      </c>
      <c r="BA942" s="107">
        <v>0</v>
      </c>
      <c r="BB942" s="107">
        <v>0</v>
      </c>
      <c r="BC942" s="107"/>
      <c r="BD942" s="107"/>
      <c r="BE942" s="107">
        <v>0</v>
      </c>
      <c r="BF942" s="107">
        <v>0</v>
      </c>
      <c r="BG942" s="107">
        <v>0</v>
      </c>
      <c r="BH942" s="107">
        <v>0</v>
      </c>
      <c r="BI942" s="107">
        <v>0</v>
      </c>
      <c r="BJ942" s="107"/>
      <c r="BK942" s="107"/>
      <c r="BL942" s="107"/>
      <c r="BM942" s="107">
        <v>2</v>
      </c>
      <c r="BN942" s="107">
        <v>2</v>
      </c>
      <c r="BO942" s="107"/>
      <c r="BP942" s="107"/>
      <c r="BQ942" s="107"/>
      <c r="BR942" s="107"/>
      <c r="BS942" s="107"/>
      <c r="BT942" s="107"/>
      <c r="BU942" s="107"/>
      <c r="BV942" s="107">
        <v>1</v>
      </c>
      <c r="BW942" s="107">
        <v>1</v>
      </c>
      <c r="BX942" s="107"/>
      <c r="BY942" s="107"/>
      <c r="BZ942" s="107"/>
      <c r="CA942" s="107"/>
      <c r="CB942" s="107"/>
      <c r="CC942" s="107"/>
      <c r="CD942" s="107"/>
      <c r="CE942" s="107"/>
    </row>
    <row r="943" spans="1:83" hidden="1" x14ac:dyDescent="0.25">
      <c r="B943" s="111" t="s">
        <v>2689</v>
      </c>
      <c r="C943" s="111">
        <v>4600011662</v>
      </c>
      <c r="D943" s="101" t="s">
        <v>1332</v>
      </c>
      <c r="E943" s="110"/>
      <c r="F943" s="102" t="s">
        <v>456</v>
      </c>
      <c r="G943" s="103" t="s">
        <v>450</v>
      </c>
      <c r="H943" s="103" t="s">
        <v>1692</v>
      </c>
      <c r="I943" s="100"/>
      <c r="J943" s="122" t="s">
        <v>2513</v>
      </c>
      <c r="K943" s="103"/>
      <c r="L943" s="103"/>
      <c r="M943" s="103"/>
      <c r="N943" s="103"/>
      <c r="O943" s="106"/>
      <c r="P943" s="104"/>
      <c r="Q943" s="104"/>
      <c r="R943" s="104"/>
      <c r="S943" s="105" t="str">
        <f t="shared" si="75"/>
        <v/>
      </c>
      <c r="T943" s="119"/>
      <c r="U943" s="107"/>
      <c r="V943" s="107"/>
      <c r="W943" s="107"/>
      <c r="X943" s="107"/>
      <c r="Y943" s="107"/>
      <c r="Z943" s="107"/>
      <c r="AA943" s="107"/>
      <c r="AB943" s="107"/>
      <c r="AC943" s="107"/>
      <c r="AD943" s="107"/>
      <c r="AE943" s="107"/>
      <c r="AF943" s="107"/>
      <c r="AG943" s="107"/>
      <c r="AH943" s="107"/>
      <c r="AI943" s="107"/>
      <c r="AJ943" s="107"/>
      <c r="AK943" s="107"/>
      <c r="AL943" s="107"/>
      <c r="AM943" s="107"/>
      <c r="AN943" s="107"/>
      <c r="AO943" s="107"/>
      <c r="AP943" s="107"/>
      <c r="AQ943" s="107"/>
      <c r="AR943" s="107"/>
      <c r="AS943" s="107"/>
      <c r="AT943" s="107"/>
      <c r="AU943" s="107"/>
      <c r="AV943" s="107"/>
      <c r="AW943" s="107"/>
      <c r="AX943" s="107"/>
      <c r="AY943" s="107"/>
      <c r="AZ943" s="107"/>
      <c r="BA943" s="107"/>
      <c r="BB943" s="107"/>
      <c r="BC943" s="107"/>
      <c r="BD943" s="107"/>
      <c r="BE943" s="107"/>
      <c r="BF943" s="107"/>
      <c r="BG943" s="107"/>
      <c r="BH943" s="107"/>
      <c r="BI943" s="107"/>
      <c r="BJ943" s="107"/>
      <c r="BK943" s="107"/>
      <c r="BL943" s="107"/>
      <c r="BM943" s="107"/>
      <c r="BN943" s="107"/>
      <c r="BO943" s="107"/>
      <c r="BP943" s="107"/>
      <c r="BQ943" s="107"/>
      <c r="BR943" s="107"/>
      <c r="BS943" s="107"/>
      <c r="BT943" s="107"/>
      <c r="BU943" s="107"/>
      <c r="BV943" s="107"/>
      <c r="BW943" s="107"/>
      <c r="BX943" s="107"/>
      <c r="BY943" s="107"/>
      <c r="BZ943" s="107"/>
      <c r="CA943" s="107"/>
      <c r="CB943" s="107"/>
      <c r="CC943" s="107"/>
      <c r="CD943" s="107"/>
      <c r="CE943" s="107"/>
    </row>
    <row r="944" spans="1:83" hidden="1" x14ac:dyDescent="0.25">
      <c r="A944" s="109" t="s">
        <v>2736</v>
      </c>
      <c r="B944" s="123">
        <v>33</v>
      </c>
      <c r="C944" s="111">
        <v>4600011662</v>
      </c>
      <c r="D944" s="101" t="s">
        <v>395</v>
      </c>
      <c r="E944" s="110" t="str">
        <f t="shared" ref="E944" si="82">IF(F944="","",CONCATENATE(TRIM(F944)," - ",TRIM(J944)))</f>
        <v/>
      </c>
      <c r="F944" s="102"/>
      <c r="G944" s="103" t="s">
        <v>450</v>
      </c>
      <c r="H944" s="103" t="s">
        <v>1691</v>
      </c>
      <c r="I944" s="100">
        <v>14</v>
      </c>
      <c r="J944" s="122" t="s">
        <v>2514</v>
      </c>
      <c r="K944" s="103"/>
      <c r="L944" s="103" t="s">
        <v>462</v>
      </c>
      <c r="M944" s="103"/>
      <c r="N944" s="103"/>
      <c r="O944" s="106"/>
      <c r="P944" s="104">
        <v>2</v>
      </c>
      <c r="Q944" s="104"/>
      <c r="R944" s="104" t="s">
        <v>1701</v>
      </c>
      <c r="S944" s="105">
        <f t="shared" si="75"/>
        <v>0</v>
      </c>
      <c r="T944" s="104">
        <v>2</v>
      </c>
      <c r="U944" s="107"/>
      <c r="V944" s="107"/>
      <c r="W944" s="107"/>
      <c r="X944" s="107"/>
      <c r="Y944" s="107"/>
      <c r="Z944" s="107"/>
      <c r="AA944" s="107"/>
      <c r="AB944" s="107"/>
      <c r="AC944" s="107"/>
      <c r="AD944" s="107"/>
      <c r="AE944" s="107"/>
      <c r="AF944" s="107"/>
      <c r="AG944" s="107"/>
      <c r="AH944" s="107"/>
      <c r="AI944" s="107"/>
      <c r="AJ944" s="107"/>
      <c r="AK944" s="107"/>
      <c r="AL944" s="107"/>
      <c r="AM944" s="107"/>
      <c r="AN944" s="107"/>
      <c r="AO944" s="107"/>
      <c r="AP944" s="107"/>
      <c r="AQ944" s="107"/>
      <c r="AR944" s="107"/>
      <c r="AS944" s="107"/>
      <c r="AT944" s="107"/>
      <c r="AU944" s="107"/>
      <c r="AV944" s="107"/>
      <c r="AW944" s="107"/>
      <c r="AX944" s="107"/>
      <c r="AY944" s="107"/>
      <c r="AZ944" s="107"/>
      <c r="BA944" s="107"/>
      <c r="BB944" s="107"/>
      <c r="BC944" s="107"/>
      <c r="BD944" s="107"/>
      <c r="BE944" s="107"/>
      <c r="BF944" s="107"/>
      <c r="BG944" s="107"/>
      <c r="BH944" s="107"/>
      <c r="BI944" s="107"/>
      <c r="BJ944" s="107"/>
      <c r="BK944" s="107"/>
      <c r="BL944" s="107"/>
      <c r="BM944" s="107"/>
      <c r="BN944" s="107"/>
      <c r="BO944" s="107"/>
      <c r="BP944" s="107">
        <v>0</v>
      </c>
      <c r="BQ944" s="107"/>
      <c r="BR944" s="107"/>
      <c r="BS944" s="107"/>
      <c r="BT944" s="107"/>
      <c r="BU944" s="107"/>
      <c r="BV944" s="107"/>
      <c r="BW944" s="107"/>
      <c r="BX944" s="107"/>
      <c r="BY944" s="107"/>
      <c r="BZ944" s="107"/>
      <c r="CA944" s="107"/>
      <c r="CB944" s="107"/>
      <c r="CC944" s="107"/>
      <c r="CD944" s="107"/>
      <c r="CE944" s="107"/>
    </row>
    <row r="945" spans="1:83" hidden="1" x14ac:dyDescent="0.25">
      <c r="B945" s="111" t="s">
        <v>2689</v>
      </c>
      <c r="C945" s="111">
        <v>4600011662</v>
      </c>
      <c r="D945" s="101" t="s">
        <v>1333</v>
      </c>
      <c r="E945" s="110"/>
      <c r="F945" s="102" t="s">
        <v>456</v>
      </c>
      <c r="G945" s="103" t="s">
        <v>450</v>
      </c>
      <c r="H945" s="103" t="s">
        <v>429</v>
      </c>
      <c r="I945" s="100"/>
      <c r="J945" s="122" t="s">
        <v>2515</v>
      </c>
      <c r="K945" s="103"/>
      <c r="L945" s="103"/>
      <c r="M945" s="103"/>
      <c r="N945" s="103"/>
      <c r="O945" s="106"/>
      <c r="P945" s="104"/>
      <c r="Q945" s="104"/>
      <c r="R945" s="104"/>
      <c r="S945" s="105" t="str">
        <f t="shared" si="75"/>
        <v/>
      </c>
      <c r="T945" s="119"/>
      <c r="U945" s="107"/>
      <c r="V945" s="107"/>
      <c r="W945" s="107"/>
      <c r="X945" s="107"/>
      <c r="Y945" s="107"/>
      <c r="Z945" s="107"/>
      <c r="AA945" s="107"/>
      <c r="AB945" s="107"/>
      <c r="AC945" s="107"/>
      <c r="AD945" s="107"/>
      <c r="AE945" s="107"/>
      <c r="AF945" s="107"/>
      <c r="AG945" s="107"/>
      <c r="AH945" s="107"/>
      <c r="AI945" s="107"/>
      <c r="AJ945" s="107"/>
      <c r="AK945" s="107"/>
      <c r="AL945" s="107"/>
      <c r="AM945" s="107"/>
      <c r="AN945" s="107"/>
      <c r="AO945" s="107"/>
      <c r="AP945" s="107"/>
      <c r="AQ945" s="107"/>
      <c r="AR945" s="107"/>
      <c r="AS945" s="107"/>
      <c r="AT945" s="107"/>
      <c r="AU945" s="107"/>
      <c r="AV945" s="107"/>
      <c r="AW945" s="107"/>
      <c r="AX945" s="107"/>
      <c r="AY945" s="107"/>
      <c r="AZ945" s="107"/>
      <c r="BA945" s="107"/>
      <c r="BB945" s="107"/>
      <c r="BC945" s="107"/>
      <c r="BD945" s="107"/>
      <c r="BE945" s="107"/>
      <c r="BF945" s="107"/>
      <c r="BG945" s="107"/>
      <c r="BH945" s="107"/>
      <c r="BI945" s="107"/>
      <c r="BJ945" s="107"/>
      <c r="BK945" s="107"/>
      <c r="BL945" s="107"/>
      <c r="BM945" s="107"/>
      <c r="BN945" s="107"/>
      <c r="BO945" s="107"/>
      <c r="BP945" s="107"/>
      <c r="BQ945" s="107"/>
      <c r="BR945" s="107"/>
      <c r="BS945" s="107"/>
      <c r="BT945" s="107"/>
      <c r="BU945" s="107"/>
      <c r="BV945" s="107"/>
      <c r="BW945" s="107"/>
      <c r="BX945" s="107"/>
      <c r="BY945" s="107"/>
      <c r="BZ945" s="107"/>
      <c r="CA945" s="107"/>
      <c r="CB945" s="107"/>
      <c r="CC945" s="107"/>
      <c r="CD945" s="107"/>
      <c r="CE945" s="107"/>
    </row>
    <row r="946" spans="1:83" hidden="1" x14ac:dyDescent="0.25">
      <c r="A946" s="109" t="s">
        <v>2736</v>
      </c>
      <c r="B946" s="123">
        <v>33</v>
      </c>
      <c r="C946" s="111">
        <v>4600011662</v>
      </c>
      <c r="D946" s="101" t="s">
        <v>398</v>
      </c>
      <c r="E946" s="110" t="str">
        <f t="shared" ref="E946" si="83">IF(F946="","",CONCATENATE(TRIM(F946)," - ",TRIM(J946)))</f>
        <v>(VP) Sistema de Vapor de média pressão - Desmobilização de guindastes de 300ton</v>
      </c>
      <c r="F946" s="102" t="s">
        <v>456</v>
      </c>
      <c r="G946" s="103" t="s">
        <v>450</v>
      </c>
      <c r="H946" s="103" t="s">
        <v>1691</v>
      </c>
      <c r="I946" s="100">
        <v>14</v>
      </c>
      <c r="J946" s="122" t="s">
        <v>2516</v>
      </c>
      <c r="K946" s="103"/>
      <c r="L946" s="103" t="s">
        <v>462</v>
      </c>
      <c r="M946" s="103"/>
      <c r="N946" s="103"/>
      <c r="O946" s="106"/>
      <c r="P946" s="104">
        <v>2</v>
      </c>
      <c r="Q946" s="104"/>
      <c r="R946" s="104" t="s">
        <v>1701</v>
      </c>
      <c r="S946" s="105">
        <f t="shared" si="75"/>
        <v>0</v>
      </c>
      <c r="T946" s="104">
        <v>2</v>
      </c>
      <c r="U946" s="107"/>
      <c r="V946" s="107"/>
      <c r="W946" s="107"/>
      <c r="X946" s="107"/>
      <c r="Y946" s="107"/>
      <c r="Z946" s="107"/>
      <c r="AA946" s="107"/>
      <c r="AB946" s="107"/>
      <c r="AC946" s="107"/>
      <c r="AD946" s="107"/>
      <c r="AE946" s="107"/>
      <c r="AF946" s="107"/>
      <c r="AG946" s="107"/>
      <c r="AH946" s="107"/>
      <c r="AI946" s="107"/>
      <c r="AJ946" s="107"/>
      <c r="AK946" s="107"/>
      <c r="AL946" s="107"/>
      <c r="AM946" s="107"/>
      <c r="AN946" s="107"/>
      <c r="AO946" s="107"/>
      <c r="AP946" s="107"/>
      <c r="AQ946" s="107">
        <v>2</v>
      </c>
      <c r="AR946" s="107">
        <v>2</v>
      </c>
      <c r="AS946" s="107">
        <v>2</v>
      </c>
      <c r="AT946" s="107">
        <v>2</v>
      </c>
      <c r="AU946" s="107">
        <v>2</v>
      </c>
      <c r="AV946" s="107"/>
      <c r="AW946" s="107"/>
      <c r="AX946" s="107">
        <v>0</v>
      </c>
      <c r="AY946" s="107">
        <v>0</v>
      </c>
      <c r="AZ946" s="107">
        <v>0</v>
      </c>
      <c r="BA946" s="107">
        <v>0</v>
      </c>
      <c r="BB946" s="107">
        <v>0</v>
      </c>
      <c r="BC946" s="107"/>
      <c r="BD946" s="107"/>
      <c r="BE946" s="107">
        <v>0</v>
      </c>
      <c r="BF946" s="107">
        <v>0</v>
      </c>
      <c r="BG946" s="107">
        <v>0</v>
      </c>
      <c r="BH946" s="107">
        <v>0</v>
      </c>
      <c r="BI946" s="107">
        <v>0</v>
      </c>
      <c r="BJ946" s="107"/>
      <c r="BK946" s="107"/>
      <c r="BL946" s="107">
        <v>2</v>
      </c>
      <c r="BM946" s="107">
        <v>2</v>
      </c>
      <c r="BN946" s="107">
        <v>2</v>
      </c>
      <c r="BO946" s="107">
        <v>2</v>
      </c>
      <c r="BP946" s="107">
        <v>2</v>
      </c>
      <c r="BQ946" s="107"/>
      <c r="BR946" s="107"/>
      <c r="BS946" s="107"/>
      <c r="BT946" s="107"/>
      <c r="BU946" s="107"/>
      <c r="BV946" s="107"/>
      <c r="BW946" s="107"/>
      <c r="BX946" s="107"/>
      <c r="BY946" s="107"/>
      <c r="BZ946" s="107"/>
      <c r="CA946" s="107"/>
      <c r="CB946" s="107"/>
      <c r="CC946" s="107"/>
      <c r="CD946" s="107"/>
      <c r="CE946" s="107"/>
    </row>
    <row r="947" spans="1:83" hidden="1" x14ac:dyDescent="0.25">
      <c r="B947" s="111" t="s">
        <v>2689</v>
      </c>
      <c r="C947" s="111">
        <v>4600011662</v>
      </c>
      <c r="D947" s="101" t="s">
        <v>1334</v>
      </c>
      <c r="E947" s="110"/>
      <c r="F947" s="102" t="s">
        <v>456</v>
      </c>
      <c r="G947" s="103" t="s">
        <v>450</v>
      </c>
      <c r="H947" s="103" t="s">
        <v>429</v>
      </c>
      <c r="I947" s="100"/>
      <c r="J947" s="122" t="s">
        <v>2517</v>
      </c>
      <c r="K947" s="103"/>
      <c r="L947" s="103"/>
      <c r="M947" s="103"/>
      <c r="N947" s="103"/>
      <c r="O947" s="106"/>
      <c r="P947" s="104"/>
      <c r="Q947" s="104"/>
      <c r="R947" s="104"/>
      <c r="S947" s="105" t="str">
        <f t="shared" si="75"/>
        <v/>
      </c>
      <c r="T947" s="119"/>
      <c r="U947" s="107"/>
      <c r="V947" s="107"/>
      <c r="W947" s="107"/>
      <c r="X947" s="107"/>
      <c r="Y947" s="107"/>
      <c r="Z947" s="107"/>
      <c r="AA947" s="107"/>
      <c r="AB947" s="107"/>
      <c r="AC947" s="107"/>
      <c r="AD947" s="107"/>
      <c r="AE947" s="107"/>
      <c r="AF947" s="107"/>
      <c r="AG947" s="107"/>
      <c r="AH947" s="107"/>
      <c r="AI947" s="107"/>
      <c r="AJ947" s="107"/>
      <c r="AK947" s="107"/>
      <c r="AL947" s="107"/>
      <c r="AM947" s="107"/>
      <c r="AN947" s="107"/>
      <c r="AO947" s="107"/>
      <c r="AP947" s="107"/>
      <c r="AQ947" s="107"/>
      <c r="AR947" s="107"/>
      <c r="AS947" s="107"/>
      <c r="AT947" s="107"/>
      <c r="AU947" s="107"/>
      <c r="AV947" s="107"/>
      <c r="AW947" s="107"/>
      <c r="AX947" s="107"/>
      <c r="AY947" s="107"/>
      <c r="AZ947" s="107"/>
      <c r="BA947" s="107"/>
      <c r="BB947" s="107"/>
      <c r="BC947" s="107"/>
      <c r="BD947" s="107"/>
      <c r="BE947" s="107"/>
      <c r="BF947" s="107"/>
      <c r="BG947" s="107"/>
      <c r="BH947" s="107"/>
      <c r="BI947" s="107"/>
      <c r="BJ947" s="107"/>
      <c r="BK947" s="107"/>
      <c r="BL947" s="107"/>
      <c r="BM947" s="107"/>
      <c r="BN947" s="107"/>
      <c r="BO947" s="107"/>
      <c r="BP947" s="107"/>
      <c r="BQ947" s="107"/>
      <c r="BR947" s="107"/>
      <c r="BS947" s="107"/>
      <c r="BT947" s="107"/>
      <c r="BU947" s="107"/>
      <c r="BV947" s="107"/>
      <c r="BW947" s="107"/>
      <c r="BX947" s="107"/>
      <c r="BY947" s="107"/>
      <c r="BZ947" s="107"/>
      <c r="CA947" s="107"/>
      <c r="CB947" s="107"/>
      <c r="CC947" s="107"/>
      <c r="CD947" s="107"/>
      <c r="CE947" s="107"/>
    </row>
    <row r="948" spans="1:83" hidden="1" x14ac:dyDescent="0.25">
      <c r="A948" s="109"/>
      <c r="B948" s="111">
        <v>0</v>
      </c>
      <c r="C948" s="111">
        <v>4600011662</v>
      </c>
      <c r="D948" s="101" t="s">
        <v>1335</v>
      </c>
      <c r="E948" s="110" t="str">
        <f t="shared" ref="E948:E949" si="84">IF(F948="","",CONCATENATE(TRIM(F948)," - ",TRIM(J948)))</f>
        <v>(VP) Sistema de Vapor de média pressão - Montagem do pré-desaerador</v>
      </c>
      <c r="F948" s="102" t="s">
        <v>456</v>
      </c>
      <c r="G948" s="103" t="s">
        <v>450</v>
      </c>
      <c r="H948" s="103" t="s">
        <v>1692</v>
      </c>
      <c r="I948" s="100">
        <v>14</v>
      </c>
      <c r="J948" s="122" t="s">
        <v>2518</v>
      </c>
      <c r="K948" s="103"/>
      <c r="L948" s="103" t="s">
        <v>462</v>
      </c>
      <c r="M948" s="103"/>
      <c r="N948" s="103"/>
      <c r="O948" s="106"/>
      <c r="P948" s="104">
        <v>1</v>
      </c>
      <c r="Q948" s="104"/>
      <c r="R948" s="104" t="s">
        <v>1701</v>
      </c>
      <c r="S948" s="105">
        <f t="shared" si="75"/>
        <v>0</v>
      </c>
      <c r="T948" s="119"/>
      <c r="U948" s="107"/>
      <c r="V948" s="107"/>
      <c r="W948" s="107"/>
      <c r="X948" s="107"/>
      <c r="Y948" s="107"/>
      <c r="Z948" s="107"/>
      <c r="AA948" s="107"/>
      <c r="AB948" s="107"/>
      <c r="AC948" s="107"/>
      <c r="AD948" s="107"/>
      <c r="AE948" s="107"/>
      <c r="AF948" s="107"/>
      <c r="AG948" s="107"/>
      <c r="AH948" s="107"/>
      <c r="AI948" s="107"/>
      <c r="AJ948" s="107"/>
      <c r="AK948" s="107"/>
      <c r="AL948" s="107"/>
      <c r="AM948" s="107"/>
      <c r="AN948" s="107"/>
      <c r="AO948" s="107"/>
      <c r="AP948" s="107"/>
      <c r="AQ948" s="107"/>
      <c r="AR948" s="107"/>
      <c r="AS948" s="107"/>
      <c r="AT948" s="107"/>
      <c r="AU948" s="107"/>
      <c r="AV948" s="107"/>
      <c r="AW948" s="107"/>
      <c r="AX948" s="107"/>
      <c r="AY948" s="107"/>
      <c r="AZ948" s="107"/>
      <c r="BA948" s="107"/>
      <c r="BB948" s="107"/>
      <c r="BC948" s="107"/>
      <c r="BD948" s="107"/>
      <c r="BE948" s="107"/>
      <c r="BF948" s="107"/>
      <c r="BG948" s="107"/>
      <c r="BH948" s="107"/>
      <c r="BI948" s="107"/>
      <c r="BJ948" s="107"/>
      <c r="BK948" s="107"/>
      <c r="BL948" s="107"/>
      <c r="BM948" s="107"/>
      <c r="BN948" s="107"/>
      <c r="BO948" s="107"/>
      <c r="BP948" s="107"/>
      <c r="BQ948" s="107"/>
      <c r="BR948" s="107"/>
      <c r="BS948" s="107"/>
      <c r="BT948" s="107"/>
      <c r="BU948" s="107"/>
      <c r="BV948" s="107"/>
      <c r="BW948" s="107"/>
      <c r="BX948" s="107"/>
      <c r="BY948" s="107"/>
      <c r="BZ948" s="107"/>
      <c r="CA948" s="107"/>
      <c r="CB948" s="107"/>
      <c r="CC948" s="107"/>
      <c r="CD948" s="107"/>
      <c r="CE948" s="107"/>
    </row>
    <row r="949" spans="1:83" hidden="1" x14ac:dyDescent="0.25">
      <c r="A949" s="109" t="s">
        <v>2714</v>
      </c>
      <c r="B949" s="111">
        <v>0</v>
      </c>
      <c r="C949" s="111">
        <v>4600011662</v>
      </c>
      <c r="D949" s="101" t="s">
        <v>1336</v>
      </c>
      <c r="E949" s="110" t="str">
        <f t="shared" si="84"/>
        <v>(VP) Sistema de Vapor de média pressão - Montagem de plataformas, escadas e guarda corpo em volta do desaerador</v>
      </c>
      <c r="F949" s="102" t="s">
        <v>456</v>
      </c>
      <c r="G949" s="103" t="s">
        <v>450</v>
      </c>
      <c r="H949" s="103" t="s">
        <v>1692</v>
      </c>
      <c r="I949" s="100">
        <v>14</v>
      </c>
      <c r="J949" s="122" t="s">
        <v>2519</v>
      </c>
      <c r="K949" s="103"/>
      <c r="L949" s="103" t="s">
        <v>462</v>
      </c>
      <c r="M949" s="103"/>
      <c r="N949" s="103"/>
      <c r="O949" s="106"/>
      <c r="P949" s="104"/>
      <c r="Q949" s="104"/>
      <c r="R949" s="104"/>
      <c r="S949" s="105" t="str">
        <f t="shared" si="75"/>
        <v/>
      </c>
      <c r="T949" s="119"/>
      <c r="U949" s="107"/>
      <c r="V949" s="107"/>
      <c r="W949" s="107"/>
      <c r="X949" s="107"/>
      <c r="Y949" s="107"/>
      <c r="Z949" s="107"/>
      <c r="AA949" s="107"/>
      <c r="AB949" s="107"/>
      <c r="AC949" s="107"/>
      <c r="AD949" s="107"/>
      <c r="AE949" s="107"/>
      <c r="AF949" s="107"/>
      <c r="AG949" s="107"/>
      <c r="AH949" s="107"/>
      <c r="AI949" s="107"/>
      <c r="AJ949" s="107">
        <v>0</v>
      </c>
      <c r="AK949" s="107">
        <v>0</v>
      </c>
      <c r="AL949" s="107">
        <v>0</v>
      </c>
      <c r="AM949" s="107">
        <v>0</v>
      </c>
      <c r="AN949" s="107">
        <v>0</v>
      </c>
      <c r="AO949" s="107"/>
      <c r="AP949" s="107"/>
      <c r="AQ949" s="107"/>
      <c r="AR949" s="107"/>
      <c r="AS949" s="107"/>
      <c r="AT949" s="107"/>
      <c r="AU949" s="107"/>
      <c r="AV949" s="107"/>
      <c r="AW949" s="107"/>
      <c r="AX949" s="107">
        <v>0</v>
      </c>
      <c r="AY949" s="107">
        <v>0</v>
      </c>
      <c r="AZ949" s="107">
        <v>0</v>
      </c>
      <c r="BA949" s="107">
        <v>0</v>
      </c>
      <c r="BB949" s="107">
        <v>0</v>
      </c>
      <c r="BC949" s="107"/>
      <c r="BD949" s="107"/>
      <c r="BE949" s="107"/>
      <c r="BF949" s="107"/>
      <c r="BG949" s="107"/>
      <c r="BH949" s="107"/>
      <c r="BI949" s="107"/>
      <c r="BJ949" s="107"/>
      <c r="BK949" s="107"/>
      <c r="BL949" s="107"/>
      <c r="BM949" s="107"/>
      <c r="BN949" s="107"/>
      <c r="BO949" s="107"/>
      <c r="BP949" s="107"/>
      <c r="BQ949" s="107"/>
      <c r="BR949" s="107"/>
      <c r="BS949" s="107"/>
      <c r="BT949" s="107"/>
      <c r="BU949" s="107"/>
      <c r="BV949" s="107"/>
      <c r="BW949" s="107"/>
      <c r="BX949" s="107"/>
      <c r="BY949" s="107"/>
      <c r="BZ949" s="107"/>
      <c r="CA949" s="107"/>
      <c r="CB949" s="107"/>
      <c r="CC949" s="107"/>
      <c r="CD949" s="107"/>
      <c r="CE949" s="107"/>
    </row>
    <row r="950" spans="1:83" hidden="1" x14ac:dyDescent="0.25">
      <c r="B950" s="111" t="s">
        <v>2689</v>
      </c>
      <c r="C950" s="111">
        <v>4600011662</v>
      </c>
      <c r="D950" s="101" t="s">
        <v>312</v>
      </c>
      <c r="E950" s="110"/>
      <c r="F950" s="102"/>
      <c r="G950" s="103"/>
      <c r="H950" s="103"/>
      <c r="I950" s="100"/>
      <c r="J950" s="122" t="s">
        <v>2520</v>
      </c>
      <c r="K950" s="103"/>
      <c r="L950" s="103"/>
      <c r="M950" s="103"/>
      <c r="N950" s="103"/>
      <c r="O950" s="106"/>
      <c r="P950" s="104"/>
      <c r="Q950" s="104"/>
      <c r="R950" s="104"/>
      <c r="S950" s="105" t="str">
        <f t="shared" si="75"/>
        <v/>
      </c>
      <c r="T950" s="119"/>
      <c r="U950" s="107"/>
      <c r="V950" s="107"/>
      <c r="W950" s="107"/>
      <c r="X950" s="107"/>
      <c r="Y950" s="107"/>
      <c r="Z950" s="107"/>
      <c r="AA950" s="107"/>
      <c r="AB950" s="107"/>
      <c r="AC950" s="107"/>
      <c r="AD950" s="107"/>
      <c r="AE950" s="107"/>
      <c r="AF950" s="107"/>
      <c r="AG950" s="107"/>
      <c r="AH950" s="107"/>
      <c r="AI950" s="107"/>
      <c r="AJ950" s="107"/>
      <c r="AK950" s="107"/>
      <c r="AL950" s="107"/>
      <c r="AM950" s="107"/>
      <c r="AN950" s="107"/>
      <c r="AO950" s="107"/>
      <c r="AP950" s="107"/>
      <c r="AQ950" s="107"/>
      <c r="AR950" s="107"/>
      <c r="AS950" s="107"/>
      <c r="AT950" s="107"/>
      <c r="AU950" s="107"/>
      <c r="AV950" s="107"/>
      <c r="AW950" s="107"/>
      <c r="AX950" s="107"/>
      <c r="AY950" s="107"/>
      <c r="AZ950" s="107"/>
      <c r="BA950" s="107"/>
      <c r="BB950" s="107"/>
      <c r="BC950" s="107"/>
      <c r="BD950" s="107"/>
      <c r="BE950" s="107"/>
      <c r="BF950" s="107"/>
      <c r="BG950" s="107"/>
      <c r="BH950" s="107"/>
      <c r="BI950" s="107"/>
      <c r="BJ950" s="107"/>
      <c r="BK950" s="107"/>
      <c r="BL950" s="107"/>
      <c r="BM950" s="107"/>
      <c r="BN950" s="107"/>
      <c r="BO950" s="107"/>
      <c r="BP950" s="107"/>
      <c r="BQ950" s="107"/>
      <c r="BR950" s="107"/>
      <c r="BS950" s="107"/>
      <c r="BT950" s="107"/>
      <c r="BU950" s="107"/>
      <c r="BV950" s="107"/>
      <c r="BW950" s="107"/>
      <c r="BX950" s="107"/>
      <c r="BY950" s="107"/>
      <c r="BZ950" s="107"/>
      <c r="CA950" s="107"/>
      <c r="CB950" s="107"/>
      <c r="CC950" s="107"/>
      <c r="CD950" s="107"/>
      <c r="CE950" s="107"/>
    </row>
    <row r="951" spans="1:83" hidden="1" x14ac:dyDescent="0.25">
      <c r="B951" s="111" t="s">
        <v>2689</v>
      </c>
      <c r="C951" s="111">
        <v>4600011662</v>
      </c>
      <c r="D951" s="101" t="s">
        <v>308</v>
      </c>
      <c r="E951" s="110"/>
      <c r="F951" s="102"/>
      <c r="G951" s="103"/>
      <c r="H951" s="103"/>
      <c r="I951" s="100"/>
      <c r="J951" s="122" t="s">
        <v>2521</v>
      </c>
      <c r="K951" s="103"/>
      <c r="L951" s="103"/>
      <c r="M951" s="103"/>
      <c r="N951" s="103"/>
      <c r="O951" s="106"/>
      <c r="P951" s="104"/>
      <c r="Q951" s="104"/>
      <c r="R951" s="104"/>
      <c r="S951" s="105" t="str">
        <f t="shared" si="75"/>
        <v/>
      </c>
      <c r="T951" s="119"/>
      <c r="U951" s="107"/>
      <c r="V951" s="107"/>
      <c r="W951" s="107"/>
      <c r="X951" s="107"/>
      <c r="Y951" s="107"/>
      <c r="Z951" s="107"/>
      <c r="AA951" s="107"/>
      <c r="AB951" s="107"/>
      <c r="AC951" s="107"/>
      <c r="AD951" s="107"/>
      <c r="AE951" s="107"/>
      <c r="AF951" s="107"/>
      <c r="AG951" s="107"/>
      <c r="AH951" s="107"/>
      <c r="AI951" s="107"/>
      <c r="AJ951" s="107"/>
      <c r="AK951" s="107"/>
      <c r="AL951" s="107"/>
      <c r="AM951" s="107"/>
      <c r="AN951" s="107"/>
      <c r="AO951" s="107"/>
      <c r="AP951" s="107"/>
      <c r="AQ951" s="107"/>
      <c r="AR951" s="107"/>
      <c r="AS951" s="107"/>
      <c r="AT951" s="107"/>
      <c r="AU951" s="107"/>
      <c r="AV951" s="107"/>
      <c r="AW951" s="107"/>
      <c r="AX951" s="107"/>
      <c r="AY951" s="107"/>
      <c r="AZ951" s="107"/>
      <c r="BA951" s="107"/>
      <c r="BB951" s="107"/>
      <c r="BC951" s="107"/>
      <c r="BD951" s="107"/>
      <c r="BE951" s="107"/>
      <c r="BF951" s="107"/>
      <c r="BG951" s="107"/>
      <c r="BH951" s="107"/>
      <c r="BI951" s="107"/>
      <c r="BJ951" s="107"/>
      <c r="BK951" s="107"/>
      <c r="BL951" s="107"/>
      <c r="BM951" s="107"/>
      <c r="BN951" s="107"/>
      <c r="BO951" s="107"/>
      <c r="BP951" s="107"/>
      <c r="BQ951" s="107"/>
      <c r="BR951" s="107"/>
      <c r="BS951" s="107"/>
      <c r="BT951" s="107"/>
      <c r="BU951" s="107"/>
      <c r="BV951" s="107"/>
      <c r="BW951" s="107"/>
      <c r="BX951" s="107"/>
      <c r="BY951" s="107"/>
      <c r="BZ951" s="107"/>
      <c r="CA951" s="107"/>
      <c r="CB951" s="107"/>
      <c r="CC951" s="107"/>
      <c r="CD951" s="107"/>
      <c r="CE951" s="107"/>
    </row>
    <row r="952" spans="1:83" hidden="1" x14ac:dyDescent="0.25">
      <c r="A952" s="109" t="s">
        <v>2736</v>
      </c>
      <c r="B952" s="123">
        <v>33</v>
      </c>
      <c r="C952" s="111">
        <v>4600011662</v>
      </c>
      <c r="D952" s="101" t="s">
        <v>1337</v>
      </c>
      <c r="E952" s="110" t="str">
        <f t="shared" ref="E952:E953" si="85">IF(F952="","",CONCATENATE(TRIM(F952)," - ",TRIM(J952)))</f>
        <v>(VP) Sistema de Vapor de média pressão - P-14E-4A</v>
      </c>
      <c r="F952" s="102" t="s">
        <v>456</v>
      </c>
      <c r="G952" s="103" t="s">
        <v>450</v>
      </c>
      <c r="H952" s="103" t="s">
        <v>1692</v>
      </c>
      <c r="I952" s="100">
        <v>14</v>
      </c>
      <c r="J952" s="122" t="s">
        <v>2522</v>
      </c>
      <c r="K952" s="103"/>
      <c r="L952" s="103" t="s">
        <v>462</v>
      </c>
      <c r="M952" s="103"/>
      <c r="N952" s="103"/>
      <c r="O952" s="106"/>
      <c r="P952" s="104">
        <v>1</v>
      </c>
      <c r="Q952" s="104"/>
      <c r="R952" s="104" t="s">
        <v>1701</v>
      </c>
      <c r="S952" s="105">
        <f t="shared" si="75"/>
        <v>0</v>
      </c>
      <c r="T952" s="104">
        <v>1</v>
      </c>
      <c r="U952" s="107"/>
      <c r="V952" s="107"/>
      <c r="W952" s="107"/>
      <c r="X952" s="107"/>
      <c r="Y952" s="107"/>
      <c r="Z952" s="107"/>
      <c r="AA952" s="107"/>
      <c r="AB952" s="107"/>
      <c r="AC952" s="107"/>
      <c r="AD952" s="107"/>
      <c r="AE952" s="107"/>
      <c r="AF952" s="107"/>
      <c r="AG952" s="107"/>
      <c r="AH952" s="107"/>
      <c r="AI952" s="107"/>
      <c r="AJ952" s="107"/>
      <c r="AK952" s="107"/>
      <c r="AL952" s="107"/>
      <c r="AM952" s="107"/>
      <c r="AN952" s="107"/>
      <c r="AO952" s="107"/>
      <c r="AP952" s="107"/>
      <c r="AQ952" s="107"/>
      <c r="AR952" s="107"/>
      <c r="AS952" s="107"/>
      <c r="AT952" s="107"/>
      <c r="AU952" s="107"/>
      <c r="AV952" s="107"/>
      <c r="AW952" s="107"/>
      <c r="AX952" s="107">
        <v>0</v>
      </c>
      <c r="AY952" s="107">
        <v>0</v>
      </c>
      <c r="AZ952" s="107">
        <v>0</v>
      </c>
      <c r="BA952" s="107">
        <v>0</v>
      </c>
      <c r="BB952" s="107">
        <v>0</v>
      </c>
      <c r="BC952" s="107"/>
      <c r="BD952" s="107"/>
      <c r="BE952" s="107">
        <v>0</v>
      </c>
      <c r="BF952" s="107">
        <v>0</v>
      </c>
      <c r="BG952" s="107">
        <v>0</v>
      </c>
      <c r="BH952" s="107">
        <v>0</v>
      </c>
      <c r="BI952" s="107">
        <v>0</v>
      </c>
      <c r="BJ952" s="107"/>
      <c r="BK952" s="107"/>
      <c r="BL952" s="107">
        <v>2</v>
      </c>
      <c r="BM952" s="107">
        <v>2</v>
      </c>
      <c r="BN952" s="107">
        <v>2</v>
      </c>
      <c r="BO952" s="107">
        <v>2</v>
      </c>
      <c r="BP952" s="107">
        <v>2</v>
      </c>
      <c r="BQ952" s="107"/>
      <c r="BR952" s="107"/>
      <c r="BS952" s="107"/>
      <c r="BT952" s="107"/>
      <c r="BU952" s="107"/>
      <c r="BV952" s="107">
        <v>1</v>
      </c>
      <c r="BW952" s="107">
        <v>1</v>
      </c>
      <c r="BX952" s="107"/>
      <c r="BY952" s="107"/>
      <c r="BZ952" s="107"/>
      <c r="CA952" s="107"/>
      <c r="CB952" s="107"/>
      <c r="CC952" s="107"/>
      <c r="CD952" s="107"/>
      <c r="CE952" s="107"/>
    </row>
    <row r="953" spans="1:83" hidden="1" x14ac:dyDescent="0.25">
      <c r="A953" s="87" t="s">
        <v>2729</v>
      </c>
      <c r="B953" s="111" t="s">
        <v>2690</v>
      </c>
      <c r="C953" s="111">
        <v>4600011662</v>
      </c>
      <c r="D953" s="101" t="s">
        <v>1338</v>
      </c>
      <c r="E953" s="110" t="str">
        <f t="shared" si="85"/>
        <v>(VP) Sistema de Vapor de média pressão - Nivelamento de base civil com shims P-14E-4A</v>
      </c>
      <c r="F953" s="102" t="s">
        <v>456</v>
      </c>
      <c r="G953" s="103" t="s">
        <v>450</v>
      </c>
      <c r="H953" s="103" t="s">
        <v>1692</v>
      </c>
      <c r="I953" s="100">
        <v>14</v>
      </c>
      <c r="J953" s="122" t="s">
        <v>2755</v>
      </c>
      <c r="K953" s="103"/>
      <c r="L953" s="103" t="s">
        <v>462</v>
      </c>
      <c r="M953" s="103"/>
      <c r="N953" s="103"/>
      <c r="O953" s="106"/>
      <c r="P953" s="104"/>
      <c r="Q953" s="104"/>
      <c r="R953" s="104"/>
      <c r="S953" s="105" t="str">
        <f t="shared" si="75"/>
        <v/>
      </c>
      <c r="T953" s="119"/>
      <c r="U953" s="107"/>
      <c r="V953" s="107"/>
      <c r="W953" s="107"/>
      <c r="X953" s="107"/>
      <c r="Y953" s="107"/>
      <c r="Z953" s="107"/>
      <c r="AA953" s="107"/>
      <c r="AB953" s="107"/>
      <c r="AC953" s="107"/>
      <c r="AD953" s="107"/>
      <c r="AE953" s="107"/>
      <c r="AF953" s="107"/>
      <c r="AG953" s="107"/>
      <c r="AH953" s="107"/>
      <c r="AI953" s="107"/>
      <c r="AJ953" s="107"/>
      <c r="AK953" s="107"/>
      <c r="AL953" s="107"/>
      <c r="AM953" s="107"/>
      <c r="AN953" s="107"/>
      <c r="AO953" s="107"/>
      <c r="AP953" s="107"/>
      <c r="AQ953" s="107"/>
      <c r="AR953" s="107"/>
      <c r="AS953" s="107"/>
      <c r="AT953" s="107"/>
      <c r="AU953" s="107"/>
      <c r="AV953" s="107"/>
      <c r="AW953" s="107"/>
      <c r="AX953" s="107">
        <v>0</v>
      </c>
      <c r="AY953" s="107">
        <v>0</v>
      </c>
      <c r="AZ953" s="107">
        <v>0</v>
      </c>
      <c r="BA953" s="107">
        <v>0</v>
      </c>
      <c r="BB953" s="107">
        <v>0</v>
      </c>
      <c r="BC953" s="107"/>
      <c r="BD953" s="107"/>
      <c r="BE953" s="107"/>
      <c r="BF953" s="107"/>
      <c r="BG953" s="107"/>
      <c r="BH953" s="107"/>
      <c r="BI953" s="107"/>
      <c r="BJ953" s="107"/>
      <c r="BK953" s="107"/>
      <c r="BL953" s="107"/>
      <c r="BM953" s="107"/>
      <c r="BN953" s="107"/>
      <c r="BO953" s="107"/>
      <c r="BP953" s="107"/>
      <c r="BQ953" s="107"/>
      <c r="BR953" s="107"/>
      <c r="BS953" s="107"/>
      <c r="BT953" s="107"/>
      <c r="BU953" s="107"/>
      <c r="BV953" s="107"/>
      <c r="BW953" s="107"/>
      <c r="BX953" s="107"/>
      <c r="BY953" s="107"/>
      <c r="BZ953" s="107"/>
      <c r="CA953" s="107"/>
      <c r="CB953" s="107"/>
      <c r="CC953" s="107"/>
      <c r="CD953" s="107"/>
      <c r="CE953" s="107"/>
    </row>
    <row r="954" spans="1:83" hidden="1" x14ac:dyDescent="0.25">
      <c r="B954" s="111" t="s">
        <v>2689</v>
      </c>
      <c r="C954" s="111">
        <v>4600011662</v>
      </c>
      <c r="D954" s="101" t="s">
        <v>1339</v>
      </c>
      <c r="E954" s="110"/>
      <c r="F954" s="102"/>
      <c r="G954" s="103"/>
      <c r="H954" s="103"/>
      <c r="I954" s="100"/>
      <c r="J954" s="122" t="s">
        <v>2347</v>
      </c>
      <c r="K954" s="103"/>
      <c r="L954" s="103"/>
      <c r="M954" s="103"/>
      <c r="N954" s="103"/>
      <c r="O954" s="106"/>
      <c r="P954" s="104"/>
      <c r="Q954" s="104"/>
      <c r="R954" s="104"/>
      <c r="S954" s="105" t="str">
        <f t="shared" si="75"/>
        <v/>
      </c>
      <c r="T954" s="119"/>
      <c r="U954" s="107"/>
      <c r="V954" s="107"/>
      <c r="W954" s="107"/>
      <c r="X954" s="107"/>
      <c r="Y954" s="107"/>
      <c r="Z954" s="107"/>
      <c r="AA954" s="107"/>
      <c r="AB954" s="107"/>
      <c r="AC954" s="107"/>
      <c r="AD954" s="107"/>
      <c r="AE954" s="107"/>
      <c r="AF954" s="107"/>
      <c r="AG954" s="107"/>
      <c r="AH954" s="107"/>
      <c r="AI954" s="107"/>
      <c r="AJ954" s="107"/>
      <c r="AK954" s="107"/>
      <c r="AL954" s="107"/>
      <c r="AM954" s="107"/>
      <c r="AN954" s="107"/>
      <c r="AO954" s="107"/>
      <c r="AP954" s="107"/>
      <c r="AQ954" s="107"/>
      <c r="AR954" s="107"/>
      <c r="AS954" s="107"/>
      <c r="AT954" s="107"/>
      <c r="AU954" s="107"/>
      <c r="AV954" s="107"/>
      <c r="AW954" s="107"/>
      <c r="AX954" s="107"/>
      <c r="AY954" s="107"/>
      <c r="AZ954" s="107"/>
      <c r="BA954" s="107"/>
      <c r="BB954" s="107"/>
      <c r="BC954" s="107"/>
      <c r="BD954" s="107"/>
      <c r="BE954" s="107"/>
      <c r="BF954" s="107"/>
      <c r="BG954" s="107"/>
      <c r="BH954" s="107"/>
      <c r="BI954" s="107"/>
      <c r="BJ954" s="107"/>
      <c r="BK954" s="107"/>
      <c r="BL954" s="107"/>
      <c r="BM954" s="107"/>
      <c r="BN954" s="107"/>
      <c r="BO954" s="107"/>
      <c r="BP954" s="107"/>
      <c r="BQ954" s="107"/>
      <c r="BR954" s="107"/>
      <c r="BS954" s="107"/>
      <c r="BT954" s="107"/>
      <c r="BU954" s="107"/>
      <c r="BV954" s="107"/>
      <c r="BW954" s="107"/>
      <c r="BX954" s="107"/>
      <c r="BY954" s="107"/>
      <c r="BZ954" s="107"/>
      <c r="CA954" s="107"/>
      <c r="CB954" s="107"/>
      <c r="CC954" s="107"/>
      <c r="CD954" s="107"/>
      <c r="CE954" s="107"/>
    </row>
    <row r="955" spans="1:83" hidden="1" x14ac:dyDescent="0.25">
      <c r="A955" s="109" t="s">
        <v>2714</v>
      </c>
      <c r="B955" s="111">
        <v>0</v>
      </c>
      <c r="C955" s="111">
        <v>4600011662</v>
      </c>
      <c r="D955" s="101" t="s">
        <v>1340</v>
      </c>
      <c r="E955" s="110" t="str">
        <f t="shared" ref="E955" si="86">IF(F955="","",CONCATENATE(TRIM(F955)," - ",TRIM(J955)))</f>
        <v>(VP) Sistema de Vapor de média pressão - Verificação de alinhamento topogáfico</v>
      </c>
      <c r="F955" s="102" t="s">
        <v>456</v>
      </c>
      <c r="G955" s="103" t="s">
        <v>450</v>
      </c>
      <c r="H955" s="103" t="s">
        <v>1692</v>
      </c>
      <c r="I955" s="100">
        <v>14</v>
      </c>
      <c r="J955" s="122" t="s">
        <v>2348</v>
      </c>
      <c r="K955" s="103"/>
      <c r="L955" s="103" t="s">
        <v>462</v>
      </c>
      <c r="M955" s="103"/>
      <c r="N955" s="103"/>
      <c r="O955" s="106"/>
      <c r="P955" s="104"/>
      <c r="Q955" s="104"/>
      <c r="R955" s="104"/>
      <c r="S955" s="105" t="str">
        <f t="shared" si="75"/>
        <v/>
      </c>
      <c r="T955" s="119"/>
      <c r="U955" s="107"/>
      <c r="V955" s="107"/>
      <c r="W955" s="107"/>
      <c r="X955" s="107"/>
      <c r="Y955" s="107"/>
      <c r="Z955" s="107"/>
      <c r="AA955" s="107"/>
      <c r="AB955" s="107"/>
      <c r="AC955" s="107"/>
      <c r="AD955" s="107"/>
      <c r="AE955" s="107"/>
      <c r="AF955" s="107"/>
      <c r="AG955" s="107"/>
      <c r="AH955" s="107"/>
      <c r="AI955" s="107"/>
      <c r="AJ955" s="107">
        <v>0</v>
      </c>
      <c r="AK955" s="107">
        <v>0</v>
      </c>
      <c r="AL955" s="107">
        <v>0</v>
      </c>
      <c r="AM955" s="107">
        <v>0</v>
      </c>
      <c r="AN955" s="107">
        <v>0</v>
      </c>
      <c r="AO955" s="107"/>
      <c r="AP955" s="107"/>
      <c r="AQ955" s="107"/>
      <c r="AR955" s="107"/>
      <c r="AS955" s="107"/>
      <c r="AT955" s="107"/>
      <c r="AU955" s="107"/>
      <c r="AV955" s="107"/>
      <c r="AW955" s="107"/>
      <c r="AX955" s="107">
        <v>0</v>
      </c>
      <c r="AY955" s="107">
        <v>0</v>
      </c>
      <c r="AZ955" s="107">
        <v>0</v>
      </c>
      <c r="BA955" s="107">
        <v>0</v>
      </c>
      <c r="BB955" s="107">
        <v>0</v>
      </c>
      <c r="BC955" s="107"/>
      <c r="BD955" s="107"/>
      <c r="BE955" s="107"/>
      <c r="BF955" s="107"/>
      <c r="BG955" s="107"/>
      <c r="BH955" s="107"/>
      <c r="BI955" s="1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</row>
    <row r="956" spans="1:83" hidden="1" x14ac:dyDescent="0.25">
      <c r="A956" s="109" t="s">
        <v>2714</v>
      </c>
      <c r="B956" s="111" t="s">
        <v>2689</v>
      </c>
      <c r="C956" s="111">
        <v>4600011662</v>
      </c>
      <c r="D956" s="101" t="s">
        <v>1341</v>
      </c>
      <c r="E956" s="110" t="str">
        <f t="shared" ref="E956" si="87">IF(F956="","",CONCATENATE(TRIM(F956)," - ",TRIM(J956)))</f>
        <v>(VP) Sistema de Vapor de média pressão - Grauteamento da base</v>
      </c>
      <c r="F956" s="102" t="s">
        <v>456</v>
      </c>
      <c r="G956" s="103" t="s">
        <v>450</v>
      </c>
      <c r="H956" s="103" t="s">
        <v>1692</v>
      </c>
      <c r="I956" s="100">
        <v>14</v>
      </c>
      <c r="J956" s="122" t="s">
        <v>2349</v>
      </c>
      <c r="K956" s="103"/>
      <c r="L956" s="103" t="s">
        <v>462</v>
      </c>
      <c r="M956" s="103"/>
      <c r="N956" s="103"/>
      <c r="O956" s="106"/>
      <c r="P956" s="104">
        <v>1</v>
      </c>
      <c r="Q956" s="104"/>
      <c r="R956" s="104" t="s">
        <v>1701</v>
      </c>
      <c r="S956" s="105">
        <f t="shared" si="75"/>
        <v>0</v>
      </c>
      <c r="T956" s="119"/>
      <c r="U956" s="107"/>
      <c r="V956" s="107"/>
      <c r="W956" s="107"/>
      <c r="X956" s="107"/>
      <c r="Y956" s="107"/>
      <c r="Z956" s="107"/>
      <c r="AA956" s="107"/>
      <c r="AB956" s="107"/>
      <c r="AC956" s="107"/>
      <c r="AD956" s="107"/>
      <c r="AE956" s="107"/>
      <c r="AF956" s="107"/>
      <c r="AG956" s="107"/>
      <c r="AH956" s="107"/>
      <c r="AI956" s="107"/>
      <c r="AJ956" s="107"/>
      <c r="AK956" s="107"/>
      <c r="AL956" s="107"/>
      <c r="AM956" s="107"/>
      <c r="AN956" s="107"/>
      <c r="AO956" s="107"/>
      <c r="AP956" s="107"/>
      <c r="AQ956" s="107"/>
      <c r="AR956" s="107"/>
      <c r="AS956" s="107"/>
      <c r="AT956" s="107"/>
      <c r="AU956" s="107"/>
      <c r="AV956" s="107"/>
      <c r="AW956" s="107"/>
      <c r="AX956" s="107"/>
      <c r="AY956" s="107"/>
      <c r="AZ956" s="107"/>
      <c r="BA956" s="107"/>
      <c r="BB956" s="107"/>
      <c r="BC956" s="107"/>
      <c r="BD956" s="107"/>
      <c r="BE956" s="107"/>
      <c r="BF956" s="107"/>
      <c r="BG956" s="107"/>
      <c r="BH956" s="107"/>
      <c r="BI956" s="107"/>
      <c r="BJ956" s="107"/>
      <c r="BK956" s="107"/>
      <c r="BL956" s="107"/>
      <c r="BM956" s="107"/>
      <c r="BN956" s="107"/>
      <c r="BO956" s="107"/>
      <c r="BP956" s="107"/>
      <c r="BQ956" s="107"/>
      <c r="BR956" s="107"/>
      <c r="BS956" s="107"/>
      <c r="BT956" s="107"/>
      <c r="BU956" s="107"/>
      <c r="BV956" s="107"/>
      <c r="BW956" s="107"/>
      <c r="BX956" s="107"/>
      <c r="BY956" s="107"/>
      <c r="BZ956" s="107"/>
      <c r="CA956" s="107"/>
      <c r="CB956" s="107"/>
      <c r="CC956" s="107"/>
      <c r="CD956" s="107"/>
      <c r="CE956" s="107"/>
    </row>
    <row r="957" spans="1:83" hidden="1" x14ac:dyDescent="0.25">
      <c r="B957" s="111" t="s">
        <v>2689</v>
      </c>
      <c r="C957" s="111">
        <v>4600011662</v>
      </c>
      <c r="D957" s="101" t="s">
        <v>1342</v>
      </c>
      <c r="E957" s="110"/>
      <c r="F957" s="102"/>
      <c r="G957" s="103"/>
      <c r="H957" s="103"/>
      <c r="I957" s="100"/>
      <c r="J957" s="122" t="s">
        <v>2756</v>
      </c>
      <c r="K957" s="103"/>
      <c r="L957" s="103"/>
      <c r="M957" s="103"/>
      <c r="N957" s="103"/>
      <c r="O957" s="106"/>
      <c r="P957" s="104"/>
      <c r="Q957" s="104"/>
      <c r="R957" s="104"/>
      <c r="S957" s="105" t="str">
        <f t="shared" si="75"/>
        <v/>
      </c>
      <c r="T957" s="119"/>
      <c r="U957" s="107"/>
      <c r="V957" s="107"/>
      <c r="W957" s="107"/>
      <c r="X957" s="107"/>
      <c r="Y957" s="107"/>
      <c r="Z957" s="107"/>
      <c r="AA957" s="107"/>
      <c r="AB957" s="107"/>
      <c r="AC957" s="107"/>
      <c r="AD957" s="107"/>
      <c r="AE957" s="107"/>
      <c r="AF957" s="107"/>
      <c r="AG957" s="107"/>
      <c r="AH957" s="107"/>
      <c r="AI957" s="107"/>
      <c r="AJ957" s="107"/>
      <c r="AK957" s="107"/>
      <c r="AL957" s="107"/>
      <c r="AM957" s="107"/>
      <c r="AN957" s="107"/>
      <c r="AO957" s="107"/>
      <c r="AP957" s="107"/>
      <c r="AQ957" s="107"/>
      <c r="AR957" s="107"/>
      <c r="AS957" s="107"/>
      <c r="AT957" s="107"/>
      <c r="AU957" s="107"/>
      <c r="AV957" s="107"/>
      <c r="AW957" s="107"/>
      <c r="AX957" s="107"/>
      <c r="AY957" s="107"/>
      <c r="AZ957" s="107"/>
      <c r="BA957" s="107"/>
      <c r="BB957" s="107"/>
      <c r="BC957" s="107"/>
      <c r="BD957" s="107"/>
      <c r="BE957" s="107"/>
      <c r="BF957" s="107"/>
      <c r="BG957" s="107"/>
      <c r="BH957" s="107"/>
      <c r="BI957" s="107"/>
      <c r="BJ957" s="107"/>
      <c r="BK957" s="107"/>
      <c r="BL957" s="107"/>
      <c r="BM957" s="107"/>
      <c r="BN957" s="107"/>
      <c r="BO957" s="107"/>
      <c r="BP957" s="107"/>
      <c r="BQ957" s="107"/>
      <c r="BR957" s="107"/>
      <c r="BS957" s="107"/>
      <c r="BT957" s="107"/>
      <c r="BU957" s="107"/>
      <c r="BV957" s="107"/>
      <c r="BW957" s="107"/>
      <c r="BX957" s="107"/>
      <c r="BY957" s="107"/>
      <c r="BZ957" s="107"/>
      <c r="CA957" s="107"/>
      <c r="CB957" s="107"/>
      <c r="CC957" s="107"/>
      <c r="CD957" s="107"/>
      <c r="CE957" s="107"/>
    </row>
    <row r="958" spans="1:83" hidden="1" x14ac:dyDescent="0.25">
      <c r="A958" s="109" t="s">
        <v>2714</v>
      </c>
      <c r="B958" s="111">
        <v>0</v>
      </c>
      <c r="C958" s="111">
        <v>4600011662</v>
      </c>
      <c r="D958" s="101" t="s">
        <v>1343</v>
      </c>
      <c r="E958" s="110" t="str">
        <f t="shared" ref="E958" si="88">IF(F958="","",CONCATENATE(TRIM(F958)," - ",TRIM(J958)))</f>
        <v>(VP) Sistema de Vapor de média pressão - Tubulações</v>
      </c>
      <c r="F958" s="102" t="s">
        <v>456</v>
      </c>
      <c r="G958" s="103" t="s">
        <v>450</v>
      </c>
      <c r="H958" s="103" t="s">
        <v>1692</v>
      </c>
      <c r="I958" s="100">
        <v>14</v>
      </c>
      <c r="J958" s="122" t="s">
        <v>2523</v>
      </c>
      <c r="K958" s="103"/>
      <c r="L958" s="103" t="s">
        <v>462</v>
      </c>
      <c r="M958" s="103"/>
      <c r="N958" s="103"/>
      <c r="O958" s="106"/>
      <c r="P958" s="104"/>
      <c r="Q958" s="104"/>
      <c r="R958" s="104"/>
      <c r="S958" s="105" t="str">
        <f t="shared" si="75"/>
        <v/>
      </c>
      <c r="T958" s="119"/>
      <c r="U958" s="107"/>
      <c r="V958" s="107"/>
      <c r="W958" s="107"/>
      <c r="X958" s="107"/>
      <c r="Y958" s="107"/>
      <c r="Z958" s="107"/>
      <c r="AA958" s="107"/>
      <c r="AB958" s="107"/>
      <c r="AC958" s="107"/>
      <c r="AD958" s="107"/>
      <c r="AE958" s="107"/>
      <c r="AF958" s="107"/>
      <c r="AG958" s="107"/>
      <c r="AH958" s="107"/>
      <c r="AI958" s="107"/>
      <c r="AJ958" s="107">
        <v>0</v>
      </c>
      <c r="AK958" s="107">
        <v>0</v>
      </c>
      <c r="AL958" s="107">
        <v>0</v>
      </c>
      <c r="AM958" s="107">
        <v>0</v>
      </c>
      <c r="AN958" s="107">
        <v>0</v>
      </c>
      <c r="AO958" s="107"/>
      <c r="AP958" s="107"/>
      <c r="AQ958" s="107"/>
      <c r="AR958" s="107"/>
      <c r="AS958" s="107"/>
      <c r="AT958" s="107"/>
      <c r="AU958" s="107"/>
      <c r="AV958" s="107"/>
      <c r="AW958" s="107"/>
      <c r="AX958" s="107">
        <v>0</v>
      </c>
      <c r="AY958" s="107">
        <v>0</v>
      </c>
      <c r="AZ958" s="107">
        <v>0</v>
      </c>
      <c r="BA958" s="107">
        <v>0</v>
      </c>
      <c r="BB958" s="107">
        <v>0</v>
      </c>
      <c r="BC958" s="107"/>
      <c r="BD958" s="107"/>
      <c r="BE958" s="107"/>
      <c r="BF958" s="107"/>
      <c r="BG958" s="107"/>
      <c r="BH958" s="107"/>
      <c r="BI958" s="107"/>
      <c r="BJ958" s="107"/>
      <c r="BK958" s="107"/>
      <c r="BL958" s="107"/>
      <c r="BM958" s="107"/>
      <c r="BN958" s="107"/>
      <c r="BO958" s="107"/>
      <c r="BP958" s="107"/>
      <c r="BQ958" s="107"/>
      <c r="BR958" s="107"/>
      <c r="BS958" s="107"/>
      <c r="BT958" s="107"/>
      <c r="BU958" s="107"/>
      <c r="BV958" s="107"/>
      <c r="BW958" s="107"/>
      <c r="BX958" s="107"/>
      <c r="BY958" s="107"/>
      <c r="BZ958" s="107"/>
      <c r="CA958" s="107"/>
      <c r="CB958" s="107"/>
      <c r="CC958" s="107"/>
      <c r="CD958" s="107"/>
      <c r="CE958" s="107"/>
    </row>
    <row r="959" spans="1:83" hidden="1" x14ac:dyDescent="0.25">
      <c r="A959" s="109" t="s">
        <v>2714</v>
      </c>
      <c r="B959" s="111" t="s">
        <v>2689</v>
      </c>
      <c r="C959" s="111">
        <v>4600011662</v>
      </c>
      <c r="D959" s="101" t="s">
        <v>1344</v>
      </c>
      <c r="E959" s="110" t="str">
        <f t="shared" ref="E959" si="89">IF(F959="","",CONCATENATE(TRIM(F959)," - ",TRIM(J959)))</f>
        <v>(VP) Sistema de Vapor de média pressão - Linha 8"-S3-14E-5315-H</v>
      </c>
      <c r="F959" s="102" t="s">
        <v>456</v>
      </c>
      <c r="G959" s="103" t="s">
        <v>450</v>
      </c>
      <c r="H959" s="103" t="s">
        <v>1692</v>
      </c>
      <c r="I959" s="100">
        <v>14</v>
      </c>
      <c r="J959" s="122" t="s">
        <v>2524</v>
      </c>
      <c r="K959" s="103"/>
      <c r="L959" s="103" t="s">
        <v>462</v>
      </c>
      <c r="M959" s="103"/>
      <c r="N959" s="103"/>
      <c r="O959" s="106"/>
      <c r="P959" s="104">
        <v>1</v>
      </c>
      <c r="Q959" s="104"/>
      <c r="R959" s="104" t="s">
        <v>1701</v>
      </c>
      <c r="S959" s="105">
        <f t="shared" si="75"/>
        <v>0</v>
      </c>
      <c r="T959" s="119"/>
      <c r="U959" s="107"/>
      <c r="V959" s="107"/>
      <c r="W959" s="107"/>
      <c r="X959" s="107"/>
      <c r="Y959" s="107"/>
      <c r="Z959" s="107"/>
      <c r="AA959" s="107"/>
      <c r="AB959" s="107"/>
      <c r="AC959" s="107"/>
      <c r="AD959" s="107"/>
      <c r="AE959" s="107"/>
      <c r="AF959" s="107"/>
      <c r="AG959" s="107"/>
      <c r="AH959" s="107"/>
      <c r="AI959" s="107"/>
      <c r="AJ959" s="107"/>
      <c r="AK959" s="107"/>
      <c r="AL959" s="107"/>
      <c r="AM959" s="107"/>
      <c r="AN959" s="107"/>
      <c r="AO959" s="107"/>
      <c r="AP959" s="107"/>
      <c r="AQ959" s="107"/>
      <c r="AR959" s="107"/>
      <c r="AS959" s="107"/>
      <c r="AT959" s="107"/>
      <c r="AU959" s="107"/>
      <c r="AV959" s="107"/>
      <c r="AW959" s="107"/>
      <c r="AX959" s="107"/>
      <c r="AY959" s="107"/>
      <c r="AZ959" s="107"/>
      <c r="BA959" s="107"/>
      <c r="BB959" s="107"/>
      <c r="BC959" s="107"/>
      <c r="BD959" s="107"/>
      <c r="BE959" s="107"/>
      <c r="BF959" s="107"/>
      <c r="BG959" s="107"/>
      <c r="BH959" s="107"/>
      <c r="BI959" s="107"/>
      <c r="BJ959" s="107"/>
      <c r="BK959" s="107"/>
      <c r="BL959" s="107"/>
      <c r="BM959" s="107"/>
      <c r="BN959" s="107"/>
      <c r="BO959" s="107"/>
      <c r="BP959" s="107"/>
      <c r="BQ959" s="107"/>
      <c r="BR959" s="107"/>
      <c r="BS959" s="107"/>
      <c r="BT959" s="107"/>
      <c r="BU959" s="107"/>
      <c r="BV959" s="107"/>
      <c r="BW959" s="107"/>
      <c r="BX959" s="107"/>
      <c r="BY959" s="107"/>
      <c r="BZ959" s="107"/>
      <c r="CA959" s="107"/>
      <c r="CB959" s="107"/>
      <c r="CC959" s="107"/>
      <c r="CD959" s="107"/>
      <c r="CE959" s="107"/>
    </row>
    <row r="960" spans="1:83" hidden="1" x14ac:dyDescent="0.25">
      <c r="B960" s="111" t="s">
        <v>2689</v>
      </c>
      <c r="C960" s="111">
        <v>4600011662</v>
      </c>
      <c r="D960" s="101" t="s">
        <v>1345</v>
      </c>
      <c r="E960" s="110"/>
      <c r="F960" s="102"/>
      <c r="G960" s="103"/>
      <c r="H960" s="103"/>
      <c r="I960" s="100"/>
      <c r="J960" s="122" t="s">
        <v>2757</v>
      </c>
      <c r="K960" s="103"/>
      <c r="L960" s="103"/>
      <c r="M960" s="103"/>
      <c r="N960" s="103"/>
      <c r="O960" s="106"/>
      <c r="P960" s="104"/>
      <c r="Q960" s="104"/>
      <c r="R960" s="104"/>
      <c r="S960" s="105" t="str">
        <f t="shared" si="75"/>
        <v/>
      </c>
      <c r="T960" s="119"/>
      <c r="U960" s="107"/>
      <c r="V960" s="107"/>
      <c r="W960" s="107"/>
      <c r="X960" s="107"/>
      <c r="Y960" s="107"/>
      <c r="Z960" s="107"/>
      <c r="AA960" s="107"/>
      <c r="AB960" s="107"/>
      <c r="AC960" s="107"/>
      <c r="AD960" s="107"/>
      <c r="AE960" s="107"/>
      <c r="AF960" s="107"/>
      <c r="AG960" s="107"/>
      <c r="AH960" s="107"/>
      <c r="AI960" s="107"/>
      <c r="AJ960" s="107"/>
      <c r="AK960" s="107"/>
      <c r="AL960" s="107"/>
      <c r="AM960" s="107"/>
      <c r="AN960" s="107"/>
      <c r="AO960" s="107"/>
      <c r="AP960" s="107"/>
      <c r="AQ960" s="107"/>
      <c r="AR960" s="107"/>
      <c r="AS960" s="107"/>
      <c r="AT960" s="107"/>
      <c r="AU960" s="107"/>
      <c r="AV960" s="107"/>
      <c r="AW960" s="107"/>
      <c r="AX960" s="107"/>
      <c r="AY960" s="107"/>
      <c r="AZ960" s="107"/>
      <c r="BA960" s="107"/>
      <c r="BB960" s="107"/>
      <c r="BC960" s="107"/>
      <c r="BD960" s="107"/>
      <c r="BE960" s="107"/>
      <c r="BF960" s="107"/>
      <c r="BG960" s="107"/>
      <c r="BH960" s="107"/>
      <c r="BI960" s="107"/>
      <c r="BJ960" s="107"/>
      <c r="BK960" s="107"/>
      <c r="BL960" s="107"/>
      <c r="BM960" s="107"/>
      <c r="BN960" s="107"/>
      <c r="BO960" s="107"/>
      <c r="BP960" s="107"/>
      <c r="BQ960" s="107"/>
      <c r="BR960" s="107"/>
      <c r="BS960" s="107"/>
      <c r="BT960" s="107"/>
      <c r="BU960" s="107"/>
      <c r="BV960" s="107"/>
      <c r="BW960" s="107"/>
      <c r="BX960" s="107"/>
      <c r="BY960" s="107"/>
      <c r="BZ960" s="107"/>
      <c r="CA960" s="107"/>
      <c r="CB960" s="107"/>
      <c r="CC960" s="107"/>
      <c r="CD960" s="107"/>
      <c r="CE960" s="107"/>
    </row>
    <row r="961" spans="1:83" hidden="1" x14ac:dyDescent="0.25">
      <c r="B961" s="111" t="s">
        <v>2689</v>
      </c>
      <c r="C961" s="111">
        <v>4600011662</v>
      </c>
      <c r="D961" s="101" t="s">
        <v>1346</v>
      </c>
      <c r="E961" s="110"/>
      <c r="F961" s="102"/>
      <c r="G961" s="103"/>
      <c r="H961" s="103"/>
      <c r="I961" s="100"/>
      <c r="J961" s="122" t="s">
        <v>2526</v>
      </c>
      <c r="K961" s="103"/>
      <c r="L961" s="103"/>
      <c r="M961" s="103"/>
      <c r="N961" s="103"/>
      <c r="O961" s="106"/>
      <c r="P961" s="104"/>
      <c r="Q961" s="104"/>
      <c r="R961" s="104"/>
      <c r="S961" s="105" t="str">
        <f t="shared" si="75"/>
        <v/>
      </c>
      <c r="T961" s="119"/>
      <c r="U961" s="107"/>
      <c r="V961" s="107"/>
      <c r="W961" s="107"/>
      <c r="X961" s="107"/>
      <c r="Y961" s="107"/>
      <c r="Z961" s="107"/>
      <c r="AA961" s="107"/>
      <c r="AB961" s="107"/>
      <c r="AC961" s="107"/>
      <c r="AD961" s="107"/>
      <c r="AE961" s="107"/>
      <c r="AF961" s="107"/>
      <c r="AG961" s="107"/>
      <c r="AH961" s="107"/>
      <c r="AI961" s="107"/>
      <c r="AJ961" s="107"/>
      <c r="AK961" s="107"/>
      <c r="AL961" s="107"/>
      <c r="AM961" s="107"/>
      <c r="AN961" s="107"/>
      <c r="AO961" s="107"/>
      <c r="AP961" s="107"/>
      <c r="AQ961" s="107"/>
      <c r="AR961" s="107"/>
      <c r="AS961" s="107"/>
      <c r="AT961" s="107"/>
      <c r="AU961" s="107"/>
      <c r="AV961" s="107"/>
      <c r="AW961" s="107"/>
      <c r="AX961" s="107"/>
      <c r="AY961" s="107"/>
      <c r="AZ961" s="107"/>
      <c r="BA961" s="107"/>
      <c r="BB961" s="107"/>
      <c r="BC961" s="107"/>
      <c r="BD961" s="107"/>
      <c r="BE961" s="107"/>
      <c r="BF961" s="107"/>
      <c r="BG961" s="107"/>
      <c r="BH961" s="107"/>
      <c r="BI961" s="107"/>
      <c r="BJ961" s="107"/>
      <c r="BK961" s="107"/>
      <c r="BL961" s="107"/>
      <c r="BM961" s="107"/>
      <c r="BN961" s="107"/>
      <c r="BO961" s="107"/>
      <c r="BP961" s="107"/>
      <c r="BQ961" s="107"/>
      <c r="BR961" s="107"/>
      <c r="BS961" s="107"/>
      <c r="BT961" s="107"/>
      <c r="BU961" s="107"/>
      <c r="BV961" s="107"/>
      <c r="BW961" s="107"/>
      <c r="BX961" s="107"/>
      <c r="BY961" s="107"/>
      <c r="BZ961" s="107"/>
      <c r="CA961" s="107"/>
      <c r="CB961" s="107"/>
      <c r="CC961" s="107"/>
      <c r="CD961" s="107"/>
      <c r="CE961" s="107"/>
    </row>
    <row r="962" spans="1:83" hidden="1" x14ac:dyDescent="0.25">
      <c r="A962" s="109" t="s">
        <v>2714</v>
      </c>
      <c r="B962" s="111">
        <v>0</v>
      </c>
      <c r="C962" s="111">
        <v>4600011662</v>
      </c>
      <c r="D962" s="101" t="s">
        <v>1347</v>
      </c>
      <c r="E962" s="110" t="str">
        <f t="shared" ref="E962:E964" si="90">IF(F962="","",CONCATENATE(TRIM(F962)," - ",TRIM(J962)))</f>
        <v>(VP) Sistema de Vapor de média pressão - Inspeção ENDs das soldas</v>
      </c>
      <c r="F962" s="102" t="s">
        <v>456</v>
      </c>
      <c r="G962" s="103" t="s">
        <v>450</v>
      </c>
      <c r="H962" s="103" t="s">
        <v>429</v>
      </c>
      <c r="I962" s="100">
        <v>14</v>
      </c>
      <c r="J962" s="122" t="s">
        <v>2527</v>
      </c>
      <c r="K962" s="103"/>
      <c r="L962" s="103" t="s">
        <v>462</v>
      </c>
      <c r="M962" s="103"/>
      <c r="N962" s="103"/>
      <c r="O962" s="106"/>
      <c r="P962" s="104"/>
      <c r="Q962" s="104"/>
      <c r="R962" s="104"/>
      <c r="S962" s="105" t="str">
        <f t="shared" si="75"/>
        <v/>
      </c>
      <c r="T962" s="119"/>
      <c r="U962" s="107"/>
      <c r="V962" s="107"/>
      <c r="W962" s="107"/>
      <c r="X962" s="107"/>
      <c r="Y962" s="107"/>
      <c r="Z962" s="107"/>
      <c r="AA962" s="107"/>
      <c r="AB962" s="107"/>
      <c r="AC962" s="107"/>
      <c r="AD962" s="107"/>
      <c r="AE962" s="107"/>
      <c r="AF962" s="107"/>
      <c r="AG962" s="107"/>
      <c r="AH962" s="107"/>
      <c r="AI962" s="107"/>
      <c r="AJ962" s="107">
        <v>0</v>
      </c>
      <c r="AK962" s="107">
        <v>0</v>
      </c>
      <c r="AL962" s="107">
        <v>0</v>
      </c>
      <c r="AM962" s="107">
        <v>0</v>
      </c>
      <c r="AN962" s="107">
        <v>0</v>
      </c>
      <c r="AO962" s="107"/>
      <c r="AP962" s="107"/>
      <c r="AQ962" s="107"/>
      <c r="AR962" s="107"/>
      <c r="AS962" s="107"/>
      <c r="AT962" s="107"/>
      <c r="AU962" s="107"/>
      <c r="AV962" s="107"/>
      <c r="AW962" s="107"/>
      <c r="AX962" s="107">
        <v>0</v>
      </c>
      <c r="AY962" s="107">
        <v>0</v>
      </c>
      <c r="AZ962" s="107">
        <v>0</v>
      </c>
      <c r="BA962" s="107">
        <v>0</v>
      </c>
      <c r="BB962" s="107">
        <v>0</v>
      </c>
      <c r="BC962" s="107"/>
      <c r="BD962" s="107"/>
      <c r="BE962" s="107"/>
      <c r="BF962" s="107"/>
      <c r="BG962" s="107"/>
      <c r="BH962" s="107"/>
      <c r="BI962" s="107"/>
      <c r="BJ962" s="107"/>
      <c r="BK962" s="107"/>
      <c r="BL962" s="107"/>
      <c r="BM962" s="107"/>
      <c r="BN962" s="107"/>
      <c r="BO962" s="107"/>
      <c r="BP962" s="107"/>
      <c r="BQ962" s="107"/>
      <c r="BR962" s="107"/>
      <c r="BS962" s="107"/>
      <c r="BT962" s="107"/>
      <c r="BU962" s="107"/>
      <c r="BV962" s="107"/>
      <c r="BW962" s="107"/>
      <c r="BX962" s="107"/>
      <c r="BY962" s="107"/>
      <c r="BZ962" s="107"/>
      <c r="CA962" s="107"/>
      <c r="CB962" s="107"/>
      <c r="CC962" s="107"/>
      <c r="CD962" s="107"/>
      <c r="CE962" s="107"/>
    </row>
    <row r="963" spans="1:83" hidden="1" x14ac:dyDescent="0.25">
      <c r="A963" s="109" t="s">
        <v>2717</v>
      </c>
      <c r="B963" s="111">
        <v>29</v>
      </c>
      <c r="C963" s="111">
        <v>4600011662</v>
      </c>
      <c r="D963" s="101" t="s">
        <v>1348</v>
      </c>
      <c r="E963" s="110" t="str">
        <f t="shared" si="90"/>
        <v>(VP) Sistema de Vapor de média pressão - Linha 6"-S3-14E-5317-H</v>
      </c>
      <c r="F963" s="102" t="s">
        <v>456</v>
      </c>
      <c r="G963" s="103" t="s">
        <v>450</v>
      </c>
      <c r="H963" s="103" t="s">
        <v>429</v>
      </c>
      <c r="I963" s="100">
        <v>14</v>
      </c>
      <c r="J963" s="122" t="s">
        <v>2528</v>
      </c>
      <c r="K963" s="103"/>
      <c r="L963" s="103" t="s">
        <v>462</v>
      </c>
      <c r="M963" s="103"/>
      <c r="N963" s="103"/>
      <c r="O963" s="106" t="s">
        <v>2725</v>
      </c>
      <c r="P963" s="104">
        <v>1143</v>
      </c>
      <c r="Q963" s="104"/>
      <c r="R963" s="104" t="s">
        <v>1698</v>
      </c>
      <c r="S963" s="105">
        <f t="shared" si="75"/>
        <v>0</v>
      </c>
      <c r="T963" s="119"/>
      <c r="U963" s="107"/>
      <c r="V963" s="107"/>
      <c r="W963" s="107"/>
      <c r="X963" s="107"/>
      <c r="Y963" s="107"/>
      <c r="Z963" s="107"/>
      <c r="AA963" s="107"/>
      <c r="AB963" s="107"/>
      <c r="AC963" s="107"/>
      <c r="AD963" s="107"/>
      <c r="AE963" s="107"/>
      <c r="AF963" s="107"/>
      <c r="AG963" s="107"/>
      <c r="AH963" s="107"/>
      <c r="AI963" s="107"/>
      <c r="AJ963" s="107"/>
      <c r="AK963" s="107"/>
      <c r="AL963" s="107"/>
      <c r="AM963" s="107"/>
      <c r="AN963" s="107"/>
      <c r="AO963" s="107"/>
      <c r="AP963" s="107"/>
      <c r="AQ963" s="107">
        <v>2</v>
      </c>
      <c r="AR963" s="107">
        <v>2</v>
      </c>
      <c r="AS963" s="107"/>
      <c r="AT963" s="107"/>
      <c r="AU963" s="107"/>
      <c r="AV963" s="107"/>
      <c r="AW963" s="107"/>
      <c r="AX963" s="107"/>
      <c r="AY963" s="107"/>
      <c r="AZ963" s="107"/>
      <c r="BA963" s="107"/>
      <c r="BB963" s="107"/>
      <c r="BC963" s="107"/>
      <c r="BD963" s="107"/>
      <c r="BE963" s="107"/>
      <c r="BF963" s="107"/>
      <c r="BG963" s="107"/>
      <c r="BH963" s="107"/>
      <c r="BI963" s="107"/>
      <c r="BJ963" s="107"/>
      <c r="BK963" s="107"/>
      <c r="BL963" s="107"/>
      <c r="BM963" s="107"/>
      <c r="BN963" s="107"/>
      <c r="BO963" s="107"/>
      <c r="BP963" s="107"/>
      <c r="BQ963" s="107"/>
      <c r="BR963" s="107"/>
      <c r="BS963" s="107"/>
      <c r="BT963" s="107"/>
      <c r="BU963" s="107"/>
      <c r="BV963" s="107"/>
      <c r="BW963" s="107"/>
      <c r="BX963" s="107"/>
      <c r="BY963" s="107"/>
      <c r="BZ963" s="107"/>
      <c r="CA963" s="107"/>
      <c r="CB963" s="107"/>
      <c r="CC963" s="107"/>
      <c r="CD963" s="107"/>
      <c r="CE963" s="107"/>
    </row>
    <row r="964" spans="1:83" hidden="1" x14ac:dyDescent="0.25">
      <c r="A964" s="109" t="s">
        <v>2717</v>
      </c>
      <c r="B964" s="111">
        <v>29</v>
      </c>
      <c r="C964" s="111">
        <v>4600011662</v>
      </c>
      <c r="D964" s="101" t="s">
        <v>1349</v>
      </c>
      <c r="E964" s="110" t="str">
        <f t="shared" si="90"/>
        <v>(VP) Sistema de Vapor de média pressão - Pré-montar spool e válvulas Linha 5317</v>
      </c>
      <c r="F964" s="102" t="s">
        <v>456</v>
      </c>
      <c r="G964" s="103" t="s">
        <v>450</v>
      </c>
      <c r="H964" s="103" t="s">
        <v>429</v>
      </c>
      <c r="I964" s="100">
        <v>14</v>
      </c>
      <c r="J964" s="122" t="s">
        <v>2758</v>
      </c>
      <c r="K964" s="103"/>
      <c r="L964" s="103" t="s">
        <v>462</v>
      </c>
      <c r="M964" s="103"/>
      <c r="N964" s="103"/>
      <c r="O964" s="106"/>
      <c r="P964" s="104">
        <v>1</v>
      </c>
      <c r="Q964" s="104"/>
      <c r="R964" s="104" t="s">
        <v>1701</v>
      </c>
      <c r="S964" s="105">
        <f t="shared" si="75"/>
        <v>0</v>
      </c>
      <c r="T964" s="119"/>
      <c r="U964" s="107"/>
      <c r="V964" s="107"/>
      <c r="W964" s="107"/>
      <c r="X964" s="107"/>
      <c r="Y964" s="107"/>
      <c r="Z964" s="107"/>
      <c r="AA964" s="107"/>
      <c r="AB964" s="107"/>
      <c r="AC964" s="107"/>
      <c r="AD964" s="107"/>
      <c r="AE964" s="107"/>
      <c r="AF964" s="107"/>
      <c r="AG964" s="107"/>
      <c r="AH964" s="107"/>
      <c r="AI964" s="107"/>
      <c r="AJ964" s="107"/>
      <c r="AK964" s="107"/>
      <c r="AL964" s="107"/>
      <c r="AM964" s="107"/>
      <c r="AN964" s="107"/>
      <c r="AO964" s="107"/>
      <c r="AP964" s="107"/>
      <c r="AQ964" s="107">
        <v>2</v>
      </c>
      <c r="AR964" s="107">
        <v>2</v>
      </c>
      <c r="AS964" s="107">
        <v>2</v>
      </c>
      <c r="AT964" s="107">
        <v>2</v>
      </c>
      <c r="AU964" s="107">
        <v>2</v>
      </c>
      <c r="AV964" s="107"/>
      <c r="AW964" s="107"/>
      <c r="AX964" s="107"/>
      <c r="AY964" s="107"/>
      <c r="AZ964" s="107"/>
      <c r="BA964" s="107">
        <v>1</v>
      </c>
      <c r="BB964" s="107">
        <v>1</v>
      </c>
      <c r="BC964" s="107"/>
      <c r="BD964" s="107"/>
      <c r="BE964" s="107"/>
      <c r="BF964" s="107"/>
      <c r="BG964" s="107"/>
      <c r="BH964" s="107"/>
      <c r="BI964" s="107"/>
      <c r="BJ964" s="107"/>
      <c r="BK964" s="107"/>
      <c r="BL964" s="107"/>
      <c r="BM964" s="107"/>
      <c r="BN964" s="107"/>
      <c r="BO964" s="107"/>
      <c r="BP964" s="107"/>
      <c r="BQ964" s="107"/>
      <c r="BR964" s="107"/>
      <c r="BS964" s="107"/>
      <c r="BT964" s="107"/>
      <c r="BU964" s="107"/>
      <c r="BV964" s="107"/>
      <c r="BW964" s="107"/>
      <c r="BX964" s="107"/>
      <c r="BY964" s="107"/>
      <c r="BZ964" s="107"/>
      <c r="CA964" s="107"/>
      <c r="CB964" s="107"/>
      <c r="CC964" s="107"/>
      <c r="CD964" s="107"/>
      <c r="CE964" s="107"/>
    </row>
    <row r="965" spans="1:83" hidden="1" x14ac:dyDescent="0.25">
      <c r="B965" s="111" t="s">
        <v>2689</v>
      </c>
      <c r="C965" s="111">
        <v>4600011662</v>
      </c>
      <c r="D965" s="101" t="s">
        <v>1350</v>
      </c>
      <c r="E965" s="110"/>
      <c r="F965" s="102"/>
      <c r="G965" s="103"/>
      <c r="H965" s="103"/>
      <c r="I965" s="100"/>
      <c r="J965" s="122" t="s">
        <v>2526</v>
      </c>
      <c r="K965" s="103"/>
      <c r="L965" s="103"/>
      <c r="M965" s="103"/>
      <c r="N965" s="103"/>
      <c r="O965" s="106"/>
      <c r="P965" s="104"/>
      <c r="Q965" s="104"/>
      <c r="R965" s="104"/>
      <c r="S965" s="105" t="str">
        <f t="shared" si="75"/>
        <v/>
      </c>
      <c r="T965" s="119"/>
      <c r="U965" s="107"/>
      <c r="V965" s="107"/>
      <c r="W965" s="107"/>
      <c r="X965" s="107"/>
      <c r="Y965" s="107"/>
      <c r="Z965" s="107"/>
      <c r="AA965" s="107"/>
      <c r="AB965" s="107"/>
      <c r="AC965" s="107"/>
      <c r="AD965" s="107"/>
      <c r="AE965" s="107"/>
      <c r="AF965" s="107"/>
      <c r="AG965" s="107"/>
      <c r="AH965" s="107"/>
      <c r="AI965" s="107"/>
      <c r="AJ965" s="107"/>
      <c r="AK965" s="107"/>
      <c r="AL965" s="107"/>
      <c r="AM965" s="107"/>
      <c r="AN965" s="107"/>
      <c r="AO965" s="107"/>
      <c r="AP965" s="107"/>
      <c r="AQ965" s="107"/>
      <c r="AR965" s="107"/>
      <c r="AS965" s="107"/>
      <c r="AT965" s="107"/>
      <c r="AU965" s="107"/>
      <c r="AV965" s="107"/>
      <c r="AW965" s="107"/>
      <c r="AX965" s="107"/>
      <c r="AY965" s="107"/>
      <c r="AZ965" s="107"/>
      <c r="BA965" s="107"/>
      <c r="BB965" s="107"/>
      <c r="BC965" s="107"/>
      <c r="BD965" s="107"/>
      <c r="BE965" s="107"/>
      <c r="BF965" s="107"/>
      <c r="BG965" s="107"/>
      <c r="BH965" s="107"/>
      <c r="BI965" s="107"/>
      <c r="BJ965" s="107"/>
      <c r="BK965" s="107"/>
      <c r="BL965" s="107"/>
      <c r="BM965" s="107"/>
      <c r="BN965" s="107"/>
      <c r="BO965" s="107"/>
      <c r="BP965" s="107"/>
      <c r="BQ965" s="107"/>
      <c r="BR965" s="107"/>
      <c r="BS965" s="107"/>
      <c r="BT965" s="107"/>
      <c r="BU965" s="107"/>
      <c r="BV965" s="107"/>
      <c r="BW965" s="107"/>
      <c r="BX965" s="107"/>
      <c r="BY965" s="107"/>
      <c r="BZ965" s="107"/>
      <c r="CA965" s="107"/>
      <c r="CB965" s="107"/>
      <c r="CC965" s="107"/>
      <c r="CD965" s="107"/>
      <c r="CE965" s="107"/>
    </row>
    <row r="966" spans="1:83" hidden="1" x14ac:dyDescent="0.25">
      <c r="B966" s="111" t="s">
        <v>2689</v>
      </c>
      <c r="C966" s="111">
        <v>4600011662</v>
      </c>
      <c r="D966" s="101" t="s">
        <v>1351</v>
      </c>
      <c r="E966" s="110"/>
      <c r="F966" s="102" t="s">
        <v>456</v>
      </c>
      <c r="G966" s="103" t="s">
        <v>450</v>
      </c>
      <c r="H966" s="103" t="s">
        <v>429</v>
      </c>
      <c r="I966" s="100"/>
      <c r="J966" s="122" t="s">
        <v>2527</v>
      </c>
      <c r="K966" s="103"/>
      <c r="L966" s="103"/>
      <c r="M966" s="103"/>
      <c r="N966" s="103"/>
      <c r="O966" s="106"/>
      <c r="P966" s="104"/>
      <c r="Q966" s="104"/>
      <c r="R966" s="104"/>
      <c r="S966" s="105" t="str">
        <f t="shared" ref="S966:S1029" si="91">IF(P966="","",Q966/P966)</f>
        <v/>
      </c>
      <c r="T966" s="119"/>
      <c r="U966" s="107"/>
      <c r="V966" s="107"/>
      <c r="W966" s="107"/>
      <c r="X966" s="107"/>
      <c r="Y966" s="107"/>
      <c r="Z966" s="107"/>
      <c r="AA966" s="107"/>
      <c r="AB966" s="107"/>
      <c r="AC966" s="107"/>
      <c r="AD966" s="107"/>
      <c r="AE966" s="107"/>
      <c r="AF966" s="107"/>
      <c r="AG966" s="107"/>
      <c r="AH966" s="107"/>
      <c r="AI966" s="107"/>
      <c r="AJ966" s="107"/>
      <c r="AK966" s="107"/>
      <c r="AL966" s="107"/>
      <c r="AM966" s="107"/>
      <c r="AN966" s="107"/>
      <c r="AO966" s="107"/>
      <c r="AP966" s="107"/>
      <c r="AQ966" s="107"/>
      <c r="AR966" s="107"/>
      <c r="AS966" s="107"/>
      <c r="AT966" s="107"/>
      <c r="AU966" s="107"/>
      <c r="AV966" s="107"/>
      <c r="AW966" s="107"/>
      <c r="AX966" s="107"/>
      <c r="AY966" s="107"/>
      <c r="AZ966" s="107"/>
      <c r="BA966" s="107"/>
      <c r="BB966" s="107"/>
      <c r="BC966" s="107"/>
      <c r="BD966" s="107"/>
      <c r="BE966" s="107"/>
      <c r="BF966" s="107"/>
      <c r="BG966" s="107"/>
      <c r="BH966" s="107"/>
      <c r="BI966" s="107"/>
      <c r="BJ966" s="107"/>
      <c r="BK966" s="107"/>
      <c r="BL966" s="107"/>
      <c r="BM966" s="107"/>
      <c r="BN966" s="107"/>
      <c r="BO966" s="107"/>
      <c r="BP966" s="107"/>
      <c r="BQ966" s="107"/>
      <c r="BR966" s="107"/>
      <c r="BS966" s="107"/>
      <c r="BT966" s="107"/>
      <c r="BU966" s="107"/>
      <c r="BV966" s="107"/>
      <c r="BW966" s="107"/>
      <c r="BX966" s="107"/>
      <c r="BY966" s="107"/>
      <c r="BZ966" s="107"/>
      <c r="CA966" s="107"/>
      <c r="CB966" s="107"/>
      <c r="CC966" s="107"/>
      <c r="CD966" s="107"/>
      <c r="CE966" s="107"/>
    </row>
    <row r="967" spans="1:83" hidden="1" x14ac:dyDescent="0.25">
      <c r="B967" s="111">
        <v>29</v>
      </c>
      <c r="C967" s="111">
        <v>4600011662</v>
      </c>
      <c r="D967" s="101" t="s">
        <v>1352</v>
      </c>
      <c r="E967" s="110" t="str">
        <f t="shared" ref="E967" si="92">IF(F967="","",CONCATENATE(TRIM(F967)," - ",TRIM(J967)))</f>
        <v>(VP) Sistema de Vapor de média pressão - Linha 3"-S3-14E-5316-H</v>
      </c>
      <c r="F967" s="102" t="s">
        <v>456</v>
      </c>
      <c r="G967" s="103" t="s">
        <v>450</v>
      </c>
      <c r="H967" s="103" t="s">
        <v>429</v>
      </c>
      <c r="I967" s="100">
        <v>14</v>
      </c>
      <c r="J967" s="122" t="s">
        <v>2529</v>
      </c>
      <c r="K967" s="103"/>
      <c r="L967" s="103" t="s">
        <v>462</v>
      </c>
      <c r="M967" s="103"/>
      <c r="N967" s="103"/>
      <c r="O967" s="106"/>
      <c r="P967" s="104"/>
      <c r="Q967" s="104"/>
      <c r="R967" s="104"/>
      <c r="S967" s="105" t="str">
        <f t="shared" si="91"/>
        <v/>
      </c>
      <c r="T967" s="119"/>
      <c r="U967" s="107"/>
      <c r="V967" s="107"/>
      <c r="W967" s="107"/>
      <c r="X967" s="107"/>
      <c r="Y967" s="107"/>
      <c r="Z967" s="107"/>
      <c r="AA967" s="107"/>
      <c r="AB967" s="107"/>
      <c r="AC967" s="107"/>
      <c r="AD967" s="107"/>
      <c r="AE967" s="107"/>
      <c r="AF967" s="107"/>
      <c r="AG967" s="107"/>
      <c r="AH967" s="107"/>
      <c r="AI967" s="107"/>
      <c r="AJ967" s="107"/>
      <c r="AK967" s="107"/>
      <c r="AL967" s="107"/>
      <c r="AM967" s="107"/>
      <c r="AN967" s="107"/>
      <c r="AO967" s="107"/>
      <c r="AP967" s="107"/>
      <c r="AQ967" s="107">
        <v>2</v>
      </c>
      <c r="AR967" s="107">
        <v>2</v>
      </c>
      <c r="AS967" s="107">
        <v>2</v>
      </c>
      <c r="AT967" s="107">
        <v>2</v>
      </c>
      <c r="AU967" s="107">
        <v>2</v>
      </c>
      <c r="AV967" s="107"/>
      <c r="AW967" s="107"/>
      <c r="AX967" s="107"/>
      <c r="AY967" s="107"/>
      <c r="AZ967" s="107"/>
      <c r="BA967" s="107"/>
      <c r="BB967" s="107"/>
      <c r="BC967" s="107"/>
      <c r="BD967" s="107"/>
      <c r="BE967" s="107"/>
      <c r="BF967" s="107"/>
      <c r="BG967" s="107"/>
      <c r="BH967" s="107"/>
      <c r="BI967" s="107"/>
      <c r="BJ967" s="107"/>
      <c r="BK967" s="107"/>
      <c r="BL967" s="107"/>
      <c r="BM967" s="107"/>
      <c r="BN967" s="107"/>
      <c r="BO967" s="107"/>
      <c r="BP967" s="107"/>
      <c r="BQ967" s="107"/>
      <c r="BR967" s="107"/>
      <c r="BS967" s="107"/>
      <c r="BT967" s="107"/>
      <c r="BU967" s="107"/>
      <c r="BV967" s="107"/>
      <c r="BW967" s="107"/>
      <c r="BX967" s="107"/>
      <c r="BY967" s="107"/>
      <c r="BZ967" s="107"/>
      <c r="CA967" s="107"/>
      <c r="CB967" s="107"/>
      <c r="CC967" s="107"/>
      <c r="CD967" s="107"/>
      <c r="CE967" s="107"/>
    </row>
    <row r="968" spans="1:83" hidden="1" x14ac:dyDescent="0.25">
      <c r="B968" s="111" t="s">
        <v>2689</v>
      </c>
      <c r="C968" s="111">
        <v>4600011662</v>
      </c>
      <c r="D968" s="101" t="s">
        <v>1353</v>
      </c>
      <c r="E968" s="110"/>
      <c r="F968" s="102"/>
      <c r="G968" s="103"/>
      <c r="H968" s="103"/>
      <c r="I968" s="100"/>
      <c r="J968" s="122" t="s">
        <v>2525</v>
      </c>
      <c r="K968" s="103"/>
      <c r="L968" s="103"/>
      <c r="M968" s="103"/>
      <c r="N968" s="103"/>
      <c r="O968" s="106"/>
      <c r="P968" s="104"/>
      <c r="Q968" s="104"/>
      <c r="R968" s="104"/>
      <c r="S968" s="105" t="str">
        <f t="shared" si="91"/>
        <v/>
      </c>
      <c r="T968" s="119"/>
      <c r="U968" s="107"/>
      <c r="V968" s="107"/>
      <c r="W968" s="107"/>
      <c r="X968" s="107"/>
      <c r="Y968" s="107"/>
      <c r="Z968" s="107"/>
      <c r="AA968" s="107"/>
      <c r="AB968" s="107"/>
      <c r="AC968" s="107"/>
      <c r="AD968" s="107"/>
      <c r="AE968" s="107"/>
      <c r="AF968" s="107"/>
      <c r="AG968" s="107"/>
      <c r="AH968" s="107"/>
      <c r="AI968" s="107"/>
      <c r="AJ968" s="107"/>
      <c r="AK968" s="107"/>
      <c r="AL968" s="107"/>
      <c r="AM968" s="107"/>
      <c r="AN968" s="107"/>
      <c r="AO968" s="107"/>
      <c r="AP968" s="107"/>
      <c r="AQ968" s="107"/>
      <c r="AR968" s="107"/>
      <c r="AS968" s="107"/>
      <c r="AT968" s="107"/>
      <c r="AU968" s="107"/>
      <c r="AV968" s="107"/>
      <c r="AW968" s="107"/>
      <c r="AX968" s="107"/>
      <c r="AY968" s="107"/>
      <c r="AZ968" s="107"/>
      <c r="BA968" s="107"/>
      <c r="BB968" s="107"/>
      <c r="BC968" s="107"/>
      <c r="BD968" s="107"/>
      <c r="BE968" s="107"/>
      <c r="BF968" s="107"/>
      <c r="BG968" s="107"/>
      <c r="BH968" s="107"/>
      <c r="BI968" s="107"/>
      <c r="BJ968" s="107"/>
      <c r="BK968" s="107"/>
      <c r="BL968" s="107"/>
      <c r="BM968" s="107"/>
      <c r="BN968" s="107"/>
      <c r="BO968" s="107"/>
      <c r="BP968" s="107"/>
      <c r="BQ968" s="107"/>
      <c r="BR968" s="107"/>
      <c r="BS968" s="107"/>
      <c r="BT968" s="107"/>
      <c r="BU968" s="107"/>
      <c r="BV968" s="107"/>
      <c r="BW968" s="107"/>
      <c r="BX968" s="107"/>
      <c r="BY968" s="107"/>
      <c r="BZ968" s="107"/>
      <c r="CA968" s="107"/>
      <c r="CB968" s="107"/>
      <c r="CC968" s="107"/>
      <c r="CD968" s="107"/>
      <c r="CE968" s="107"/>
    </row>
    <row r="969" spans="1:83" hidden="1" x14ac:dyDescent="0.25">
      <c r="B969" s="111" t="s">
        <v>2689</v>
      </c>
      <c r="C969" s="111">
        <v>4600011662</v>
      </c>
      <c r="D969" s="101" t="s">
        <v>1354</v>
      </c>
      <c r="E969" s="110"/>
      <c r="F969" s="102"/>
      <c r="G969" s="103"/>
      <c r="H969" s="103"/>
      <c r="I969" s="100"/>
      <c r="J969" s="122" t="s">
        <v>2526</v>
      </c>
      <c r="K969" s="103"/>
      <c r="L969" s="103"/>
      <c r="M969" s="103"/>
      <c r="N969" s="103"/>
      <c r="O969" s="106"/>
      <c r="P969" s="104"/>
      <c r="Q969" s="104"/>
      <c r="R969" s="104"/>
      <c r="S969" s="105" t="str">
        <f t="shared" si="91"/>
        <v/>
      </c>
      <c r="T969" s="119"/>
      <c r="U969" s="107"/>
      <c r="V969" s="107"/>
      <c r="W969" s="107"/>
      <c r="X969" s="107"/>
      <c r="Y969" s="107"/>
      <c r="Z969" s="107"/>
      <c r="AA969" s="107"/>
      <c r="AB969" s="107"/>
      <c r="AC969" s="107"/>
      <c r="AD969" s="107"/>
      <c r="AE969" s="107"/>
      <c r="AF969" s="107"/>
      <c r="AG969" s="107"/>
      <c r="AH969" s="107"/>
      <c r="AI969" s="107"/>
      <c r="AJ969" s="107"/>
      <c r="AK969" s="107"/>
      <c r="AL969" s="107"/>
      <c r="AM969" s="107"/>
      <c r="AN969" s="107"/>
      <c r="AO969" s="107"/>
      <c r="AP969" s="107"/>
      <c r="AQ969" s="107"/>
      <c r="AR969" s="107"/>
      <c r="AS969" s="107"/>
      <c r="AT969" s="107"/>
      <c r="AU969" s="107"/>
      <c r="AV969" s="107"/>
      <c r="AW969" s="107"/>
      <c r="AX969" s="107"/>
      <c r="AY969" s="107"/>
      <c r="AZ969" s="107"/>
      <c r="BA969" s="107"/>
      <c r="BB969" s="107"/>
      <c r="BC969" s="107"/>
      <c r="BD969" s="107"/>
      <c r="BE969" s="107"/>
      <c r="BF969" s="107"/>
      <c r="BG969" s="107"/>
      <c r="BH969" s="107"/>
      <c r="BI969" s="107"/>
      <c r="BJ969" s="107"/>
      <c r="BK969" s="107"/>
      <c r="BL969" s="107"/>
      <c r="BM969" s="107"/>
      <c r="BN969" s="107"/>
      <c r="BO969" s="107"/>
      <c r="BP969" s="107"/>
      <c r="BQ969" s="107"/>
      <c r="BR969" s="107"/>
      <c r="BS969" s="107"/>
      <c r="BT969" s="107"/>
      <c r="BU969" s="107"/>
      <c r="BV969" s="107"/>
      <c r="BW969" s="107"/>
      <c r="BX969" s="107"/>
      <c r="BY969" s="107"/>
      <c r="BZ969" s="107"/>
      <c r="CA969" s="107"/>
      <c r="CB969" s="107"/>
      <c r="CC969" s="107"/>
      <c r="CD969" s="107"/>
      <c r="CE969" s="107"/>
    </row>
    <row r="970" spans="1:83" hidden="1" x14ac:dyDescent="0.25">
      <c r="B970" s="111" t="s">
        <v>2689</v>
      </c>
      <c r="C970" s="111">
        <v>4600011662</v>
      </c>
      <c r="D970" s="101" t="s">
        <v>1355</v>
      </c>
      <c r="E970" s="110"/>
      <c r="F970" s="102"/>
      <c r="G970" s="103"/>
      <c r="H970" s="103"/>
      <c r="I970" s="100"/>
      <c r="J970" s="122" t="s">
        <v>2527</v>
      </c>
      <c r="K970" s="103"/>
      <c r="L970" s="103"/>
      <c r="M970" s="103"/>
      <c r="N970" s="103"/>
      <c r="O970" s="106"/>
      <c r="P970" s="104"/>
      <c r="Q970" s="104"/>
      <c r="R970" s="104"/>
      <c r="S970" s="105" t="str">
        <f t="shared" si="91"/>
        <v/>
      </c>
      <c r="T970" s="119"/>
      <c r="U970" s="107"/>
      <c r="V970" s="107"/>
      <c r="W970" s="107"/>
      <c r="X970" s="107"/>
      <c r="Y970" s="107"/>
      <c r="Z970" s="107"/>
      <c r="AA970" s="107"/>
      <c r="AB970" s="107"/>
      <c r="AC970" s="107"/>
      <c r="AD970" s="107"/>
      <c r="AE970" s="107"/>
      <c r="AF970" s="107"/>
      <c r="AG970" s="107"/>
      <c r="AH970" s="107"/>
      <c r="AI970" s="107"/>
      <c r="AJ970" s="107"/>
      <c r="AK970" s="107"/>
      <c r="AL970" s="107"/>
      <c r="AM970" s="107"/>
      <c r="AN970" s="107"/>
      <c r="AO970" s="107"/>
      <c r="AP970" s="107"/>
      <c r="AQ970" s="107"/>
      <c r="AR970" s="107"/>
      <c r="AS970" s="107"/>
      <c r="AT970" s="107"/>
      <c r="AU970" s="107"/>
      <c r="AV970" s="107"/>
      <c r="AW970" s="107"/>
      <c r="AX970" s="107"/>
      <c r="AY970" s="107"/>
      <c r="AZ970" s="107"/>
      <c r="BA970" s="107"/>
      <c r="BB970" s="107"/>
      <c r="BC970" s="107"/>
      <c r="BD970" s="107"/>
      <c r="BE970" s="107"/>
      <c r="BF970" s="107"/>
      <c r="BG970" s="107"/>
      <c r="BH970" s="107"/>
      <c r="BI970" s="107"/>
      <c r="BJ970" s="107"/>
      <c r="BK970" s="107"/>
      <c r="BL970" s="107"/>
      <c r="BM970" s="107"/>
      <c r="BN970" s="107"/>
      <c r="BO970" s="107"/>
      <c r="BP970" s="107"/>
      <c r="BQ970" s="107"/>
      <c r="BR970" s="107"/>
      <c r="BS970" s="107"/>
      <c r="BT970" s="107"/>
      <c r="BU970" s="107"/>
      <c r="BV970" s="107"/>
      <c r="BW970" s="107"/>
      <c r="BX970" s="107"/>
      <c r="BY970" s="107"/>
      <c r="BZ970" s="107"/>
      <c r="CA970" s="107"/>
      <c r="CB970" s="107"/>
      <c r="CC970" s="107"/>
      <c r="CD970" s="107"/>
      <c r="CE970" s="107"/>
    </row>
    <row r="971" spans="1:83" hidden="1" x14ac:dyDescent="0.25">
      <c r="B971" s="111" t="s">
        <v>2689</v>
      </c>
      <c r="C971" s="111">
        <v>4600011662</v>
      </c>
      <c r="D971" s="101" t="s">
        <v>1356</v>
      </c>
      <c r="E971" s="110"/>
      <c r="F971" s="102"/>
      <c r="G971" s="103"/>
      <c r="H971" s="103"/>
      <c r="I971" s="100"/>
      <c r="J971" s="122" t="s">
        <v>2530</v>
      </c>
      <c r="K971" s="103"/>
      <c r="L971" s="103"/>
      <c r="M971" s="103"/>
      <c r="N971" s="103"/>
      <c r="O971" s="106"/>
      <c r="P971" s="104"/>
      <c r="Q971" s="104"/>
      <c r="R971" s="104"/>
      <c r="S971" s="105" t="str">
        <f t="shared" si="91"/>
        <v/>
      </c>
      <c r="T971" s="119"/>
      <c r="U971" s="107"/>
      <c r="V971" s="107"/>
      <c r="W971" s="107"/>
      <c r="X971" s="107"/>
      <c r="Y971" s="107"/>
      <c r="Z971" s="107"/>
      <c r="AA971" s="107"/>
      <c r="AB971" s="107"/>
      <c r="AC971" s="107"/>
      <c r="AD971" s="107"/>
      <c r="AE971" s="107"/>
      <c r="AF971" s="107"/>
      <c r="AG971" s="107"/>
      <c r="AH971" s="107"/>
      <c r="AI971" s="107"/>
      <c r="AJ971" s="107"/>
      <c r="AK971" s="107"/>
      <c r="AL971" s="107"/>
      <c r="AM971" s="107"/>
      <c r="AN971" s="107"/>
      <c r="AO971" s="107"/>
      <c r="AP971" s="107"/>
      <c r="AQ971" s="107"/>
      <c r="AR971" s="107"/>
      <c r="AS971" s="107"/>
      <c r="AT971" s="107"/>
      <c r="AU971" s="107"/>
      <c r="AV971" s="107"/>
      <c r="AW971" s="107"/>
      <c r="AX971" s="107"/>
      <c r="AY971" s="107"/>
      <c r="AZ971" s="107"/>
      <c r="BA971" s="107"/>
      <c r="BB971" s="107"/>
      <c r="BC971" s="107"/>
      <c r="BD971" s="107"/>
      <c r="BE971" s="107"/>
      <c r="BF971" s="107"/>
      <c r="BG971" s="107"/>
      <c r="BH971" s="107"/>
      <c r="BI971" s="107"/>
      <c r="BJ971" s="107"/>
      <c r="BK971" s="107"/>
      <c r="BL971" s="107"/>
      <c r="BM971" s="107"/>
      <c r="BN971" s="107"/>
      <c r="BO971" s="107"/>
      <c r="BP971" s="107"/>
      <c r="BQ971" s="107"/>
      <c r="BR971" s="107"/>
      <c r="BS971" s="107"/>
      <c r="BT971" s="107"/>
      <c r="BU971" s="107"/>
      <c r="BV971" s="107"/>
      <c r="BW971" s="107"/>
      <c r="BX971" s="107"/>
      <c r="BY971" s="107"/>
      <c r="BZ971" s="107"/>
      <c r="CA971" s="107"/>
      <c r="CB971" s="107"/>
      <c r="CC971" s="107"/>
      <c r="CD971" s="107"/>
      <c r="CE971" s="107"/>
    </row>
    <row r="972" spans="1:83" hidden="1" x14ac:dyDescent="0.25">
      <c r="B972" s="111" t="s">
        <v>2689</v>
      </c>
      <c r="C972" s="111">
        <v>4600011662</v>
      </c>
      <c r="D972" s="101" t="s">
        <v>1357</v>
      </c>
      <c r="E972" s="110"/>
      <c r="F972" s="102"/>
      <c r="G972" s="103"/>
      <c r="H972" s="103"/>
      <c r="I972" s="100"/>
      <c r="J972" s="122" t="s">
        <v>2759</v>
      </c>
      <c r="K972" s="103"/>
      <c r="L972" s="103"/>
      <c r="M972" s="103"/>
      <c r="N972" s="103"/>
      <c r="O972" s="106"/>
      <c r="P972" s="104"/>
      <c r="Q972" s="104"/>
      <c r="R972" s="104"/>
      <c r="S972" s="105" t="str">
        <f t="shared" si="91"/>
        <v/>
      </c>
      <c r="T972" s="119"/>
      <c r="U972" s="107"/>
      <c r="V972" s="107"/>
      <c r="W972" s="107"/>
      <c r="X972" s="107"/>
      <c r="Y972" s="107"/>
      <c r="Z972" s="107"/>
      <c r="AA972" s="107"/>
      <c r="AB972" s="107"/>
      <c r="AC972" s="107"/>
      <c r="AD972" s="107"/>
      <c r="AE972" s="107"/>
      <c r="AF972" s="107"/>
      <c r="AG972" s="107"/>
      <c r="AH972" s="107"/>
      <c r="AI972" s="107"/>
      <c r="AJ972" s="107"/>
      <c r="AK972" s="107"/>
      <c r="AL972" s="107"/>
      <c r="AM972" s="107"/>
      <c r="AN972" s="107"/>
      <c r="AO972" s="107"/>
      <c r="AP972" s="107"/>
      <c r="AQ972" s="107"/>
      <c r="AR972" s="107"/>
      <c r="AS972" s="107"/>
      <c r="AT972" s="107"/>
      <c r="AU972" s="107"/>
      <c r="AV972" s="107"/>
      <c r="AW972" s="107"/>
      <c r="AX972" s="107"/>
      <c r="AY972" s="107"/>
      <c r="AZ972" s="107"/>
      <c r="BA972" s="107"/>
      <c r="BB972" s="107"/>
      <c r="BC972" s="107"/>
      <c r="BD972" s="107"/>
      <c r="BE972" s="107"/>
      <c r="BF972" s="107"/>
      <c r="BG972" s="107"/>
      <c r="BH972" s="107"/>
      <c r="BI972" s="107"/>
      <c r="BJ972" s="107"/>
      <c r="BK972" s="107"/>
      <c r="BL972" s="107"/>
      <c r="BM972" s="107"/>
      <c r="BN972" s="107"/>
      <c r="BO972" s="107"/>
      <c r="BP972" s="107"/>
      <c r="BQ972" s="107"/>
      <c r="BR972" s="107"/>
      <c r="BS972" s="107"/>
      <c r="BT972" s="107"/>
      <c r="BU972" s="107"/>
      <c r="BV972" s="107"/>
      <c r="BW972" s="107"/>
      <c r="BX972" s="107"/>
      <c r="BY972" s="107"/>
      <c r="BZ972" s="107"/>
      <c r="CA972" s="107"/>
      <c r="CB972" s="107"/>
      <c r="CC972" s="107"/>
      <c r="CD972" s="107"/>
      <c r="CE972" s="107"/>
    </row>
    <row r="973" spans="1:83" hidden="1" x14ac:dyDescent="0.25">
      <c r="B973" s="111" t="s">
        <v>2689</v>
      </c>
      <c r="C973" s="111">
        <v>4600011662</v>
      </c>
      <c r="D973" s="101" t="s">
        <v>1358</v>
      </c>
      <c r="E973" s="110"/>
      <c r="F973" s="102"/>
      <c r="G973" s="103"/>
      <c r="H973" s="103"/>
      <c r="I973" s="100"/>
      <c r="J973" s="122" t="s">
        <v>2347</v>
      </c>
      <c r="K973" s="103"/>
      <c r="L973" s="103"/>
      <c r="M973" s="103"/>
      <c r="N973" s="103"/>
      <c r="O973" s="106"/>
      <c r="P973" s="104"/>
      <c r="Q973" s="104"/>
      <c r="R973" s="104"/>
      <c r="S973" s="105" t="str">
        <f t="shared" si="91"/>
        <v/>
      </c>
      <c r="T973" s="119"/>
      <c r="U973" s="107"/>
      <c r="V973" s="107"/>
      <c r="W973" s="107"/>
      <c r="X973" s="107"/>
      <c r="Y973" s="107"/>
      <c r="Z973" s="107"/>
      <c r="AA973" s="107"/>
      <c r="AB973" s="107"/>
      <c r="AC973" s="107"/>
      <c r="AD973" s="107"/>
      <c r="AE973" s="107"/>
      <c r="AF973" s="107"/>
      <c r="AG973" s="107"/>
      <c r="AH973" s="107"/>
      <c r="AI973" s="107"/>
      <c r="AJ973" s="107"/>
      <c r="AK973" s="107"/>
      <c r="AL973" s="107"/>
      <c r="AM973" s="107"/>
      <c r="AN973" s="107"/>
      <c r="AO973" s="107"/>
      <c r="AP973" s="107"/>
      <c r="AQ973" s="107"/>
      <c r="AR973" s="107"/>
      <c r="AS973" s="107"/>
      <c r="AT973" s="107"/>
      <c r="AU973" s="107"/>
      <c r="AV973" s="107"/>
      <c r="AW973" s="107"/>
      <c r="AX973" s="107"/>
      <c r="AY973" s="107"/>
      <c r="AZ973" s="107"/>
      <c r="BA973" s="107"/>
      <c r="BB973" s="107"/>
      <c r="BC973" s="107"/>
      <c r="BD973" s="107"/>
      <c r="BE973" s="107"/>
      <c r="BF973" s="107"/>
      <c r="BG973" s="107"/>
      <c r="BH973" s="107"/>
      <c r="BI973" s="107"/>
      <c r="BJ973" s="107"/>
      <c r="BK973" s="107"/>
      <c r="BL973" s="107"/>
      <c r="BM973" s="107"/>
      <c r="BN973" s="107"/>
      <c r="BO973" s="107"/>
      <c r="BP973" s="107"/>
      <c r="BQ973" s="107"/>
      <c r="BR973" s="107"/>
      <c r="BS973" s="107"/>
      <c r="BT973" s="107"/>
      <c r="BU973" s="107"/>
      <c r="BV973" s="107"/>
      <c r="BW973" s="107"/>
      <c r="BX973" s="107"/>
      <c r="BY973" s="107"/>
      <c r="BZ973" s="107"/>
      <c r="CA973" s="107"/>
      <c r="CB973" s="107"/>
      <c r="CC973" s="107"/>
      <c r="CD973" s="107"/>
      <c r="CE973" s="107"/>
    </row>
    <row r="974" spans="1:83" hidden="1" x14ac:dyDescent="0.25">
      <c r="B974" s="111" t="s">
        <v>2689</v>
      </c>
      <c r="C974" s="111">
        <v>4600011662</v>
      </c>
      <c r="D974" s="101" t="s">
        <v>1359</v>
      </c>
      <c r="E974" s="110"/>
      <c r="F974" s="102"/>
      <c r="G974" s="103"/>
      <c r="H974" s="103"/>
      <c r="I974" s="100"/>
      <c r="J974" s="122" t="s">
        <v>2348</v>
      </c>
      <c r="K974" s="103"/>
      <c r="L974" s="103"/>
      <c r="M974" s="103"/>
      <c r="N974" s="103"/>
      <c r="O974" s="106"/>
      <c r="P974" s="104"/>
      <c r="Q974" s="104"/>
      <c r="R974" s="104"/>
      <c r="S974" s="105" t="str">
        <f t="shared" si="91"/>
        <v/>
      </c>
      <c r="T974" s="119"/>
      <c r="U974" s="107"/>
      <c r="V974" s="107"/>
      <c r="W974" s="107"/>
      <c r="X974" s="107"/>
      <c r="Y974" s="107"/>
      <c r="Z974" s="107"/>
      <c r="AA974" s="107"/>
      <c r="AB974" s="107"/>
      <c r="AC974" s="107"/>
      <c r="AD974" s="107"/>
      <c r="AE974" s="107"/>
      <c r="AF974" s="107"/>
      <c r="AG974" s="107"/>
      <c r="AH974" s="107"/>
      <c r="AI974" s="107"/>
      <c r="AJ974" s="107"/>
      <c r="AK974" s="107"/>
      <c r="AL974" s="107"/>
      <c r="AM974" s="107"/>
      <c r="AN974" s="107"/>
      <c r="AO974" s="107"/>
      <c r="AP974" s="107"/>
      <c r="AQ974" s="107"/>
      <c r="AR974" s="107"/>
      <c r="AS974" s="107"/>
      <c r="AT974" s="107"/>
      <c r="AU974" s="107"/>
      <c r="AV974" s="107"/>
      <c r="AW974" s="107"/>
      <c r="AX974" s="107"/>
      <c r="AY974" s="107"/>
      <c r="AZ974" s="107"/>
      <c r="BA974" s="107"/>
      <c r="BB974" s="107"/>
      <c r="BC974" s="107"/>
      <c r="BD974" s="107"/>
      <c r="BE974" s="107"/>
      <c r="BF974" s="107"/>
      <c r="BG974" s="107"/>
      <c r="BH974" s="107"/>
      <c r="BI974" s="107"/>
      <c r="BJ974" s="107"/>
      <c r="BK974" s="107"/>
      <c r="BL974" s="107"/>
      <c r="BM974" s="107"/>
      <c r="BN974" s="107"/>
      <c r="BO974" s="107"/>
      <c r="BP974" s="107"/>
      <c r="BQ974" s="107"/>
      <c r="BR974" s="107"/>
      <c r="BS974" s="107"/>
      <c r="BT974" s="107"/>
      <c r="BU974" s="107"/>
      <c r="BV974" s="107"/>
      <c r="BW974" s="107"/>
      <c r="BX974" s="107"/>
      <c r="BY974" s="107"/>
      <c r="BZ974" s="107"/>
      <c r="CA974" s="107"/>
      <c r="CB974" s="107"/>
      <c r="CC974" s="107"/>
      <c r="CD974" s="107"/>
      <c r="CE974" s="107"/>
    </row>
    <row r="975" spans="1:83" hidden="1" x14ac:dyDescent="0.25">
      <c r="B975" s="111" t="s">
        <v>2689</v>
      </c>
      <c r="C975" s="111">
        <v>4600011662</v>
      </c>
      <c r="D975" s="101" t="s">
        <v>1360</v>
      </c>
      <c r="E975" s="110"/>
      <c r="F975" s="102"/>
      <c r="G975" s="103"/>
      <c r="H975" s="103"/>
      <c r="I975" s="100"/>
      <c r="J975" s="122" t="s">
        <v>2349</v>
      </c>
      <c r="K975" s="103"/>
      <c r="L975" s="103"/>
      <c r="M975" s="103"/>
      <c r="N975" s="103"/>
      <c r="O975" s="106"/>
      <c r="P975" s="104"/>
      <c r="Q975" s="104"/>
      <c r="R975" s="104"/>
      <c r="S975" s="105" t="str">
        <f t="shared" si="91"/>
        <v/>
      </c>
      <c r="T975" s="119"/>
      <c r="U975" s="107"/>
      <c r="V975" s="107"/>
      <c r="W975" s="107"/>
      <c r="X975" s="107"/>
      <c r="Y975" s="107"/>
      <c r="Z975" s="107"/>
      <c r="AA975" s="107"/>
      <c r="AB975" s="107"/>
      <c r="AC975" s="107"/>
      <c r="AD975" s="107"/>
      <c r="AE975" s="107"/>
      <c r="AF975" s="107"/>
      <c r="AG975" s="107"/>
      <c r="AH975" s="107"/>
      <c r="AI975" s="107"/>
      <c r="AJ975" s="107"/>
      <c r="AK975" s="107"/>
      <c r="AL975" s="107"/>
      <c r="AM975" s="107"/>
      <c r="AN975" s="107"/>
      <c r="AO975" s="107"/>
      <c r="AP975" s="107"/>
      <c r="AQ975" s="107"/>
      <c r="AR975" s="107"/>
      <c r="AS975" s="107"/>
      <c r="AT975" s="107"/>
      <c r="AU975" s="107"/>
      <c r="AV975" s="107"/>
      <c r="AW975" s="107"/>
      <c r="AX975" s="107"/>
      <c r="AY975" s="107"/>
      <c r="AZ975" s="107"/>
      <c r="BA975" s="107"/>
      <c r="BB975" s="107"/>
      <c r="BC975" s="107"/>
      <c r="BD975" s="107"/>
      <c r="BE975" s="107"/>
      <c r="BF975" s="107"/>
      <c r="BG975" s="107"/>
      <c r="BH975" s="107"/>
      <c r="BI975" s="107"/>
      <c r="BJ975" s="107"/>
      <c r="BK975" s="107"/>
      <c r="BL975" s="107"/>
      <c r="BM975" s="107"/>
      <c r="BN975" s="107"/>
      <c r="BO975" s="107"/>
      <c r="BP975" s="107"/>
      <c r="BQ975" s="107"/>
      <c r="BR975" s="107"/>
      <c r="BS975" s="107"/>
      <c r="BT975" s="107"/>
      <c r="BU975" s="107"/>
      <c r="BV975" s="107"/>
      <c r="BW975" s="107"/>
      <c r="BX975" s="107"/>
      <c r="BY975" s="107"/>
      <c r="BZ975" s="107"/>
      <c r="CA975" s="107"/>
      <c r="CB975" s="107"/>
      <c r="CC975" s="107"/>
      <c r="CD975" s="107"/>
      <c r="CE975" s="107"/>
    </row>
    <row r="976" spans="1:83" hidden="1" x14ac:dyDescent="0.25">
      <c r="A976" s="109" t="s">
        <v>2729</v>
      </c>
      <c r="B976" s="111" t="s">
        <v>2690</v>
      </c>
      <c r="C976" s="111">
        <v>4600011662</v>
      </c>
      <c r="D976" s="101" t="s">
        <v>1361</v>
      </c>
      <c r="E976" s="110" t="str">
        <f t="shared" ref="E976" si="93">IF(F976="","",CONCATENATE(TRIM(F976)," - ",TRIM(J976)))</f>
        <v>(CA) Sistema Caldeiras B e C - Alinhamento a laser do conjunto motor bomba P-14E-4B</v>
      </c>
      <c r="F976" s="102" t="s">
        <v>458</v>
      </c>
      <c r="G976" s="103" t="s">
        <v>450</v>
      </c>
      <c r="H976" s="103" t="s">
        <v>429</v>
      </c>
      <c r="I976" s="100">
        <v>14</v>
      </c>
      <c r="J976" s="122" t="s">
        <v>2760</v>
      </c>
      <c r="K976" s="103"/>
      <c r="L976" s="103" t="s">
        <v>462</v>
      </c>
      <c r="M976" s="103"/>
      <c r="N976" s="103"/>
      <c r="O976" s="106"/>
      <c r="P976" s="104"/>
      <c r="Q976" s="104"/>
      <c r="R976" s="104"/>
      <c r="S976" s="105" t="str">
        <f t="shared" si="91"/>
        <v/>
      </c>
      <c r="T976" s="119"/>
      <c r="U976" s="107"/>
      <c r="V976" s="107"/>
      <c r="W976" s="107"/>
      <c r="X976" s="107"/>
      <c r="Y976" s="107"/>
      <c r="Z976" s="107"/>
      <c r="AA976" s="107"/>
      <c r="AB976" s="107"/>
      <c r="AC976" s="107"/>
      <c r="AD976" s="107"/>
      <c r="AE976" s="107"/>
      <c r="AF976" s="107"/>
      <c r="AG976" s="107"/>
      <c r="AH976" s="107"/>
      <c r="AI976" s="107"/>
      <c r="AJ976" s="107">
        <v>0</v>
      </c>
      <c r="AK976" s="107">
        <v>0</v>
      </c>
      <c r="AL976" s="107">
        <v>0</v>
      </c>
      <c r="AM976" s="107">
        <v>0</v>
      </c>
      <c r="AN976" s="107">
        <v>0</v>
      </c>
      <c r="AO976" s="107"/>
      <c r="AP976" s="107"/>
      <c r="AQ976" s="107">
        <v>0</v>
      </c>
      <c r="AR976" s="107">
        <v>0</v>
      </c>
      <c r="AS976" s="107">
        <v>0</v>
      </c>
      <c r="AT976" s="107">
        <v>0</v>
      </c>
      <c r="AU976" s="107">
        <v>0</v>
      </c>
      <c r="AV976" s="107"/>
      <c r="AW976" s="107"/>
      <c r="AX976" s="107">
        <v>0</v>
      </c>
      <c r="AY976" s="107">
        <v>0</v>
      </c>
      <c r="AZ976" s="107">
        <v>0</v>
      </c>
      <c r="BA976" s="107">
        <v>0</v>
      </c>
      <c r="BB976" s="107">
        <v>0</v>
      </c>
      <c r="BC976" s="107"/>
      <c r="BD976" s="107"/>
      <c r="BE976" s="107">
        <v>0</v>
      </c>
      <c r="BF976" s="107">
        <v>0</v>
      </c>
      <c r="BG976" s="107">
        <v>0</v>
      </c>
      <c r="BH976" s="107">
        <v>0</v>
      </c>
      <c r="BI976" s="107">
        <v>0</v>
      </c>
      <c r="BJ976" s="107"/>
      <c r="BK976" s="107"/>
      <c r="BL976" s="107">
        <v>0</v>
      </c>
      <c r="BM976" s="107">
        <v>0</v>
      </c>
      <c r="BN976" s="107">
        <v>0</v>
      </c>
      <c r="BO976" s="107">
        <v>0</v>
      </c>
      <c r="BP976" s="107">
        <v>0</v>
      </c>
      <c r="BQ976" s="107"/>
      <c r="BR976" s="107"/>
      <c r="BS976" s="107"/>
      <c r="BT976" s="107"/>
      <c r="BU976" s="107"/>
      <c r="BV976" s="107"/>
      <c r="BW976" s="107"/>
      <c r="BX976" s="107"/>
      <c r="BY976" s="107"/>
      <c r="BZ976" s="107"/>
      <c r="CA976" s="107"/>
      <c r="CB976" s="107"/>
      <c r="CC976" s="107"/>
      <c r="CD976" s="107"/>
      <c r="CE976" s="107"/>
    </row>
    <row r="977" spans="1:83" hidden="1" x14ac:dyDescent="0.25">
      <c r="B977" s="111" t="s">
        <v>2689</v>
      </c>
      <c r="C977" s="111">
        <v>4600011662</v>
      </c>
      <c r="D977" s="101" t="s">
        <v>1362</v>
      </c>
      <c r="E977" s="110"/>
      <c r="F977" s="102"/>
      <c r="G977" s="103"/>
      <c r="H977" s="103"/>
      <c r="I977" s="100"/>
      <c r="J977" s="122" t="s">
        <v>2523</v>
      </c>
      <c r="K977" s="103"/>
      <c r="L977" s="103"/>
      <c r="M977" s="103"/>
      <c r="N977" s="103"/>
      <c r="O977" s="106"/>
      <c r="P977" s="104"/>
      <c r="Q977" s="104"/>
      <c r="R977" s="104"/>
      <c r="S977" s="105" t="str">
        <f t="shared" si="91"/>
        <v/>
      </c>
      <c r="T977" s="119"/>
      <c r="U977" s="107"/>
      <c r="V977" s="107"/>
      <c r="W977" s="107"/>
      <c r="X977" s="107"/>
      <c r="Y977" s="107"/>
      <c r="Z977" s="107"/>
      <c r="AA977" s="107"/>
      <c r="AB977" s="107"/>
      <c r="AC977" s="107"/>
      <c r="AD977" s="107"/>
      <c r="AE977" s="107"/>
      <c r="AF977" s="107"/>
      <c r="AG977" s="107"/>
      <c r="AH977" s="107"/>
      <c r="AI977" s="107"/>
      <c r="AJ977" s="107"/>
      <c r="AK977" s="107"/>
      <c r="AL977" s="107"/>
      <c r="AM977" s="107"/>
      <c r="AN977" s="107"/>
      <c r="AO977" s="107"/>
      <c r="AP977" s="107"/>
      <c r="AQ977" s="107"/>
      <c r="AR977" s="107"/>
      <c r="AS977" s="107"/>
      <c r="AT977" s="107"/>
      <c r="AU977" s="107"/>
      <c r="AV977" s="107"/>
      <c r="AW977" s="107"/>
      <c r="AX977" s="107"/>
      <c r="AY977" s="107"/>
      <c r="AZ977" s="107"/>
      <c r="BA977" s="107"/>
      <c r="BB977" s="107"/>
      <c r="BC977" s="107"/>
      <c r="BD977" s="107"/>
      <c r="BE977" s="107"/>
      <c r="BF977" s="107"/>
      <c r="BG977" s="107"/>
      <c r="BH977" s="107"/>
      <c r="BI977" s="107"/>
      <c r="BJ977" s="107"/>
      <c r="BK977" s="107"/>
      <c r="BL977" s="107"/>
      <c r="BM977" s="107"/>
      <c r="BN977" s="107"/>
      <c r="BO977" s="107"/>
      <c r="BP977" s="107"/>
      <c r="BQ977" s="107"/>
      <c r="BR977" s="107"/>
      <c r="BS977" s="107"/>
      <c r="BT977" s="107"/>
      <c r="BU977" s="107"/>
      <c r="BV977" s="107"/>
      <c r="BW977" s="107"/>
      <c r="BX977" s="107"/>
      <c r="BY977" s="107"/>
      <c r="BZ977" s="107"/>
      <c r="CA977" s="107"/>
      <c r="CB977" s="107"/>
      <c r="CC977" s="107"/>
      <c r="CD977" s="107"/>
      <c r="CE977" s="107"/>
    </row>
    <row r="978" spans="1:83" hidden="1" x14ac:dyDescent="0.25">
      <c r="B978" s="111" t="s">
        <v>2689</v>
      </c>
      <c r="C978" s="111">
        <v>4600011662</v>
      </c>
      <c r="D978" s="101" t="s">
        <v>1363</v>
      </c>
      <c r="E978" s="110"/>
      <c r="F978" s="102"/>
      <c r="G978" s="103"/>
      <c r="H978" s="103"/>
      <c r="I978" s="100"/>
      <c r="J978" s="122" t="s">
        <v>2531</v>
      </c>
      <c r="K978" s="103"/>
      <c r="L978" s="103"/>
      <c r="M978" s="103"/>
      <c r="N978" s="103"/>
      <c r="O978" s="106"/>
      <c r="P978" s="104"/>
      <c r="Q978" s="104"/>
      <c r="R978" s="104"/>
      <c r="S978" s="105" t="str">
        <f t="shared" si="91"/>
        <v/>
      </c>
      <c r="T978" s="119"/>
      <c r="U978" s="107"/>
      <c r="V978" s="107"/>
      <c r="W978" s="107"/>
      <c r="X978" s="107"/>
      <c r="Y978" s="107"/>
      <c r="Z978" s="107"/>
      <c r="AA978" s="107"/>
      <c r="AB978" s="107"/>
      <c r="AC978" s="107"/>
      <c r="AD978" s="107"/>
      <c r="AE978" s="107"/>
      <c r="AF978" s="107"/>
      <c r="AG978" s="107"/>
      <c r="AH978" s="107"/>
      <c r="AI978" s="107"/>
      <c r="AJ978" s="107"/>
      <c r="AK978" s="107"/>
      <c r="AL978" s="107"/>
      <c r="AM978" s="107"/>
      <c r="AN978" s="107"/>
      <c r="AO978" s="107"/>
      <c r="AP978" s="107"/>
      <c r="AQ978" s="107"/>
      <c r="AR978" s="107"/>
      <c r="AS978" s="107"/>
      <c r="AT978" s="107"/>
      <c r="AU978" s="107"/>
      <c r="AV978" s="107"/>
      <c r="AW978" s="107"/>
      <c r="AX978" s="107"/>
      <c r="AY978" s="107"/>
      <c r="AZ978" s="107"/>
      <c r="BA978" s="107"/>
      <c r="BB978" s="107"/>
      <c r="BC978" s="107"/>
      <c r="BD978" s="107"/>
      <c r="BE978" s="107"/>
      <c r="BF978" s="107"/>
      <c r="BG978" s="107"/>
      <c r="BH978" s="107"/>
      <c r="BI978" s="107"/>
      <c r="BJ978" s="107"/>
      <c r="BK978" s="107"/>
      <c r="BL978" s="107"/>
      <c r="BM978" s="107"/>
      <c r="BN978" s="107"/>
      <c r="BO978" s="107"/>
      <c r="BP978" s="107"/>
      <c r="BQ978" s="107"/>
      <c r="BR978" s="107"/>
      <c r="BS978" s="107"/>
      <c r="BT978" s="107"/>
      <c r="BU978" s="107"/>
      <c r="BV978" s="107"/>
      <c r="BW978" s="107"/>
      <c r="BX978" s="107"/>
      <c r="BY978" s="107"/>
      <c r="BZ978" s="107"/>
      <c r="CA978" s="107"/>
      <c r="CB978" s="107"/>
      <c r="CC978" s="107"/>
      <c r="CD978" s="107"/>
      <c r="CE978" s="107"/>
    </row>
    <row r="979" spans="1:83" hidden="1" x14ac:dyDescent="0.25">
      <c r="B979" s="111" t="s">
        <v>2689</v>
      </c>
      <c r="C979" s="111">
        <v>4600011662</v>
      </c>
      <c r="D979" s="101" t="s">
        <v>1364</v>
      </c>
      <c r="E979" s="110"/>
      <c r="F979" s="102"/>
      <c r="G979" s="103"/>
      <c r="H979" s="103"/>
      <c r="I979" s="100"/>
      <c r="J979" s="122" t="s">
        <v>2761</v>
      </c>
      <c r="K979" s="103"/>
      <c r="L979" s="103"/>
      <c r="M979" s="103"/>
      <c r="N979" s="103"/>
      <c r="O979" s="106"/>
      <c r="P979" s="104"/>
      <c r="Q979" s="104"/>
      <c r="R979" s="104"/>
      <c r="S979" s="105" t="str">
        <f t="shared" si="91"/>
        <v/>
      </c>
      <c r="T979" s="119"/>
      <c r="U979" s="107"/>
      <c r="V979" s="107"/>
      <c r="W979" s="107"/>
      <c r="X979" s="107"/>
      <c r="Y979" s="107"/>
      <c r="Z979" s="107"/>
      <c r="AA979" s="107"/>
      <c r="AB979" s="107"/>
      <c r="AC979" s="107"/>
      <c r="AD979" s="107"/>
      <c r="AE979" s="107"/>
      <c r="AF979" s="107"/>
      <c r="AG979" s="107"/>
      <c r="AH979" s="107"/>
      <c r="AI979" s="107"/>
      <c r="AJ979" s="107"/>
      <c r="AK979" s="107"/>
      <c r="AL979" s="107"/>
      <c r="AM979" s="107"/>
      <c r="AN979" s="107"/>
      <c r="AO979" s="107"/>
      <c r="AP979" s="107"/>
      <c r="AQ979" s="107"/>
      <c r="AR979" s="107"/>
      <c r="AS979" s="107"/>
      <c r="AT979" s="107"/>
      <c r="AU979" s="107"/>
      <c r="AV979" s="107"/>
      <c r="AW979" s="107"/>
      <c r="AX979" s="107"/>
      <c r="AY979" s="107"/>
      <c r="AZ979" s="107"/>
      <c r="BA979" s="107"/>
      <c r="BB979" s="107"/>
      <c r="BC979" s="107"/>
      <c r="BD979" s="107"/>
      <c r="BE979" s="107"/>
      <c r="BF979" s="107"/>
      <c r="BG979" s="107"/>
      <c r="BH979" s="107"/>
      <c r="BI979" s="107"/>
      <c r="BJ979" s="107"/>
      <c r="BK979" s="107"/>
      <c r="BL979" s="107"/>
      <c r="BM979" s="107"/>
      <c r="BN979" s="107"/>
      <c r="BO979" s="107"/>
      <c r="BP979" s="107"/>
      <c r="BQ979" s="107"/>
      <c r="BR979" s="107"/>
      <c r="BS979" s="107"/>
      <c r="BT979" s="107"/>
      <c r="BU979" s="107"/>
      <c r="BV979" s="107"/>
      <c r="BW979" s="107"/>
      <c r="BX979" s="107"/>
      <c r="BY979" s="107"/>
      <c r="BZ979" s="107"/>
      <c r="CA979" s="107"/>
      <c r="CB979" s="107"/>
      <c r="CC979" s="107"/>
      <c r="CD979" s="107"/>
      <c r="CE979" s="107"/>
    </row>
    <row r="980" spans="1:83" hidden="1" x14ac:dyDescent="0.25">
      <c r="B980" s="111" t="s">
        <v>2689</v>
      </c>
      <c r="C980" s="111">
        <v>4600011662</v>
      </c>
      <c r="D980" s="101" t="s">
        <v>1365</v>
      </c>
      <c r="E980" s="110"/>
      <c r="F980" s="102"/>
      <c r="G980" s="103"/>
      <c r="H980" s="103"/>
      <c r="I980" s="100"/>
      <c r="J980" s="122" t="s">
        <v>2526</v>
      </c>
      <c r="K980" s="103"/>
      <c r="L980" s="103"/>
      <c r="M980" s="103"/>
      <c r="N980" s="103"/>
      <c r="O980" s="106"/>
      <c r="P980" s="104"/>
      <c r="Q980" s="104"/>
      <c r="R980" s="104"/>
      <c r="S980" s="105" t="str">
        <f t="shared" si="91"/>
        <v/>
      </c>
      <c r="T980" s="119"/>
      <c r="U980" s="107"/>
      <c r="V980" s="107"/>
      <c r="W980" s="107"/>
      <c r="X980" s="107"/>
      <c r="Y980" s="107"/>
      <c r="Z980" s="107"/>
      <c r="AA980" s="107"/>
      <c r="AB980" s="107"/>
      <c r="AC980" s="107"/>
      <c r="AD980" s="107"/>
      <c r="AE980" s="107"/>
      <c r="AF980" s="107"/>
      <c r="AG980" s="107"/>
      <c r="AH980" s="107"/>
      <c r="AI980" s="107"/>
      <c r="AJ980" s="107"/>
      <c r="AK980" s="107"/>
      <c r="AL980" s="107"/>
      <c r="AM980" s="107"/>
      <c r="AN980" s="107"/>
      <c r="AO980" s="107"/>
      <c r="AP980" s="107"/>
      <c r="AQ980" s="107"/>
      <c r="AR980" s="107"/>
      <c r="AS980" s="107"/>
      <c r="AT980" s="107"/>
      <c r="AU980" s="107"/>
      <c r="AV980" s="107"/>
      <c r="AW980" s="107"/>
      <c r="AX980" s="107"/>
      <c r="AY980" s="107"/>
      <c r="AZ980" s="107"/>
      <c r="BA980" s="107"/>
      <c r="BB980" s="107"/>
      <c r="BC980" s="107"/>
      <c r="BD980" s="107"/>
      <c r="BE980" s="107"/>
      <c r="BF980" s="107"/>
      <c r="BG980" s="107"/>
      <c r="BH980" s="107"/>
      <c r="BI980" s="107"/>
      <c r="BJ980" s="107"/>
      <c r="BK980" s="107"/>
      <c r="BL980" s="107"/>
      <c r="BM980" s="107"/>
      <c r="BN980" s="107"/>
      <c r="BO980" s="107"/>
      <c r="BP980" s="107"/>
      <c r="BQ980" s="107"/>
      <c r="BR980" s="107"/>
      <c r="BS980" s="107"/>
      <c r="BT980" s="107"/>
      <c r="BU980" s="107"/>
      <c r="BV980" s="107"/>
      <c r="BW980" s="107"/>
      <c r="BX980" s="107"/>
      <c r="BY980" s="107"/>
      <c r="BZ980" s="107"/>
      <c r="CA980" s="107"/>
      <c r="CB980" s="107"/>
      <c r="CC980" s="107"/>
      <c r="CD980" s="107"/>
      <c r="CE980" s="107"/>
    </row>
    <row r="981" spans="1:83" hidden="1" x14ac:dyDescent="0.25">
      <c r="B981" s="111" t="s">
        <v>2689</v>
      </c>
      <c r="C981" s="111">
        <v>4600011662</v>
      </c>
      <c r="D981" s="101" t="s">
        <v>1366</v>
      </c>
      <c r="E981" s="110"/>
      <c r="F981" s="102"/>
      <c r="G981" s="103"/>
      <c r="H981" s="103"/>
      <c r="I981" s="100"/>
      <c r="J981" s="122" t="s">
        <v>2527</v>
      </c>
      <c r="K981" s="103"/>
      <c r="L981" s="103"/>
      <c r="M981" s="103"/>
      <c r="N981" s="103"/>
      <c r="O981" s="106"/>
      <c r="P981" s="104"/>
      <c r="Q981" s="104"/>
      <c r="R981" s="104"/>
      <c r="S981" s="105" t="str">
        <f t="shared" si="91"/>
        <v/>
      </c>
      <c r="T981" s="119"/>
      <c r="U981" s="107"/>
      <c r="V981" s="107"/>
      <c r="W981" s="107"/>
      <c r="X981" s="107"/>
      <c r="Y981" s="107"/>
      <c r="Z981" s="107"/>
      <c r="AA981" s="107"/>
      <c r="AB981" s="107"/>
      <c r="AC981" s="107"/>
      <c r="AD981" s="107"/>
      <c r="AE981" s="107"/>
      <c r="AF981" s="107"/>
      <c r="AG981" s="107"/>
      <c r="AH981" s="107"/>
      <c r="AI981" s="107"/>
      <c r="AJ981" s="107"/>
      <c r="AK981" s="107"/>
      <c r="AL981" s="107"/>
      <c r="AM981" s="107"/>
      <c r="AN981" s="107"/>
      <c r="AO981" s="107"/>
      <c r="AP981" s="107"/>
      <c r="AQ981" s="107"/>
      <c r="AR981" s="107"/>
      <c r="AS981" s="107"/>
      <c r="AT981" s="107"/>
      <c r="AU981" s="107"/>
      <c r="AV981" s="107"/>
      <c r="AW981" s="107"/>
      <c r="AX981" s="107"/>
      <c r="AY981" s="107"/>
      <c r="AZ981" s="107"/>
      <c r="BA981" s="107"/>
      <c r="BB981" s="107"/>
      <c r="BC981" s="107"/>
      <c r="BD981" s="107"/>
      <c r="BE981" s="107"/>
      <c r="BF981" s="107"/>
      <c r="BG981" s="107"/>
      <c r="BH981" s="107"/>
      <c r="BI981" s="107"/>
      <c r="BJ981" s="107"/>
      <c r="BK981" s="107"/>
      <c r="BL981" s="107"/>
      <c r="BM981" s="107"/>
      <c r="BN981" s="107"/>
      <c r="BO981" s="107"/>
      <c r="BP981" s="107"/>
      <c r="BQ981" s="107"/>
      <c r="BR981" s="107"/>
      <c r="BS981" s="107"/>
      <c r="BT981" s="107"/>
      <c r="BU981" s="107"/>
      <c r="BV981" s="107"/>
      <c r="BW981" s="107"/>
      <c r="BX981" s="107"/>
      <c r="BY981" s="107"/>
      <c r="BZ981" s="107"/>
      <c r="CA981" s="107"/>
      <c r="CB981" s="107"/>
      <c r="CC981" s="107"/>
      <c r="CD981" s="107"/>
      <c r="CE981" s="107"/>
    </row>
    <row r="982" spans="1:83" hidden="1" x14ac:dyDescent="0.25">
      <c r="A982" s="109" t="s">
        <v>2729</v>
      </c>
      <c r="B982" s="111" t="s">
        <v>2690</v>
      </c>
      <c r="C982" s="111">
        <v>4600011662</v>
      </c>
      <c r="D982" s="101" t="s">
        <v>1367</v>
      </c>
      <c r="E982" s="110" t="str">
        <f t="shared" ref="E982" si="94">IF(F982="","",CONCATENATE(TRIM(F982)," - ",TRIM(J982)))</f>
        <v>(CA) Sistema Caldeiras B e C - Linha 6"-S3-14E-5320-H</v>
      </c>
      <c r="F982" s="102" t="s">
        <v>458</v>
      </c>
      <c r="G982" s="103" t="s">
        <v>450</v>
      </c>
      <c r="H982" s="103" t="s">
        <v>429</v>
      </c>
      <c r="I982" s="100">
        <v>14</v>
      </c>
      <c r="J982" s="122" t="s">
        <v>2532</v>
      </c>
      <c r="K982" s="103"/>
      <c r="L982" s="103" t="s">
        <v>462</v>
      </c>
      <c r="M982" s="103"/>
      <c r="N982" s="103"/>
      <c r="O982" s="106" t="s">
        <v>2726</v>
      </c>
      <c r="P982" s="104"/>
      <c r="Q982" s="104"/>
      <c r="R982" s="104"/>
      <c r="S982" s="105" t="str">
        <f t="shared" si="91"/>
        <v/>
      </c>
      <c r="T982" s="119"/>
      <c r="U982" s="107"/>
      <c r="V982" s="107"/>
      <c r="W982" s="107"/>
      <c r="X982" s="107"/>
      <c r="Y982" s="107"/>
      <c r="Z982" s="107"/>
      <c r="AA982" s="107"/>
      <c r="AB982" s="107"/>
      <c r="AC982" s="107"/>
      <c r="AD982" s="107"/>
      <c r="AE982" s="107"/>
      <c r="AF982" s="107"/>
      <c r="AG982" s="107"/>
      <c r="AH982" s="107"/>
      <c r="AI982" s="107"/>
      <c r="AJ982" s="107">
        <v>0</v>
      </c>
      <c r="AK982" s="107">
        <v>0</v>
      </c>
      <c r="AL982" s="107">
        <v>0</v>
      </c>
      <c r="AM982" s="107">
        <v>0</v>
      </c>
      <c r="AN982" s="107">
        <v>0</v>
      </c>
      <c r="AO982" s="107"/>
      <c r="AP982" s="107"/>
      <c r="AQ982" s="107">
        <v>0</v>
      </c>
      <c r="AR982" s="107">
        <v>0</v>
      </c>
      <c r="AS982" s="107">
        <v>0</v>
      </c>
      <c r="AT982" s="107">
        <v>0</v>
      </c>
      <c r="AU982" s="107">
        <v>0</v>
      </c>
      <c r="AV982" s="107"/>
      <c r="AW982" s="107"/>
      <c r="AX982" s="107">
        <v>0</v>
      </c>
      <c r="AY982" s="107">
        <v>0</v>
      </c>
      <c r="AZ982" s="107">
        <v>0</v>
      </c>
      <c r="BA982" s="107">
        <v>0</v>
      </c>
      <c r="BB982" s="107">
        <v>0</v>
      </c>
      <c r="BC982" s="107"/>
      <c r="BD982" s="107"/>
      <c r="BE982" s="107">
        <v>0</v>
      </c>
      <c r="BF982" s="107">
        <v>0</v>
      </c>
      <c r="BG982" s="107">
        <v>0</v>
      </c>
      <c r="BH982" s="107">
        <v>0</v>
      </c>
      <c r="BI982" s="107">
        <v>0</v>
      </c>
      <c r="BJ982" s="107"/>
      <c r="BK982" s="107"/>
      <c r="BL982" s="107">
        <v>0</v>
      </c>
      <c r="BM982" s="107">
        <v>0</v>
      </c>
      <c r="BN982" s="107">
        <v>0</v>
      </c>
      <c r="BO982" s="107">
        <v>0</v>
      </c>
      <c r="BP982" s="107">
        <v>0</v>
      </c>
      <c r="BQ982" s="107"/>
      <c r="BR982" s="107"/>
      <c r="BS982" s="107"/>
      <c r="BT982" s="107"/>
      <c r="BU982" s="107"/>
      <c r="BV982" s="107"/>
      <c r="BW982" s="107"/>
      <c r="BX982" s="107"/>
      <c r="BY982" s="107"/>
      <c r="BZ982" s="107"/>
      <c r="CA982" s="107"/>
      <c r="CB982" s="107"/>
      <c r="CC982" s="107"/>
      <c r="CD982" s="107"/>
      <c r="CE982" s="107"/>
    </row>
    <row r="983" spans="1:83" hidden="1" x14ac:dyDescent="0.25">
      <c r="B983" s="111" t="s">
        <v>2689</v>
      </c>
      <c r="C983" s="111">
        <v>4600011662</v>
      </c>
      <c r="D983" s="101" t="s">
        <v>1368</v>
      </c>
      <c r="E983" s="110"/>
      <c r="F983" s="102"/>
      <c r="G983" s="103"/>
      <c r="H983" s="103"/>
      <c r="I983" s="100"/>
      <c r="J983" s="122" t="s">
        <v>2762</v>
      </c>
      <c r="K983" s="103"/>
      <c r="L983" s="103"/>
      <c r="M983" s="103"/>
      <c r="N983" s="103"/>
      <c r="O983" s="106"/>
      <c r="P983" s="104"/>
      <c r="Q983" s="104"/>
      <c r="R983" s="104"/>
      <c r="S983" s="105" t="str">
        <f t="shared" si="91"/>
        <v/>
      </c>
      <c r="T983" s="119"/>
      <c r="U983" s="107"/>
      <c r="V983" s="107"/>
      <c r="W983" s="107"/>
      <c r="X983" s="107"/>
      <c r="Y983" s="107"/>
      <c r="Z983" s="107"/>
      <c r="AA983" s="107"/>
      <c r="AB983" s="107"/>
      <c r="AC983" s="107"/>
      <c r="AD983" s="107"/>
      <c r="AE983" s="107"/>
      <c r="AF983" s="107"/>
      <c r="AG983" s="107"/>
      <c r="AH983" s="107"/>
      <c r="AI983" s="107"/>
      <c r="AJ983" s="107"/>
      <c r="AK983" s="107"/>
      <c r="AL983" s="107"/>
      <c r="AM983" s="107"/>
      <c r="AN983" s="107"/>
      <c r="AO983" s="107"/>
      <c r="AP983" s="107"/>
      <c r="AQ983" s="107"/>
      <c r="AR983" s="107"/>
      <c r="AS983" s="107"/>
      <c r="AT983" s="107"/>
      <c r="AU983" s="107"/>
      <c r="AV983" s="107"/>
      <c r="AW983" s="107"/>
      <c r="AX983" s="107"/>
      <c r="AY983" s="107"/>
      <c r="AZ983" s="107"/>
      <c r="BA983" s="107"/>
      <c r="BB983" s="107"/>
      <c r="BC983" s="107"/>
      <c r="BD983" s="107"/>
      <c r="BE983" s="107"/>
      <c r="BF983" s="107"/>
      <c r="BG983" s="107"/>
      <c r="BH983" s="107"/>
      <c r="BI983" s="107"/>
      <c r="BJ983" s="107"/>
      <c r="BK983" s="107"/>
      <c r="BL983" s="107"/>
      <c r="BM983" s="107"/>
      <c r="BN983" s="107"/>
      <c r="BO983" s="107"/>
      <c r="BP983" s="107"/>
      <c r="BQ983" s="107"/>
      <c r="BR983" s="107"/>
      <c r="BS983" s="107"/>
      <c r="BT983" s="107"/>
      <c r="BU983" s="107"/>
      <c r="BV983" s="107"/>
      <c r="BW983" s="107"/>
      <c r="BX983" s="107"/>
      <c r="BY983" s="107"/>
      <c r="BZ983" s="107"/>
      <c r="CA983" s="107"/>
      <c r="CB983" s="107"/>
      <c r="CC983" s="107"/>
      <c r="CD983" s="107"/>
      <c r="CE983" s="107"/>
    </row>
    <row r="984" spans="1:83" hidden="1" x14ac:dyDescent="0.25">
      <c r="B984" s="111" t="s">
        <v>2689</v>
      </c>
      <c r="C984" s="111">
        <v>4600011662</v>
      </c>
      <c r="D984" s="101" t="s">
        <v>1369</v>
      </c>
      <c r="E984" s="110"/>
      <c r="F984" s="102"/>
      <c r="G984" s="103"/>
      <c r="H984" s="103"/>
      <c r="I984" s="100"/>
      <c r="J984" s="122" t="s">
        <v>2526</v>
      </c>
      <c r="K984" s="103"/>
      <c r="L984" s="103"/>
      <c r="M984" s="103"/>
      <c r="N984" s="103"/>
      <c r="O984" s="106"/>
      <c r="P984" s="104"/>
      <c r="Q984" s="104"/>
      <c r="R984" s="104"/>
      <c r="S984" s="105" t="str">
        <f t="shared" si="91"/>
        <v/>
      </c>
      <c r="T984" s="119"/>
      <c r="U984" s="107"/>
      <c r="V984" s="107"/>
      <c r="W984" s="107"/>
      <c r="X984" s="107"/>
      <c r="Y984" s="107"/>
      <c r="Z984" s="107"/>
      <c r="AA984" s="107"/>
      <c r="AB984" s="107"/>
      <c r="AC984" s="107"/>
      <c r="AD984" s="107"/>
      <c r="AE984" s="107"/>
      <c r="AF984" s="107"/>
      <c r="AG984" s="107"/>
      <c r="AH984" s="107"/>
      <c r="AI984" s="107"/>
      <c r="AJ984" s="107"/>
      <c r="AK984" s="107"/>
      <c r="AL984" s="107"/>
      <c r="AM984" s="107"/>
      <c r="AN984" s="107"/>
      <c r="AO984" s="107"/>
      <c r="AP984" s="107"/>
      <c r="AQ984" s="107"/>
      <c r="AR984" s="107"/>
      <c r="AS984" s="107"/>
      <c r="AT984" s="107"/>
      <c r="AU984" s="107"/>
      <c r="AV984" s="107"/>
      <c r="AW984" s="107"/>
      <c r="AX984" s="107"/>
      <c r="AY984" s="107"/>
      <c r="AZ984" s="107"/>
      <c r="BA984" s="107"/>
      <c r="BB984" s="107"/>
      <c r="BC984" s="107"/>
      <c r="BD984" s="107"/>
      <c r="BE984" s="107"/>
      <c r="BF984" s="107"/>
      <c r="BG984" s="107"/>
      <c r="BH984" s="107"/>
      <c r="BI984" s="107"/>
      <c r="BJ984" s="107"/>
      <c r="BK984" s="107"/>
      <c r="BL984" s="107"/>
      <c r="BM984" s="107"/>
      <c r="BN984" s="107"/>
      <c r="BO984" s="107"/>
      <c r="BP984" s="107"/>
      <c r="BQ984" s="107"/>
      <c r="BR984" s="107"/>
      <c r="BS984" s="107"/>
      <c r="BT984" s="107"/>
      <c r="BU984" s="107"/>
      <c r="BV984" s="107"/>
      <c r="BW984" s="107"/>
      <c r="BX984" s="107"/>
      <c r="BY984" s="107"/>
      <c r="BZ984" s="107"/>
      <c r="CA984" s="107"/>
      <c r="CB984" s="107"/>
      <c r="CC984" s="107"/>
      <c r="CD984" s="107"/>
      <c r="CE984" s="107"/>
    </row>
    <row r="985" spans="1:83" hidden="1" x14ac:dyDescent="0.25">
      <c r="B985" s="111" t="s">
        <v>2689</v>
      </c>
      <c r="C985" s="111">
        <v>4600011662</v>
      </c>
      <c r="D985" s="101" t="s">
        <v>1370</v>
      </c>
      <c r="E985" s="110"/>
      <c r="F985" s="102"/>
      <c r="G985" s="103"/>
      <c r="H985" s="103"/>
      <c r="I985" s="100"/>
      <c r="J985" s="122" t="s">
        <v>2527</v>
      </c>
      <c r="K985" s="103"/>
      <c r="L985" s="103"/>
      <c r="M985" s="103"/>
      <c r="N985" s="103"/>
      <c r="O985" s="106"/>
      <c r="P985" s="104"/>
      <c r="Q985" s="104"/>
      <c r="R985" s="104"/>
      <c r="S985" s="105" t="str">
        <f t="shared" si="91"/>
        <v/>
      </c>
      <c r="T985" s="119"/>
      <c r="U985" s="107"/>
      <c r="V985" s="107"/>
      <c r="W985" s="107"/>
      <c r="X985" s="107"/>
      <c r="Y985" s="107"/>
      <c r="Z985" s="107"/>
      <c r="AA985" s="107"/>
      <c r="AB985" s="107"/>
      <c r="AC985" s="107"/>
      <c r="AD985" s="107"/>
      <c r="AE985" s="107"/>
      <c r="AF985" s="107"/>
      <c r="AG985" s="107"/>
      <c r="AH985" s="107"/>
      <c r="AI985" s="107"/>
      <c r="AJ985" s="107"/>
      <c r="AK985" s="107"/>
      <c r="AL985" s="107"/>
      <c r="AM985" s="107"/>
      <c r="AN985" s="107"/>
      <c r="AO985" s="107"/>
      <c r="AP985" s="107"/>
      <c r="AQ985" s="107"/>
      <c r="AR985" s="107"/>
      <c r="AS985" s="107"/>
      <c r="AT985" s="107"/>
      <c r="AU985" s="107"/>
      <c r="AV985" s="107"/>
      <c r="AW985" s="107"/>
      <c r="AX985" s="107"/>
      <c r="AY985" s="107"/>
      <c r="AZ985" s="107"/>
      <c r="BA985" s="107"/>
      <c r="BB985" s="107"/>
      <c r="BC985" s="107"/>
      <c r="BD985" s="107"/>
      <c r="BE985" s="107"/>
      <c r="BF985" s="107"/>
      <c r="BG985" s="107"/>
      <c r="BH985" s="107"/>
      <c r="BI985" s="107"/>
      <c r="BJ985" s="107"/>
      <c r="BK985" s="107"/>
      <c r="BL985" s="107"/>
      <c r="BM985" s="107"/>
      <c r="BN985" s="107"/>
      <c r="BO985" s="107"/>
      <c r="BP985" s="107"/>
      <c r="BQ985" s="107"/>
      <c r="BR985" s="107"/>
      <c r="BS985" s="107"/>
      <c r="BT985" s="107"/>
      <c r="BU985" s="107"/>
      <c r="BV985" s="107"/>
      <c r="BW985" s="107"/>
      <c r="BX985" s="107"/>
      <c r="BY985" s="107"/>
      <c r="BZ985" s="107"/>
      <c r="CA985" s="107"/>
      <c r="CB985" s="107"/>
      <c r="CC985" s="107"/>
      <c r="CD985" s="107"/>
      <c r="CE985" s="107"/>
    </row>
    <row r="986" spans="1:83" hidden="1" x14ac:dyDescent="0.25">
      <c r="B986" s="111" t="s">
        <v>2689</v>
      </c>
      <c r="C986" s="111">
        <v>4600011662</v>
      </c>
      <c r="D986" s="101" t="s">
        <v>1371</v>
      </c>
      <c r="E986" s="110"/>
      <c r="F986" s="102"/>
      <c r="G986" s="103"/>
      <c r="H986" s="103"/>
      <c r="I986" s="100"/>
      <c r="J986" s="122" t="s">
        <v>2533</v>
      </c>
      <c r="K986" s="103"/>
      <c r="L986" s="103"/>
      <c r="M986" s="103"/>
      <c r="N986" s="103"/>
      <c r="O986" s="106"/>
      <c r="P986" s="104"/>
      <c r="Q986" s="104"/>
      <c r="R986" s="104"/>
      <c r="S986" s="105" t="str">
        <f t="shared" si="91"/>
        <v/>
      </c>
      <c r="T986" s="119"/>
      <c r="U986" s="107"/>
      <c r="V986" s="107"/>
      <c r="W986" s="107"/>
      <c r="X986" s="107"/>
      <c r="Y986" s="107"/>
      <c r="Z986" s="107"/>
      <c r="AA986" s="107"/>
      <c r="AB986" s="107"/>
      <c r="AC986" s="107"/>
      <c r="AD986" s="107"/>
      <c r="AE986" s="107"/>
      <c r="AF986" s="107"/>
      <c r="AG986" s="107"/>
      <c r="AH986" s="107"/>
      <c r="AI986" s="107"/>
      <c r="AJ986" s="107"/>
      <c r="AK986" s="107"/>
      <c r="AL986" s="107"/>
      <c r="AM986" s="107"/>
      <c r="AN986" s="107"/>
      <c r="AO986" s="107"/>
      <c r="AP986" s="107"/>
      <c r="AQ986" s="107"/>
      <c r="AR986" s="107"/>
      <c r="AS986" s="107"/>
      <c r="AT986" s="107"/>
      <c r="AU986" s="107"/>
      <c r="AV986" s="107"/>
      <c r="AW986" s="107"/>
      <c r="AX986" s="107"/>
      <c r="AY986" s="107"/>
      <c r="AZ986" s="107"/>
      <c r="BA986" s="107"/>
      <c r="BB986" s="107"/>
      <c r="BC986" s="107"/>
      <c r="BD986" s="107"/>
      <c r="BE986" s="107"/>
      <c r="BF986" s="107"/>
      <c r="BG986" s="107"/>
      <c r="BH986" s="107"/>
      <c r="BI986" s="107"/>
      <c r="BJ986" s="107"/>
      <c r="BK986" s="107"/>
      <c r="BL986" s="107"/>
      <c r="BM986" s="107"/>
      <c r="BN986" s="107"/>
      <c r="BO986" s="107"/>
      <c r="BP986" s="107"/>
      <c r="BQ986" s="107"/>
      <c r="BR986" s="107"/>
      <c r="BS986" s="107"/>
      <c r="BT986" s="107"/>
      <c r="BU986" s="107"/>
      <c r="BV986" s="107"/>
      <c r="BW986" s="107"/>
      <c r="BX986" s="107"/>
      <c r="BY986" s="107"/>
      <c r="BZ986" s="107"/>
      <c r="CA986" s="107"/>
      <c r="CB986" s="107"/>
      <c r="CC986" s="107"/>
      <c r="CD986" s="107"/>
      <c r="CE986" s="107"/>
    </row>
    <row r="987" spans="1:83" hidden="1" x14ac:dyDescent="0.25">
      <c r="B987" s="111" t="s">
        <v>2689</v>
      </c>
      <c r="C987" s="111">
        <v>4600011662</v>
      </c>
      <c r="D987" s="101" t="s">
        <v>1372</v>
      </c>
      <c r="E987" s="110"/>
      <c r="F987" s="102"/>
      <c r="G987" s="103"/>
      <c r="H987" s="103"/>
      <c r="I987" s="100"/>
      <c r="J987" s="122" t="s">
        <v>2525</v>
      </c>
      <c r="K987" s="103"/>
      <c r="L987" s="103"/>
      <c r="M987" s="103"/>
      <c r="N987" s="103"/>
      <c r="O987" s="106"/>
      <c r="P987" s="104"/>
      <c r="Q987" s="104"/>
      <c r="R987" s="104"/>
      <c r="S987" s="105" t="str">
        <f t="shared" si="91"/>
        <v/>
      </c>
      <c r="T987" s="119"/>
      <c r="U987" s="107"/>
      <c r="V987" s="107"/>
      <c r="W987" s="107"/>
      <c r="X987" s="107"/>
      <c r="Y987" s="107"/>
      <c r="Z987" s="107"/>
      <c r="AA987" s="107"/>
      <c r="AB987" s="107"/>
      <c r="AC987" s="107"/>
      <c r="AD987" s="107"/>
      <c r="AE987" s="107"/>
      <c r="AF987" s="107"/>
      <c r="AG987" s="107"/>
      <c r="AH987" s="107"/>
      <c r="AI987" s="107"/>
      <c r="AJ987" s="107"/>
      <c r="AK987" s="107"/>
      <c r="AL987" s="107"/>
      <c r="AM987" s="107"/>
      <c r="AN987" s="107"/>
      <c r="AO987" s="107"/>
      <c r="AP987" s="107"/>
      <c r="AQ987" s="107"/>
      <c r="AR987" s="107"/>
      <c r="AS987" s="107"/>
      <c r="AT987" s="107"/>
      <c r="AU987" s="107"/>
      <c r="AV987" s="107"/>
      <c r="AW987" s="107"/>
      <c r="AX987" s="107"/>
      <c r="AY987" s="107"/>
      <c r="AZ987" s="107"/>
      <c r="BA987" s="107"/>
      <c r="BB987" s="107"/>
      <c r="BC987" s="107"/>
      <c r="BD987" s="107"/>
      <c r="BE987" s="107"/>
      <c r="BF987" s="107"/>
      <c r="BG987" s="107"/>
      <c r="BH987" s="107"/>
      <c r="BI987" s="107"/>
      <c r="BJ987" s="107"/>
      <c r="BK987" s="107"/>
      <c r="BL987" s="107"/>
      <c r="BM987" s="107"/>
      <c r="BN987" s="107"/>
      <c r="BO987" s="107"/>
      <c r="BP987" s="107"/>
      <c r="BQ987" s="107"/>
      <c r="BR987" s="107"/>
      <c r="BS987" s="107"/>
      <c r="BT987" s="107"/>
      <c r="BU987" s="107"/>
      <c r="BV987" s="107"/>
      <c r="BW987" s="107"/>
      <c r="BX987" s="107"/>
      <c r="BY987" s="107"/>
      <c r="BZ987" s="107"/>
      <c r="CA987" s="107"/>
      <c r="CB987" s="107"/>
      <c r="CC987" s="107"/>
      <c r="CD987" s="107"/>
      <c r="CE987" s="107"/>
    </row>
    <row r="988" spans="1:83" hidden="1" x14ac:dyDescent="0.25">
      <c r="B988" s="111" t="s">
        <v>2689</v>
      </c>
      <c r="C988" s="111">
        <v>4600011662</v>
      </c>
      <c r="D988" s="101" t="s">
        <v>1373</v>
      </c>
      <c r="E988" s="110"/>
      <c r="F988" s="102"/>
      <c r="G988" s="103"/>
      <c r="H988" s="103"/>
      <c r="I988" s="100"/>
      <c r="J988" s="122" t="s">
        <v>2526</v>
      </c>
      <c r="K988" s="103"/>
      <c r="L988" s="103"/>
      <c r="M988" s="103"/>
      <c r="N988" s="103"/>
      <c r="O988" s="106"/>
      <c r="P988" s="104"/>
      <c r="Q988" s="104"/>
      <c r="R988" s="104"/>
      <c r="S988" s="105" t="str">
        <f t="shared" si="91"/>
        <v/>
      </c>
      <c r="T988" s="119"/>
      <c r="U988" s="107"/>
      <c r="V988" s="107"/>
      <c r="W988" s="107"/>
      <c r="X988" s="107"/>
      <c r="Y988" s="107"/>
      <c r="Z988" s="107"/>
      <c r="AA988" s="107"/>
      <c r="AB988" s="107"/>
      <c r="AC988" s="107"/>
      <c r="AD988" s="107"/>
      <c r="AE988" s="107"/>
      <c r="AF988" s="107"/>
      <c r="AG988" s="107"/>
      <c r="AH988" s="107"/>
      <c r="AI988" s="107"/>
      <c r="AJ988" s="107"/>
      <c r="AK988" s="107"/>
      <c r="AL988" s="107"/>
      <c r="AM988" s="107"/>
      <c r="AN988" s="107"/>
      <c r="AO988" s="107"/>
      <c r="AP988" s="107"/>
      <c r="AQ988" s="107"/>
      <c r="AR988" s="107"/>
      <c r="AS988" s="107"/>
      <c r="AT988" s="107"/>
      <c r="AU988" s="107"/>
      <c r="AV988" s="107"/>
      <c r="AW988" s="107"/>
      <c r="AX988" s="107"/>
      <c r="AY988" s="107"/>
      <c r="AZ988" s="107"/>
      <c r="BA988" s="107"/>
      <c r="BB988" s="107"/>
      <c r="BC988" s="107"/>
      <c r="BD988" s="107"/>
      <c r="BE988" s="107"/>
      <c r="BF988" s="107"/>
      <c r="BG988" s="107"/>
      <c r="BH988" s="107"/>
      <c r="BI988" s="107"/>
      <c r="BJ988" s="107"/>
      <c r="BK988" s="107"/>
      <c r="BL988" s="107"/>
      <c r="BM988" s="107"/>
      <c r="BN988" s="107"/>
      <c r="BO988" s="107"/>
      <c r="BP988" s="107"/>
      <c r="BQ988" s="107"/>
      <c r="BR988" s="107"/>
      <c r="BS988" s="107"/>
      <c r="BT988" s="107"/>
      <c r="BU988" s="107"/>
      <c r="BV988" s="107"/>
      <c r="BW988" s="107"/>
      <c r="BX988" s="107"/>
      <c r="BY988" s="107"/>
      <c r="BZ988" s="107"/>
      <c r="CA988" s="107"/>
      <c r="CB988" s="107"/>
      <c r="CC988" s="107"/>
      <c r="CD988" s="107"/>
      <c r="CE988" s="107"/>
    </row>
    <row r="989" spans="1:83" hidden="1" x14ac:dyDescent="0.25">
      <c r="B989" s="111" t="s">
        <v>2689</v>
      </c>
      <c r="C989" s="111">
        <v>4600011662</v>
      </c>
      <c r="D989" s="101" t="s">
        <v>1374</v>
      </c>
      <c r="E989" s="110"/>
      <c r="F989" s="102"/>
      <c r="G989" s="103"/>
      <c r="H989" s="103"/>
      <c r="I989" s="100"/>
      <c r="J989" s="122" t="s">
        <v>2527</v>
      </c>
      <c r="K989" s="103"/>
      <c r="L989" s="103"/>
      <c r="M989" s="103"/>
      <c r="N989" s="103"/>
      <c r="O989" s="106"/>
      <c r="P989" s="104"/>
      <c r="Q989" s="104"/>
      <c r="R989" s="104"/>
      <c r="S989" s="105" t="str">
        <f t="shared" si="91"/>
        <v/>
      </c>
      <c r="T989" s="119"/>
      <c r="U989" s="107"/>
      <c r="V989" s="107"/>
      <c r="W989" s="107"/>
      <c r="X989" s="107"/>
      <c r="Y989" s="107"/>
      <c r="Z989" s="107"/>
      <c r="AA989" s="107"/>
      <c r="AB989" s="107"/>
      <c r="AC989" s="107"/>
      <c r="AD989" s="107"/>
      <c r="AE989" s="107"/>
      <c r="AF989" s="107"/>
      <c r="AG989" s="107"/>
      <c r="AH989" s="107"/>
      <c r="AI989" s="107"/>
      <c r="AJ989" s="107"/>
      <c r="AK989" s="107"/>
      <c r="AL989" s="107"/>
      <c r="AM989" s="107"/>
      <c r="AN989" s="107"/>
      <c r="AO989" s="107"/>
      <c r="AP989" s="107"/>
      <c r="AQ989" s="107"/>
      <c r="AR989" s="107"/>
      <c r="AS989" s="107"/>
      <c r="AT989" s="107"/>
      <c r="AU989" s="107"/>
      <c r="AV989" s="107"/>
      <c r="AW989" s="107"/>
      <c r="AX989" s="107"/>
      <c r="AY989" s="107"/>
      <c r="AZ989" s="107"/>
      <c r="BA989" s="107"/>
      <c r="BB989" s="107"/>
      <c r="BC989" s="107"/>
      <c r="BD989" s="107"/>
      <c r="BE989" s="107"/>
      <c r="BF989" s="107"/>
      <c r="BG989" s="107"/>
      <c r="BH989" s="107"/>
      <c r="BI989" s="107"/>
      <c r="BJ989" s="107"/>
      <c r="BK989" s="107"/>
      <c r="BL989" s="107"/>
      <c r="BM989" s="107"/>
      <c r="BN989" s="107"/>
      <c r="BO989" s="107"/>
      <c r="BP989" s="107"/>
      <c r="BQ989" s="107"/>
      <c r="BR989" s="107"/>
      <c r="BS989" s="107"/>
      <c r="BT989" s="107"/>
      <c r="BU989" s="107"/>
      <c r="BV989" s="107"/>
      <c r="BW989" s="107"/>
      <c r="BX989" s="107"/>
      <c r="BY989" s="107"/>
      <c r="BZ989" s="107"/>
      <c r="CA989" s="107"/>
      <c r="CB989" s="107"/>
      <c r="CC989" s="107"/>
      <c r="CD989" s="107"/>
      <c r="CE989" s="107"/>
    </row>
    <row r="990" spans="1:83" hidden="1" x14ac:dyDescent="0.25">
      <c r="B990" s="111" t="s">
        <v>2689</v>
      </c>
      <c r="C990" s="111">
        <v>4600011662</v>
      </c>
      <c r="D990" s="101" t="s">
        <v>1375</v>
      </c>
      <c r="E990" s="110"/>
      <c r="F990" s="102"/>
      <c r="G990" s="103"/>
      <c r="H990" s="103"/>
      <c r="I990" s="100"/>
      <c r="J990" s="122" t="s">
        <v>1993</v>
      </c>
      <c r="K990" s="103"/>
      <c r="L990" s="103"/>
      <c r="M990" s="103"/>
      <c r="N990" s="103"/>
      <c r="O990" s="106"/>
      <c r="P990" s="104"/>
      <c r="Q990" s="104"/>
      <c r="R990" s="104"/>
      <c r="S990" s="105" t="str">
        <f t="shared" si="91"/>
        <v/>
      </c>
      <c r="T990" s="119"/>
      <c r="U990" s="107"/>
      <c r="V990" s="107"/>
      <c r="W990" s="107"/>
      <c r="X990" s="107"/>
      <c r="Y990" s="107"/>
      <c r="Z990" s="107"/>
      <c r="AA990" s="107"/>
      <c r="AB990" s="107"/>
      <c r="AC990" s="107"/>
      <c r="AD990" s="107"/>
      <c r="AE990" s="107"/>
      <c r="AF990" s="107"/>
      <c r="AG990" s="107"/>
      <c r="AH990" s="107"/>
      <c r="AI990" s="107"/>
      <c r="AJ990" s="107"/>
      <c r="AK990" s="107"/>
      <c r="AL990" s="107"/>
      <c r="AM990" s="107"/>
      <c r="AN990" s="107"/>
      <c r="AO990" s="107"/>
      <c r="AP990" s="107"/>
      <c r="AQ990" s="107"/>
      <c r="AR990" s="107"/>
      <c r="AS990" s="107"/>
      <c r="AT990" s="107"/>
      <c r="AU990" s="107"/>
      <c r="AV990" s="107"/>
      <c r="AW990" s="107"/>
      <c r="AX990" s="107"/>
      <c r="AY990" s="107"/>
      <c r="AZ990" s="107"/>
      <c r="BA990" s="107"/>
      <c r="BB990" s="107"/>
      <c r="BC990" s="107"/>
      <c r="BD990" s="107"/>
      <c r="BE990" s="107"/>
      <c r="BF990" s="107"/>
      <c r="BG990" s="107"/>
      <c r="BH990" s="107"/>
      <c r="BI990" s="107"/>
      <c r="BJ990" s="107"/>
      <c r="BK990" s="107"/>
      <c r="BL990" s="107"/>
      <c r="BM990" s="107"/>
      <c r="BN990" s="107"/>
      <c r="BO990" s="107"/>
      <c r="BP990" s="107"/>
      <c r="BQ990" s="107"/>
      <c r="BR990" s="107"/>
      <c r="BS990" s="107"/>
      <c r="BT990" s="107"/>
      <c r="BU990" s="107"/>
      <c r="BV990" s="107"/>
      <c r="BW990" s="107"/>
      <c r="BX990" s="107"/>
      <c r="BY990" s="107"/>
      <c r="BZ990" s="107"/>
      <c r="CA990" s="107"/>
      <c r="CB990" s="107"/>
      <c r="CC990" s="107"/>
      <c r="CD990" s="107"/>
      <c r="CE990" s="107"/>
    </row>
    <row r="991" spans="1:83" x14ac:dyDescent="0.25">
      <c r="A991" s="87" t="s">
        <v>2786</v>
      </c>
      <c r="B991" s="123">
        <v>35</v>
      </c>
      <c r="C991" s="111">
        <v>4600011662</v>
      </c>
      <c r="D991" s="101" t="s">
        <v>1376</v>
      </c>
      <c r="E991" s="110"/>
      <c r="F991" s="102"/>
      <c r="G991" s="103"/>
      <c r="H991" s="103"/>
      <c r="I991" s="100">
        <v>14</v>
      </c>
      <c r="J991" s="122" t="s">
        <v>1994</v>
      </c>
      <c r="K991" s="103"/>
      <c r="L991" s="103" t="s">
        <v>2785</v>
      </c>
      <c r="M991" s="103" t="s">
        <v>447</v>
      </c>
      <c r="N991" s="103"/>
      <c r="O991" s="106"/>
      <c r="P991" s="104">
        <v>2</v>
      </c>
      <c r="Q991" s="104">
        <v>2</v>
      </c>
      <c r="R991" s="104" t="s">
        <v>1701</v>
      </c>
      <c r="S991" s="105">
        <f t="shared" si="91"/>
        <v>1</v>
      </c>
      <c r="T991" s="119">
        <v>2</v>
      </c>
      <c r="U991" s="107"/>
      <c r="V991" s="107"/>
      <c r="W991" s="107"/>
      <c r="X991" s="107"/>
      <c r="Y991" s="107"/>
      <c r="Z991" s="107"/>
      <c r="AA991" s="107"/>
      <c r="AB991" s="107"/>
      <c r="AC991" s="107"/>
      <c r="AD991" s="107"/>
      <c r="AE991" s="107"/>
      <c r="AF991" s="107"/>
      <c r="AG991" s="107"/>
      <c r="AH991" s="107"/>
      <c r="AI991" s="107"/>
      <c r="AJ991" s="107"/>
      <c r="AK991" s="107"/>
      <c r="AL991" s="107"/>
      <c r="AM991" s="107"/>
      <c r="AN991" s="107"/>
      <c r="AO991" s="107"/>
      <c r="AP991" s="107"/>
      <c r="AQ991" s="107"/>
      <c r="AR991" s="107"/>
      <c r="AS991" s="107"/>
      <c r="AT991" s="107"/>
      <c r="AU991" s="107"/>
      <c r="AV991" s="107"/>
      <c r="AW991" s="107"/>
      <c r="AX991" s="107"/>
      <c r="AY991" s="107"/>
      <c r="AZ991" s="107"/>
      <c r="BA991" s="107"/>
      <c r="BB991" s="107"/>
      <c r="BC991" s="107"/>
      <c r="BD991" s="107"/>
      <c r="BE991" s="107"/>
      <c r="BF991" s="107"/>
      <c r="BG991" s="107"/>
      <c r="BH991" s="107"/>
      <c r="BI991" s="107"/>
      <c r="BJ991" s="107"/>
      <c r="BK991" s="107"/>
      <c r="BL991" s="107"/>
      <c r="BM991" s="107"/>
      <c r="BN991" s="107"/>
      <c r="BO991" s="107"/>
      <c r="BP991" s="107"/>
      <c r="BQ991" s="107"/>
      <c r="BR991" s="107"/>
      <c r="BS991" s="107"/>
      <c r="BT991" s="107"/>
      <c r="BU991" s="107"/>
      <c r="BV991" s="107"/>
      <c r="BW991" s="107"/>
      <c r="BX991" s="107"/>
      <c r="BY991" s="107"/>
      <c r="BZ991" s="107">
        <v>2</v>
      </c>
      <c r="CA991" s="107">
        <v>2</v>
      </c>
      <c r="CB991" s="107">
        <v>2</v>
      </c>
      <c r="CC991" s="107">
        <v>2</v>
      </c>
      <c r="CD991" s="107">
        <v>2</v>
      </c>
      <c r="CE991" s="107"/>
    </row>
    <row r="992" spans="1:83" hidden="1" x14ac:dyDescent="0.25">
      <c r="B992" s="111" t="s">
        <v>2689</v>
      </c>
      <c r="C992" s="111">
        <v>4600011662</v>
      </c>
      <c r="D992" s="101" t="s">
        <v>1377</v>
      </c>
      <c r="E992" s="110"/>
      <c r="F992" s="102" t="s">
        <v>456</v>
      </c>
      <c r="G992" s="103" t="s">
        <v>450</v>
      </c>
      <c r="H992" s="103" t="s">
        <v>213</v>
      </c>
      <c r="I992" s="100"/>
      <c r="J992" s="122" t="s">
        <v>2196</v>
      </c>
      <c r="K992" s="103"/>
      <c r="L992" s="103"/>
      <c r="M992" s="103"/>
      <c r="N992" s="103"/>
      <c r="O992" s="106"/>
      <c r="P992" s="104"/>
      <c r="Q992" s="104"/>
      <c r="R992" s="104"/>
      <c r="S992" s="105" t="str">
        <f t="shared" si="91"/>
        <v/>
      </c>
      <c r="T992" s="119"/>
      <c r="U992" s="107"/>
      <c r="V992" s="107"/>
      <c r="W992" s="107"/>
      <c r="X992" s="107"/>
      <c r="Y992" s="107"/>
      <c r="Z992" s="107"/>
      <c r="AA992" s="107"/>
      <c r="AB992" s="107"/>
      <c r="AC992" s="107"/>
      <c r="AD992" s="107"/>
      <c r="AE992" s="107"/>
      <c r="AF992" s="107"/>
      <c r="AG992" s="107"/>
      <c r="AH992" s="107"/>
      <c r="AI992" s="107"/>
      <c r="AJ992" s="107"/>
      <c r="AK992" s="107"/>
      <c r="AL992" s="107"/>
      <c r="AM992" s="107"/>
      <c r="AN992" s="107"/>
      <c r="AO992" s="107"/>
      <c r="AP992" s="107"/>
      <c r="AQ992" s="107"/>
      <c r="AR992" s="107"/>
      <c r="AS992" s="107"/>
      <c r="AT992" s="107"/>
      <c r="AU992" s="107"/>
      <c r="AV992" s="107"/>
      <c r="AW992" s="107"/>
      <c r="AX992" s="107"/>
      <c r="AY992" s="107"/>
      <c r="AZ992" s="107"/>
      <c r="BA992" s="107"/>
      <c r="BB992" s="107"/>
      <c r="BC992" s="107"/>
      <c r="BD992" s="107"/>
      <c r="BE992" s="107"/>
      <c r="BF992" s="107"/>
      <c r="BG992" s="107"/>
      <c r="BH992" s="107"/>
      <c r="BI992" s="107"/>
      <c r="BJ992" s="107"/>
      <c r="BK992" s="107"/>
      <c r="BL992" s="107"/>
      <c r="BM992" s="107"/>
      <c r="BN992" s="107"/>
      <c r="BO992" s="107"/>
      <c r="BP992" s="107"/>
      <c r="BQ992" s="107"/>
      <c r="BR992" s="107"/>
      <c r="BS992" s="107"/>
      <c r="BT992" s="107"/>
      <c r="BU992" s="107"/>
      <c r="BV992" s="107"/>
      <c r="BW992" s="107"/>
      <c r="BX992" s="107"/>
      <c r="BY992" s="107"/>
      <c r="BZ992" s="107"/>
      <c r="CA992" s="107"/>
      <c r="CB992" s="107"/>
      <c r="CC992" s="107"/>
      <c r="CD992" s="107"/>
      <c r="CE992" s="107"/>
    </row>
    <row r="993" spans="1:83" hidden="1" x14ac:dyDescent="0.25">
      <c r="B993" s="111" t="s">
        <v>2689</v>
      </c>
      <c r="C993" s="111">
        <v>4600011662</v>
      </c>
      <c r="D993" s="101" t="s">
        <v>1378</v>
      </c>
      <c r="E993" s="110"/>
      <c r="F993" s="102"/>
      <c r="G993" s="103"/>
      <c r="H993" s="103"/>
      <c r="I993" s="100"/>
      <c r="J993" s="122" t="s">
        <v>2763</v>
      </c>
      <c r="K993" s="103"/>
      <c r="L993" s="103"/>
      <c r="M993" s="103"/>
      <c r="N993" s="103"/>
      <c r="O993" s="106" t="s">
        <v>2782</v>
      </c>
      <c r="P993" s="104"/>
      <c r="Q993" s="104"/>
      <c r="R993" s="104"/>
      <c r="S993" s="105" t="str">
        <f t="shared" si="91"/>
        <v/>
      </c>
      <c r="T993" s="119"/>
      <c r="U993" s="107"/>
      <c r="V993" s="107"/>
      <c r="W993" s="107"/>
      <c r="X993" s="107"/>
      <c r="Y993" s="107"/>
      <c r="Z993" s="107"/>
      <c r="AA993" s="107"/>
      <c r="AB993" s="107"/>
      <c r="AC993" s="107"/>
      <c r="AD993" s="107"/>
      <c r="AE993" s="107"/>
      <c r="AF993" s="107"/>
      <c r="AG993" s="107"/>
      <c r="AH993" s="107"/>
      <c r="AI993" s="107"/>
      <c r="AJ993" s="107"/>
      <c r="AK993" s="107"/>
      <c r="AL993" s="107"/>
      <c r="AM993" s="107"/>
      <c r="AN993" s="107"/>
      <c r="AO993" s="107"/>
      <c r="AP993" s="107"/>
      <c r="AQ993" s="107"/>
      <c r="AR993" s="107"/>
      <c r="AS993" s="107"/>
      <c r="AT993" s="107"/>
      <c r="AU993" s="107"/>
      <c r="AV993" s="107"/>
      <c r="AW993" s="107"/>
      <c r="AX993" s="107"/>
      <c r="AY993" s="107"/>
      <c r="AZ993" s="107"/>
      <c r="BA993" s="107"/>
      <c r="BB993" s="107"/>
      <c r="BC993" s="107"/>
      <c r="BD993" s="107"/>
      <c r="BE993" s="107"/>
      <c r="BF993" s="107"/>
      <c r="BG993" s="107"/>
      <c r="BH993" s="107"/>
      <c r="BI993" s="107"/>
      <c r="BJ993" s="107"/>
      <c r="BK993" s="107"/>
      <c r="BL993" s="107"/>
      <c r="BM993" s="107"/>
      <c r="BN993" s="107"/>
      <c r="BO993" s="107"/>
      <c r="BP993" s="107"/>
      <c r="BQ993" s="107"/>
      <c r="BR993" s="107"/>
      <c r="BS993" s="107"/>
      <c r="BT993" s="107"/>
      <c r="BU993" s="107"/>
      <c r="BV993" s="107"/>
      <c r="BW993" s="107"/>
      <c r="BX993" s="107"/>
      <c r="BY993" s="107"/>
      <c r="BZ993" s="107"/>
      <c r="CA993" s="107"/>
      <c r="CB993" s="107"/>
      <c r="CC993" s="107"/>
      <c r="CD993" s="107"/>
      <c r="CE993" s="107"/>
    </row>
    <row r="994" spans="1:83" hidden="1" x14ac:dyDescent="0.25">
      <c r="A994" s="109" t="s">
        <v>2727</v>
      </c>
      <c r="B994" s="123">
        <v>0</v>
      </c>
      <c r="C994" s="111">
        <v>4600011662</v>
      </c>
      <c r="D994" s="101" t="s">
        <v>1379</v>
      </c>
      <c r="E994" s="110" t="str">
        <f t="shared" ref="E994" si="95">IF(F994="","",CONCATENATE(TRIM(F994)," - ",TRIM(J994)))</f>
        <v>(VP) Sistema de Vapor de média pressão - Inspeção ENDs das soldas</v>
      </c>
      <c r="F994" s="102" t="s">
        <v>456</v>
      </c>
      <c r="G994" s="103" t="s">
        <v>450</v>
      </c>
      <c r="H994" s="103" t="s">
        <v>1692</v>
      </c>
      <c r="I994" s="100">
        <v>14</v>
      </c>
      <c r="J994" s="122" t="s">
        <v>2197</v>
      </c>
      <c r="K994" s="103"/>
      <c r="L994" s="103" t="s">
        <v>462</v>
      </c>
      <c r="M994" s="122"/>
      <c r="N994" s="103" t="s">
        <v>2728</v>
      </c>
      <c r="O994" s="106"/>
      <c r="P994" s="104">
        <v>1</v>
      </c>
      <c r="Q994" s="104"/>
      <c r="R994" s="104" t="s">
        <v>1701</v>
      </c>
      <c r="S994" s="105">
        <f t="shared" si="91"/>
        <v>0</v>
      </c>
      <c r="T994" s="119"/>
      <c r="U994" s="107"/>
      <c r="V994" s="107"/>
      <c r="W994" s="107"/>
      <c r="X994" s="107"/>
      <c r="Y994" s="107"/>
      <c r="Z994" s="107"/>
      <c r="AA994" s="107"/>
      <c r="AB994" s="107"/>
      <c r="AC994" s="107"/>
      <c r="AD994" s="107"/>
      <c r="AE994" s="107"/>
      <c r="AF994" s="107"/>
      <c r="AG994" s="107"/>
      <c r="AH994" s="107"/>
      <c r="AI994" s="107"/>
      <c r="AJ994" s="107">
        <v>0</v>
      </c>
      <c r="AK994" s="107">
        <v>0</v>
      </c>
      <c r="AL994" s="107">
        <v>0</v>
      </c>
      <c r="AM994" s="107">
        <v>0</v>
      </c>
      <c r="AN994" s="107">
        <v>0</v>
      </c>
      <c r="AO994" s="107"/>
      <c r="AP994" s="107"/>
      <c r="AQ994" s="107">
        <v>0</v>
      </c>
      <c r="AR994" s="107">
        <v>0</v>
      </c>
      <c r="AS994" s="107">
        <v>0</v>
      </c>
      <c r="AT994" s="107">
        <v>0</v>
      </c>
      <c r="AU994" s="107">
        <v>0</v>
      </c>
      <c r="AV994" s="107"/>
      <c r="AW994" s="107"/>
      <c r="AX994" s="107">
        <v>0</v>
      </c>
      <c r="AY994" s="107">
        <v>0</v>
      </c>
      <c r="AZ994" s="107">
        <v>0</v>
      </c>
      <c r="BA994" s="107">
        <v>0</v>
      </c>
      <c r="BB994" s="107">
        <v>0</v>
      </c>
      <c r="BC994" s="107"/>
      <c r="BD994" s="107"/>
      <c r="BE994" s="107">
        <v>2</v>
      </c>
      <c r="BF994" s="107">
        <v>2</v>
      </c>
      <c r="BG994" s="107">
        <v>2</v>
      </c>
      <c r="BH994" s="107"/>
      <c r="BI994" s="107"/>
      <c r="BJ994" s="107"/>
      <c r="BK994" s="107"/>
      <c r="BL994" s="107"/>
      <c r="BM994" s="107"/>
      <c r="BN994" s="107"/>
      <c r="BO994" s="107"/>
      <c r="BP994" s="107"/>
      <c r="BQ994" s="107"/>
      <c r="BR994" s="107"/>
      <c r="BS994" s="107"/>
      <c r="BT994" s="107"/>
      <c r="BU994" s="107"/>
      <c r="BV994" s="107"/>
      <c r="BW994" s="107"/>
      <c r="BX994" s="107"/>
      <c r="BY994" s="107"/>
      <c r="BZ994" s="107"/>
      <c r="CA994" s="107"/>
      <c r="CB994" s="107"/>
      <c r="CC994" s="107"/>
      <c r="CD994" s="107"/>
      <c r="CE994" s="107"/>
    </row>
    <row r="995" spans="1:83" hidden="1" x14ac:dyDescent="0.25">
      <c r="B995" s="111" t="s">
        <v>2689</v>
      </c>
      <c r="C995" s="111">
        <v>4600011662</v>
      </c>
      <c r="D995" s="101" t="s">
        <v>1380</v>
      </c>
      <c r="E995" s="110"/>
      <c r="F995" s="102"/>
      <c r="G995" s="103"/>
      <c r="H995" s="103"/>
      <c r="I995" s="100"/>
      <c r="J995" s="122" t="s">
        <v>2288</v>
      </c>
      <c r="K995" s="103"/>
      <c r="L995" s="103"/>
      <c r="M995" s="103"/>
      <c r="N995" s="103"/>
      <c r="O995" s="106"/>
      <c r="P995" s="104"/>
      <c r="Q995" s="104"/>
      <c r="R995" s="104"/>
      <c r="S995" s="105" t="str">
        <f t="shared" si="91"/>
        <v/>
      </c>
      <c r="T995" s="119"/>
      <c r="U995" s="107"/>
      <c r="V995" s="107"/>
      <c r="W995" s="107"/>
      <c r="X995" s="107"/>
      <c r="Y995" s="107"/>
      <c r="Z995" s="107"/>
      <c r="AA995" s="107"/>
      <c r="AB995" s="107"/>
      <c r="AC995" s="107"/>
      <c r="AD995" s="107"/>
      <c r="AE995" s="107"/>
      <c r="AF995" s="107"/>
      <c r="AG995" s="107"/>
      <c r="AH995" s="107"/>
      <c r="AI995" s="107"/>
      <c r="AJ995" s="107"/>
      <c r="AK995" s="107"/>
      <c r="AL995" s="107"/>
      <c r="AM995" s="107"/>
      <c r="AN995" s="107"/>
      <c r="AO995" s="107"/>
      <c r="AP995" s="107"/>
      <c r="AQ995" s="107"/>
      <c r="AR995" s="107"/>
      <c r="AS995" s="107"/>
      <c r="AT995" s="107"/>
      <c r="AU995" s="107"/>
      <c r="AV995" s="107"/>
      <c r="AW995" s="107"/>
      <c r="AX995" s="107"/>
      <c r="AY995" s="107"/>
      <c r="AZ995" s="107"/>
      <c r="BA995" s="107"/>
      <c r="BB995" s="107"/>
      <c r="BC995" s="107"/>
      <c r="BD995" s="107"/>
      <c r="BE995" s="107"/>
      <c r="BF995" s="107"/>
      <c r="BG995" s="107"/>
      <c r="BH995" s="107"/>
      <c r="BI995" s="107"/>
      <c r="BJ995" s="107"/>
      <c r="BK995" s="107"/>
      <c r="BL995" s="107"/>
      <c r="BM995" s="107"/>
      <c r="BN995" s="107"/>
      <c r="BO995" s="107"/>
      <c r="BP995" s="107"/>
      <c r="BQ995" s="107"/>
      <c r="BR995" s="107"/>
      <c r="BS995" s="107"/>
      <c r="BT995" s="107"/>
      <c r="BU995" s="107"/>
      <c r="BV995" s="107"/>
      <c r="BW995" s="107"/>
      <c r="BX995" s="107"/>
      <c r="BY995" s="107"/>
      <c r="BZ995" s="107"/>
      <c r="CA995" s="107"/>
      <c r="CB995" s="107"/>
      <c r="CC995" s="107"/>
      <c r="CD995" s="107"/>
      <c r="CE995" s="107"/>
    </row>
    <row r="996" spans="1:83" hidden="1" x14ac:dyDescent="0.25">
      <c r="B996" s="111" t="s">
        <v>2689</v>
      </c>
      <c r="C996" s="111">
        <v>4600011662</v>
      </c>
      <c r="D996" s="101" t="s">
        <v>1381</v>
      </c>
      <c r="E996" s="110"/>
      <c r="F996" s="102" t="s">
        <v>456</v>
      </c>
      <c r="G996" s="103" t="s">
        <v>450</v>
      </c>
      <c r="H996" s="103" t="s">
        <v>1692</v>
      </c>
      <c r="I996" s="100"/>
      <c r="J996" s="122" t="s">
        <v>2147</v>
      </c>
      <c r="K996" s="103"/>
      <c r="L996" s="103"/>
      <c r="M996" s="103"/>
      <c r="N996" s="103"/>
      <c r="O996" s="106"/>
      <c r="P996" s="104"/>
      <c r="Q996" s="104"/>
      <c r="R996" s="104"/>
      <c r="S996" s="105" t="str">
        <f t="shared" si="91"/>
        <v/>
      </c>
      <c r="T996" s="119"/>
      <c r="U996" s="107"/>
      <c r="V996" s="107"/>
      <c r="W996" s="107"/>
      <c r="X996" s="107"/>
      <c r="Y996" s="107"/>
      <c r="Z996" s="107"/>
      <c r="AA996" s="107"/>
      <c r="AB996" s="107"/>
      <c r="AC996" s="107"/>
      <c r="AD996" s="107"/>
      <c r="AE996" s="107"/>
      <c r="AF996" s="107"/>
      <c r="AG996" s="107"/>
      <c r="AH996" s="107"/>
      <c r="AI996" s="107"/>
      <c r="AJ996" s="107"/>
      <c r="AK996" s="107"/>
      <c r="AL996" s="107"/>
      <c r="AM996" s="107"/>
      <c r="AN996" s="107"/>
      <c r="AO996" s="107"/>
      <c r="AP996" s="107"/>
      <c r="AQ996" s="107"/>
      <c r="AR996" s="107"/>
      <c r="AS996" s="107"/>
      <c r="AT996" s="107"/>
      <c r="AU996" s="107"/>
      <c r="AV996" s="107"/>
      <c r="AW996" s="107"/>
      <c r="AX996" s="107"/>
      <c r="AY996" s="107"/>
      <c r="AZ996" s="107"/>
      <c r="BA996" s="107"/>
      <c r="BB996" s="107"/>
      <c r="BC996" s="107"/>
      <c r="BD996" s="107"/>
      <c r="BE996" s="107"/>
      <c r="BF996" s="107"/>
      <c r="BG996" s="107"/>
      <c r="BH996" s="107"/>
      <c r="BI996" s="107"/>
      <c r="BJ996" s="107"/>
      <c r="BK996" s="107"/>
      <c r="BL996" s="107"/>
      <c r="BM996" s="107"/>
      <c r="BN996" s="107"/>
      <c r="BO996" s="107"/>
      <c r="BP996" s="107"/>
      <c r="BQ996" s="107"/>
      <c r="BR996" s="107"/>
      <c r="BS996" s="107"/>
      <c r="BT996" s="107"/>
      <c r="BU996" s="107"/>
      <c r="BV996" s="107"/>
      <c r="BW996" s="107"/>
      <c r="BX996" s="107"/>
      <c r="BY996" s="107"/>
      <c r="BZ996" s="107"/>
      <c r="CA996" s="107"/>
      <c r="CB996" s="107"/>
      <c r="CC996" s="107"/>
      <c r="CD996" s="107"/>
      <c r="CE996" s="107"/>
    </row>
    <row r="997" spans="1:83" hidden="1" x14ac:dyDescent="0.25">
      <c r="B997" s="111" t="s">
        <v>2689</v>
      </c>
      <c r="C997" s="111">
        <v>4600011662</v>
      </c>
      <c r="D997" s="101" t="s">
        <v>1382</v>
      </c>
      <c r="E997" s="110"/>
      <c r="F997" s="102" t="s">
        <v>456</v>
      </c>
      <c r="G997" s="103" t="s">
        <v>450</v>
      </c>
      <c r="H997" s="103" t="s">
        <v>1692</v>
      </c>
      <c r="I997" s="100"/>
      <c r="J997" s="122" t="s">
        <v>2287</v>
      </c>
      <c r="K997" s="103"/>
      <c r="L997" s="103"/>
      <c r="M997" s="103"/>
      <c r="N997" s="103"/>
      <c r="O997" s="106"/>
      <c r="P997" s="104"/>
      <c r="Q997" s="104"/>
      <c r="R997" s="104"/>
      <c r="S997" s="105" t="str">
        <f t="shared" si="91"/>
        <v/>
      </c>
      <c r="T997" s="119"/>
      <c r="U997" s="107"/>
      <c r="V997" s="107"/>
      <c r="W997" s="107"/>
      <c r="X997" s="107"/>
      <c r="Y997" s="107"/>
      <c r="Z997" s="107"/>
      <c r="AA997" s="107"/>
      <c r="AB997" s="107"/>
      <c r="AC997" s="107"/>
      <c r="AD997" s="107"/>
      <c r="AE997" s="107"/>
      <c r="AF997" s="107"/>
      <c r="AG997" s="107"/>
      <c r="AH997" s="107"/>
      <c r="AI997" s="107"/>
      <c r="AJ997" s="107"/>
      <c r="AK997" s="107"/>
      <c r="AL997" s="107"/>
      <c r="AM997" s="107"/>
      <c r="AN997" s="107"/>
      <c r="AO997" s="107"/>
      <c r="AP997" s="107"/>
      <c r="AQ997" s="107"/>
      <c r="AR997" s="107"/>
      <c r="AS997" s="107"/>
      <c r="AT997" s="107"/>
      <c r="AU997" s="107"/>
      <c r="AV997" s="107"/>
      <c r="AW997" s="107"/>
      <c r="AX997" s="107"/>
      <c r="AY997" s="107"/>
      <c r="AZ997" s="107"/>
      <c r="BA997" s="107"/>
      <c r="BB997" s="107"/>
      <c r="BC997" s="107"/>
      <c r="BD997" s="107"/>
      <c r="BE997" s="107"/>
      <c r="BF997" s="107"/>
      <c r="BG997" s="107"/>
      <c r="BH997" s="107"/>
      <c r="BI997" s="107"/>
      <c r="BJ997" s="107"/>
      <c r="BK997" s="107"/>
      <c r="BL997" s="107"/>
      <c r="BM997" s="107"/>
      <c r="BN997" s="107"/>
      <c r="BO997" s="107"/>
      <c r="BP997" s="107"/>
      <c r="BQ997" s="107"/>
      <c r="BR997" s="107"/>
      <c r="BS997" s="107"/>
      <c r="BT997" s="107"/>
      <c r="BU997" s="107"/>
      <c r="BV997" s="107"/>
      <c r="BW997" s="107"/>
      <c r="BX997" s="107"/>
      <c r="BY997" s="107"/>
      <c r="BZ997" s="107"/>
      <c r="CA997" s="107"/>
      <c r="CB997" s="107"/>
      <c r="CC997" s="107"/>
      <c r="CD997" s="107"/>
      <c r="CE997" s="107"/>
    </row>
    <row r="998" spans="1:83" hidden="1" x14ac:dyDescent="0.25">
      <c r="B998" s="111" t="s">
        <v>2689</v>
      </c>
      <c r="C998" s="111">
        <v>4600011662</v>
      </c>
      <c r="D998" s="101" t="s">
        <v>1383</v>
      </c>
      <c r="E998" s="110"/>
      <c r="F998" s="102" t="s">
        <v>456</v>
      </c>
      <c r="G998" s="103" t="s">
        <v>450</v>
      </c>
      <c r="H998" s="103" t="s">
        <v>213</v>
      </c>
      <c r="I998" s="100"/>
      <c r="J998" s="122" t="s">
        <v>2764</v>
      </c>
      <c r="K998" s="103"/>
      <c r="L998" s="103"/>
      <c r="M998" s="103"/>
      <c r="N998" s="103"/>
      <c r="O998" s="106"/>
      <c r="P998" s="104"/>
      <c r="Q998" s="104"/>
      <c r="R998" s="104"/>
      <c r="S998" s="105" t="str">
        <f t="shared" si="91"/>
        <v/>
      </c>
      <c r="T998" s="119"/>
      <c r="U998" s="107"/>
      <c r="V998" s="107"/>
      <c r="W998" s="107"/>
      <c r="X998" s="107"/>
      <c r="Y998" s="107"/>
      <c r="Z998" s="107"/>
      <c r="AA998" s="107"/>
      <c r="AB998" s="107"/>
      <c r="AC998" s="107"/>
      <c r="AD998" s="107"/>
      <c r="AE998" s="107"/>
      <c r="AF998" s="107"/>
      <c r="AG998" s="107"/>
      <c r="AH998" s="107"/>
      <c r="AI998" s="107"/>
      <c r="AJ998" s="107"/>
      <c r="AK998" s="107"/>
      <c r="AL998" s="107"/>
      <c r="AM998" s="107"/>
      <c r="AN998" s="107"/>
      <c r="AO998" s="107"/>
      <c r="AP998" s="107"/>
      <c r="AQ998" s="107"/>
      <c r="AR998" s="107"/>
      <c r="AS998" s="107"/>
      <c r="AT998" s="107"/>
      <c r="AU998" s="107"/>
      <c r="AV998" s="107"/>
      <c r="AW998" s="107"/>
      <c r="AX998" s="107"/>
      <c r="AY998" s="107"/>
      <c r="AZ998" s="107"/>
      <c r="BA998" s="107"/>
      <c r="BB998" s="107"/>
      <c r="BC998" s="107"/>
      <c r="BD998" s="107"/>
      <c r="BE998" s="107"/>
      <c r="BF998" s="107"/>
      <c r="BG998" s="107"/>
      <c r="BH998" s="107"/>
      <c r="BI998" s="107"/>
      <c r="BJ998" s="107"/>
      <c r="BK998" s="107"/>
      <c r="BL998" s="107"/>
      <c r="BM998" s="107"/>
      <c r="BN998" s="107"/>
      <c r="BO998" s="107"/>
      <c r="BP998" s="107"/>
      <c r="BQ998" s="107"/>
      <c r="BR998" s="107"/>
      <c r="BS998" s="107"/>
      <c r="BT998" s="107"/>
      <c r="BU998" s="107"/>
      <c r="BV998" s="107"/>
      <c r="BW998" s="107"/>
      <c r="BX998" s="107"/>
      <c r="BY998" s="107"/>
      <c r="BZ998" s="107"/>
      <c r="CA998" s="107"/>
      <c r="CB998" s="107"/>
      <c r="CC998" s="107"/>
      <c r="CD998" s="107"/>
      <c r="CE998" s="107"/>
    </row>
    <row r="999" spans="1:83" hidden="1" x14ac:dyDescent="0.25">
      <c r="B999" s="111" t="s">
        <v>2689</v>
      </c>
      <c r="C999" s="111">
        <v>4600011662</v>
      </c>
      <c r="D999" s="101" t="s">
        <v>1384</v>
      </c>
      <c r="E999" s="110"/>
      <c r="F999" s="102"/>
      <c r="G999" s="103"/>
      <c r="H999" s="103"/>
      <c r="I999" s="100"/>
      <c r="J999" s="122" t="s">
        <v>2765</v>
      </c>
      <c r="K999" s="103"/>
      <c r="L999" s="103"/>
      <c r="M999" s="103"/>
      <c r="N999" s="103"/>
      <c r="O999" s="106"/>
      <c r="P999" s="104"/>
      <c r="Q999" s="104"/>
      <c r="R999" s="104"/>
      <c r="S999" s="105" t="str">
        <f t="shared" si="91"/>
        <v/>
      </c>
      <c r="T999" s="119"/>
      <c r="U999" s="107"/>
      <c r="V999" s="107"/>
      <c r="W999" s="107"/>
      <c r="X999" s="107"/>
      <c r="Y999" s="107"/>
      <c r="Z999" s="107"/>
      <c r="AA999" s="107"/>
      <c r="AB999" s="107"/>
      <c r="AC999" s="107"/>
      <c r="AD999" s="107"/>
      <c r="AE999" s="107"/>
      <c r="AF999" s="107"/>
      <c r="AG999" s="107"/>
      <c r="AH999" s="107"/>
      <c r="AI999" s="107"/>
      <c r="AJ999" s="107"/>
      <c r="AK999" s="107"/>
      <c r="AL999" s="107"/>
      <c r="AM999" s="107"/>
      <c r="AN999" s="107"/>
      <c r="AO999" s="107"/>
      <c r="AP999" s="107"/>
      <c r="AQ999" s="107"/>
      <c r="AR999" s="107"/>
      <c r="AS999" s="107"/>
      <c r="AT999" s="107"/>
      <c r="AU999" s="107"/>
      <c r="AV999" s="107"/>
      <c r="AW999" s="107"/>
      <c r="AX999" s="107"/>
      <c r="AY999" s="107"/>
      <c r="AZ999" s="107"/>
      <c r="BA999" s="107"/>
      <c r="BB999" s="107"/>
      <c r="BC999" s="107"/>
      <c r="BD999" s="107"/>
      <c r="BE999" s="107"/>
      <c r="BF999" s="107"/>
      <c r="BG999" s="107"/>
      <c r="BH999" s="107"/>
      <c r="BI999" s="107"/>
      <c r="BJ999" s="107"/>
      <c r="BK999" s="107"/>
      <c r="BL999" s="107"/>
      <c r="BM999" s="107"/>
      <c r="BN999" s="107"/>
      <c r="BO999" s="107"/>
      <c r="BP999" s="107"/>
      <c r="BQ999" s="107"/>
      <c r="BR999" s="107"/>
      <c r="BS999" s="107"/>
      <c r="BT999" s="107"/>
      <c r="BU999" s="107"/>
      <c r="BV999" s="107"/>
      <c r="BW999" s="107"/>
      <c r="BX999" s="107"/>
      <c r="BY999" s="107"/>
      <c r="BZ999" s="107"/>
      <c r="CA999" s="107"/>
      <c r="CB999" s="107"/>
      <c r="CC999" s="107"/>
      <c r="CD999" s="107"/>
      <c r="CE999" s="107"/>
    </row>
    <row r="1000" spans="1:83" hidden="1" x14ac:dyDescent="0.25">
      <c r="A1000" s="109" t="s">
        <v>2729</v>
      </c>
      <c r="B1000" s="111" t="s">
        <v>2690</v>
      </c>
      <c r="C1000" s="111">
        <v>4600011662</v>
      </c>
      <c r="D1000" s="101" t="s">
        <v>1385</v>
      </c>
      <c r="E1000" s="110" t="str">
        <f t="shared" ref="E1000" si="96">IF(F1000="","",CONCATENATE(TRIM(F1000)," - ",TRIM(J1000)))</f>
        <v>(VP) Sistema de Vapor de média pressão - Teste hidrostático linha 5301</v>
      </c>
      <c r="F1000" s="102" t="s">
        <v>456</v>
      </c>
      <c r="G1000" s="103" t="s">
        <v>450</v>
      </c>
      <c r="H1000" s="103" t="s">
        <v>1692</v>
      </c>
      <c r="I1000" s="100">
        <v>14</v>
      </c>
      <c r="J1000" s="122" t="s">
        <v>2766</v>
      </c>
      <c r="K1000" s="103"/>
      <c r="L1000" s="103" t="s">
        <v>462</v>
      </c>
      <c r="M1000" s="103"/>
      <c r="N1000" s="103"/>
      <c r="O1000" s="106"/>
      <c r="P1000" s="104"/>
      <c r="Q1000" s="104"/>
      <c r="R1000" s="104"/>
      <c r="S1000" s="105" t="str">
        <f t="shared" si="91"/>
        <v/>
      </c>
      <c r="T1000" s="119"/>
      <c r="U1000" s="107"/>
      <c r="V1000" s="107"/>
      <c r="W1000" s="107"/>
      <c r="X1000" s="107"/>
      <c r="Y1000" s="107"/>
      <c r="Z1000" s="107"/>
      <c r="AA1000" s="107"/>
      <c r="AB1000" s="107"/>
      <c r="AC1000" s="107"/>
      <c r="AD1000" s="107"/>
      <c r="AE1000" s="107"/>
      <c r="AF1000" s="107"/>
      <c r="AG1000" s="107"/>
      <c r="AH1000" s="107"/>
      <c r="AI1000" s="107"/>
      <c r="AJ1000" s="107">
        <v>0</v>
      </c>
      <c r="AK1000" s="107">
        <v>0</v>
      </c>
      <c r="AL1000" s="107">
        <v>0</v>
      </c>
      <c r="AM1000" s="107">
        <v>0</v>
      </c>
      <c r="AN1000" s="107">
        <v>0</v>
      </c>
      <c r="AO1000" s="107"/>
      <c r="AP1000" s="107"/>
      <c r="AQ1000" s="107">
        <v>0</v>
      </c>
      <c r="AR1000" s="107">
        <v>0</v>
      </c>
      <c r="AS1000" s="107">
        <v>0</v>
      </c>
      <c r="AT1000" s="107">
        <v>0</v>
      </c>
      <c r="AU1000" s="107">
        <v>0</v>
      </c>
      <c r="AV1000" s="107"/>
      <c r="AW1000" s="107"/>
      <c r="AX1000" s="107">
        <v>0</v>
      </c>
      <c r="AY1000" s="107">
        <v>0</v>
      </c>
      <c r="AZ1000" s="107">
        <v>0</v>
      </c>
      <c r="BA1000" s="107">
        <v>0</v>
      </c>
      <c r="BB1000" s="107">
        <v>0</v>
      </c>
      <c r="BC1000" s="107"/>
      <c r="BD1000" s="107"/>
      <c r="BE1000" s="107">
        <v>0</v>
      </c>
      <c r="BF1000" s="107">
        <v>0</v>
      </c>
      <c r="BG1000" s="107">
        <v>0</v>
      </c>
      <c r="BH1000" s="107">
        <v>0</v>
      </c>
      <c r="BI1000" s="107">
        <v>0</v>
      </c>
      <c r="BJ1000" s="107"/>
      <c r="BK1000" s="107"/>
      <c r="BL1000" s="107">
        <v>0</v>
      </c>
      <c r="BM1000" s="107">
        <v>0</v>
      </c>
      <c r="BN1000" s="107">
        <v>0</v>
      </c>
      <c r="BO1000" s="107">
        <v>0</v>
      </c>
      <c r="BP1000" s="107">
        <v>0</v>
      </c>
      <c r="BQ1000" s="107"/>
      <c r="BR1000" s="107"/>
      <c r="BS1000" s="107"/>
      <c r="BT1000" s="107"/>
      <c r="BU1000" s="107"/>
      <c r="BV1000" s="107"/>
      <c r="BW1000" s="107"/>
      <c r="BX1000" s="107"/>
      <c r="BY1000" s="107"/>
      <c r="BZ1000" s="107"/>
      <c r="CA1000" s="107"/>
      <c r="CB1000" s="107"/>
      <c r="CC1000" s="107"/>
      <c r="CD1000" s="107"/>
      <c r="CE1000" s="107"/>
    </row>
    <row r="1001" spans="1:83" hidden="1" x14ac:dyDescent="0.25">
      <c r="B1001" s="111" t="s">
        <v>2689</v>
      </c>
      <c r="C1001" s="111">
        <v>4600011662</v>
      </c>
      <c r="D1001" s="101" t="s">
        <v>1386</v>
      </c>
      <c r="E1001" s="110"/>
      <c r="F1001" s="102"/>
      <c r="G1001" s="103"/>
      <c r="H1001" s="103"/>
      <c r="I1001" s="100"/>
      <c r="J1001" s="122" t="s">
        <v>2152</v>
      </c>
      <c r="K1001" s="103"/>
      <c r="L1001" s="103"/>
      <c r="M1001" s="103"/>
      <c r="N1001" s="103"/>
      <c r="O1001" s="106"/>
      <c r="P1001" s="104"/>
      <c r="Q1001" s="104"/>
      <c r="R1001" s="104"/>
      <c r="S1001" s="105" t="str">
        <f t="shared" si="91"/>
        <v/>
      </c>
      <c r="T1001" s="119"/>
      <c r="U1001" s="107"/>
      <c r="V1001" s="107"/>
      <c r="W1001" s="107"/>
      <c r="X1001" s="107"/>
      <c r="Y1001" s="107"/>
      <c r="Z1001" s="107"/>
      <c r="AA1001" s="107"/>
      <c r="AB1001" s="107"/>
      <c r="AC1001" s="107"/>
      <c r="AD1001" s="107"/>
      <c r="AE1001" s="107"/>
      <c r="AF1001" s="107"/>
      <c r="AG1001" s="107"/>
      <c r="AH1001" s="107"/>
      <c r="AI1001" s="107"/>
      <c r="AJ1001" s="107"/>
      <c r="AK1001" s="107"/>
      <c r="AL1001" s="107"/>
      <c r="AM1001" s="107"/>
      <c r="AN1001" s="107"/>
      <c r="AO1001" s="107"/>
      <c r="AP1001" s="107"/>
      <c r="AQ1001" s="107"/>
      <c r="AR1001" s="107"/>
      <c r="AS1001" s="107"/>
      <c r="AT1001" s="107"/>
      <c r="AU1001" s="107"/>
      <c r="AV1001" s="107"/>
      <c r="AW1001" s="107"/>
      <c r="AX1001" s="107"/>
      <c r="AY1001" s="107"/>
      <c r="AZ1001" s="107"/>
      <c r="BA1001" s="107"/>
      <c r="BB1001" s="107"/>
      <c r="BC1001" s="107"/>
      <c r="BD1001" s="107"/>
      <c r="BE1001" s="107"/>
      <c r="BF1001" s="107"/>
      <c r="BG1001" s="107"/>
      <c r="BH1001" s="107"/>
      <c r="BI1001" s="107"/>
      <c r="BJ1001" s="107"/>
      <c r="BK1001" s="107"/>
      <c r="BL1001" s="107"/>
      <c r="BM1001" s="107"/>
      <c r="BN1001" s="107"/>
      <c r="BO1001" s="107"/>
      <c r="BP1001" s="107"/>
      <c r="BQ1001" s="107"/>
      <c r="BR1001" s="107"/>
      <c r="BS1001" s="107"/>
      <c r="BT1001" s="107"/>
      <c r="BU1001" s="107"/>
      <c r="BV1001" s="107"/>
      <c r="BW1001" s="107"/>
      <c r="BX1001" s="107"/>
      <c r="BY1001" s="107"/>
      <c r="BZ1001" s="107"/>
      <c r="CA1001" s="107"/>
      <c r="CB1001" s="107"/>
      <c r="CC1001" s="107"/>
      <c r="CD1001" s="107"/>
      <c r="CE1001" s="107"/>
    </row>
    <row r="1002" spans="1:83" hidden="1" x14ac:dyDescent="0.25">
      <c r="B1002" s="111" t="s">
        <v>2689</v>
      </c>
      <c r="C1002" s="111">
        <v>4600011662</v>
      </c>
      <c r="D1002" s="101" t="s">
        <v>1387</v>
      </c>
      <c r="E1002" s="110"/>
      <c r="F1002" s="102" t="s">
        <v>456</v>
      </c>
      <c r="G1002" s="103" t="s">
        <v>450</v>
      </c>
      <c r="H1002" s="103" t="s">
        <v>1692</v>
      </c>
      <c r="I1002" s="100"/>
      <c r="J1002" s="122" t="s">
        <v>2534</v>
      </c>
      <c r="K1002" s="103"/>
      <c r="L1002" s="103"/>
      <c r="M1002" s="103"/>
      <c r="N1002" s="103"/>
      <c r="O1002" s="106"/>
      <c r="P1002" s="104"/>
      <c r="Q1002" s="104"/>
      <c r="R1002" s="104"/>
      <c r="S1002" s="105" t="str">
        <f t="shared" si="91"/>
        <v/>
      </c>
      <c r="T1002" s="119"/>
      <c r="U1002" s="107"/>
      <c r="V1002" s="107"/>
      <c r="W1002" s="107"/>
      <c r="X1002" s="107"/>
      <c r="Y1002" s="107"/>
      <c r="Z1002" s="107"/>
      <c r="AA1002" s="107"/>
      <c r="AB1002" s="107"/>
      <c r="AC1002" s="107"/>
      <c r="AD1002" s="107"/>
      <c r="AE1002" s="107"/>
      <c r="AF1002" s="107"/>
      <c r="AG1002" s="107"/>
      <c r="AH1002" s="107"/>
      <c r="AI1002" s="107"/>
      <c r="AJ1002" s="107"/>
      <c r="AK1002" s="107"/>
      <c r="AL1002" s="107"/>
      <c r="AM1002" s="107"/>
      <c r="AN1002" s="107"/>
      <c r="AO1002" s="107"/>
      <c r="AP1002" s="107"/>
      <c r="AQ1002" s="107"/>
      <c r="AR1002" s="107"/>
      <c r="AS1002" s="107"/>
      <c r="AT1002" s="107"/>
      <c r="AU1002" s="107"/>
      <c r="AV1002" s="107"/>
      <c r="AW1002" s="107"/>
      <c r="AX1002" s="107"/>
      <c r="AY1002" s="107"/>
      <c r="AZ1002" s="107"/>
      <c r="BA1002" s="107"/>
      <c r="BB1002" s="107"/>
      <c r="BC1002" s="107"/>
      <c r="BD1002" s="107"/>
      <c r="BE1002" s="107"/>
      <c r="BF1002" s="107"/>
      <c r="BG1002" s="107"/>
      <c r="BH1002" s="107"/>
      <c r="BI1002" s="107"/>
      <c r="BJ1002" s="107"/>
      <c r="BK1002" s="107"/>
      <c r="BL1002" s="107"/>
      <c r="BM1002" s="107"/>
      <c r="BN1002" s="107"/>
      <c r="BO1002" s="107"/>
      <c r="BP1002" s="107"/>
      <c r="BQ1002" s="107"/>
      <c r="BR1002" s="107"/>
      <c r="BS1002" s="107"/>
      <c r="BT1002" s="107"/>
      <c r="BU1002" s="107"/>
      <c r="BV1002" s="107"/>
      <c r="BW1002" s="107"/>
      <c r="BX1002" s="107"/>
      <c r="BY1002" s="107"/>
      <c r="BZ1002" s="107"/>
      <c r="CA1002" s="107"/>
      <c r="CB1002" s="107"/>
      <c r="CC1002" s="107"/>
      <c r="CD1002" s="107"/>
      <c r="CE1002" s="107"/>
    </row>
    <row r="1003" spans="1:83" hidden="1" x14ac:dyDescent="0.25">
      <c r="B1003" s="111" t="s">
        <v>2689</v>
      </c>
      <c r="C1003" s="111">
        <v>4600011662</v>
      </c>
      <c r="D1003" s="101" t="s">
        <v>1388</v>
      </c>
      <c r="E1003" s="110"/>
      <c r="F1003" s="102" t="s">
        <v>456</v>
      </c>
      <c r="G1003" s="103" t="s">
        <v>450</v>
      </c>
      <c r="H1003" s="103" t="s">
        <v>1692</v>
      </c>
      <c r="I1003" s="100"/>
      <c r="J1003" s="122" t="s">
        <v>2153</v>
      </c>
      <c r="K1003" s="103"/>
      <c r="L1003" s="103"/>
      <c r="M1003" s="103"/>
      <c r="N1003" s="103"/>
      <c r="O1003" s="106"/>
      <c r="P1003" s="104"/>
      <c r="Q1003" s="104"/>
      <c r="R1003" s="104"/>
      <c r="S1003" s="105" t="str">
        <f t="shared" si="91"/>
        <v/>
      </c>
      <c r="T1003" s="119"/>
      <c r="U1003" s="107"/>
      <c r="V1003" s="107"/>
      <c r="W1003" s="107"/>
      <c r="X1003" s="107"/>
      <c r="Y1003" s="107"/>
      <c r="Z1003" s="107"/>
      <c r="AA1003" s="107"/>
      <c r="AB1003" s="107"/>
      <c r="AC1003" s="107"/>
      <c r="AD1003" s="107"/>
      <c r="AE1003" s="107"/>
      <c r="AF1003" s="107"/>
      <c r="AG1003" s="107"/>
      <c r="AH1003" s="107"/>
      <c r="AI1003" s="107"/>
      <c r="AJ1003" s="107"/>
      <c r="AK1003" s="107"/>
      <c r="AL1003" s="107"/>
      <c r="AM1003" s="107"/>
      <c r="AN1003" s="107"/>
      <c r="AO1003" s="107"/>
      <c r="AP1003" s="107"/>
      <c r="AQ1003" s="107"/>
      <c r="AR1003" s="107"/>
      <c r="AS1003" s="107"/>
      <c r="AT1003" s="107"/>
      <c r="AU1003" s="107"/>
      <c r="AV1003" s="107"/>
      <c r="AW1003" s="107"/>
      <c r="AX1003" s="107"/>
      <c r="AY1003" s="107"/>
      <c r="AZ1003" s="107"/>
      <c r="BA1003" s="107"/>
      <c r="BB1003" s="107"/>
      <c r="BC1003" s="107"/>
      <c r="BD1003" s="107"/>
      <c r="BE1003" s="107"/>
      <c r="BF1003" s="107"/>
      <c r="BG1003" s="107"/>
      <c r="BH1003" s="107"/>
      <c r="BI1003" s="107"/>
      <c r="BJ1003" s="107"/>
      <c r="BK1003" s="107"/>
      <c r="BL1003" s="107"/>
      <c r="BM1003" s="107"/>
      <c r="BN1003" s="107"/>
      <c r="BO1003" s="107"/>
      <c r="BP1003" s="107"/>
      <c r="BQ1003" s="107"/>
      <c r="BR1003" s="107"/>
      <c r="BS1003" s="107"/>
      <c r="BT1003" s="107"/>
      <c r="BU1003" s="107"/>
      <c r="BV1003" s="107"/>
      <c r="BW1003" s="107"/>
      <c r="BX1003" s="107"/>
      <c r="BY1003" s="107"/>
      <c r="BZ1003" s="107"/>
      <c r="CA1003" s="107"/>
      <c r="CB1003" s="107"/>
      <c r="CC1003" s="107"/>
      <c r="CD1003" s="107"/>
      <c r="CE1003" s="107"/>
    </row>
    <row r="1004" spans="1:83" hidden="1" x14ac:dyDescent="0.25">
      <c r="B1004" s="111" t="s">
        <v>2689</v>
      </c>
      <c r="C1004" s="111">
        <v>4600011662</v>
      </c>
      <c r="D1004" s="101" t="s">
        <v>1389</v>
      </c>
      <c r="E1004" s="110"/>
      <c r="F1004" s="102"/>
      <c r="G1004" s="103"/>
      <c r="H1004" s="103"/>
      <c r="I1004" s="100"/>
      <c r="J1004" s="122" t="s">
        <v>2196</v>
      </c>
      <c r="K1004" s="103"/>
      <c r="L1004" s="103"/>
      <c r="M1004" s="103"/>
      <c r="N1004" s="103"/>
      <c r="O1004" s="106"/>
      <c r="P1004" s="104"/>
      <c r="Q1004" s="104"/>
      <c r="R1004" s="104"/>
      <c r="S1004" s="105" t="str">
        <f t="shared" si="91"/>
        <v/>
      </c>
      <c r="T1004" s="119"/>
      <c r="U1004" s="107"/>
      <c r="V1004" s="107"/>
      <c r="W1004" s="107"/>
      <c r="X1004" s="107"/>
      <c r="Y1004" s="107"/>
      <c r="Z1004" s="107"/>
      <c r="AA1004" s="107"/>
      <c r="AB1004" s="107"/>
      <c r="AC1004" s="107"/>
      <c r="AD1004" s="107"/>
      <c r="AE1004" s="107"/>
      <c r="AF1004" s="107"/>
      <c r="AG1004" s="107"/>
      <c r="AH1004" s="107"/>
      <c r="AI1004" s="107"/>
      <c r="AJ1004" s="107"/>
      <c r="AK1004" s="107"/>
      <c r="AL1004" s="107"/>
      <c r="AM1004" s="107"/>
      <c r="AN1004" s="107"/>
      <c r="AO1004" s="107"/>
      <c r="AP1004" s="107"/>
      <c r="AQ1004" s="107"/>
      <c r="AR1004" s="107"/>
      <c r="AS1004" s="107"/>
      <c r="AT1004" s="107"/>
      <c r="AU1004" s="107"/>
      <c r="AV1004" s="107"/>
      <c r="AW1004" s="107"/>
      <c r="AX1004" s="107"/>
      <c r="AY1004" s="107"/>
      <c r="AZ1004" s="107"/>
      <c r="BA1004" s="107"/>
      <c r="BB1004" s="107"/>
      <c r="BC1004" s="107"/>
      <c r="BD1004" s="107"/>
      <c r="BE1004" s="107"/>
      <c r="BF1004" s="107"/>
      <c r="BG1004" s="107"/>
      <c r="BH1004" s="107"/>
      <c r="BI1004" s="107"/>
      <c r="BJ1004" s="107"/>
      <c r="BK1004" s="107"/>
      <c r="BL1004" s="107"/>
      <c r="BM1004" s="107"/>
      <c r="BN1004" s="107"/>
      <c r="BO1004" s="107"/>
      <c r="BP1004" s="107"/>
      <c r="BQ1004" s="107"/>
      <c r="BR1004" s="107"/>
      <c r="BS1004" s="107"/>
      <c r="BT1004" s="107"/>
      <c r="BU1004" s="107"/>
      <c r="BV1004" s="107"/>
      <c r="BW1004" s="107"/>
      <c r="BX1004" s="107"/>
      <c r="BY1004" s="107"/>
      <c r="BZ1004" s="107"/>
      <c r="CA1004" s="107"/>
      <c r="CB1004" s="107"/>
      <c r="CC1004" s="107"/>
      <c r="CD1004" s="107"/>
      <c r="CE1004" s="107"/>
    </row>
    <row r="1005" spans="1:83" hidden="1" x14ac:dyDescent="0.25">
      <c r="B1005" s="111" t="s">
        <v>2689</v>
      </c>
      <c r="C1005" s="111">
        <v>4600011662</v>
      </c>
      <c r="D1005" s="101" t="s">
        <v>1390</v>
      </c>
      <c r="E1005" s="110"/>
      <c r="F1005" s="102"/>
      <c r="G1005" s="103"/>
      <c r="H1005" s="103"/>
      <c r="I1005" s="100"/>
      <c r="J1005" s="122" t="s">
        <v>2413</v>
      </c>
      <c r="K1005" s="103"/>
      <c r="L1005" s="103"/>
      <c r="M1005" s="103"/>
      <c r="N1005" s="103"/>
      <c r="O1005" s="106"/>
      <c r="P1005" s="104"/>
      <c r="Q1005" s="104"/>
      <c r="R1005" s="104"/>
      <c r="S1005" s="105" t="str">
        <f t="shared" si="91"/>
        <v/>
      </c>
      <c r="T1005" s="119"/>
      <c r="U1005" s="107"/>
      <c r="V1005" s="107"/>
      <c r="W1005" s="107"/>
      <c r="X1005" s="107"/>
      <c r="Y1005" s="107"/>
      <c r="Z1005" s="107"/>
      <c r="AA1005" s="107"/>
      <c r="AB1005" s="107"/>
      <c r="AC1005" s="107"/>
      <c r="AD1005" s="107"/>
      <c r="AE1005" s="107"/>
      <c r="AF1005" s="107"/>
      <c r="AG1005" s="107"/>
      <c r="AH1005" s="107"/>
      <c r="AI1005" s="107"/>
      <c r="AJ1005" s="107"/>
      <c r="AK1005" s="107"/>
      <c r="AL1005" s="107"/>
      <c r="AM1005" s="107"/>
      <c r="AN1005" s="107"/>
      <c r="AO1005" s="107"/>
      <c r="AP1005" s="107"/>
      <c r="AQ1005" s="107"/>
      <c r="AR1005" s="107"/>
      <c r="AS1005" s="107"/>
      <c r="AT1005" s="107"/>
      <c r="AU1005" s="107"/>
      <c r="AV1005" s="107"/>
      <c r="AW1005" s="107"/>
      <c r="AX1005" s="107"/>
      <c r="AY1005" s="107"/>
      <c r="AZ1005" s="107"/>
      <c r="BA1005" s="107"/>
      <c r="BB1005" s="107"/>
      <c r="BC1005" s="107"/>
      <c r="BD1005" s="107"/>
      <c r="BE1005" s="107"/>
      <c r="BF1005" s="107"/>
      <c r="BG1005" s="107"/>
      <c r="BH1005" s="107"/>
      <c r="BI1005" s="107"/>
      <c r="BJ1005" s="107"/>
      <c r="BK1005" s="107"/>
      <c r="BL1005" s="107"/>
      <c r="BM1005" s="107"/>
      <c r="BN1005" s="107"/>
      <c r="BO1005" s="107"/>
      <c r="BP1005" s="107"/>
      <c r="BQ1005" s="107"/>
      <c r="BR1005" s="107"/>
      <c r="BS1005" s="107"/>
      <c r="BT1005" s="107"/>
      <c r="BU1005" s="107"/>
      <c r="BV1005" s="107"/>
      <c r="BW1005" s="107"/>
      <c r="BX1005" s="107"/>
      <c r="BY1005" s="107"/>
      <c r="BZ1005" s="107"/>
      <c r="CA1005" s="107"/>
      <c r="CB1005" s="107"/>
      <c r="CC1005" s="107"/>
      <c r="CD1005" s="107"/>
      <c r="CE1005" s="107"/>
    </row>
    <row r="1006" spans="1:83" hidden="1" x14ac:dyDescent="0.25">
      <c r="A1006" s="109" t="s">
        <v>2729</v>
      </c>
      <c r="B1006" s="111" t="s">
        <v>2690</v>
      </c>
      <c r="C1006" s="111">
        <v>4600011662</v>
      </c>
      <c r="D1006" s="101" t="s">
        <v>1391</v>
      </c>
      <c r="E1006" s="110" t="str">
        <f t="shared" ref="E1006" si="97">IF(F1006="","",CONCATENATE(TRIM(F1006)," - ",TRIM(J1006)))</f>
        <v>(VP) Sistema de Vapor de média pressão - Inspeção ENDs das soldas</v>
      </c>
      <c r="F1006" s="102" t="s">
        <v>456</v>
      </c>
      <c r="G1006" s="103" t="s">
        <v>450</v>
      </c>
      <c r="H1006" s="103" t="s">
        <v>1692</v>
      </c>
      <c r="I1006" s="100">
        <v>14</v>
      </c>
      <c r="J1006" s="122" t="s">
        <v>2197</v>
      </c>
      <c r="K1006" s="103"/>
      <c r="L1006" s="103" t="s">
        <v>462</v>
      </c>
      <c r="M1006" s="103"/>
      <c r="N1006" s="103"/>
      <c r="O1006" s="106"/>
      <c r="P1006" s="104"/>
      <c r="Q1006" s="104"/>
      <c r="R1006" s="104"/>
      <c r="S1006" s="105" t="str">
        <f t="shared" si="91"/>
        <v/>
      </c>
      <c r="T1006" s="119"/>
      <c r="U1006" s="107"/>
      <c r="V1006" s="107"/>
      <c r="W1006" s="107"/>
      <c r="X1006" s="107"/>
      <c r="Y1006" s="107"/>
      <c r="Z1006" s="107"/>
      <c r="AA1006" s="107"/>
      <c r="AB1006" s="107"/>
      <c r="AC1006" s="107"/>
      <c r="AD1006" s="107"/>
      <c r="AE1006" s="107"/>
      <c r="AF1006" s="107"/>
      <c r="AG1006" s="107"/>
      <c r="AH1006" s="107"/>
      <c r="AI1006" s="107"/>
      <c r="AJ1006" s="107">
        <v>0</v>
      </c>
      <c r="AK1006" s="107">
        <v>0</v>
      </c>
      <c r="AL1006" s="107">
        <v>0</v>
      </c>
      <c r="AM1006" s="107">
        <v>0</v>
      </c>
      <c r="AN1006" s="107">
        <v>0</v>
      </c>
      <c r="AO1006" s="107"/>
      <c r="AP1006" s="107"/>
      <c r="AQ1006" s="107">
        <v>0</v>
      </c>
      <c r="AR1006" s="107">
        <v>0</v>
      </c>
      <c r="AS1006" s="107">
        <v>0</v>
      </c>
      <c r="AT1006" s="107">
        <v>0</v>
      </c>
      <c r="AU1006" s="107">
        <v>0</v>
      </c>
      <c r="AV1006" s="107"/>
      <c r="AW1006" s="107"/>
      <c r="AX1006" s="107">
        <v>0</v>
      </c>
      <c r="AY1006" s="107">
        <v>0</v>
      </c>
      <c r="AZ1006" s="107">
        <v>0</v>
      </c>
      <c r="BA1006" s="107">
        <v>0</v>
      </c>
      <c r="BB1006" s="107">
        <v>0</v>
      </c>
      <c r="BC1006" s="107"/>
      <c r="BD1006" s="107"/>
      <c r="BE1006" s="107">
        <v>0</v>
      </c>
      <c r="BF1006" s="107">
        <v>0</v>
      </c>
      <c r="BG1006" s="107">
        <v>0</v>
      </c>
      <c r="BH1006" s="107">
        <v>0</v>
      </c>
      <c r="BI1006" s="107">
        <v>0</v>
      </c>
      <c r="BJ1006" s="107"/>
      <c r="BK1006" s="107"/>
      <c r="BL1006" s="107">
        <v>0</v>
      </c>
      <c r="BM1006" s="107">
        <v>0</v>
      </c>
      <c r="BN1006" s="107">
        <v>0</v>
      </c>
      <c r="BO1006" s="107">
        <v>0</v>
      </c>
      <c r="BP1006" s="107">
        <v>0</v>
      </c>
      <c r="BQ1006" s="107"/>
      <c r="BR1006" s="107"/>
      <c r="BS1006" s="107"/>
      <c r="BT1006" s="107"/>
      <c r="BU1006" s="107"/>
      <c r="BV1006" s="107"/>
      <c r="BW1006" s="107"/>
      <c r="BX1006" s="107"/>
      <c r="BY1006" s="107"/>
      <c r="BZ1006" s="107"/>
      <c r="CA1006" s="107"/>
      <c r="CB1006" s="107"/>
      <c r="CC1006" s="107"/>
      <c r="CD1006" s="107"/>
      <c r="CE1006" s="107"/>
    </row>
    <row r="1007" spans="1:83" hidden="1" x14ac:dyDescent="0.25">
      <c r="B1007" s="111" t="s">
        <v>2689</v>
      </c>
      <c r="C1007" s="111">
        <v>4600011662</v>
      </c>
      <c r="D1007" s="101" t="s">
        <v>1392</v>
      </c>
      <c r="E1007" s="110"/>
      <c r="F1007" s="102"/>
      <c r="G1007" s="103"/>
      <c r="H1007" s="103"/>
      <c r="I1007" s="100"/>
      <c r="J1007" s="122" t="s">
        <v>2288</v>
      </c>
      <c r="K1007" s="103"/>
      <c r="L1007" s="103"/>
      <c r="M1007" s="103"/>
      <c r="N1007" s="103"/>
      <c r="O1007" s="106"/>
      <c r="P1007" s="104"/>
      <c r="Q1007" s="104"/>
      <c r="R1007" s="104"/>
      <c r="S1007" s="105" t="str">
        <f t="shared" si="91"/>
        <v/>
      </c>
      <c r="T1007" s="119"/>
      <c r="U1007" s="107"/>
      <c r="V1007" s="107"/>
      <c r="W1007" s="107"/>
      <c r="X1007" s="107"/>
      <c r="Y1007" s="107"/>
      <c r="Z1007" s="107"/>
      <c r="AA1007" s="107"/>
      <c r="AB1007" s="107"/>
      <c r="AC1007" s="107"/>
      <c r="AD1007" s="107"/>
      <c r="AE1007" s="107"/>
      <c r="AF1007" s="107"/>
      <c r="AG1007" s="107"/>
      <c r="AH1007" s="107"/>
      <c r="AI1007" s="107"/>
      <c r="AJ1007" s="107"/>
      <c r="AK1007" s="107"/>
      <c r="AL1007" s="107"/>
      <c r="AM1007" s="107"/>
      <c r="AN1007" s="107"/>
      <c r="AO1007" s="107"/>
      <c r="AP1007" s="107"/>
      <c r="AQ1007" s="107"/>
      <c r="AR1007" s="107"/>
      <c r="AS1007" s="107"/>
      <c r="AT1007" s="107"/>
      <c r="AU1007" s="107"/>
      <c r="AV1007" s="107"/>
      <c r="AW1007" s="107"/>
      <c r="AX1007" s="107"/>
      <c r="AY1007" s="107"/>
      <c r="AZ1007" s="107"/>
      <c r="BA1007" s="107"/>
      <c r="BB1007" s="107"/>
      <c r="BC1007" s="107"/>
      <c r="BD1007" s="107"/>
      <c r="BE1007" s="107"/>
      <c r="BF1007" s="107"/>
      <c r="BG1007" s="107"/>
      <c r="BH1007" s="107"/>
      <c r="BI1007" s="107"/>
      <c r="BJ1007" s="107"/>
      <c r="BK1007" s="107"/>
      <c r="BL1007" s="107"/>
      <c r="BM1007" s="107"/>
      <c r="BN1007" s="107"/>
      <c r="BO1007" s="107"/>
      <c r="BP1007" s="107"/>
      <c r="BQ1007" s="107"/>
      <c r="BR1007" s="107"/>
      <c r="BS1007" s="107"/>
      <c r="BT1007" s="107"/>
      <c r="BU1007" s="107"/>
      <c r="BV1007" s="107"/>
      <c r="BW1007" s="107"/>
      <c r="BX1007" s="107"/>
      <c r="BY1007" s="107"/>
      <c r="BZ1007" s="107"/>
      <c r="CA1007" s="107"/>
      <c r="CB1007" s="107"/>
      <c r="CC1007" s="107"/>
      <c r="CD1007" s="107"/>
      <c r="CE1007" s="107"/>
    </row>
    <row r="1008" spans="1:83" hidden="1" x14ac:dyDescent="0.25">
      <c r="B1008" s="111" t="s">
        <v>2689</v>
      </c>
      <c r="C1008" s="111">
        <v>4600011662</v>
      </c>
      <c r="D1008" s="101" t="s">
        <v>1393</v>
      </c>
      <c r="E1008" s="110"/>
      <c r="F1008" s="102" t="s">
        <v>456</v>
      </c>
      <c r="G1008" s="103" t="s">
        <v>450</v>
      </c>
      <c r="H1008" s="103" t="s">
        <v>429</v>
      </c>
      <c r="I1008" s="100"/>
      <c r="J1008" s="122" t="s">
        <v>1996</v>
      </c>
      <c r="K1008" s="103"/>
      <c r="L1008" s="103"/>
      <c r="M1008" s="103"/>
      <c r="N1008" s="103"/>
      <c r="O1008" s="106"/>
      <c r="P1008" s="104"/>
      <c r="Q1008" s="104"/>
      <c r="R1008" s="104"/>
      <c r="S1008" s="105" t="str">
        <f t="shared" si="91"/>
        <v/>
      </c>
      <c r="T1008" s="119"/>
      <c r="U1008" s="107"/>
      <c r="V1008" s="107"/>
      <c r="W1008" s="107"/>
      <c r="X1008" s="107"/>
      <c r="Y1008" s="107"/>
      <c r="Z1008" s="107"/>
      <c r="AA1008" s="107"/>
      <c r="AB1008" s="107"/>
      <c r="AC1008" s="107"/>
      <c r="AD1008" s="107"/>
      <c r="AE1008" s="107"/>
      <c r="AF1008" s="107"/>
      <c r="AG1008" s="107"/>
      <c r="AH1008" s="107"/>
      <c r="AI1008" s="107"/>
      <c r="AJ1008" s="107"/>
      <c r="AK1008" s="107"/>
      <c r="AL1008" s="107"/>
      <c r="AM1008" s="107"/>
      <c r="AN1008" s="107"/>
      <c r="AO1008" s="107"/>
      <c r="AP1008" s="107"/>
      <c r="AQ1008" s="107"/>
      <c r="AR1008" s="107"/>
      <c r="AS1008" s="107"/>
      <c r="AT1008" s="107"/>
      <c r="AU1008" s="107"/>
      <c r="AV1008" s="107"/>
      <c r="AW1008" s="107"/>
      <c r="AX1008" s="107"/>
      <c r="AY1008" s="107"/>
      <c r="AZ1008" s="107"/>
      <c r="BA1008" s="107"/>
      <c r="BB1008" s="107"/>
      <c r="BC1008" s="107"/>
      <c r="BD1008" s="107"/>
      <c r="BE1008" s="107"/>
      <c r="BF1008" s="107"/>
      <c r="BG1008" s="107"/>
      <c r="BH1008" s="107"/>
      <c r="BI1008" s="107"/>
      <c r="BJ1008" s="107"/>
      <c r="BK1008" s="107"/>
      <c r="BL1008" s="107"/>
      <c r="BM1008" s="107"/>
      <c r="BN1008" s="107"/>
      <c r="BO1008" s="107"/>
      <c r="BP1008" s="107"/>
      <c r="BQ1008" s="107"/>
      <c r="BR1008" s="107"/>
      <c r="BS1008" s="107"/>
      <c r="BT1008" s="107"/>
      <c r="BU1008" s="107"/>
      <c r="BV1008" s="107"/>
      <c r="BW1008" s="107"/>
      <c r="BX1008" s="107"/>
      <c r="BY1008" s="107"/>
      <c r="BZ1008" s="107"/>
      <c r="CA1008" s="107"/>
      <c r="CB1008" s="107"/>
      <c r="CC1008" s="107"/>
      <c r="CD1008" s="107"/>
      <c r="CE1008" s="107"/>
    </row>
    <row r="1009" spans="1:83" hidden="1" x14ac:dyDescent="0.25">
      <c r="B1009" s="111" t="s">
        <v>2689</v>
      </c>
      <c r="C1009" s="111">
        <v>4600011662</v>
      </c>
      <c r="D1009" s="101" t="s">
        <v>1394</v>
      </c>
      <c r="E1009" s="110"/>
      <c r="F1009" s="102"/>
      <c r="G1009" s="103"/>
      <c r="H1009" s="103"/>
      <c r="I1009" s="100"/>
      <c r="J1009" s="122" t="s">
        <v>2196</v>
      </c>
      <c r="K1009" s="103"/>
      <c r="L1009" s="103"/>
      <c r="M1009" s="103"/>
      <c r="N1009" s="103"/>
      <c r="O1009" s="106"/>
      <c r="P1009" s="104"/>
      <c r="Q1009" s="104"/>
      <c r="R1009" s="104"/>
      <c r="S1009" s="105" t="str">
        <f t="shared" si="91"/>
        <v/>
      </c>
      <c r="T1009" s="119"/>
      <c r="U1009" s="107"/>
      <c r="V1009" s="107"/>
      <c r="W1009" s="107"/>
      <c r="X1009" s="107"/>
      <c r="Y1009" s="107"/>
      <c r="Z1009" s="107"/>
      <c r="AA1009" s="107"/>
      <c r="AB1009" s="107"/>
      <c r="AC1009" s="107"/>
      <c r="AD1009" s="107"/>
      <c r="AE1009" s="107"/>
      <c r="AF1009" s="107"/>
      <c r="AG1009" s="107"/>
      <c r="AH1009" s="107"/>
      <c r="AI1009" s="107"/>
      <c r="AJ1009" s="107"/>
      <c r="AK1009" s="107"/>
      <c r="AL1009" s="107"/>
      <c r="AM1009" s="107"/>
      <c r="AN1009" s="107"/>
      <c r="AO1009" s="107"/>
      <c r="AP1009" s="107"/>
      <c r="AQ1009" s="107"/>
      <c r="AR1009" s="107"/>
      <c r="AS1009" s="107"/>
      <c r="AT1009" s="107"/>
      <c r="AU1009" s="107"/>
      <c r="AV1009" s="107"/>
      <c r="AW1009" s="107"/>
      <c r="AX1009" s="107"/>
      <c r="AY1009" s="107"/>
      <c r="AZ1009" s="107"/>
      <c r="BA1009" s="107"/>
      <c r="BB1009" s="107"/>
      <c r="BC1009" s="107"/>
      <c r="BD1009" s="107"/>
      <c r="BE1009" s="107"/>
      <c r="BF1009" s="107"/>
      <c r="BG1009" s="107"/>
      <c r="BH1009" s="107"/>
      <c r="BI1009" s="107"/>
      <c r="BJ1009" s="107"/>
      <c r="BK1009" s="107"/>
      <c r="BL1009" s="107"/>
      <c r="BM1009" s="107"/>
      <c r="BN1009" s="107"/>
      <c r="BO1009" s="107"/>
      <c r="BP1009" s="107"/>
      <c r="BQ1009" s="107"/>
      <c r="BR1009" s="107"/>
      <c r="BS1009" s="107"/>
      <c r="BT1009" s="107"/>
      <c r="BU1009" s="107"/>
      <c r="BV1009" s="107"/>
      <c r="BW1009" s="107"/>
      <c r="BX1009" s="107"/>
      <c r="BY1009" s="107"/>
      <c r="BZ1009" s="107"/>
      <c r="CA1009" s="107"/>
      <c r="CB1009" s="107"/>
      <c r="CC1009" s="107"/>
      <c r="CD1009" s="107"/>
      <c r="CE1009" s="107"/>
    </row>
    <row r="1010" spans="1:83" hidden="1" x14ac:dyDescent="0.25">
      <c r="B1010" s="111" t="s">
        <v>2689</v>
      </c>
      <c r="C1010" s="111">
        <v>4600011662</v>
      </c>
      <c r="D1010" s="101" t="s">
        <v>1395</v>
      </c>
      <c r="E1010" s="110"/>
      <c r="F1010" s="102"/>
      <c r="G1010" s="103"/>
      <c r="H1010" s="103"/>
      <c r="I1010" s="100"/>
      <c r="J1010" s="122" t="s">
        <v>2413</v>
      </c>
      <c r="K1010" s="103"/>
      <c r="L1010" s="103"/>
      <c r="M1010" s="103"/>
      <c r="N1010" s="103"/>
      <c r="O1010" s="106"/>
      <c r="P1010" s="104"/>
      <c r="Q1010" s="104"/>
      <c r="R1010" s="104"/>
      <c r="S1010" s="105" t="str">
        <f t="shared" si="91"/>
        <v/>
      </c>
      <c r="T1010" s="119"/>
      <c r="U1010" s="107"/>
      <c r="V1010" s="107"/>
      <c r="W1010" s="107"/>
      <c r="X1010" s="107"/>
      <c r="Y1010" s="107"/>
      <c r="Z1010" s="107"/>
      <c r="AA1010" s="107"/>
      <c r="AB1010" s="107"/>
      <c r="AC1010" s="107"/>
      <c r="AD1010" s="107"/>
      <c r="AE1010" s="107"/>
      <c r="AF1010" s="107"/>
      <c r="AG1010" s="107"/>
      <c r="AH1010" s="107"/>
      <c r="AI1010" s="107"/>
      <c r="AJ1010" s="107"/>
      <c r="AK1010" s="107"/>
      <c r="AL1010" s="107"/>
      <c r="AM1010" s="107"/>
      <c r="AN1010" s="107"/>
      <c r="AO1010" s="107"/>
      <c r="AP1010" s="107"/>
      <c r="AQ1010" s="107"/>
      <c r="AR1010" s="107"/>
      <c r="AS1010" s="107"/>
      <c r="AT1010" s="107"/>
      <c r="AU1010" s="107"/>
      <c r="AV1010" s="107"/>
      <c r="AW1010" s="107"/>
      <c r="AX1010" s="107"/>
      <c r="AY1010" s="107"/>
      <c r="AZ1010" s="107"/>
      <c r="BA1010" s="107"/>
      <c r="BB1010" s="107"/>
      <c r="BC1010" s="107"/>
      <c r="BD1010" s="107"/>
      <c r="BE1010" s="107"/>
      <c r="BF1010" s="107"/>
      <c r="BG1010" s="107"/>
      <c r="BH1010" s="107"/>
      <c r="BI1010" s="107"/>
      <c r="BJ1010" s="107"/>
      <c r="BK1010" s="107"/>
      <c r="BL1010" s="107"/>
      <c r="BM1010" s="107"/>
      <c r="BN1010" s="107"/>
      <c r="BO1010" s="107"/>
      <c r="BP1010" s="107"/>
      <c r="BQ1010" s="107"/>
      <c r="BR1010" s="107"/>
      <c r="BS1010" s="107"/>
      <c r="BT1010" s="107"/>
      <c r="BU1010" s="107"/>
      <c r="BV1010" s="107"/>
      <c r="BW1010" s="107"/>
      <c r="BX1010" s="107"/>
      <c r="BY1010" s="107"/>
      <c r="BZ1010" s="107"/>
      <c r="CA1010" s="107"/>
      <c r="CB1010" s="107"/>
      <c r="CC1010" s="107"/>
      <c r="CD1010" s="107"/>
      <c r="CE1010" s="107"/>
    </row>
    <row r="1011" spans="1:83" hidden="1" x14ac:dyDescent="0.25">
      <c r="B1011" s="111" t="s">
        <v>2689</v>
      </c>
      <c r="C1011" s="111">
        <v>4600011662</v>
      </c>
      <c r="D1011" s="101" t="s">
        <v>1396</v>
      </c>
      <c r="E1011" s="110"/>
      <c r="F1011" s="102" t="s">
        <v>456</v>
      </c>
      <c r="G1011" s="103" t="s">
        <v>450</v>
      </c>
      <c r="H1011" s="103" t="s">
        <v>429</v>
      </c>
      <c r="I1011" s="100"/>
      <c r="J1011" s="122" t="s">
        <v>2197</v>
      </c>
      <c r="K1011" s="103"/>
      <c r="L1011" s="103"/>
      <c r="M1011" s="103"/>
      <c r="N1011" s="103"/>
      <c r="O1011" s="106"/>
      <c r="P1011" s="104"/>
      <c r="Q1011" s="104"/>
      <c r="R1011" s="104"/>
      <c r="S1011" s="105" t="str">
        <f t="shared" si="91"/>
        <v/>
      </c>
      <c r="T1011" s="119"/>
      <c r="U1011" s="107"/>
      <c r="V1011" s="107"/>
      <c r="W1011" s="107"/>
      <c r="X1011" s="107"/>
      <c r="Y1011" s="107"/>
      <c r="Z1011" s="107"/>
      <c r="AA1011" s="107"/>
      <c r="AB1011" s="107"/>
      <c r="AC1011" s="107"/>
      <c r="AD1011" s="107"/>
      <c r="AE1011" s="107"/>
      <c r="AF1011" s="107"/>
      <c r="AG1011" s="107"/>
      <c r="AH1011" s="107"/>
      <c r="AI1011" s="107"/>
      <c r="AJ1011" s="107"/>
      <c r="AK1011" s="107"/>
      <c r="AL1011" s="107"/>
      <c r="AM1011" s="107"/>
      <c r="AN1011" s="107"/>
      <c r="AO1011" s="107"/>
      <c r="AP1011" s="107"/>
      <c r="AQ1011" s="107"/>
      <c r="AR1011" s="107"/>
      <c r="AS1011" s="107"/>
      <c r="AT1011" s="107"/>
      <c r="AU1011" s="107"/>
      <c r="AV1011" s="107"/>
      <c r="AW1011" s="107"/>
      <c r="AX1011" s="107"/>
      <c r="AY1011" s="107"/>
      <c r="AZ1011" s="107"/>
      <c r="BA1011" s="107"/>
      <c r="BB1011" s="107"/>
      <c r="BC1011" s="107"/>
      <c r="BD1011" s="107"/>
      <c r="BE1011" s="107"/>
      <c r="BF1011" s="107"/>
      <c r="BG1011" s="107"/>
      <c r="BH1011" s="107"/>
      <c r="BI1011" s="107"/>
      <c r="BJ1011" s="107"/>
      <c r="BK1011" s="107"/>
      <c r="BL1011" s="107"/>
      <c r="BM1011" s="107"/>
      <c r="BN1011" s="107"/>
      <c r="BO1011" s="107"/>
      <c r="BP1011" s="107"/>
      <c r="BQ1011" s="107"/>
      <c r="BR1011" s="107"/>
      <c r="BS1011" s="107"/>
      <c r="BT1011" s="107"/>
      <c r="BU1011" s="107"/>
      <c r="BV1011" s="107"/>
      <c r="BW1011" s="107"/>
      <c r="BX1011" s="107"/>
      <c r="BY1011" s="107"/>
      <c r="BZ1011" s="107"/>
      <c r="CA1011" s="107"/>
      <c r="CB1011" s="107"/>
      <c r="CC1011" s="107"/>
      <c r="CD1011" s="107"/>
      <c r="CE1011" s="107"/>
    </row>
    <row r="1012" spans="1:83" hidden="1" x14ac:dyDescent="0.25">
      <c r="A1012" s="109" t="s">
        <v>2729</v>
      </c>
      <c r="B1012" s="111" t="s">
        <v>2690</v>
      </c>
      <c r="C1012" s="111">
        <v>4600011662</v>
      </c>
      <c r="D1012" s="101" t="s">
        <v>1397</v>
      </c>
      <c r="E1012" s="110" t="str">
        <f t="shared" ref="E1012" si="98">IF(F1012="","",CONCATENATE(TRIM(F1012)," - ",TRIM(J1012)))</f>
        <v>(CO) Sistema de Controle, retorno e transferência de condensado - Teste hidrostático linha 5304</v>
      </c>
      <c r="F1012" s="102" t="s">
        <v>454</v>
      </c>
      <c r="G1012" s="103" t="s">
        <v>450</v>
      </c>
      <c r="H1012" s="103" t="s">
        <v>429</v>
      </c>
      <c r="I1012" s="100">
        <v>14</v>
      </c>
      <c r="J1012" s="122" t="s">
        <v>2767</v>
      </c>
      <c r="K1012" s="103"/>
      <c r="L1012" s="103" t="s">
        <v>462</v>
      </c>
      <c r="M1012" s="103"/>
      <c r="N1012" s="103"/>
      <c r="O1012" s="106"/>
      <c r="P1012" s="104"/>
      <c r="Q1012" s="104"/>
      <c r="R1012" s="104"/>
      <c r="S1012" s="105" t="str">
        <f t="shared" si="91"/>
        <v/>
      </c>
      <c r="T1012" s="119"/>
      <c r="U1012" s="107"/>
      <c r="V1012" s="107"/>
      <c r="W1012" s="107"/>
      <c r="X1012" s="107"/>
      <c r="Y1012" s="107"/>
      <c r="Z1012" s="107"/>
      <c r="AA1012" s="107"/>
      <c r="AB1012" s="107"/>
      <c r="AC1012" s="107"/>
      <c r="AD1012" s="107"/>
      <c r="AE1012" s="107"/>
      <c r="AF1012" s="107"/>
      <c r="AG1012" s="107"/>
      <c r="AH1012" s="107"/>
      <c r="AI1012" s="107"/>
      <c r="AJ1012" s="107">
        <v>0</v>
      </c>
      <c r="AK1012" s="107">
        <v>0</v>
      </c>
      <c r="AL1012" s="107">
        <v>0</v>
      </c>
      <c r="AM1012" s="107">
        <v>0</v>
      </c>
      <c r="AN1012" s="107">
        <v>0</v>
      </c>
      <c r="AO1012" s="107"/>
      <c r="AP1012" s="107"/>
      <c r="AQ1012" s="107">
        <v>0</v>
      </c>
      <c r="AR1012" s="107">
        <v>0</v>
      </c>
      <c r="AS1012" s="107">
        <v>0</v>
      </c>
      <c r="AT1012" s="107">
        <v>0</v>
      </c>
      <c r="AU1012" s="107">
        <v>0</v>
      </c>
      <c r="AV1012" s="107"/>
      <c r="AW1012" s="107"/>
      <c r="AX1012" s="107">
        <v>0</v>
      </c>
      <c r="AY1012" s="107">
        <v>0</v>
      </c>
      <c r="AZ1012" s="107">
        <v>0</v>
      </c>
      <c r="BA1012" s="107">
        <v>0</v>
      </c>
      <c r="BB1012" s="107">
        <v>0</v>
      </c>
      <c r="BC1012" s="107"/>
      <c r="BD1012" s="107"/>
      <c r="BE1012" s="107">
        <v>0</v>
      </c>
      <c r="BF1012" s="107">
        <v>0</v>
      </c>
      <c r="BG1012" s="107">
        <v>0</v>
      </c>
      <c r="BH1012" s="107">
        <v>0</v>
      </c>
      <c r="BI1012" s="107">
        <v>0</v>
      </c>
      <c r="BJ1012" s="107"/>
      <c r="BK1012" s="107"/>
      <c r="BL1012" s="107">
        <v>0</v>
      </c>
      <c r="BM1012" s="107">
        <v>0</v>
      </c>
      <c r="BN1012" s="107">
        <v>0</v>
      </c>
      <c r="BO1012" s="107">
        <v>0</v>
      </c>
      <c r="BP1012" s="107">
        <v>0</v>
      </c>
      <c r="BQ1012" s="107"/>
      <c r="BR1012" s="107"/>
      <c r="BS1012" s="107"/>
      <c r="BT1012" s="107"/>
      <c r="BU1012" s="107"/>
      <c r="BV1012" s="107"/>
      <c r="BW1012" s="107"/>
      <c r="BX1012" s="107"/>
      <c r="BY1012" s="107"/>
      <c r="BZ1012" s="107"/>
      <c r="CA1012" s="107"/>
      <c r="CB1012" s="107"/>
      <c r="CC1012" s="107"/>
      <c r="CD1012" s="107"/>
      <c r="CE1012" s="107"/>
    </row>
    <row r="1013" spans="1:83" hidden="1" x14ac:dyDescent="0.25">
      <c r="B1013" s="111" t="s">
        <v>2689</v>
      </c>
      <c r="C1013" s="111">
        <v>4600011662</v>
      </c>
      <c r="D1013" s="101" t="s">
        <v>1398</v>
      </c>
      <c r="E1013" s="110"/>
      <c r="F1013" s="102"/>
      <c r="G1013" s="103"/>
      <c r="H1013" s="103"/>
      <c r="I1013" s="100"/>
      <c r="J1013" s="122" t="s">
        <v>2154</v>
      </c>
      <c r="K1013" s="103"/>
      <c r="L1013" s="103"/>
      <c r="M1013" s="103"/>
      <c r="N1013" s="103"/>
      <c r="O1013" s="106"/>
      <c r="P1013" s="104"/>
      <c r="Q1013" s="104"/>
      <c r="R1013" s="104"/>
      <c r="S1013" s="105" t="str">
        <f t="shared" si="91"/>
        <v/>
      </c>
      <c r="T1013" s="119"/>
      <c r="U1013" s="107"/>
      <c r="V1013" s="107"/>
      <c r="W1013" s="107"/>
      <c r="X1013" s="107"/>
      <c r="Y1013" s="107"/>
      <c r="Z1013" s="107"/>
      <c r="AA1013" s="107"/>
      <c r="AB1013" s="107"/>
      <c r="AC1013" s="107"/>
      <c r="AD1013" s="107"/>
      <c r="AE1013" s="107"/>
      <c r="AF1013" s="107"/>
      <c r="AG1013" s="107"/>
      <c r="AH1013" s="107"/>
      <c r="AI1013" s="107"/>
      <c r="AJ1013" s="107"/>
      <c r="AK1013" s="107"/>
      <c r="AL1013" s="107"/>
      <c r="AM1013" s="107"/>
      <c r="AN1013" s="107"/>
      <c r="AO1013" s="107"/>
      <c r="AP1013" s="107"/>
      <c r="AQ1013" s="107"/>
      <c r="AR1013" s="107"/>
      <c r="AS1013" s="107"/>
      <c r="AT1013" s="107"/>
      <c r="AU1013" s="107"/>
      <c r="AV1013" s="107"/>
      <c r="AW1013" s="107"/>
      <c r="AX1013" s="107"/>
      <c r="AY1013" s="107"/>
      <c r="AZ1013" s="107"/>
      <c r="BA1013" s="107"/>
      <c r="BB1013" s="107"/>
      <c r="BC1013" s="107"/>
      <c r="BD1013" s="107"/>
      <c r="BE1013" s="107"/>
      <c r="BF1013" s="107"/>
      <c r="BG1013" s="107"/>
      <c r="BH1013" s="107"/>
      <c r="BI1013" s="107"/>
      <c r="BJ1013" s="107"/>
      <c r="BK1013" s="107"/>
      <c r="BL1013" s="107"/>
      <c r="BM1013" s="107"/>
      <c r="BN1013" s="107"/>
      <c r="BO1013" s="107"/>
      <c r="BP1013" s="107"/>
      <c r="BQ1013" s="107"/>
      <c r="BR1013" s="107"/>
      <c r="BS1013" s="107"/>
      <c r="BT1013" s="107"/>
      <c r="BU1013" s="107"/>
      <c r="BV1013" s="107"/>
      <c r="BW1013" s="107"/>
      <c r="BX1013" s="107"/>
      <c r="BY1013" s="107"/>
      <c r="BZ1013" s="107"/>
      <c r="CA1013" s="107"/>
      <c r="CB1013" s="107"/>
      <c r="CC1013" s="107"/>
      <c r="CD1013" s="107"/>
      <c r="CE1013" s="107"/>
    </row>
    <row r="1014" spans="1:83" hidden="1" x14ac:dyDescent="0.25">
      <c r="B1014" s="111" t="s">
        <v>2689</v>
      </c>
      <c r="C1014" s="111">
        <v>4600011662</v>
      </c>
      <c r="D1014" s="101" t="s">
        <v>1399</v>
      </c>
      <c r="E1014" s="110"/>
      <c r="F1014" s="102"/>
      <c r="G1014" s="103"/>
      <c r="H1014" s="103"/>
      <c r="I1014" s="100"/>
      <c r="J1014" s="122" t="s">
        <v>2413</v>
      </c>
      <c r="K1014" s="103"/>
      <c r="L1014" s="103"/>
      <c r="M1014" s="103"/>
      <c r="N1014" s="103"/>
      <c r="O1014" s="106"/>
      <c r="P1014" s="104"/>
      <c r="Q1014" s="104"/>
      <c r="R1014" s="104"/>
      <c r="S1014" s="105" t="str">
        <f t="shared" si="91"/>
        <v/>
      </c>
      <c r="T1014" s="119"/>
      <c r="U1014" s="107"/>
      <c r="V1014" s="107"/>
      <c r="W1014" s="107"/>
      <c r="X1014" s="107"/>
      <c r="Y1014" s="107"/>
      <c r="Z1014" s="107"/>
      <c r="AA1014" s="107"/>
      <c r="AB1014" s="107"/>
      <c r="AC1014" s="107"/>
      <c r="AD1014" s="107"/>
      <c r="AE1014" s="107"/>
      <c r="AF1014" s="107"/>
      <c r="AG1014" s="107"/>
      <c r="AH1014" s="107"/>
      <c r="AI1014" s="107"/>
      <c r="AJ1014" s="107"/>
      <c r="AK1014" s="107"/>
      <c r="AL1014" s="107"/>
      <c r="AM1014" s="107"/>
      <c r="AN1014" s="107"/>
      <c r="AO1014" s="107"/>
      <c r="AP1014" s="107"/>
      <c r="AQ1014" s="107"/>
      <c r="AR1014" s="107"/>
      <c r="AS1014" s="107"/>
      <c r="AT1014" s="107"/>
      <c r="AU1014" s="107"/>
      <c r="AV1014" s="107"/>
      <c r="AW1014" s="107"/>
      <c r="AX1014" s="107"/>
      <c r="AY1014" s="107"/>
      <c r="AZ1014" s="107"/>
      <c r="BA1014" s="107"/>
      <c r="BB1014" s="107"/>
      <c r="BC1014" s="107"/>
      <c r="BD1014" s="107"/>
      <c r="BE1014" s="107"/>
      <c r="BF1014" s="107"/>
      <c r="BG1014" s="107"/>
      <c r="BH1014" s="107"/>
      <c r="BI1014" s="107"/>
      <c r="BJ1014" s="107"/>
      <c r="BK1014" s="107"/>
      <c r="BL1014" s="107"/>
      <c r="BM1014" s="107"/>
      <c r="BN1014" s="107"/>
      <c r="BO1014" s="107"/>
      <c r="BP1014" s="107"/>
      <c r="BQ1014" s="107"/>
      <c r="BR1014" s="107"/>
      <c r="BS1014" s="107"/>
      <c r="BT1014" s="107"/>
      <c r="BU1014" s="107"/>
      <c r="BV1014" s="107"/>
      <c r="BW1014" s="107"/>
      <c r="BX1014" s="107"/>
      <c r="BY1014" s="107"/>
      <c r="BZ1014" s="107"/>
      <c r="CA1014" s="107"/>
      <c r="CB1014" s="107"/>
      <c r="CC1014" s="107"/>
      <c r="CD1014" s="107"/>
      <c r="CE1014" s="107"/>
    </row>
    <row r="1015" spans="1:83" hidden="1" x14ac:dyDescent="0.25">
      <c r="B1015" s="111" t="s">
        <v>2689</v>
      </c>
      <c r="C1015" s="111">
        <v>4600011662</v>
      </c>
      <c r="D1015" s="101" t="s">
        <v>1400</v>
      </c>
      <c r="E1015" s="110"/>
      <c r="F1015" s="102"/>
      <c r="G1015" s="103"/>
      <c r="H1015" s="103"/>
      <c r="I1015" s="100"/>
      <c r="J1015" s="122" t="s">
        <v>2197</v>
      </c>
      <c r="K1015" s="103"/>
      <c r="L1015" s="103"/>
      <c r="M1015" s="103"/>
      <c r="N1015" s="103"/>
      <c r="O1015" s="106"/>
      <c r="P1015" s="104"/>
      <c r="Q1015" s="104"/>
      <c r="R1015" s="104"/>
      <c r="S1015" s="105" t="str">
        <f t="shared" si="91"/>
        <v/>
      </c>
      <c r="T1015" s="119"/>
      <c r="U1015" s="107"/>
      <c r="V1015" s="107"/>
      <c r="W1015" s="107"/>
      <c r="X1015" s="107"/>
      <c r="Y1015" s="107"/>
      <c r="Z1015" s="107"/>
      <c r="AA1015" s="107"/>
      <c r="AB1015" s="107"/>
      <c r="AC1015" s="107"/>
      <c r="AD1015" s="107"/>
      <c r="AE1015" s="107"/>
      <c r="AF1015" s="107"/>
      <c r="AG1015" s="107"/>
      <c r="AH1015" s="107"/>
      <c r="AI1015" s="107"/>
      <c r="AJ1015" s="107"/>
      <c r="AK1015" s="107"/>
      <c r="AL1015" s="107"/>
      <c r="AM1015" s="107"/>
      <c r="AN1015" s="107"/>
      <c r="AO1015" s="107"/>
      <c r="AP1015" s="107"/>
      <c r="AQ1015" s="107"/>
      <c r="AR1015" s="107"/>
      <c r="AS1015" s="107"/>
      <c r="AT1015" s="107"/>
      <c r="AU1015" s="107"/>
      <c r="AV1015" s="107"/>
      <c r="AW1015" s="107"/>
      <c r="AX1015" s="107"/>
      <c r="AY1015" s="107"/>
      <c r="AZ1015" s="107"/>
      <c r="BA1015" s="107"/>
      <c r="BB1015" s="107"/>
      <c r="BC1015" s="107"/>
      <c r="BD1015" s="107"/>
      <c r="BE1015" s="107"/>
      <c r="BF1015" s="107"/>
      <c r="BG1015" s="107"/>
      <c r="BH1015" s="107"/>
      <c r="BI1015" s="107"/>
      <c r="BJ1015" s="107"/>
      <c r="BK1015" s="107"/>
      <c r="BL1015" s="107"/>
      <c r="BM1015" s="107"/>
      <c r="BN1015" s="107"/>
      <c r="BO1015" s="107"/>
      <c r="BP1015" s="107"/>
      <c r="BQ1015" s="107"/>
      <c r="BR1015" s="107"/>
      <c r="BS1015" s="107"/>
      <c r="BT1015" s="107"/>
      <c r="BU1015" s="107"/>
      <c r="BV1015" s="107"/>
      <c r="BW1015" s="107"/>
      <c r="BX1015" s="107"/>
      <c r="BY1015" s="107"/>
      <c r="BZ1015" s="107"/>
      <c r="CA1015" s="107"/>
      <c r="CB1015" s="107"/>
      <c r="CC1015" s="107"/>
      <c r="CD1015" s="107"/>
      <c r="CE1015" s="107"/>
    </row>
    <row r="1016" spans="1:83" hidden="1" x14ac:dyDescent="0.25">
      <c r="B1016" s="111" t="s">
        <v>2689</v>
      </c>
      <c r="C1016" s="111">
        <v>4600011662</v>
      </c>
      <c r="D1016" s="101" t="s">
        <v>1401</v>
      </c>
      <c r="E1016" s="110"/>
      <c r="F1016" s="102"/>
      <c r="G1016" s="103"/>
      <c r="H1016" s="103"/>
      <c r="I1016" s="100"/>
      <c r="J1016" s="122" t="s">
        <v>2768</v>
      </c>
      <c r="K1016" s="103"/>
      <c r="L1016" s="103"/>
      <c r="M1016" s="103"/>
      <c r="N1016" s="103"/>
      <c r="O1016" s="106"/>
      <c r="P1016" s="104"/>
      <c r="Q1016" s="104"/>
      <c r="R1016" s="104"/>
      <c r="S1016" s="105" t="str">
        <f t="shared" si="91"/>
        <v/>
      </c>
      <c r="T1016" s="119"/>
      <c r="U1016" s="107"/>
      <c r="V1016" s="107"/>
      <c r="W1016" s="107"/>
      <c r="X1016" s="107"/>
      <c r="Y1016" s="107"/>
      <c r="Z1016" s="107"/>
      <c r="AA1016" s="107"/>
      <c r="AB1016" s="107"/>
      <c r="AC1016" s="107"/>
      <c r="AD1016" s="107"/>
      <c r="AE1016" s="107"/>
      <c r="AF1016" s="107"/>
      <c r="AG1016" s="107"/>
      <c r="AH1016" s="107"/>
      <c r="AI1016" s="107"/>
      <c r="AJ1016" s="107"/>
      <c r="AK1016" s="107"/>
      <c r="AL1016" s="107"/>
      <c r="AM1016" s="107"/>
      <c r="AN1016" s="107"/>
      <c r="AO1016" s="107"/>
      <c r="AP1016" s="107"/>
      <c r="AQ1016" s="107"/>
      <c r="AR1016" s="107"/>
      <c r="AS1016" s="107"/>
      <c r="AT1016" s="107"/>
      <c r="AU1016" s="107"/>
      <c r="AV1016" s="107"/>
      <c r="AW1016" s="107"/>
      <c r="AX1016" s="107"/>
      <c r="AY1016" s="107"/>
      <c r="AZ1016" s="107"/>
      <c r="BA1016" s="107"/>
      <c r="BB1016" s="107"/>
      <c r="BC1016" s="107"/>
      <c r="BD1016" s="107"/>
      <c r="BE1016" s="107"/>
      <c r="BF1016" s="107"/>
      <c r="BG1016" s="107"/>
      <c r="BH1016" s="107"/>
      <c r="BI1016" s="107"/>
      <c r="BJ1016" s="107"/>
      <c r="BK1016" s="107"/>
      <c r="BL1016" s="107"/>
      <c r="BM1016" s="107"/>
      <c r="BN1016" s="107"/>
      <c r="BO1016" s="107"/>
      <c r="BP1016" s="107"/>
      <c r="BQ1016" s="107"/>
      <c r="BR1016" s="107"/>
      <c r="BS1016" s="107"/>
      <c r="BT1016" s="107"/>
      <c r="BU1016" s="107"/>
      <c r="BV1016" s="107"/>
      <c r="BW1016" s="107"/>
      <c r="BX1016" s="107"/>
      <c r="BY1016" s="107"/>
      <c r="BZ1016" s="107"/>
      <c r="CA1016" s="107"/>
      <c r="CB1016" s="107"/>
      <c r="CC1016" s="107"/>
      <c r="CD1016" s="107"/>
      <c r="CE1016" s="107"/>
    </row>
    <row r="1017" spans="1:83" hidden="1" x14ac:dyDescent="0.25">
      <c r="B1017" s="111" t="s">
        <v>2689</v>
      </c>
      <c r="C1017" s="111">
        <v>4600011662</v>
      </c>
      <c r="D1017" s="101" t="s">
        <v>1402</v>
      </c>
      <c r="E1017" s="110"/>
      <c r="F1017" s="102"/>
      <c r="G1017" s="103"/>
      <c r="H1017" s="103"/>
      <c r="I1017" s="100"/>
      <c r="J1017" s="122" t="s">
        <v>1998</v>
      </c>
      <c r="K1017" s="103"/>
      <c r="L1017" s="103"/>
      <c r="M1017" s="103"/>
      <c r="N1017" s="103"/>
      <c r="O1017" s="106"/>
      <c r="P1017" s="104"/>
      <c r="Q1017" s="104"/>
      <c r="R1017" s="104"/>
      <c r="S1017" s="105" t="str">
        <f t="shared" si="91"/>
        <v/>
      </c>
      <c r="T1017" s="119"/>
      <c r="U1017" s="107"/>
      <c r="V1017" s="107"/>
      <c r="W1017" s="107"/>
      <c r="X1017" s="107"/>
      <c r="Y1017" s="107"/>
      <c r="Z1017" s="107"/>
      <c r="AA1017" s="107"/>
      <c r="AB1017" s="107"/>
      <c r="AC1017" s="107"/>
      <c r="AD1017" s="107"/>
      <c r="AE1017" s="107"/>
      <c r="AF1017" s="107"/>
      <c r="AG1017" s="107"/>
      <c r="AH1017" s="107"/>
      <c r="AI1017" s="107"/>
      <c r="AJ1017" s="107"/>
      <c r="AK1017" s="107"/>
      <c r="AL1017" s="107"/>
      <c r="AM1017" s="107"/>
      <c r="AN1017" s="107"/>
      <c r="AO1017" s="107"/>
      <c r="AP1017" s="107"/>
      <c r="AQ1017" s="107"/>
      <c r="AR1017" s="107"/>
      <c r="AS1017" s="107"/>
      <c r="AT1017" s="107"/>
      <c r="AU1017" s="107"/>
      <c r="AV1017" s="107"/>
      <c r="AW1017" s="107"/>
      <c r="AX1017" s="107"/>
      <c r="AY1017" s="107"/>
      <c r="AZ1017" s="107"/>
      <c r="BA1017" s="107"/>
      <c r="BB1017" s="107"/>
      <c r="BC1017" s="107"/>
      <c r="BD1017" s="107"/>
      <c r="BE1017" s="107"/>
      <c r="BF1017" s="107"/>
      <c r="BG1017" s="107"/>
      <c r="BH1017" s="107"/>
      <c r="BI1017" s="107"/>
      <c r="BJ1017" s="107"/>
      <c r="BK1017" s="107"/>
      <c r="BL1017" s="107"/>
      <c r="BM1017" s="107"/>
      <c r="BN1017" s="107"/>
      <c r="BO1017" s="107"/>
      <c r="BP1017" s="107"/>
      <c r="BQ1017" s="107"/>
      <c r="BR1017" s="107"/>
      <c r="BS1017" s="107"/>
      <c r="BT1017" s="107"/>
      <c r="BU1017" s="107"/>
      <c r="BV1017" s="107"/>
      <c r="BW1017" s="107"/>
      <c r="BX1017" s="107"/>
      <c r="BY1017" s="107"/>
      <c r="BZ1017" s="107"/>
      <c r="CA1017" s="107"/>
      <c r="CB1017" s="107"/>
      <c r="CC1017" s="107"/>
      <c r="CD1017" s="107"/>
      <c r="CE1017" s="107"/>
    </row>
    <row r="1018" spans="1:83" hidden="1" x14ac:dyDescent="0.25">
      <c r="A1018" s="109" t="s">
        <v>2729</v>
      </c>
      <c r="B1018" s="111" t="s">
        <v>2690</v>
      </c>
      <c r="C1018" s="111">
        <v>4600011662</v>
      </c>
      <c r="D1018" s="101" t="s">
        <v>1403</v>
      </c>
      <c r="E1018" s="110" t="str">
        <f t="shared" ref="E1018" si="99">IF(F1018="","",CONCATENATE(TRIM(F1018)," - ",TRIM(J1018)))</f>
        <v>(VP) Sistema de Vapor de média pressão - Montar suportes linha 5306</v>
      </c>
      <c r="F1018" s="102" t="s">
        <v>456</v>
      </c>
      <c r="G1018" s="103" t="s">
        <v>450</v>
      </c>
      <c r="H1018" s="103" t="s">
        <v>429</v>
      </c>
      <c r="I1018" s="100">
        <v>14</v>
      </c>
      <c r="J1018" s="122" t="s">
        <v>2769</v>
      </c>
      <c r="K1018" s="103"/>
      <c r="L1018" s="103" t="s">
        <v>462</v>
      </c>
      <c r="M1018" s="103"/>
      <c r="N1018" s="103"/>
      <c r="O1018" s="106"/>
      <c r="P1018" s="104"/>
      <c r="Q1018" s="104"/>
      <c r="R1018" s="104"/>
      <c r="S1018" s="105" t="str">
        <f t="shared" si="91"/>
        <v/>
      </c>
      <c r="T1018" s="119"/>
      <c r="U1018" s="107"/>
      <c r="V1018" s="107"/>
      <c r="W1018" s="107"/>
      <c r="X1018" s="107"/>
      <c r="Y1018" s="107"/>
      <c r="Z1018" s="107"/>
      <c r="AA1018" s="107"/>
      <c r="AB1018" s="107"/>
      <c r="AC1018" s="107"/>
      <c r="AD1018" s="107"/>
      <c r="AE1018" s="107"/>
      <c r="AF1018" s="107"/>
      <c r="AG1018" s="107"/>
      <c r="AH1018" s="107"/>
      <c r="AI1018" s="107"/>
      <c r="AJ1018" s="107">
        <v>0</v>
      </c>
      <c r="AK1018" s="107">
        <v>0</v>
      </c>
      <c r="AL1018" s="107">
        <v>0</v>
      </c>
      <c r="AM1018" s="107">
        <v>0</v>
      </c>
      <c r="AN1018" s="107">
        <v>0</v>
      </c>
      <c r="AO1018" s="107"/>
      <c r="AP1018" s="107"/>
      <c r="AQ1018" s="107"/>
      <c r="AR1018" s="107"/>
      <c r="AS1018" s="107"/>
      <c r="AT1018" s="107"/>
      <c r="AU1018" s="107"/>
      <c r="AV1018" s="107"/>
      <c r="AW1018" s="107"/>
      <c r="AX1018" s="107">
        <v>0</v>
      </c>
      <c r="AY1018" s="107">
        <v>0</v>
      </c>
      <c r="AZ1018" s="107">
        <v>0</v>
      </c>
      <c r="BA1018" s="107">
        <v>0</v>
      </c>
      <c r="BB1018" s="107">
        <v>0</v>
      </c>
      <c r="BC1018" s="107"/>
      <c r="BD1018" s="107"/>
      <c r="BE1018" s="107"/>
      <c r="BF1018" s="107"/>
      <c r="BG1018" s="107"/>
      <c r="BH1018" s="107"/>
      <c r="BI1018" s="107"/>
      <c r="BJ1018" s="107"/>
      <c r="BK1018" s="107"/>
      <c r="BL1018" s="107"/>
      <c r="BM1018" s="107"/>
      <c r="BN1018" s="107"/>
      <c r="BO1018" s="107"/>
      <c r="BP1018" s="107"/>
      <c r="BQ1018" s="107"/>
      <c r="BR1018" s="107"/>
      <c r="BS1018" s="107"/>
      <c r="BT1018" s="107"/>
      <c r="BU1018" s="107"/>
      <c r="BV1018" s="107"/>
      <c r="BW1018" s="107"/>
      <c r="BX1018" s="107"/>
      <c r="BY1018" s="107"/>
      <c r="BZ1018" s="107"/>
      <c r="CA1018" s="107"/>
      <c r="CB1018" s="107"/>
      <c r="CC1018" s="107"/>
      <c r="CD1018" s="107"/>
      <c r="CE1018" s="107"/>
    </row>
    <row r="1019" spans="1:83" hidden="1" x14ac:dyDescent="0.25">
      <c r="B1019" s="111" t="s">
        <v>2689</v>
      </c>
      <c r="C1019" s="111">
        <v>4600011662</v>
      </c>
      <c r="D1019" s="101" t="s">
        <v>1404</v>
      </c>
      <c r="E1019" s="110"/>
      <c r="F1019" s="102"/>
      <c r="G1019" s="103"/>
      <c r="H1019" s="103"/>
      <c r="I1019" s="100"/>
      <c r="J1019" s="122" t="s">
        <v>2413</v>
      </c>
      <c r="K1019" s="103"/>
      <c r="L1019" s="103"/>
      <c r="M1019" s="103"/>
      <c r="N1019" s="103"/>
      <c r="O1019" s="106"/>
      <c r="P1019" s="104"/>
      <c r="Q1019" s="104"/>
      <c r="R1019" s="104"/>
      <c r="S1019" s="105" t="str">
        <f t="shared" si="91"/>
        <v/>
      </c>
      <c r="T1019" s="119"/>
      <c r="U1019" s="107"/>
      <c r="V1019" s="107"/>
      <c r="W1019" s="107"/>
      <c r="X1019" s="107"/>
      <c r="Y1019" s="107"/>
      <c r="Z1019" s="107"/>
      <c r="AA1019" s="107"/>
      <c r="AB1019" s="107"/>
      <c r="AC1019" s="107"/>
      <c r="AD1019" s="107"/>
      <c r="AE1019" s="107"/>
      <c r="AF1019" s="107"/>
      <c r="AG1019" s="107"/>
      <c r="AH1019" s="107"/>
      <c r="AI1019" s="107"/>
      <c r="AJ1019" s="107"/>
      <c r="AK1019" s="107"/>
      <c r="AL1019" s="107"/>
      <c r="AM1019" s="107"/>
      <c r="AN1019" s="107"/>
      <c r="AO1019" s="107"/>
      <c r="AP1019" s="107"/>
      <c r="AQ1019" s="107"/>
      <c r="AR1019" s="107"/>
      <c r="AS1019" s="107"/>
      <c r="AT1019" s="107"/>
      <c r="AU1019" s="107"/>
      <c r="AV1019" s="107"/>
      <c r="AW1019" s="107"/>
      <c r="AX1019" s="107"/>
      <c r="AY1019" s="107"/>
      <c r="AZ1019" s="107"/>
      <c r="BA1019" s="107"/>
      <c r="BB1019" s="107"/>
      <c r="BC1019" s="107"/>
      <c r="BD1019" s="107"/>
      <c r="BE1019" s="107"/>
      <c r="BF1019" s="107"/>
      <c r="BG1019" s="107"/>
      <c r="BH1019" s="107"/>
      <c r="BI1019" s="107"/>
      <c r="BJ1019" s="107"/>
      <c r="BK1019" s="107"/>
      <c r="BL1019" s="107"/>
      <c r="BM1019" s="107"/>
      <c r="BN1019" s="107"/>
      <c r="BO1019" s="107"/>
      <c r="BP1019" s="107"/>
      <c r="BQ1019" s="107"/>
      <c r="BR1019" s="107"/>
      <c r="BS1019" s="107"/>
      <c r="BT1019" s="107"/>
      <c r="BU1019" s="107"/>
      <c r="BV1019" s="107"/>
      <c r="BW1019" s="107"/>
      <c r="BX1019" s="107"/>
      <c r="BY1019" s="107"/>
      <c r="BZ1019" s="107"/>
      <c r="CA1019" s="107"/>
      <c r="CB1019" s="107"/>
      <c r="CC1019" s="107"/>
      <c r="CD1019" s="107"/>
      <c r="CE1019" s="107"/>
    </row>
    <row r="1020" spans="1:83" hidden="1" x14ac:dyDescent="0.25">
      <c r="B1020" s="111" t="s">
        <v>2689</v>
      </c>
      <c r="C1020" s="111">
        <v>4600011662</v>
      </c>
      <c r="D1020" s="101" t="s">
        <v>1405</v>
      </c>
      <c r="E1020" s="110"/>
      <c r="F1020" s="102"/>
      <c r="G1020" s="103"/>
      <c r="H1020" s="103"/>
      <c r="I1020" s="100"/>
      <c r="J1020" s="122" t="s">
        <v>2197</v>
      </c>
      <c r="K1020" s="103"/>
      <c r="L1020" s="103"/>
      <c r="M1020" s="103"/>
      <c r="N1020" s="103"/>
      <c r="O1020" s="106"/>
      <c r="P1020" s="104"/>
      <c r="Q1020" s="104"/>
      <c r="R1020" s="104"/>
      <c r="S1020" s="105" t="str">
        <f t="shared" si="91"/>
        <v/>
      </c>
      <c r="T1020" s="119"/>
      <c r="U1020" s="107"/>
      <c r="V1020" s="107"/>
      <c r="W1020" s="107"/>
      <c r="X1020" s="107"/>
      <c r="Y1020" s="107"/>
      <c r="Z1020" s="107"/>
      <c r="AA1020" s="107"/>
      <c r="AB1020" s="107"/>
      <c r="AC1020" s="107"/>
      <c r="AD1020" s="107"/>
      <c r="AE1020" s="107"/>
      <c r="AF1020" s="107"/>
      <c r="AG1020" s="107"/>
      <c r="AH1020" s="107"/>
      <c r="AI1020" s="107"/>
      <c r="AJ1020" s="107"/>
      <c r="AK1020" s="107"/>
      <c r="AL1020" s="107"/>
      <c r="AM1020" s="107"/>
      <c r="AN1020" s="107"/>
      <c r="AO1020" s="107"/>
      <c r="AP1020" s="107"/>
      <c r="AQ1020" s="107"/>
      <c r="AR1020" s="107"/>
      <c r="AS1020" s="107"/>
      <c r="AT1020" s="107"/>
      <c r="AU1020" s="107"/>
      <c r="AV1020" s="107"/>
      <c r="AW1020" s="107"/>
      <c r="AX1020" s="107"/>
      <c r="AY1020" s="107"/>
      <c r="AZ1020" s="107"/>
      <c r="BA1020" s="107"/>
      <c r="BB1020" s="107"/>
      <c r="BC1020" s="107"/>
      <c r="BD1020" s="107"/>
      <c r="BE1020" s="107"/>
      <c r="BF1020" s="107"/>
      <c r="BG1020" s="107"/>
      <c r="BH1020" s="107"/>
      <c r="BI1020" s="107"/>
      <c r="BJ1020" s="107"/>
      <c r="BK1020" s="107"/>
      <c r="BL1020" s="107"/>
      <c r="BM1020" s="107"/>
      <c r="BN1020" s="107"/>
      <c r="BO1020" s="107"/>
      <c r="BP1020" s="107"/>
      <c r="BQ1020" s="107"/>
      <c r="BR1020" s="107"/>
      <c r="BS1020" s="107"/>
      <c r="BT1020" s="107"/>
      <c r="BU1020" s="107"/>
      <c r="BV1020" s="107"/>
      <c r="BW1020" s="107"/>
      <c r="BX1020" s="107"/>
      <c r="BY1020" s="107"/>
      <c r="BZ1020" s="107"/>
      <c r="CA1020" s="107"/>
      <c r="CB1020" s="107"/>
      <c r="CC1020" s="107"/>
      <c r="CD1020" s="107"/>
      <c r="CE1020" s="107"/>
    </row>
    <row r="1021" spans="1:83" hidden="1" x14ac:dyDescent="0.25">
      <c r="B1021" s="111" t="s">
        <v>2689</v>
      </c>
      <c r="C1021" s="111">
        <v>4600011662</v>
      </c>
      <c r="D1021" s="101" t="s">
        <v>1406</v>
      </c>
      <c r="E1021" s="110"/>
      <c r="F1021" s="102" t="s">
        <v>456</v>
      </c>
      <c r="G1021" s="103" t="s">
        <v>450</v>
      </c>
      <c r="H1021" s="103" t="s">
        <v>429</v>
      </c>
      <c r="I1021" s="100"/>
      <c r="J1021" s="122" t="s">
        <v>2288</v>
      </c>
      <c r="K1021" s="103"/>
      <c r="L1021" s="103"/>
      <c r="M1021" s="103"/>
      <c r="N1021" s="103"/>
      <c r="O1021" s="106"/>
      <c r="P1021" s="104"/>
      <c r="Q1021" s="104"/>
      <c r="R1021" s="104"/>
      <c r="S1021" s="105" t="str">
        <f t="shared" si="91"/>
        <v/>
      </c>
      <c r="T1021" s="119"/>
      <c r="U1021" s="107"/>
      <c r="V1021" s="107"/>
      <c r="W1021" s="107"/>
      <c r="X1021" s="107"/>
      <c r="Y1021" s="107"/>
      <c r="Z1021" s="107"/>
      <c r="AA1021" s="107"/>
      <c r="AB1021" s="107"/>
      <c r="AC1021" s="107"/>
      <c r="AD1021" s="107"/>
      <c r="AE1021" s="107"/>
      <c r="AF1021" s="107"/>
      <c r="AG1021" s="107"/>
      <c r="AH1021" s="107"/>
      <c r="AI1021" s="107"/>
      <c r="AJ1021" s="107"/>
      <c r="AK1021" s="107"/>
      <c r="AL1021" s="107"/>
      <c r="AM1021" s="107"/>
      <c r="AN1021" s="107"/>
      <c r="AO1021" s="107"/>
      <c r="AP1021" s="107"/>
      <c r="AQ1021" s="107"/>
      <c r="AR1021" s="107"/>
      <c r="AS1021" s="107"/>
      <c r="AT1021" s="107"/>
      <c r="AU1021" s="107"/>
      <c r="AV1021" s="107"/>
      <c r="AW1021" s="107"/>
      <c r="AX1021" s="107"/>
      <c r="AY1021" s="107"/>
      <c r="AZ1021" s="107"/>
      <c r="BA1021" s="107"/>
      <c r="BB1021" s="107"/>
      <c r="BC1021" s="107"/>
      <c r="BD1021" s="107"/>
      <c r="BE1021" s="107"/>
      <c r="BF1021" s="107"/>
      <c r="BG1021" s="107"/>
      <c r="BH1021" s="107"/>
      <c r="BI1021" s="107"/>
      <c r="BJ1021" s="107"/>
      <c r="BK1021" s="107"/>
      <c r="BL1021" s="107"/>
      <c r="BM1021" s="107"/>
      <c r="BN1021" s="107"/>
      <c r="BO1021" s="107"/>
      <c r="BP1021" s="107"/>
      <c r="BQ1021" s="107"/>
      <c r="BR1021" s="107"/>
      <c r="BS1021" s="107"/>
      <c r="BT1021" s="107"/>
      <c r="BU1021" s="107"/>
      <c r="BV1021" s="107"/>
      <c r="BW1021" s="107"/>
      <c r="BX1021" s="107"/>
      <c r="BY1021" s="107"/>
      <c r="BZ1021" s="107"/>
      <c r="CA1021" s="107"/>
      <c r="CB1021" s="107"/>
      <c r="CC1021" s="107"/>
      <c r="CD1021" s="107"/>
      <c r="CE1021" s="107"/>
    </row>
    <row r="1022" spans="1:83" hidden="1" x14ac:dyDescent="0.25">
      <c r="B1022" s="111" t="s">
        <v>2689</v>
      </c>
      <c r="C1022" s="111">
        <v>4600011662</v>
      </c>
      <c r="D1022" s="101" t="s">
        <v>1407</v>
      </c>
      <c r="E1022" s="110"/>
      <c r="F1022" s="102"/>
      <c r="G1022" s="103"/>
      <c r="H1022" s="103"/>
      <c r="I1022" s="100"/>
      <c r="J1022" s="122" t="s">
        <v>2155</v>
      </c>
      <c r="K1022" s="103"/>
      <c r="L1022" s="103"/>
      <c r="M1022" s="103"/>
      <c r="N1022" s="103"/>
      <c r="O1022" s="106"/>
      <c r="P1022" s="104"/>
      <c r="Q1022" s="104"/>
      <c r="R1022" s="104"/>
      <c r="S1022" s="105" t="str">
        <f t="shared" si="91"/>
        <v/>
      </c>
      <c r="T1022" s="119"/>
      <c r="U1022" s="107"/>
      <c r="V1022" s="107"/>
      <c r="W1022" s="107"/>
      <c r="X1022" s="107"/>
      <c r="Y1022" s="107"/>
      <c r="Z1022" s="107"/>
      <c r="AA1022" s="107"/>
      <c r="AB1022" s="107"/>
      <c r="AC1022" s="107"/>
      <c r="AD1022" s="107"/>
      <c r="AE1022" s="107"/>
      <c r="AF1022" s="107"/>
      <c r="AG1022" s="107"/>
      <c r="AH1022" s="107"/>
      <c r="AI1022" s="107"/>
      <c r="AJ1022" s="107"/>
      <c r="AK1022" s="107"/>
      <c r="AL1022" s="107"/>
      <c r="AM1022" s="107"/>
      <c r="AN1022" s="107"/>
      <c r="AO1022" s="107"/>
      <c r="AP1022" s="107"/>
      <c r="AQ1022" s="107"/>
      <c r="AR1022" s="107"/>
      <c r="AS1022" s="107"/>
      <c r="AT1022" s="107"/>
      <c r="AU1022" s="107"/>
      <c r="AV1022" s="107"/>
      <c r="AW1022" s="107"/>
      <c r="AX1022" s="107"/>
      <c r="AY1022" s="107"/>
      <c r="AZ1022" s="107"/>
      <c r="BA1022" s="107"/>
      <c r="BB1022" s="107"/>
      <c r="BC1022" s="107"/>
      <c r="BD1022" s="107"/>
      <c r="BE1022" s="107"/>
      <c r="BF1022" s="107"/>
      <c r="BG1022" s="107"/>
      <c r="BH1022" s="107"/>
      <c r="BI1022" s="107"/>
      <c r="BJ1022" s="107"/>
      <c r="BK1022" s="107"/>
      <c r="BL1022" s="107"/>
      <c r="BM1022" s="107"/>
      <c r="BN1022" s="107"/>
      <c r="BO1022" s="107"/>
      <c r="BP1022" s="107"/>
      <c r="BQ1022" s="107"/>
      <c r="BR1022" s="107"/>
      <c r="BS1022" s="107"/>
      <c r="BT1022" s="107"/>
      <c r="BU1022" s="107"/>
      <c r="BV1022" s="107"/>
      <c r="BW1022" s="107"/>
      <c r="BX1022" s="107"/>
      <c r="BY1022" s="107"/>
      <c r="BZ1022" s="107"/>
      <c r="CA1022" s="107"/>
      <c r="CB1022" s="107"/>
      <c r="CC1022" s="107"/>
      <c r="CD1022" s="107"/>
      <c r="CE1022" s="107"/>
    </row>
    <row r="1023" spans="1:83" hidden="1" x14ac:dyDescent="0.25">
      <c r="B1023" s="111" t="s">
        <v>2689</v>
      </c>
      <c r="C1023" s="111">
        <v>4600011662</v>
      </c>
      <c r="D1023" s="101" t="s">
        <v>1408</v>
      </c>
      <c r="E1023" s="110"/>
      <c r="F1023" s="102"/>
      <c r="G1023" s="103"/>
      <c r="H1023" s="103"/>
      <c r="I1023" s="100"/>
      <c r="J1023" s="122" t="s">
        <v>2287</v>
      </c>
      <c r="K1023" s="103"/>
      <c r="L1023" s="103"/>
      <c r="M1023" s="103"/>
      <c r="N1023" s="103"/>
      <c r="O1023" s="106"/>
      <c r="P1023" s="104"/>
      <c r="Q1023" s="104"/>
      <c r="R1023" s="104"/>
      <c r="S1023" s="105" t="str">
        <f t="shared" si="91"/>
        <v/>
      </c>
      <c r="T1023" s="119"/>
      <c r="U1023" s="107"/>
      <c r="V1023" s="107"/>
      <c r="W1023" s="107"/>
      <c r="X1023" s="107"/>
      <c r="Y1023" s="107"/>
      <c r="Z1023" s="107"/>
      <c r="AA1023" s="107"/>
      <c r="AB1023" s="107"/>
      <c r="AC1023" s="107"/>
      <c r="AD1023" s="107"/>
      <c r="AE1023" s="107"/>
      <c r="AF1023" s="107"/>
      <c r="AG1023" s="107"/>
      <c r="AH1023" s="107"/>
      <c r="AI1023" s="107"/>
      <c r="AJ1023" s="107"/>
      <c r="AK1023" s="107"/>
      <c r="AL1023" s="107"/>
      <c r="AM1023" s="107"/>
      <c r="AN1023" s="107"/>
      <c r="AO1023" s="107"/>
      <c r="AP1023" s="107"/>
      <c r="AQ1023" s="107"/>
      <c r="AR1023" s="107"/>
      <c r="AS1023" s="107"/>
      <c r="AT1023" s="107"/>
      <c r="AU1023" s="107"/>
      <c r="AV1023" s="107"/>
      <c r="AW1023" s="107"/>
      <c r="AX1023" s="107"/>
      <c r="AY1023" s="107"/>
      <c r="AZ1023" s="107"/>
      <c r="BA1023" s="107"/>
      <c r="BB1023" s="107"/>
      <c r="BC1023" s="107"/>
      <c r="BD1023" s="107"/>
      <c r="BE1023" s="107"/>
      <c r="BF1023" s="107"/>
      <c r="BG1023" s="107"/>
      <c r="BH1023" s="107"/>
      <c r="BI1023" s="107"/>
      <c r="BJ1023" s="107"/>
      <c r="BK1023" s="107"/>
      <c r="BL1023" s="107"/>
      <c r="BM1023" s="107"/>
      <c r="BN1023" s="107"/>
      <c r="BO1023" s="107"/>
      <c r="BP1023" s="107"/>
      <c r="BQ1023" s="107"/>
      <c r="BR1023" s="107"/>
      <c r="BS1023" s="107"/>
      <c r="BT1023" s="107"/>
      <c r="BU1023" s="107"/>
      <c r="BV1023" s="107"/>
      <c r="BW1023" s="107"/>
      <c r="BX1023" s="107"/>
      <c r="BY1023" s="107"/>
      <c r="BZ1023" s="107"/>
      <c r="CA1023" s="107"/>
      <c r="CB1023" s="107"/>
      <c r="CC1023" s="107"/>
      <c r="CD1023" s="107"/>
      <c r="CE1023" s="107"/>
    </row>
    <row r="1024" spans="1:83" x14ac:dyDescent="0.25">
      <c r="A1024" s="87" t="s">
        <v>2786</v>
      </c>
      <c r="B1024" s="123">
        <v>35</v>
      </c>
      <c r="C1024" s="111">
        <v>4600011662</v>
      </c>
      <c r="D1024" s="101" t="s">
        <v>1409</v>
      </c>
      <c r="E1024" s="110"/>
      <c r="F1024" s="102"/>
      <c r="G1024" s="103"/>
      <c r="H1024" s="103"/>
      <c r="I1024" s="100">
        <v>14</v>
      </c>
      <c r="J1024" s="122" t="s">
        <v>2792</v>
      </c>
      <c r="K1024" s="103"/>
      <c r="L1024" s="103" t="s">
        <v>2785</v>
      </c>
      <c r="M1024" s="103" t="s">
        <v>447</v>
      </c>
      <c r="N1024" s="103"/>
      <c r="O1024" s="106"/>
      <c r="P1024" s="104">
        <v>12000</v>
      </c>
      <c r="Q1024" s="104">
        <v>12000</v>
      </c>
      <c r="R1024" s="104" t="s">
        <v>1698</v>
      </c>
      <c r="S1024" s="105">
        <f t="shared" si="91"/>
        <v>1</v>
      </c>
      <c r="T1024" s="119">
        <v>12000</v>
      </c>
      <c r="U1024" s="107"/>
      <c r="V1024" s="107"/>
      <c r="W1024" s="107"/>
      <c r="X1024" s="107"/>
      <c r="Y1024" s="107"/>
      <c r="Z1024" s="107"/>
      <c r="AA1024" s="107"/>
      <c r="AB1024" s="107"/>
      <c r="AC1024" s="107"/>
      <c r="AD1024" s="107"/>
      <c r="AE1024" s="107"/>
      <c r="AF1024" s="107"/>
      <c r="AG1024" s="107"/>
      <c r="AH1024" s="107"/>
      <c r="AI1024" s="107"/>
      <c r="AJ1024" s="107"/>
      <c r="AK1024" s="107"/>
      <c r="AL1024" s="107"/>
      <c r="AM1024" s="107"/>
      <c r="AN1024" s="107"/>
      <c r="AO1024" s="107"/>
      <c r="AP1024" s="107"/>
      <c r="AQ1024" s="107"/>
      <c r="AR1024" s="107"/>
      <c r="AS1024" s="107"/>
      <c r="AT1024" s="107"/>
      <c r="AU1024" s="107"/>
      <c r="AV1024" s="107"/>
      <c r="AW1024" s="107"/>
      <c r="AX1024" s="107"/>
      <c r="AY1024" s="107"/>
      <c r="AZ1024" s="107"/>
      <c r="BA1024" s="107"/>
      <c r="BB1024" s="107"/>
      <c r="BC1024" s="107"/>
      <c r="BD1024" s="107"/>
      <c r="BE1024" s="107"/>
      <c r="BF1024" s="107"/>
      <c r="BG1024" s="107"/>
      <c r="BH1024" s="107"/>
      <c r="BI1024" s="107"/>
      <c r="BJ1024" s="107"/>
      <c r="BK1024" s="107"/>
      <c r="BL1024" s="107"/>
      <c r="BM1024" s="107"/>
      <c r="BN1024" s="107"/>
      <c r="BO1024" s="107"/>
      <c r="BP1024" s="107"/>
      <c r="BQ1024" s="107"/>
      <c r="BR1024" s="107"/>
      <c r="BS1024" s="107"/>
      <c r="BT1024" s="107"/>
      <c r="BU1024" s="107"/>
      <c r="BV1024" s="107"/>
      <c r="BW1024" s="107"/>
      <c r="BX1024" s="107"/>
      <c r="BY1024" s="107"/>
      <c r="BZ1024" s="107">
        <v>2</v>
      </c>
      <c r="CA1024" s="107">
        <v>2</v>
      </c>
      <c r="CB1024" s="107">
        <v>2</v>
      </c>
      <c r="CC1024" s="107">
        <v>2</v>
      </c>
      <c r="CD1024" s="107">
        <v>2</v>
      </c>
      <c r="CE1024" s="107"/>
    </row>
    <row r="1025" spans="2:83" hidden="1" x14ac:dyDescent="0.25">
      <c r="B1025" s="111" t="s">
        <v>2689</v>
      </c>
      <c r="C1025" s="111">
        <v>4600011662</v>
      </c>
      <c r="D1025" s="101" t="s">
        <v>1410</v>
      </c>
      <c r="E1025" s="110"/>
      <c r="F1025" s="102"/>
      <c r="G1025" s="103"/>
      <c r="H1025" s="103"/>
      <c r="I1025" s="100"/>
      <c r="J1025" s="122" t="s">
        <v>2197</v>
      </c>
      <c r="K1025" s="103"/>
      <c r="L1025" s="103"/>
      <c r="M1025" s="103"/>
      <c r="N1025" s="103"/>
      <c r="O1025" s="106"/>
      <c r="P1025" s="104"/>
      <c r="Q1025" s="104"/>
      <c r="R1025" s="104"/>
      <c r="S1025" s="105" t="str">
        <f t="shared" si="91"/>
        <v/>
      </c>
      <c r="T1025" s="119"/>
      <c r="U1025" s="107"/>
      <c r="V1025" s="107"/>
      <c r="W1025" s="107"/>
      <c r="X1025" s="107"/>
      <c r="Y1025" s="107"/>
      <c r="Z1025" s="107"/>
      <c r="AA1025" s="107"/>
      <c r="AB1025" s="107"/>
      <c r="AC1025" s="107"/>
      <c r="AD1025" s="107"/>
      <c r="AE1025" s="107"/>
      <c r="AF1025" s="107"/>
      <c r="AG1025" s="107"/>
      <c r="AH1025" s="107"/>
      <c r="AI1025" s="107"/>
      <c r="AJ1025" s="107"/>
      <c r="AK1025" s="107"/>
      <c r="AL1025" s="107"/>
      <c r="AM1025" s="107"/>
      <c r="AN1025" s="107"/>
      <c r="AO1025" s="107"/>
      <c r="AP1025" s="107"/>
      <c r="AQ1025" s="107"/>
      <c r="AR1025" s="107"/>
      <c r="AS1025" s="107"/>
      <c r="AT1025" s="107"/>
      <c r="AU1025" s="107"/>
      <c r="AV1025" s="107"/>
      <c r="AW1025" s="107"/>
      <c r="AX1025" s="107"/>
      <c r="AY1025" s="107"/>
      <c r="AZ1025" s="107"/>
      <c r="BA1025" s="107"/>
      <c r="BB1025" s="107"/>
      <c r="BC1025" s="107"/>
      <c r="BD1025" s="107"/>
      <c r="BE1025" s="107"/>
      <c r="BF1025" s="107"/>
      <c r="BG1025" s="107"/>
      <c r="BH1025" s="107"/>
      <c r="BI1025" s="107"/>
      <c r="BJ1025" s="107"/>
      <c r="BK1025" s="107"/>
      <c r="BL1025" s="107"/>
      <c r="BM1025" s="107"/>
      <c r="BN1025" s="107"/>
      <c r="BO1025" s="107"/>
      <c r="BP1025" s="107"/>
      <c r="BQ1025" s="107"/>
      <c r="BR1025" s="107"/>
      <c r="BS1025" s="107"/>
      <c r="BT1025" s="107"/>
      <c r="BU1025" s="107"/>
      <c r="BV1025" s="107"/>
      <c r="BW1025" s="107"/>
      <c r="BX1025" s="107"/>
      <c r="BY1025" s="107"/>
      <c r="BZ1025" s="107"/>
      <c r="CA1025" s="107"/>
      <c r="CB1025" s="107"/>
      <c r="CC1025" s="107"/>
      <c r="CD1025" s="107"/>
      <c r="CE1025" s="107"/>
    </row>
    <row r="1026" spans="2:83" hidden="1" x14ac:dyDescent="0.25">
      <c r="B1026" s="111" t="s">
        <v>2689</v>
      </c>
      <c r="C1026" s="111">
        <v>4600011662</v>
      </c>
      <c r="D1026" s="101" t="s">
        <v>1411</v>
      </c>
      <c r="E1026" s="110"/>
      <c r="F1026" s="102"/>
      <c r="G1026" s="103"/>
      <c r="H1026" s="103"/>
      <c r="I1026" s="100"/>
      <c r="J1026" s="122" t="s">
        <v>2288</v>
      </c>
      <c r="K1026" s="103"/>
      <c r="L1026" s="103"/>
      <c r="M1026" s="103"/>
      <c r="N1026" s="103"/>
      <c r="O1026" s="106"/>
      <c r="P1026" s="104"/>
      <c r="Q1026" s="104"/>
      <c r="R1026" s="104"/>
      <c r="S1026" s="105" t="str">
        <f t="shared" si="91"/>
        <v/>
      </c>
      <c r="T1026" s="119"/>
      <c r="U1026" s="107"/>
      <c r="V1026" s="107"/>
      <c r="W1026" s="107"/>
      <c r="X1026" s="107"/>
      <c r="Y1026" s="107"/>
      <c r="Z1026" s="107"/>
      <c r="AA1026" s="107"/>
      <c r="AB1026" s="107"/>
      <c r="AC1026" s="107"/>
      <c r="AD1026" s="107"/>
      <c r="AE1026" s="107"/>
      <c r="AF1026" s="107"/>
      <c r="AG1026" s="107"/>
      <c r="AH1026" s="107"/>
      <c r="AI1026" s="107"/>
      <c r="AJ1026" s="107"/>
      <c r="AK1026" s="107"/>
      <c r="AL1026" s="107"/>
      <c r="AM1026" s="107"/>
      <c r="AN1026" s="107"/>
      <c r="AO1026" s="107"/>
      <c r="AP1026" s="107"/>
      <c r="AQ1026" s="107"/>
      <c r="AR1026" s="107"/>
      <c r="AS1026" s="107"/>
      <c r="AT1026" s="107"/>
      <c r="AU1026" s="107"/>
      <c r="AV1026" s="107"/>
      <c r="AW1026" s="107"/>
      <c r="AX1026" s="107"/>
      <c r="AY1026" s="107"/>
      <c r="AZ1026" s="107"/>
      <c r="BA1026" s="107"/>
      <c r="BB1026" s="107"/>
      <c r="BC1026" s="107"/>
      <c r="BD1026" s="107"/>
      <c r="BE1026" s="107"/>
      <c r="BF1026" s="107"/>
      <c r="BG1026" s="107"/>
      <c r="BH1026" s="107"/>
      <c r="BI1026" s="107"/>
      <c r="BJ1026" s="107"/>
      <c r="BK1026" s="107"/>
      <c r="BL1026" s="107"/>
      <c r="BM1026" s="107"/>
      <c r="BN1026" s="107"/>
      <c r="BO1026" s="107"/>
      <c r="BP1026" s="107"/>
      <c r="BQ1026" s="107"/>
      <c r="BR1026" s="107"/>
      <c r="BS1026" s="107"/>
      <c r="BT1026" s="107"/>
      <c r="BU1026" s="107"/>
      <c r="BV1026" s="107"/>
      <c r="BW1026" s="107"/>
      <c r="BX1026" s="107"/>
      <c r="BY1026" s="107"/>
      <c r="BZ1026" s="107"/>
      <c r="CA1026" s="107"/>
      <c r="CB1026" s="107"/>
      <c r="CC1026" s="107"/>
      <c r="CD1026" s="107"/>
      <c r="CE1026" s="107"/>
    </row>
    <row r="1027" spans="2:83" hidden="1" x14ac:dyDescent="0.25">
      <c r="B1027" s="111" t="s">
        <v>2689</v>
      </c>
      <c r="C1027" s="111">
        <v>4600011662</v>
      </c>
      <c r="D1027" s="101" t="s">
        <v>1412</v>
      </c>
      <c r="E1027" s="110"/>
      <c r="F1027" s="102"/>
      <c r="G1027" s="103"/>
      <c r="H1027" s="103"/>
      <c r="I1027" s="100"/>
      <c r="J1027" s="122" t="s">
        <v>2537</v>
      </c>
      <c r="K1027" s="103"/>
      <c r="L1027" s="103"/>
      <c r="M1027" s="103"/>
      <c r="N1027" s="103"/>
      <c r="O1027" s="106" t="s">
        <v>2783</v>
      </c>
      <c r="P1027" s="104"/>
      <c r="Q1027" s="104"/>
      <c r="R1027" s="104"/>
      <c r="S1027" s="105" t="str">
        <f t="shared" si="91"/>
        <v/>
      </c>
      <c r="T1027" s="119"/>
      <c r="U1027" s="107"/>
      <c r="V1027" s="107"/>
      <c r="W1027" s="107"/>
      <c r="X1027" s="107"/>
      <c r="Y1027" s="107"/>
      <c r="Z1027" s="107"/>
      <c r="AA1027" s="107"/>
      <c r="AB1027" s="107"/>
      <c r="AC1027" s="107"/>
      <c r="AD1027" s="107"/>
      <c r="AE1027" s="107"/>
      <c r="AF1027" s="107"/>
      <c r="AG1027" s="107"/>
      <c r="AH1027" s="107"/>
      <c r="AI1027" s="107"/>
      <c r="AJ1027" s="107"/>
      <c r="AK1027" s="107"/>
      <c r="AL1027" s="107"/>
      <c r="AM1027" s="107"/>
      <c r="AN1027" s="107"/>
      <c r="AO1027" s="107"/>
      <c r="AP1027" s="107"/>
      <c r="AQ1027" s="107"/>
      <c r="AR1027" s="107"/>
      <c r="AS1027" s="107"/>
      <c r="AT1027" s="107"/>
      <c r="AU1027" s="107"/>
      <c r="AV1027" s="107"/>
      <c r="AW1027" s="107"/>
      <c r="AX1027" s="107"/>
      <c r="AY1027" s="107"/>
      <c r="AZ1027" s="107"/>
      <c r="BA1027" s="107"/>
      <c r="BB1027" s="107"/>
      <c r="BC1027" s="107"/>
      <c r="BD1027" s="107"/>
      <c r="BE1027" s="107"/>
      <c r="BF1027" s="107"/>
      <c r="BG1027" s="107"/>
      <c r="BH1027" s="107"/>
      <c r="BI1027" s="107"/>
      <c r="BJ1027" s="107"/>
      <c r="BK1027" s="107"/>
      <c r="BL1027" s="107"/>
      <c r="BM1027" s="107"/>
      <c r="BN1027" s="107"/>
      <c r="BO1027" s="107"/>
      <c r="BP1027" s="107"/>
      <c r="BQ1027" s="107"/>
      <c r="BR1027" s="107"/>
      <c r="BS1027" s="107"/>
      <c r="BT1027" s="107"/>
      <c r="BU1027" s="107"/>
      <c r="BV1027" s="107"/>
      <c r="BW1027" s="107"/>
      <c r="BX1027" s="107"/>
      <c r="BY1027" s="107"/>
      <c r="BZ1027" s="107"/>
      <c r="CA1027" s="107"/>
      <c r="CB1027" s="107"/>
      <c r="CC1027" s="107"/>
      <c r="CD1027" s="107"/>
      <c r="CE1027" s="107"/>
    </row>
    <row r="1028" spans="2:83" hidden="1" x14ac:dyDescent="0.25">
      <c r="B1028" s="111" t="s">
        <v>2689</v>
      </c>
      <c r="C1028" s="111">
        <v>4600011662</v>
      </c>
      <c r="D1028" s="101" t="s">
        <v>1413</v>
      </c>
      <c r="E1028" s="110"/>
      <c r="F1028" s="102"/>
      <c r="G1028" s="103"/>
      <c r="H1028" s="103"/>
      <c r="I1028" s="100"/>
      <c r="J1028" s="122" t="s">
        <v>2538</v>
      </c>
      <c r="K1028" s="103"/>
      <c r="L1028" s="103"/>
      <c r="M1028" s="103"/>
      <c r="N1028" s="103"/>
      <c r="O1028" s="106"/>
      <c r="P1028" s="104"/>
      <c r="Q1028" s="104"/>
      <c r="R1028" s="104"/>
      <c r="S1028" s="105" t="str">
        <f t="shared" si="91"/>
        <v/>
      </c>
      <c r="T1028" s="119"/>
      <c r="U1028" s="107"/>
      <c r="V1028" s="107"/>
      <c r="W1028" s="107"/>
      <c r="X1028" s="107"/>
      <c r="Y1028" s="107"/>
      <c r="Z1028" s="107"/>
      <c r="AA1028" s="107"/>
      <c r="AB1028" s="107"/>
      <c r="AC1028" s="107"/>
      <c r="AD1028" s="107"/>
      <c r="AE1028" s="107"/>
      <c r="AF1028" s="107"/>
      <c r="AG1028" s="107"/>
      <c r="AH1028" s="107"/>
      <c r="AI1028" s="107"/>
      <c r="AJ1028" s="107"/>
      <c r="AK1028" s="107"/>
      <c r="AL1028" s="107"/>
      <c r="AM1028" s="107"/>
      <c r="AN1028" s="107"/>
      <c r="AO1028" s="107"/>
      <c r="AP1028" s="107"/>
      <c r="AQ1028" s="107"/>
      <c r="AR1028" s="107"/>
      <c r="AS1028" s="107"/>
      <c r="AT1028" s="107"/>
      <c r="AU1028" s="107"/>
      <c r="AV1028" s="107"/>
      <c r="AW1028" s="107"/>
      <c r="AX1028" s="107"/>
      <c r="AY1028" s="107"/>
      <c r="AZ1028" s="107"/>
      <c r="BA1028" s="107"/>
      <c r="BB1028" s="107"/>
      <c r="BC1028" s="107"/>
      <c r="BD1028" s="107"/>
      <c r="BE1028" s="107"/>
      <c r="BF1028" s="107"/>
      <c r="BG1028" s="107"/>
      <c r="BH1028" s="107"/>
      <c r="BI1028" s="107"/>
      <c r="BJ1028" s="107"/>
      <c r="BK1028" s="107"/>
      <c r="BL1028" s="107"/>
      <c r="BM1028" s="107"/>
      <c r="BN1028" s="107"/>
      <c r="BO1028" s="107"/>
      <c r="BP1028" s="107"/>
      <c r="BQ1028" s="107"/>
      <c r="BR1028" s="107"/>
      <c r="BS1028" s="107"/>
      <c r="BT1028" s="107"/>
      <c r="BU1028" s="107"/>
      <c r="BV1028" s="107"/>
      <c r="BW1028" s="107"/>
      <c r="BX1028" s="107"/>
      <c r="BY1028" s="107"/>
      <c r="BZ1028" s="107"/>
      <c r="CA1028" s="107"/>
      <c r="CB1028" s="107"/>
      <c r="CC1028" s="107"/>
      <c r="CD1028" s="107"/>
      <c r="CE1028" s="107"/>
    </row>
    <row r="1029" spans="2:83" hidden="1" x14ac:dyDescent="0.25">
      <c r="B1029" s="111" t="s">
        <v>2689</v>
      </c>
      <c r="C1029" s="111">
        <v>4600011662</v>
      </c>
      <c r="D1029" s="101" t="s">
        <v>1414</v>
      </c>
      <c r="E1029" s="110"/>
      <c r="F1029" s="102"/>
      <c r="G1029" s="103"/>
      <c r="H1029" s="103"/>
      <c r="I1029" s="100"/>
      <c r="J1029" s="122" t="s">
        <v>2539</v>
      </c>
      <c r="K1029" s="103"/>
      <c r="L1029" s="103"/>
      <c r="M1029" s="103"/>
      <c r="N1029" s="103"/>
      <c r="O1029" s="106" t="s">
        <v>2783</v>
      </c>
      <c r="P1029" s="104"/>
      <c r="Q1029" s="104"/>
      <c r="R1029" s="104"/>
      <c r="S1029" s="105" t="str">
        <f t="shared" si="91"/>
        <v/>
      </c>
      <c r="T1029" s="119"/>
      <c r="U1029" s="107"/>
      <c r="V1029" s="107"/>
      <c r="W1029" s="107"/>
      <c r="X1029" s="107"/>
      <c r="Y1029" s="107"/>
      <c r="Z1029" s="107"/>
      <c r="AA1029" s="107"/>
      <c r="AB1029" s="107"/>
      <c r="AC1029" s="107"/>
      <c r="AD1029" s="107"/>
      <c r="AE1029" s="107"/>
      <c r="AF1029" s="107"/>
      <c r="AG1029" s="107"/>
      <c r="AH1029" s="107"/>
      <c r="AI1029" s="107"/>
      <c r="AJ1029" s="107"/>
      <c r="AK1029" s="107"/>
      <c r="AL1029" s="107"/>
      <c r="AM1029" s="107"/>
      <c r="AN1029" s="107"/>
      <c r="AO1029" s="107"/>
      <c r="AP1029" s="107"/>
      <c r="AQ1029" s="107"/>
      <c r="AR1029" s="107"/>
      <c r="AS1029" s="107"/>
      <c r="AT1029" s="107"/>
      <c r="AU1029" s="107"/>
      <c r="AV1029" s="107"/>
      <c r="AW1029" s="107"/>
      <c r="AX1029" s="107"/>
      <c r="AY1029" s="107"/>
      <c r="AZ1029" s="107"/>
      <c r="BA1029" s="107"/>
      <c r="BB1029" s="107"/>
      <c r="BC1029" s="107"/>
      <c r="BD1029" s="107"/>
      <c r="BE1029" s="107"/>
      <c r="BF1029" s="107"/>
      <c r="BG1029" s="107"/>
      <c r="BH1029" s="107"/>
      <c r="BI1029" s="107"/>
      <c r="BJ1029" s="107"/>
      <c r="BK1029" s="107"/>
      <c r="BL1029" s="107"/>
      <c r="BM1029" s="107"/>
      <c r="BN1029" s="107"/>
      <c r="BO1029" s="107"/>
      <c r="BP1029" s="107"/>
      <c r="BQ1029" s="107"/>
      <c r="BR1029" s="107"/>
      <c r="BS1029" s="107"/>
      <c r="BT1029" s="107"/>
      <c r="BU1029" s="107"/>
      <c r="BV1029" s="107"/>
      <c r="BW1029" s="107"/>
      <c r="BX1029" s="107"/>
      <c r="BY1029" s="107"/>
      <c r="BZ1029" s="107"/>
      <c r="CA1029" s="107"/>
      <c r="CB1029" s="107"/>
      <c r="CC1029" s="107"/>
      <c r="CD1029" s="107"/>
      <c r="CE1029" s="107"/>
    </row>
    <row r="1030" spans="2:83" hidden="1" x14ac:dyDescent="0.25">
      <c r="B1030" s="111" t="s">
        <v>2689</v>
      </c>
      <c r="C1030" s="111">
        <v>4600011662</v>
      </c>
      <c r="D1030" s="101" t="s">
        <v>1415</v>
      </c>
      <c r="E1030" s="110"/>
      <c r="F1030" s="102" t="s">
        <v>455</v>
      </c>
      <c r="G1030" s="103" t="s">
        <v>450</v>
      </c>
      <c r="H1030" s="103" t="s">
        <v>429</v>
      </c>
      <c r="I1030" s="100"/>
      <c r="J1030" s="122" t="s">
        <v>2540</v>
      </c>
      <c r="K1030" s="103"/>
      <c r="L1030" s="103"/>
      <c r="M1030" s="103"/>
      <c r="N1030" s="103"/>
      <c r="O1030" s="106"/>
      <c r="P1030" s="104"/>
      <c r="Q1030" s="104"/>
      <c r="R1030" s="104"/>
      <c r="S1030" s="105" t="str">
        <f t="shared" ref="S1030:S1093" si="100">IF(P1030="","",Q1030/P1030)</f>
        <v/>
      </c>
      <c r="T1030" s="119"/>
      <c r="U1030" s="107"/>
      <c r="V1030" s="107"/>
      <c r="W1030" s="107"/>
      <c r="X1030" s="107"/>
      <c r="Y1030" s="107"/>
      <c r="Z1030" s="107"/>
      <c r="AA1030" s="107"/>
      <c r="AB1030" s="107"/>
      <c r="AC1030" s="107"/>
      <c r="AD1030" s="107"/>
      <c r="AE1030" s="107"/>
      <c r="AF1030" s="107"/>
      <c r="AG1030" s="107"/>
      <c r="AH1030" s="107"/>
      <c r="AI1030" s="107"/>
      <c r="AJ1030" s="107"/>
      <c r="AK1030" s="107"/>
      <c r="AL1030" s="107"/>
      <c r="AM1030" s="107"/>
      <c r="AN1030" s="107"/>
      <c r="AO1030" s="107"/>
      <c r="AP1030" s="107"/>
      <c r="AQ1030" s="107"/>
      <c r="AR1030" s="107"/>
      <c r="AS1030" s="107"/>
      <c r="AT1030" s="107"/>
      <c r="AU1030" s="107"/>
      <c r="AV1030" s="107"/>
      <c r="AW1030" s="107"/>
      <c r="AX1030" s="107"/>
      <c r="AY1030" s="107"/>
      <c r="AZ1030" s="107"/>
      <c r="BA1030" s="107"/>
      <c r="BB1030" s="107"/>
      <c r="BC1030" s="107"/>
      <c r="BD1030" s="107"/>
      <c r="BE1030" s="107"/>
      <c r="BF1030" s="107"/>
      <c r="BG1030" s="107"/>
      <c r="BH1030" s="107"/>
      <c r="BI1030" s="107"/>
      <c r="BJ1030" s="107"/>
      <c r="BK1030" s="107"/>
      <c r="BL1030" s="107"/>
      <c r="BM1030" s="107"/>
      <c r="BN1030" s="107"/>
      <c r="BO1030" s="107"/>
      <c r="BP1030" s="107"/>
      <c r="BQ1030" s="107"/>
      <c r="BR1030" s="107"/>
      <c r="BS1030" s="107"/>
      <c r="BT1030" s="107"/>
      <c r="BU1030" s="107"/>
      <c r="BV1030" s="107"/>
      <c r="BW1030" s="107"/>
      <c r="BX1030" s="107"/>
      <c r="BY1030" s="107"/>
      <c r="BZ1030" s="107"/>
      <c r="CA1030" s="107"/>
      <c r="CB1030" s="107"/>
      <c r="CC1030" s="107"/>
      <c r="CD1030" s="107"/>
      <c r="CE1030" s="107"/>
    </row>
    <row r="1031" spans="2:83" hidden="1" x14ac:dyDescent="0.25">
      <c r="B1031" s="111" t="s">
        <v>2689</v>
      </c>
      <c r="C1031" s="111">
        <v>4600011662</v>
      </c>
      <c r="D1031" s="101" t="s">
        <v>1416</v>
      </c>
      <c r="E1031" s="110"/>
      <c r="F1031" s="102" t="s">
        <v>455</v>
      </c>
      <c r="G1031" s="103" t="s">
        <v>450</v>
      </c>
      <c r="H1031" s="103" t="s">
        <v>429</v>
      </c>
      <c r="I1031" s="100"/>
      <c r="J1031" s="122" t="s">
        <v>2346</v>
      </c>
      <c r="K1031" s="103"/>
      <c r="L1031" s="103"/>
      <c r="M1031" s="103"/>
      <c r="N1031" s="103"/>
      <c r="O1031" s="106"/>
      <c r="P1031" s="104"/>
      <c r="Q1031" s="104"/>
      <c r="R1031" s="104"/>
      <c r="S1031" s="105" t="str">
        <f t="shared" si="100"/>
        <v/>
      </c>
      <c r="T1031" s="119"/>
      <c r="U1031" s="107"/>
      <c r="V1031" s="107"/>
      <c r="W1031" s="107"/>
      <c r="X1031" s="107"/>
      <c r="Y1031" s="107"/>
      <c r="Z1031" s="107"/>
      <c r="AA1031" s="107"/>
      <c r="AB1031" s="107"/>
      <c r="AC1031" s="107"/>
      <c r="AD1031" s="107"/>
      <c r="AE1031" s="107"/>
      <c r="AF1031" s="107"/>
      <c r="AG1031" s="107"/>
      <c r="AH1031" s="107"/>
      <c r="AI1031" s="107"/>
      <c r="AJ1031" s="107"/>
      <c r="AK1031" s="107"/>
      <c r="AL1031" s="107"/>
      <c r="AM1031" s="107"/>
      <c r="AN1031" s="107"/>
      <c r="AO1031" s="107"/>
      <c r="AP1031" s="107"/>
      <c r="AQ1031" s="107"/>
      <c r="AR1031" s="107"/>
      <c r="AS1031" s="107"/>
      <c r="AT1031" s="107"/>
      <c r="AU1031" s="107"/>
      <c r="AV1031" s="107"/>
      <c r="AW1031" s="107"/>
      <c r="AX1031" s="107"/>
      <c r="AY1031" s="107"/>
      <c r="AZ1031" s="107"/>
      <c r="BA1031" s="107"/>
      <c r="BB1031" s="107"/>
      <c r="BC1031" s="107"/>
      <c r="BD1031" s="107"/>
      <c r="BE1031" s="107"/>
      <c r="BF1031" s="107"/>
      <c r="BG1031" s="107"/>
      <c r="BH1031" s="107"/>
      <c r="BI1031" s="107"/>
      <c r="BJ1031" s="107"/>
      <c r="BK1031" s="107"/>
      <c r="BL1031" s="107"/>
      <c r="BM1031" s="107"/>
      <c r="BN1031" s="107"/>
      <c r="BO1031" s="107"/>
      <c r="BP1031" s="107"/>
      <c r="BQ1031" s="107"/>
      <c r="BR1031" s="107"/>
      <c r="BS1031" s="107"/>
      <c r="BT1031" s="107"/>
      <c r="BU1031" s="107"/>
      <c r="BV1031" s="107"/>
      <c r="BW1031" s="107"/>
      <c r="BX1031" s="107"/>
      <c r="BY1031" s="107"/>
      <c r="BZ1031" s="107"/>
      <c r="CA1031" s="107"/>
      <c r="CB1031" s="107"/>
      <c r="CC1031" s="107"/>
      <c r="CD1031" s="107"/>
      <c r="CE1031" s="107"/>
    </row>
    <row r="1032" spans="2:83" hidden="1" x14ac:dyDescent="0.25">
      <c r="B1032" s="111" t="s">
        <v>2689</v>
      </c>
      <c r="C1032" s="111">
        <v>4600011662</v>
      </c>
      <c r="D1032" s="101" t="s">
        <v>1417</v>
      </c>
      <c r="E1032" s="110"/>
      <c r="F1032" s="102"/>
      <c r="G1032" s="103"/>
      <c r="H1032" s="103"/>
      <c r="I1032" s="100"/>
      <c r="J1032" s="122" t="s">
        <v>2541</v>
      </c>
      <c r="K1032" s="103"/>
      <c r="L1032" s="103"/>
      <c r="M1032" s="103"/>
      <c r="N1032" s="103"/>
      <c r="O1032" s="106"/>
      <c r="P1032" s="104"/>
      <c r="Q1032" s="104"/>
      <c r="R1032" s="104"/>
      <c r="S1032" s="105" t="str">
        <f t="shared" si="100"/>
        <v/>
      </c>
      <c r="T1032" s="119"/>
      <c r="U1032" s="107"/>
      <c r="V1032" s="107"/>
      <c r="W1032" s="107"/>
      <c r="X1032" s="107"/>
      <c r="Y1032" s="107"/>
      <c r="Z1032" s="107"/>
      <c r="AA1032" s="107"/>
      <c r="AB1032" s="107"/>
      <c r="AC1032" s="107"/>
      <c r="AD1032" s="107"/>
      <c r="AE1032" s="107"/>
      <c r="AF1032" s="107"/>
      <c r="AG1032" s="107"/>
      <c r="AH1032" s="107"/>
      <c r="AI1032" s="107"/>
      <c r="AJ1032" s="107"/>
      <c r="AK1032" s="107"/>
      <c r="AL1032" s="107"/>
      <c r="AM1032" s="107"/>
      <c r="AN1032" s="107"/>
      <c r="AO1032" s="107"/>
      <c r="AP1032" s="107"/>
      <c r="AQ1032" s="107"/>
      <c r="AR1032" s="107"/>
      <c r="AS1032" s="107"/>
      <c r="AT1032" s="107"/>
      <c r="AU1032" s="107"/>
      <c r="AV1032" s="107"/>
      <c r="AW1032" s="107"/>
      <c r="AX1032" s="107"/>
      <c r="AY1032" s="107"/>
      <c r="AZ1032" s="107"/>
      <c r="BA1032" s="107"/>
      <c r="BB1032" s="107"/>
      <c r="BC1032" s="107"/>
      <c r="BD1032" s="107"/>
      <c r="BE1032" s="107"/>
      <c r="BF1032" s="107"/>
      <c r="BG1032" s="107"/>
      <c r="BH1032" s="107"/>
      <c r="BI1032" s="107"/>
      <c r="BJ1032" s="107"/>
      <c r="BK1032" s="107"/>
      <c r="BL1032" s="107"/>
      <c r="BM1032" s="107"/>
      <c r="BN1032" s="107"/>
      <c r="BO1032" s="107"/>
      <c r="BP1032" s="107"/>
      <c r="BQ1032" s="107"/>
      <c r="BR1032" s="107"/>
      <c r="BS1032" s="107"/>
      <c r="BT1032" s="107"/>
      <c r="BU1032" s="107"/>
      <c r="BV1032" s="107"/>
      <c r="BW1032" s="107"/>
      <c r="BX1032" s="107"/>
      <c r="BY1032" s="107"/>
      <c r="BZ1032" s="107"/>
      <c r="CA1032" s="107"/>
      <c r="CB1032" s="107"/>
      <c r="CC1032" s="107"/>
      <c r="CD1032" s="107"/>
      <c r="CE1032" s="107"/>
    </row>
    <row r="1033" spans="2:83" hidden="1" x14ac:dyDescent="0.25">
      <c r="B1033" s="111" t="s">
        <v>2689</v>
      </c>
      <c r="C1033" s="111">
        <v>4600011662</v>
      </c>
      <c r="D1033" s="101" t="s">
        <v>1418</v>
      </c>
      <c r="E1033" s="110"/>
      <c r="F1033" s="102"/>
      <c r="G1033" s="103"/>
      <c r="H1033" s="103"/>
      <c r="I1033" s="100"/>
      <c r="J1033" s="122" t="s">
        <v>2348</v>
      </c>
      <c r="K1033" s="103"/>
      <c r="L1033" s="103"/>
      <c r="M1033" s="103"/>
      <c r="N1033" s="103"/>
      <c r="O1033" s="106"/>
      <c r="P1033" s="104"/>
      <c r="Q1033" s="104"/>
      <c r="R1033" s="104"/>
      <c r="S1033" s="105" t="str">
        <f t="shared" si="100"/>
        <v/>
      </c>
      <c r="T1033" s="119"/>
      <c r="U1033" s="107"/>
      <c r="V1033" s="107"/>
      <c r="W1033" s="107"/>
      <c r="X1033" s="107"/>
      <c r="Y1033" s="107"/>
      <c r="Z1033" s="107"/>
      <c r="AA1033" s="107"/>
      <c r="AB1033" s="107"/>
      <c r="AC1033" s="107"/>
      <c r="AD1033" s="107"/>
      <c r="AE1033" s="107"/>
      <c r="AF1033" s="107"/>
      <c r="AG1033" s="107"/>
      <c r="AH1033" s="107"/>
      <c r="AI1033" s="107"/>
      <c r="AJ1033" s="107"/>
      <c r="AK1033" s="107"/>
      <c r="AL1033" s="107"/>
      <c r="AM1033" s="107"/>
      <c r="AN1033" s="107"/>
      <c r="AO1033" s="107"/>
      <c r="AP1033" s="107"/>
      <c r="AQ1033" s="107"/>
      <c r="AR1033" s="107"/>
      <c r="AS1033" s="107"/>
      <c r="AT1033" s="107"/>
      <c r="AU1033" s="107"/>
      <c r="AV1033" s="107"/>
      <c r="AW1033" s="107"/>
      <c r="AX1033" s="107"/>
      <c r="AY1033" s="107"/>
      <c r="AZ1033" s="107"/>
      <c r="BA1033" s="107"/>
      <c r="BB1033" s="107"/>
      <c r="BC1033" s="107"/>
      <c r="BD1033" s="107"/>
      <c r="BE1033" s="107"/>
      <c r="BF1033" s="107"/>
      <c r="BG1033" s="107"/>
      <c r="BH1033" s="107"/>
      <c r="BI1033" s="107"/>
      <c r="BJ1033" s="107"/>
      <c r="BK1033" s="107"/>
      <c r="BL1033" s="107"/>
      <c r="BM1033" s="107"/>
      <c r="BN1033" s="107"/>
      <c r="BO1033" s="107"/>
      <c r="BP1033" s="107"/>
      <c r="BQ1033" s="107"/>
      <c r="BR1033" s="107"/>
      <c r="BS1033" s="107"/>
      <c r="BT1033" s="107"/>
      <c r="BU1033" s="107"/>
      <c r="BV1033" s="107"/>
      <c r="BW1033" s="107"/>
      <c r="BX1033" s="107"/>
      <c r="BY1033" s="107"/>
      <c r="BZ1033" s="107"/>
      <c r="CA1033" s="107"/>
      <c r="CB1033" s="107"/>
      <c r="CC1033" s="107"/>
      <c r="CD1033" s="107"/>
      <c r="CE1033" s="107"/>
    </row>
    <row r="1034" spans="2:83" hidden="1" x14ac:dyDescent="0.25">
      <c r="B1034" s="111" t="s">
        <v>2689</v>
      </c>
      <c r="C1034" s="111">
        <v>4600011662</v>
      </c>
      <c r="D1034" s="101" t="s">
        <v>1419</v>
      </c>
      <c r="E1034" s="110"/>
      <c r="F1034" s="102" t="s">
        <v>455</v>
      </c>
      <c r="G1034" s="103" t="s">
        <v>450</v>
      </c>
      <c r="H1034" s="103" t="s">
        <v>429</v>
      </c>
      <c r="I1034" s="100"/>
      <c r="J1034" s="122" t="s">
        <v>2542</v>
      </c>
      <c r="K1034" s="103"/>
      <c r="L1034" s="103"/>
      <c r="M1034" s="103"/>
      <c r="N1034" s="103"/>
      <c r="O1034" s="106"/>
      <c r="P1034" s="104"/>
      <c r="Q1034" s="104"/>
      <c r="R1034" s="104"/>
      <c r="S1034" s="105" t="str">
        <f t="shared" si="100"/>
        <v/>
      </c>
      <c r="T1034" s="119"/>
      <c r="U1034" s="107"/>
      <c r="V1034" s="107"/>
      <c r="W1034" s="107"/>
      <c r="X1034" s="107"/>
      <c r="Y1034" s="107"/>
      <c r="Z1034" s="107"/>
      <c r="AA1034" s="107"/>
      <c r="AB1034" s="107"/>
      <c r="AC1034" s="107"/>
      <c r="AD1034" s="107"/>
      <c r="AE1034" s="107"/>
      <c r="AF1034" s="107"/>
      <c r="AG1034" s="107"/>
      <c r="AH1034" s="107"/>
      <c r="AI1034" s="107"/>
      <c r="AJ1034" s="107"/>
      <c r="AK1034" s="107"/>
      <c r="AL1034" s="107"/>
      <c r="AM1034" s="107"/>
      <c r="AN1034" s="107"/>
      <c r="AO1034" s="107"/>
      <c r="AP1034" s="107"/>
      <c r="AQ1034" s="107"/>
      <c r="AR1034" s="107"/>
      <c r="AS1034" s="107"/>
      <c r="AT1034" s="107"/>
      <c r="AU1034" s="107"/>
      <c r="AV1034" s="107"/>
      <c r="AW1034" s="107"/>
      <c r="AX1034" s="107"/>
      <c r="AY1034" s="107"/>
      <c r="AZ1034" s="107"/>
      <c r="BA1034" s="107"/>
      <c r="BB1034" s="107"/>
      <c r="BC1034" s="107"/>
      <c r="BD1034" s="107"/>
      <c r="BE1034" s="107"/>
      <c r="BF1034" s="107"/>
      <c r="BG1034" s="107"/>
      <c r="BH1034" s="107"/>
      <c r="BI1034" s="107"/>
      <c r="BJ1034" s="107"/>
      <c r="BK1034" s="107"/>
      <c r="BL1034" s="107"/>
      <c r="BM1034" s="107"/>
      <c r="BN1034" s="107"/>
      <c r="BO1034" s="107"/>
      <c r="BP1034" s="107"/>
      <c r="BQ1034" s="107"/>
      <c r="BR1034" s="107"/>
      <c r="BS1034" s="107"/>
      <c r="BT1034" s="107"/>
      <c r="BU1034" s="107"/>
      <c r="BV1034" s="107"/>
      <c r="BW1034" s="107"/>
      <c r="BX1034" s="107"/>
      <c r="BY1034" s="107"/>
      <c r="BZ1034" s="107"/>
      <c r="CA1034" s="107"/>
      <c r="CB1034" s="107"/>
      <c r="CC1034" s="107"/>
      <c r="CD1034" s="107"/>
      <c r="CE1034" s="107"/>
    </row>
    <row r="1035" spans="2:83" hidden="1" x14ac:dyDescent="0.25">
      <c r="B1035" s="111" t="s">
        <v>2689</v>
      </c>
      <c r="C1035" s="111">
        <v>4600011662</v>
      </c>
      <c r="D1035" s="101" t="s">
        <v>1420</v>
      </c>
      <c r="E1035" s="110"/>
      <c r="F1035" s="102" t="s">
        <v>455</v>
      </c>
      <c r="G1035" s="103" t="s">
        <v>450</v>
      </c>
      <c r="H1035" s="103" t="s">
        <v>429</v>
      </c>
      <c r="I1035" s="100"/>
      <c r="J1035" s="122" t="s">
        <v>2543</v>
      </c>
      <c r="K1035" s="103"/>
      <c r="L1035" s="103"/>
      <c r="M1035" s="103"/>
      <c r="N1035" s="103"/>
      <c r="O1035" s="106" t="s">
        <v>2783</v>
      </c>
      <c r="P1035" s="104"/>
      <c r="Q1035" s="104"/>
      <c r="R1035" s="104"/>
      <c r="S1035" s="105" t="str">
        <f t="shared" si="100"/>
        <v/>
      </c>
      <c r="T1035" s="119"/>
      <c r="U1035" s="107"/>
      <c r="V1035" s="107"/>
      <c r="W1035" s="107"/>
      <c r="X1035" s="107"/>
      <c r="Y1035" s="107"/>
      <c r="Z1035" s="107"/>
      <c r="AA1035" s="107"/>
      <c r="AB1035" s="107"/>
      <c r="AC1035" s="107"/>
      <c r="AD1035" s="107"/>
      <c r="AE1035" s="107"/>
      <c r="AF1035" s="107"/>
      <c r="AG1035" s="107"/>
      <c r="AH1035" s="107"/>
      <c r="AI1035" s="107"/>
      <c r="AJ1035" s="107"/>
      <c r="AK1035" s="107"/>
      <c r="AL1035" s="107"/>
      <c r="AM1035" s="107"/>
      <c r="AN1035" s="107"/>
      <c r="AO1035" s="107"/>
      <c r="AP1035" s="107"/>
      <c r="AQ1035" s="107"/>
      <c r="AR1035" s="107"/>
      <c r="AS1035" s="107"/>
      <c r="AT1035" s="107"/>
      <c r="AU1035" s="107"/>
      <c r="AV1035" s="107"/>
      <c r="AW1035" s="107"/>
      <c r="AX1035" s="107"/>
      <c r="AY1035" s="107"/>
      <c r="AZ1035" s="107"/>
      <c r="BA1035" s="107"/>
      <c r="BB1035" s="107"/>
      <c r="BC1035" s="107"/>
      <c r="BD1035" s="107"/>
      <c r="BE1035" s="107"/>
      <c r="BF1035" s="107"/>
      <c r="BG1035" s="107"/>
      <c r="BH1035" s="107"/>
      <c r="BI1035" s="107"/>
      <c r="BJ1035" s="107"/>
      <c r="BK1035" s="107"/>
      <c r="BL1035" s="107"/>
      <c r="BM1035" s="107"/>
      <c r="BN1035" s="107"/>
      <c r="BO1035" s="107"/>
      <c r="BP1035" s="107"/>
      <c r="BQ1035" s="107"/>
      <c r="BR1035" s="107"/>
      <c r="BS1035" s="107"/>
      <c r="BT1035" s="107"/>
      <c r="BU1035" s="107"/>
      <c r="BV1035" s="107"/>
      <c r="BW1035" s="107"/>
      <c r="BX1035" s="107"/>
      <c r="BY1035" s="107"/>
      <c r="BZ1035" s="107"/>
      <c r="CA1035" s="107"/>
      <c r="CB1035" s="107"/>
      <c r="CC1035" s="107"/>
      <c r="CD1035" s="107"/>
      <c r="CE1035" s="107"/>
    </row>
    <row r="1036" spans="2:83" hidden="1" x14ac:dyDescent="0.25">
      <c r="B1036" s="111" t="s">
        <v>2689</v>
      </c>
      <c r="C1036" s="111">
        <v>4600011662</v>
      </c>
      <c r="D1036" s="101" t="s">
        <v>1421</v>
      </c>
      <c r="E1036" s="110"/>
      <c r="F1036" s="102" t="s">
        <v>455</v>
      </c>
      <c r="G1036" s="103" t="s">
        <v>450</v>
      </c>
      <c r="H1036" s="103" t="s">
        <v>429</v>
      </c>
      <c r="I1036" s="100"/>
      <c r="J1036" s="122" t="s">
        <v>2540</v>
      </c>
      <c r="K1036" s="103"/>
      <c r="L1036" s="103"/>
      <c r="M1036" s="103"/>
      <c r="N1036" s="103"/>
      <c r="O1036" s="106"/>
      <c r="P1036" s="104"/>
      <c r="Q1036" s="104"/>
      <c r="R1036" s="104"/>
      <c r="S1036" s="105" t="str">
        <f t="shared" si="100"/>
        <v/>
      </c>
      <c r="T1036" s="119"/>
      <c r="U1036" s="107"/>
      <c r="V1036" s="107"/>
      <c r="W1036" s="107"/>
      <c r="X1036" s="107"/>
      <c r="Y1036" s="107"/>
      <c r="Z1036" s="107"/>
      <c r="AA1036" s="107"/>
      <c r="AB1036" s="107"/>
      <c r="AC1036" s="107"/>
      <c r="AD1036" s="107"/>
      <c r="AE1036" s="107"/>
      <c r="AF1036" s="107"/>
      <c r="AG1036" s="107"/>
      <c r="AH1036" s="107"/>
      <c r="AI1036" s="107"/>
      <c r="AJ1036" s="107"/>
      <c r="AK1036" s="107"/>
      <c r="AL1036" s="107"/>
      <c r="AM1036" s="107"/>
      <c r="AN1036" s="107"/>
      <c r="AO1036" s="107"/>
      <c r="AP1036" s="107"/>
      <c r="AQ1036" s="107"/>
      <c r="AR1036" s="107"/>
      <c r="AS1036" s="107"/>
      <c r="AT1036" s="107"/>
      <c r="AU1036" s="107"/>
      <c r="AV1036" s="107"/>
      <c r="AW1036" s="107"/>
      <c r="AX1036" s="107"/>
      <c r="AY1036" s="107"/>
      <c r="AZ1036" s="107"/>
      <c r="BA1036" s="107"/>
      <c r="BB1036" s="107"/>
      <c r="BC1036" s="107"/>
      <c r="BD1036" s="107"/>
      <c r="BE1036" s="107"/>
      <c r="BF1036" s="107"/>
      <c r="BG1036" s="107"/>
      <c r="BH1036" s="107"/>
      <c r="BI1036" s="107"/>
      <c r="BJ1036" s="107"/>
      <c r="BK1036" s="107"/>
      <c r="BL1036" s="107"/>
      <c r="BM1036" s="107"/>
      <c r="BN1036" s="107"/>
      <c r="BO1036" s="107"/>
      <c r="BP1036" s="107"/>
      <c r="BQ1036" s="107"/>
      <c r="BR1036" s="107"/>
      <c r="BS1036" s="107"/>
      <c r="BT1036" s="107"/>
      <c r="BU1036" s="107"/>
      <c r="BV1036" s="107"/>
      <c r="BW1036" s="107"/>
      <c r="BX1036" s="107"/>
      <c r="BY1036" s="107"/>
      <c r="BZ1036" s="107"/>
      <c r="CA1036" s="107"/>
      <c r="CB1036" s="107"/>
      <c r="CC1036" s="107"/>
      <c r="CD1036" s="107"/>
      <c r="CE1036" s="107"/>
    </row>
    <row r="1037" spans="2:83" hidden="1" x14ac:dyDescent="0.25">
      <c r="B1037" s="111" t="s">
        <v>2689</v>
      </c>
      <c r="C1037" s="111">
        <v>4600011662</v>
      </c>
      <c r="D1037" s="101" t="s">
        <v>1422</v>
      </c>
      <c r="E1037" s="110"/>
      <c r="F1037" s="102"/>
      <c r="G1037" s="103"/>
      <c r="H1037" s="103"/>
      <c r="I1037" s="100"/>
      <c r="J1037" s="122" t="s">
        <v>2346</v>
      </c>
      <c r="K1037" s="103"/>
      <c r="L1037" s="103"/>
      <c r="M1037" s="103"/>
      <c r="N1037" s="103"/>
      <c r="O1037" s="106"/>
      <c r="P1037" s="104"/>
      <c r="Q1037" s="104"/>
      <c r="R1037" s="104"/>
      <c r="S1037" s="105" t="str">
        <f t="shared" si="100"/>
        <v/>
      </c>
      <c r="T1037" s="119"/>
      <c r="U1037" s="107"/>
      <c r="V1037" s="107"/>
      <c r="W1037" s="107"/>
      <c r="X1037" s="107"/>
      <c r="Y1037" s="107"/>
      <c r="Z1037" s="107"/>
      <c r="AA1037" s="107"/>
      <c r="AB1037" s="107"/>
      <c r="AC1037" s="107"/>
      <c r="AD1037" s="107"/>
      <c r="AE1037" s="107"/>
      <c r="AF1037" s="107"/>
      <c r="AG1037" s="107"/>
      <c r="AH1037" s="107"/>
      <c r="AI1037" s="107"/>
      <c r="AJ1037" s="107"/>
      <c r="AK1037" s="107"/>
      <c r="AL1037" s="107"/>
      <c r="AM1037" s="107"/>
      <c r="AN1037" s="107"/>
      <c r="AO1037" s="107"/>
      <c r="AP1037" s="107"/>
      <c r="AQ1037" s="107"/>
      <c r="AR1037" s="107"/>
      <c r="AS1037" s="107"/>
      <c r="AT1037" s="107"/>
      <c r="AU1037" s="107"/>
      <c r="AV1037" s="107"/>
      <c r="AW1037" s="107"/>
      <c r="AX1037" s="107"/>
      <c r="AY1037" s="107"/>
      <c r="AZ1037" s="107"/>
      <c r="BA1037" s="107"/>
      <c r="BB1037" s="107"/>
      <c r="BC1037" s="107"/>
      <c r="BD1037" s="107"/>
      <c r="BE1037" s="107"/>
      <c r="BF1037" s="107"/>
      <c r="BG1037" s="107"/>
      <c r="BH1037" s="107"/>
      <c r="BI1037" s="107"/>
      <c r="BJ1037" s="107"/>
      <c r="BK1037" s="107"/>
      <c r="BL1037" s="107"/>
      <c r="BM1037" s="107"/>
      <c r="BN1037" s="107"/>
      <c r="BO1037" s="107"/>
      <c r="BP1037" s="107"/>
      <c r="BQ1037" s="107"/>
      <c r="BR1037" s="107"/>
      <c r="BS1037" s="107"/>
      <c r="BT1037" s="107"/>
      <c r="BU1037" s="107"/>
      <c r="BV1037" s="107"/>
      <c r="BW1037" s="107"/>
      <c r="BX1037" s="107"/>
      <c r="BY1037" s="107"/>
      <c r="BZ1037" s="107"/>
      <c r="CA1037" s="107"/>
      <c r="CB1037" s="107"/>
      <c r="CC1037" s="107"/>
      <c r="CD1037" s="107"/>
      <c r="CE1037" s="107"/>
    </row>
    <row r="1038" spans="2:83" hidden="1" x14ac:dyDescent="0.25">
      <c r="B1038" s="111" t="s">
        <v>2689</v>
      </c>
      <c r="C1038" s="111">
        <v>4600011662</v>
      </c>
      <c r="D1038" s="101" t="s">
        <v>1423</v>
      </c>
      <c r="E1038" s="110"/>
      <c r="F1038" s="102"/>
      <c r="G1038" s="103"/>
      <c r="H1038" s="103"/>
      <c r="I1038" s="100"/>
      <c r="J1038" s="122" t="s">
        <v>2541</v>
      </c>
      <c r="K1038" s="103"/>
      <c r="L1038" s="103"/>
      <c r="M1038" s="103"/>
      <c r="N1038" s="103"/>
      <c r="O1038" s="106"/>
      <c r="P1038" s="104"/>
      <c r="Q1038" s="104"/>
      <c r="R1038" s="104"/>
      <c r="S1038" s="105" t="str">
        <f t="shared" si="100"/>
        <v/>
      </c>
      <c r="T1038" s="119"/>
      <c r="U1038" s="107"/>
      <c r="V1038" s="107"/>
      <c r="W1038" s="107"/>
      <c r="X1038" s="107"/>
      <c r="Y1038" s="107"/>
      <c r="Z1038" s="107"/>
      <c r="AA1038" s="107"/>
      <c r="AB1038" s="107"/>
      <c r="AC1038" s="107"/>
      <c r="AD1038" s="107"/>
      <c r="AE1038" s="107"/>
      <c r="AF1038" s="107"/>
      <c r="AG1038" s="107"/>
      <c r="AH1038" s="107"/>
      <c r="AI1038" s="107"/>
      <c r="AJ1038" s="107"/>
      <c r="AK1038" s="107"/>
      <c r="AL1038" s="107"/>
      <c r="AM1038" s="107"/>
      <c r="AN1038" s="107"/>
      <c r="AO1038" s="107"/>
      <c r="AP1038" s="107"/>
      <c r="AQ1038" s="107"/>
      <c r="AR1038" s="107"/>
      <c r="AS1038" s="107"/>
      <c r="AT1038" s="107"/>
      <c r="AU1038" s="107"/>
      <c r="AV1038" s="107"/>
      <c r="AW1038" s="107"/>
      <c r="AX1038" s="107"/>
      <c r="AY1038" s="107"/>
      <c r="AZ1038" s="107"/>
      <c r="BA1038" s="107"/>
      <c r="BB1038" s="107"/>
      <c r="BC1038" s="107"/>
      <c r="BD1038" s="107"/>
      <c r="BE1038" s="107"/>
      <c r="BF1038" s="107"/>
      <c r="BG1038" s="107"/>
      <c r="BH1038" s="107"/>
      <c r="BI1038" s="107"/>
      <c r="BJ1038" s="107"/>
      <c r="BK1038" s="107"/>
      <c r="BL1038" s="107"/>
      <c r="BM1038" s="107"/>
      <c r="BN1038" s="107"/>
      <c r="BO1038" s="107"/>
      <c r="BP1038" s="107"/>
      <c r="BQ1038" s="107"/>
      <c r="BR1038" s="107"/>
      <c r="BS1038" s="107"/>
      <c r="BT1038" s="107"/>
      <c r="BU1038" s="107"/>
      <c r="BV1038" s="107"/>
      <c r="BW1038" s="107"/>
      <c r="BX1038" s="107"/>
      <c r="BY1038" s="107"/>
      <c r="BZ1038" s="107"/>
      <c r="CA1038" s="107"/>
      <c r="CB1038" s="107"/>
      <c r="CC1038" s="107"/>
      <c r="CD1038" s="107"/>
      <c r="CE1038" s="107"/>
    </row>
    <row r="1039" spans="2:83" hidden="1" x14ac:dyDescent="0.25">
      <c r="B1039" s="111" t="s">
        <v>2689</v>
      </c>
      <c r="C1039" s="111">
        <v>4600011662</v>
      </c>
      <c r="D1039" s="101" t="s">
        <v>1424</v>
      </c>
      <c r="E1039" s="110"/>
      <c r="F1039" s="102"/>
      <c r="G1039" s="103"/>
      <c r="H1039" s="103"/>
      <c r="I1039" s="100"/>
      <c r="J1039" s="122" t="s">
        <v>2348</v>
      </c>
      <c r="K1039" s="103"/>
      <c r="L1039" s="103"/>
      <c r="M1039" s="103"/>
      <c r="N1039" s="103"/>
      <c r="O1039" s="106"/>
      <c r="P1039" s="104"/>
      <c r="Q1039" s="104"/>
      <c r="R1039" s="104"/>
      <c r="S1039" s="105" t="str">
        <f t="shared" si="100"/>
        <v/>
      </c>
      <c r="T1039" s="119"/>
      <c r="U1039" s="107"/>
      <c r="V1039" s="107"/>
      <c r="W1039" s="107"/>
      <c r="X1039" s="107"/>
      <c r="Y1039" s="107"/>
      <c r="Z1039" s="107"/>
      <c r="AA1039" s="107"/>
      <c r="AB1039" s="107"/>
      <c r="AC1039" s="107"/>
      <c r="AD1039" s="107"/>
      <c r="AE1039" s="107"/>
      <c r="AF1039" s="107"/>
      <c r="AG1039" s="107"/>
      <c r="AH1039" s="107"/>
      <c r="AI1039" s="107"/>
      <c r="AJ1039" s="107"/>
      <c r="AK1039" s="107"/>
      <c r="AL1039" s="107"/>
      <c r="AM1039" s="107"/>
      <c r="AN1039" s="107"/>
      <c r="AO1039" s="107"/>
      <c r="AP1039" s="107"/>
      <c r="AQ1039" s="107"/>
      <c r="AR1039" s="107"/>
      <c r="AS1039" s="107"/>
      <c r="AT1039" s="107"/>
      <c r="AU1039" s="107"/>
      <c r="AV1039" s="107"/>
      <c r="AW1039" s="107"/>
      <c r="AX1039" s="107"/>
      <c r="AY1039" s="107"/>
      <c r="AZ1039" s="107"/>
      <c r="BA1039" s="107"/>
      <c r="BB1039" s="107"/>
      <c r="BC1039" s="107"/>
      <c r="BD1039" s="107"/>
      <c r="BE1039" s="107"/>
      <c r="BF1039" s="107"/>
      <c r="BG1039" s="107"/>
      <c r="BH1039" s="107"/>
      <c r="BI1039" s="107"/>
      <c r="BJ1039" s="107"/>
      <c r="BK1039" s="107"/>
      <c r="BL1039" s="107"/>
      <c r="BM1039" s="107"/>
      <c r="BN1039" s="107"/>
      <c r="BO1039" s="107"/>
      <c r="BP1039" s="107"/>
      <c r="BQ1039" s="107"/>
      <c r="BR1039" s="107"/>
      <c r="BS1039" s="107"/>
      <c r="BT1039" s="107"/>
      <c r="BU1039" s="107"/>
      <c r="BV1039" s="107"/>
      <c r="BW1039" s="107"/>
      <c r="BX1039" s="107"/>
      <c r="BY1039" s="107"/>
      <c r="BZ1039" s="107"/>
      <c r="CA1039" s="107"/>
      <c r="CB1039" s="107"/>
      <c r="CC1039" s="107"/>
      <c r="CD1039" s="107"/>
      <c r="CE1039" s="107"/>
    </row>
    <row r="1040" spans="2:83" hidden="1" x14ac:dyDescent="0.25">
      <c r="B1040" s="111" t="s">
        <v>2689</v>
      </c>
      <c r="C1040" s="111">
        <v>4600011662</v>
      </c>
      <c r="D1040" s="101" t="s">
        <v>1425</v>
      </c>
      <c r="E1040" s="110"/>
      <c r="F1040" s="102"/>
      <c r="G1040" s="103"/>
      <c r="H1040" s="103"/>
      <c r="I1040" s="100"/>
      <c r="J1040" s="122" t="s">
        <v>2542</v>
      </c>
      <c r="K1040" s="103"/>
      <c r="L1040" s="103"/>
      <c r="M1040" s="103"/>
      <c r="N1040" s="103"/>
      <c r="O1040" s="106"/>
      <c r="P1040" s="104"/>
      <c r="Q1040" s="104"/>
      <c r="R1040" s="104"/>
      <c r="S1040" s="105" t="str">
        <f t="shared" si="100"/>
        <v/>
      </c>
      <c r="T1040" s="119"/>
      <c r="U1040" s="107"/>
      <c r="V1040" s="107"/>
      <c r="W1040" s="107"/>
      <c r="X1040" s="107"/>
      <c r="Y1040" s="107"/>
      <c r="Z1040" s="107"/>
      <c r="AA1040" s="107"/>
      <c r="AB1040" s="107"/>
      <c r="AC1040" s="107"/>
      <c r="AD1040" s="107"/>
      <c r="AE1040" s="107"/>
      <c r="AF1040" s="107"/>
      <c r="AG1040" s="107"/>
      <c r="AH1040" s="107"/>
      <c r="AI1040" s="107"/>
      <c r="AJ1040" s="107"/>
      <c r="AK1040" s="107"/>
      <c r="AL1040" s="107"/>
      <c r="AM1040" s="107"/>
      <c r="AN1040" s="107"/>
      <c r="AO1040" s="107"/>
      <c r="AP1040" s="107"/>
      <c r="AQ1040" s="107"/>
      <c r="AR1040" s="107"/>
      <c r="AS1040" s="107"/>
      <c r="AT1040" s="107"/>
      <c r="AU1040" s="107"/>
      <c r="AV1040" s="107"/>
      <c r="AW1040" s="107"/>
      <c r="AX1040" s="107"/>
      <c r="AY1040" s="107"/>
      <c r="AZ1040" s="107"/>
      <c r="BA1040" s="107"/>
      <c r="BB1040" s="107"/>
      <c r="BC1040" s="107"/>
      <c r="BD1040" s="107"/>
      <c r="BE1040" s="107"/>
      <c r="BF1040" s="107"/>
      <c r="BG1040" s="107"/>
      <c r="BH1040" s="107"/>
      <c r="BI1040" s="107"/>
      <c r="BJ1040" s="107"/>
      <c r="BK1040" s="107"/>
      <c r="BL1040" s="107"/>
      <c r="BM1040" s="107"/>
      <c r="BN1040" s="107"/>
      <c r="BO1040" s="107"/>
      <c r="BP1040" s="107"/>
      <c r="BQ1040" s="107"/>
      <c r="BR1040" s="107"/>
      <c r="BS1040" s="107"/>
      <c r="BT1040" s="107"/>
      <c r="BU1040" s="107"/>
      <c r="BV1040" s="107"/>
      <c r="BW1040" s="107"/>
      <c r="BX1040" s="107"/>
      <c r="BY1040" s="107"/>
      <c r="BZ1040" s="107"/>
      <c r="CA1040" s="107"/>
      <c r="CB1040" s="107"/>
      <c r="CC1040" s="107"/>
      <c r="CD1040" s="107"/>
      <c r="CE1040" s="107"/>
    </row>
    <row r="1041" spans="2:83" hidden="1" x14ac:dyDescent="0.25">
      <c r="B1041" s="111" t="s">
        <v>2689</v>
      </c>
      <c r="C1041" s="111">
        <v>4600011662</v>
      </c>
      <c r="D1041" s="101" t="s">
        <v>1426</v>
      </c>
      <c r="E1041" s="110"/>
      <c r="F1041" s="102"/>
      <c r="G1041" s="103"/>
      <c r="H1041" s="103"/>
      <c r="I1041" s="100"/>
      <c r="J1041" s="122" t="s">
        <v>2544</v>
      </c>
      <c r="K1041" s="103"/>
      <c r="L1041" s="103"/>
      <c r="M1041" s="103"/>
      <c r="N1041" s="103"/>
      <c r="O1041" s="106"/>
      <c r="P1041" s="104"/>
      <c r="Q1041" s="104"/>
      <c r="R1041" s="104"/>
      <c r="S1041" s="105" t="str">
        <f t="shared" si="100"/>
        <v/>
      </c>
      <c r="T1041" s="119"/>
      <c r="U1041" s="107"/>
      <c r="V1041" s="107"/>
      <c r="W1041" s="107"/>
      <c r="X1041" s="107"/>
      <c r="Y1041" s="107"/>
      <c r="Z1041" s="107"/>
      <c r="AA1041" s="107"/>
      <c r="AB1041" s="107"/>
      <c r="AC1041" s="107"/>
      <c r="AD1041" s="107"/>
      <c r="AE1041" s="107"/>
      <c r="AF1041" s="107"/>
      <c r="AG1041" s="107"/>
      <c r="AH1041" s="107"/>
      <c r="AI1041" s="107"/>
      <c r="AJ1041" s="107"/>
      <c r="AK1041" s="107"/>
      <c r="AL1041" s="107"/>
      <c r="AM1041" s="107"/>
      <c r="AN1041" s="107"/>
      <c r="AO1041" s="107"/>
      <c r="AP1041" s="107"/>
      <c r="AQ1041" s="107"/>
      <c r="AR1041" s="107"/>
      <c r="AS1041" s="107"/>
      <c r="AT1041" s="107"/>
      <c r="AU1041" s="107"/>
      <c r="AV1041" s="107"/>
      <c r="AW1041" s="107"/>
      <c r="AX1041" s="107"/>
      <c r="AY1041" s="107"/>
      <c r="AZ1041" s="107"/>
      <c r="BA1041" s="107"/>
      <c r="BB1041" s="107"/>
      <c r="BC1041" s="107"/>
      <c r="BD1041" s="107"/>
      <c r="BE1041" s="107"/>
      <c r="BF1041" s="107"/>
      <c r="BG1041" s="107"/>
      <c r="BH1041" s="107"/>
      <c r="BI1041" s="107"/>
      <c r="BJ1041" s="107"/>
      <c r="BK1041" s="107"/>
      <c r="BL1041" s="107"/>
      <c r="BM1041" s="107"/>
      <c r="BN1041" s="107"/>
      <c r="BO1041" s="107"/>
      <c r="BP1041" s="107"/>
      <c r="BQ1041" s="107"/>
      <c r="BR1041" s="107"/>
      <c r="BS1041" s="107"/>
      <c r="BT1041" s="107"/>
      <c r="BU1041" s="107"/>
      <c r="BV1041" s="107"/>
      <c r="BW1041" s="107"/>
      <c r="BX1041" s="107"/>
      <c r="BY1041" s="107"/>
      <c r="BZ1041" s="107"/>
      <c r="CA1041" s="107"/>
      <c r="CB1041" s="107"/>
      <c r="CC1041" s="107"/>
      <c r="CD1041" s="107"/>
      <c r="CE1041" s="107"/>
    </row>
    <row r="1042" spans="2:83" hidden="1" x14ac:dyDescent="0.25">
      <c r="B1042" s="111" t="s">
        <v>2689</v>
      </c>
      <c r="C1042" s="111">
        <v>4600011662</v>
      </c>
      <c r="D1042" s="101" t="s">
        <v>1427</v>
      </c>
      <c r="E1042" s="110"/>
      <c r="F1042" s="102"/>
      <c r="G1042" s="103"/>
      <c r="H1042" s="103"/>
      <c r="I1042" s="100"/>
      <c r="J1042" s="122" t="s">
        <v>2545</v>
      </c>
      <c r="K1042" s="103"/>
      <c r="L1042" s="103"/>
      <c r="M1042" s="103"/>
      <c r="N1042" s="103"/>
      <c r="O1042" s="106" t="s">
        <v>2783</v>
      </c>
      <c r="P1042" s="104"/>
      <c r="Q1042" s="104"/>
      <c r="R1042" s="104"/>
      <c r="S1042" s="105" t="str">
        <f t="shared" si="100"/>
        <v/>
      </c>
      <c r="T1042" s="119"/>
      <c r="U1042" s="107"/>
      <c r="V1042" s="107"/>
      <c r="W1042" s="107"/>
      <c r="X1042" s="107"/>
      <c r="Y1042" s="107"/>
      <c r="Z1042" s="107"/>
      <c r="AA1042" s="107"/>
      <c r="AB1042" s="107"/>
      <c r="AC1042" s="107"/>
      <c r="AD1042" s="107"/>
      <c r="AE1042" s="107"/>
      <c r="AF1042" s="107"/>
      <c r="AG1042" s="107"/>
      <c r="AH1042" s="107"/>
      <c r="AI1042" s="107"/>
      <c r="AJ1042" s="107"/>
      <c r="AK1042" s="107"/>
      <c r="AL1042" s="107"/>
      <c r="AM1042" s="107"/>
      <c r="AN1042" s="107"/>
      <c r="AO1042" s="107"/>
      <c r="AP1042" s="107"/>
      <c r="AQ1042" s="107"/>
      <c r="AR1042" s="107"/>
      <c r="AS1042" s="107"/>
      <c r="AT1042" s="107"/>
      <c r="AU1042" s="107"/>
      <c r="AV1042" s="107"/>
      <c r="AW1042" s="107"/>
      <c r="AX1042" s="107"/>
      <c r="AY1042" s="107"/>
      <c r="AZ1042" s="107"/>
      <c r="BA1042" s="107"/>
      <c r="BB1042" s="107"/>
      <c r="BC1042" s="107"/>
      <c r="BD1042" s="107"/>
      <c r="BE1042" s="107"/>
      <c r="BF1042" s="107"/>
      <c r="BG1042" s="107"/>
      <c r="BH1042" s="107"/>
      <c r="BI1042" s="107"/>
      <c r="BJ1042" s="107"/>
      <c r="BK1042" s="107"/>
      <c r="BL1042" s="107"/>
      <c r="BM1042" s="107"/>
      <c r="BN1042" s="107"/>
      <c r="BO1042" s="107"/>
      <c r="BP1042" s="107"/>
      <c r="BQ1042" s="107"/>
      <c r="BR1042" s="107"/>
      <c r="BS1042" s="107"/>
      <c r="BT1042" s="107"/>
      <c r="BU1042" s="107"/>
      <c r="BV1042" s="107"/>
      <c r="BW1042" s="107"/>
      <c r="BX1042" s="107"/>
      <c r="BY1042" s="107"/>
      <c r="BZ1042" s="107"/>
      <c r="CA1042" s="107"/>
      <c r="CB1042" s="107"/>
      <c r="CC1042" s="107"/>
      <c r="CD1042" s="107"/>
      <c r="CE1042" s="107"/>
    </row>
    <row r="1043" spans="2:83" hidden="1" x14ac:dyDescent="0.25">
      <c r="B1043" s="111" t="s">
        <v>2689</v>
      </c>
      <c r="C1043" s="111">
        <v>4600011662</v>
      </c>
      <c r="D1043" s="101" t="s">
        <v>1428</v>
      </c>
      <c r="E1043" s="110"/>
      <c r="F1043" s="102"/>
      <c r="G1043" s="103"/>
      <c r="H1043" s="103"/>
      <c r="I1043" s="100"/>
      <c r="J1043" s="122" t="s">
        <v>2346</v>
      </c>
      <c r="K1043" s="103"/>
      <c r="L1043" s="103"/>
      <c r="M1043" s="103"/>
      <c r="N1043" s="103"/>
      <c r="O1043" s="106"/>
      <c r="P1043" s="104"/>
      <c r="Q1043" s="104"/>
      <c r="R1043" s="104"/>
      <c r="S1043" s="105" t="str">
        <f t="shared" si="100"/>
        <v/>
      </c>
      <c r="T1043" s="119"/>
      <c r="U1043" s="107"/>
      <c r="V1043" s="107"/>
      <c r="W1043" s="107"/>
      <c r="X1043" s="107"/>
      <c r="Y1043" s="107"/>
      <c r="Z1043" s="107"/>
      <c r="AA1043" s="107"/>
      <c r="AB1043" s="107"/>
      <c r="AC1043" s="107"/>
      <c r="AD1043" s="107"/>
      <c r="AE1043" s="107"/>
      <c r="AF1043" s="107"/>
      <c r="AG1043" s="107"/>
      <c r="AH1043" s="107"/>
      <c r="AI1043" s="107"/>
      <c r="AJ1043" s="107"/>
      <c r="AK1043" s="107"/>
      <c r="AL1043" s="107"/>
      <c r="AM1043" s="107"/>
      <c r="AN1043" s="107"/>
      <c r="AO1043" s="107"/>
      <c r="AP1043" s="107"/>
      <c r="AQ1043" s="107"/>
      <c r="AR1043" s="107"/>
      <c r="AS1043" s="107"/>
      <c r="AT1043" s="107"/>
      <c r="AU1043" s="107"/>
      <c r="AV1043" s="107"/>
      <c r="AW1043" s="107"/>
      <c r="AX1043" s="107"/>
      <c r="AY1043" s="107"/>
      <c r="AZ1043" s="107"/>
      <c r="BA1043" s="107"/>
      <c r="BB1043" s="107"/>
      <c r="BC1043" s="107"/>
      <c r="BD1043" s="107"/>
      <c r="BE1043" s="107"/>
      <c r="BF1043" s="107"/>
      <c r="BG1043" s="107"/>
      <c r="BH1043" s="107"/>
      <c r="BI1043" s="107"/>
      <c r="BJ1043" s="107"/>
      <c r="BK1043" s="107"/>
      <c r="BL1043" s="107"/>
      <c r="BM1043" s="107"/>
      <c r="BN1043" s="107"/>
      <c r="BO1043" s="107"/>
      <c r="BP1043" s="107"/>
      <c r="BQ1043" s="107"/>
      <c r="BR1043" s="107"/>
      <c r="BS1043" s="107"/>
      <c r="BT1043" s="107"/>
      <c r="BU1043" s="107"/>
      <c r="BV1043" s="107"/>
      <c r="BW1043" s="107"/>
      <c r="BX1043" s="107"/>
      <c r="BY1043" s="107"/>
      <c r="BZ1043" s="107"/>
      <c r="CA1043" s="107"/>
      <c r="CB1043" s="107"/>
      <c r="CC1043" s="107"/>
      <c r="CD1043" s="107"/>
      <c r="CE1043" s="107"/>
    </row>
    <row r="1044" spans="2:83" hidden="1" x14ac:dyDescent="0.25">
      <c r="B1044" s="111" t="s">
        <v>2689</v>
      </c>
      <c r="C1044" s="111">
        <v>4600011662</v>
      </c>
      <c r="D1044" s="101" t="s">
        <v>1429</v>
      </c>
      <c r="E1044" s="110"/>
      <c r="F1044" s="102"/>
      <c r="G1044" s="103"/>
      <c r="H1044" s="103"/>
      <c r="I1044" s="100"/>
      <c r="J1044" s="122" t="s">
        <v>2347</v>
      </c>
      <c r="K1044" s="103"/>
      <c r="L1044" s="103"/>
      <c r="M1044" s="103"/>
      <c r="N1044" s="103"/>
      <c r="O1044" s="106"/>
      <c r="P1044" s="104"/>
      <c r="Q1044" s="104"/>
      <c r="R1044" s="104"/>
      <c r="S1044" s="105" t="str">
        <f t="shared" si="100"/>
        <v/>
      </c>
      <c r="T1044" s="119"/>
      <c r="U1044" s="107"/>
      <c r="V1044" s="107"/>
      <c r="W1044" s="107"/>
      <c r="X1044" s="107"/>
      <c r="Y1044" s="107"/>
      <c r="Z1044" s="107"/>
      <c r="AA1044" s="107"/>
      <c r="AB1044" s="107"/>
      <c r="AC1044" s="107"/>
      <c r="AD1044" s="107"/>
      <c r="AE1044" s="107"/>
      <c r="AF1044" s="107"/>
      <c r="AG1044" s="107"/>
      <c r="AH1044" s="107"/>
      <c r="AI1044" s="107"/>
      <c r="AJ1044" s="107"/>
      <c r="AK1044" s="107"/>
      <c r="AL1044" s="107"/>
      <c r="AM1044" s="107"/>
      <c r="AN1044" s="107"/>
      <c r="AO1044" s="107"/>
      <c r="AP1044" s="107"/>
      <c r="AQ1044" s="107"/>
      <c r="AR1044" s="107"/>
      <c r="AS1044" s="107"/>
      <c r="AT1044" s="107"/>
      <c r="AU1044" s="107"/>
      <c r="AV1044" s="107"/>
      <c r="AW1044" s="107"/>
      <c r="AX1044" s="107"/>
      <c r="AY1044" s="107"/>
      <c r="AZ1044" s="107"/>
      <c r="BA1044" s="107"/>
      <c r="BB1044" s="107"/>
      <c r="BC1044" s="107"/>
      <c r="BD1044" s="107"/>
      <c r="BE1044" s="107"/>
      <c r="BF1044" s="107"/>
      <c r="BG1044" s="107"/>
      <c r="BH1044" s="107"/>
      <c r="BI1044" s="107"/>
      <c r="BJ1044" s="107"/>
      <c r="BK1044" s="107"/>
      <c r="BL1044" s="107"/>
      <c r="BM1044" s="107"/>
      <c r="BN1044" s="107"/>
      <c r="BO1044" s="107"/>
      <c r="BP1044" s="107"/>
      <c r="BQ1044" s="107"/>
      <c r="BR1044" s="107"/>
      <c r="BS1044" s="107"/>
      <c r="BT1044" s="107"/>
      <c r="BU1044" s="107"/>
      <c r="BV1044" s="107"/>
      <c r="BW1044" s="107"/>
      <c r="BX1044" s="107"/>
      <c r="BY1044" s="107"/>
      <c r="BZ1044" s="107"/>
      <c r="CA1044" s="107"/>
      <c r="CB1044" s="107"/>
      <c r="CC1044" s="107"/>
      <c r="CD1044" s="107"/>
      <c r="CE1044" s="107"/>
    </row>
    <row r="1045" spans="2:83" hidden="1" x14ac:dyDescent="0.25">
      <c r="B1045" s="111" t="s">
        <v>2689</v>
      </c>
      <c r="C1045" s="111">
        <v>4600011662</v>
      </c>
      <c r="D1045" s="101" t="s">
        <v>1430</v>
      </c>
      <c r="E1045" s="110"/>
      <c r="F1045" s="102"/>
      <c r="G1045" s="103"/>
      <c r="H1045" s="103"/>
      <c r="I1045" s="100"/>
      <c r="J1045" s="122" t="s">
        <v>2348</v>
      </c>
      <c r="K1045" s="103"/>
      <c r="L1045" s="103"/>
      <c r="M1045" s="103"/>
      <c r="N1045" s="103"/>
      <c r="O1045" s="106"/>
      <c r="P1045" s="104"/>
      <c r="Q1045" s="104"/>
      <c r="R1045" s="104"/>
      <c r="S1045" s="105" t="str">
        <f t="shared" si="100"/>
        <v/>
      </c>
      <c r="T1045" s="119"/>
      <c r="U1045" s="107"/>
      <c r="V1045" s="107"/>
      <c r="W1045" s="107"/>
      <c r="X1045" s="107"/>
      <c r="Y1045" s="107"/>
      <c r="Z1045" s="107"/>
      <c r="AA1045" s="107"/>
      <c r="AB1045" s="107"/>
      <c r="AC1045" s="107"/>
      <c r="AD1045" s="107"/>
      <c r="AE1045" s="107"/>
      <c r="AF1045" s="107"/>
      <c r="AG1045" s="107"/>
      <c r="AH1045" s="107"/>
      <c r="AI1045" s="107"/>
      <c r="AJ1045" s="107"/>
      <c r="AK1045" s="107"/>
      <c r="AL1045" s="107"/>
      <c r="AM1045" s="107"/>
      <c r="AN1045" s="107"/>
      <c r="AO1045" s="107"/>
      <c r="AP1045" s="107"/>
      <c r="AQ1045" s="107"/>
      <c r="AR1045" s="107"/>
      <c r="AS1045" s="107"/>
      <c r="AT1045" s="107"/>
      <c r="AU1045" s="107"/>
      <c r="AV1045" s="107"/>
      <c r="AW1045" s="107"/>
      <c r="AX1045" s="107"/>
      <c r="AY1045" s="107"/>
      <c r="AZ1045" s="107"/>
      <c r="BA1045" s="107"/>
      <c r="BB1045" s="107"/>
      <c r="BC1045" s="107"/>
      <c r="BD1045" s="107"/>
      <c r="BE1045" s="107"/>
      <c r="BF1045" s="107"/>
      <c r="BG1045" s="107"/>
      <c r="BH1045" s="107"/>
      <c r="BI1045" s="107"/>
      <c r="BJ1045" s="107"/>
      <c r="BK1045" s="107"/>
      <c r="BL1045" s="107"/>
      <c r="BM1045" s="107"/>
      <c r="BN1045" s="107"/>
      <c r="BO1045" s="107"/>
      <c r="BP1045" s="107"/>
      <c r="BQ1045" s="107"/>
      <c r="BR1045" s="107"/>
      <c r="BS1045" s="107"/>
      <c r="BT1045" s="107"/>
      <c r="BU1045" s="107"/>
      <c r="BV1045" s="107"/>
      <c r="BW1045" s="107"/>
      <c r="BX1045" s="107"/>
      <c r="BY1045" s="107"/>
      <c r="BZ1045" s="107"/>
      <c r="CA1045" s="107"/>
      <c r="CB1045" s="107"/>
      <c r="CC1045" s="107"/>
      <c r="CD1045" s="107"/>
      <c r="CE1045" s="107"/>
    </row>
    <row r="1046" spans="2:83" hidden="1" x14ac:dyDescent="0.25">
      <c r="B1046" s="111" t="s">
        <v>2689</v>
      </c>
      <c r="C1046" s="111">
        <v>4600011662</v>
      </c>
      <c r="D1046" s="101" t="s">
        <v>1431</v>
      </c>
      <c r="E1046" s="110"/>
      <c r="F1046" s="102"/>
      <c r="G1046" s="103"/>
      <c r="H1046" s="103"/>
      <c r="I1046" s="100"/>
      <c r="J1046" s="122" t="s">
        <v>2349</v>
      </c>
      <c r="K1046" s="103"/>
      <c r="L1046" s="103"/>
      <c r="M1046" s="103"/>
      <c r="N1046" s="103"/>
      <c r="O1046" s="106"/>
      <c r="P1046" s="104"/>
      <c r="Q1046" s="104"/>
      <c r="R1046" s="104"/>
      <c r="S1046" s="105" t="str">
        <f t="shared" si="100"/>
        <v/>
      </c>
      <c r="T1046" s="119"/>
      <c r="U1046" s="107"/>
      <c r="V1046" s="107"/>
      <c r="W1046" s="107"/>
      <c r="X1046" s="107"/>
      <c r="Y1046" s="107"/>
      <c r="Z1046" s="107"/>
      <c r="AA1046" s="107"/>
      <c r="AB1046" s="107"/>
      <c r="AC1046" s="107"/>
      <c r="AD1046" s="107"/>
      <c r="AE1046" s="107"/>
      <c r="AF1046" s="107"/>
      <c r="AG1046" s="107"/>
      <c r="AH1046" s="107"/>
      <c r="AI1046" s="107"/>
      <c r="AJ1046" s="107"/>
      <c r="AK1046" s="107"/>
      <c r="AL1046" s="107"/>
      <c r="AM1046" s="107"/>
      <c r="AN1046" s="107"/>
      <c r="AO1046" s="107"/>
      <c r="AP1046" s="107"/>
      <c r="AQ1046" s="107"/>
      <c r="AR1046" s="107"/>
      <c r="AS1046" s="107"/>
      <c r="AT1046" s="107"/>
      <c r="AU1046" s="107"/>
      <c r="AV1046" s="107"/>
      <c r="AW1046" s="107"/>
      <c r="AX1046" s="107"/>
      <c r="AY1046" s="107"/>
      <c r="AZ1046" s="107"/>
      <c r="BA1046" s="107"/>
      <c r="BB1046" s="107"/>
      <c r="BC1046" s="107"/>
      <c r="BD1046" s="107"/>
      <c r="BE1046" s="107"/>
      <c r="BF1046" s="107"/>
      <c r="BG1046" s="107"/>
      <c r="BH1046" s="107"/>
      <c r="BI1046" s="107"/>
      <c r="BJ1046" s="107"/>
      <c r="BK1046" s="107"/>
      <c r="BL1046" s="107"/>
      <c r="BM1046" s="107"/>
      <c r="BN1046" s="107"/>
      <c r="BO1046" s="107"/>
      <c r="BP1046" s="107"/>
      <c r="BQ1046" s="107"/>
      <c r="BR1046" s="107"/>
      <c r="BS1046" s="107"/>
      <c r="BT1046" s="107"/>
      <c r="BU1046" s="107"/>
      <c r="BV1046" s="107"/>
      <c r="BW1046" s="107"/>
      <c r="BX1046" s="107"/>
      <c r="BY1046" s="107"/>
      <c r="BZ1046" s="107"/>
      <c r="CA1046" s="107"/>
      <c r="CB1046" s="107"/>
      <c r="CC1046" s="107"/>
      <c r="CD1046" s="107"/>
      <c r="CE1046" s="107"/>
    </row>
    <row r="1047" spans="2:83" hidden="1" x14ac:dyDescent="0.25">
      <c r="B1047" s="111" t="s">
        <v>2689</v>
      </c>
      <c r="C1047" s="111">
        <v>4600011662</v>
      </c>
      <c r="D1047" s="101" t="s">
        <v>1432</v>
      </c>
      <c r="E1047" s="110"/>
      <c r="F1047" s="102"/>
      <c r="G1047" s="103"/>
      <c r="H1047" s="103"/>
      <c r="I1047" s="100"/>
      <c r="J1047" s="122" t="s">
        <v>2350</v>
      </c>
      <c r="K1047" s="103"/>
      <c r="L1047" s="103"/>
      <c r="M1047" s="103"/>
      <c r="N1047" s="103"/>
      <c r="O1047" s="106"/>
      <c r="P1047" s="104"/>
      <c r="Q1047" s="104"/>
      <c r="R1047" s="104"/>
      <c r="S1047" s="105" t="str">
        <f t="shared" si="100"/>
        <v/>
      </c>
      <c r="T1047" s="119"/>
      <c r="U1047" s="107"/>
      <c r="V1047" s="107"/>
      <c r="W1047" s="107"/>
      <c r="X1047" s="107"/>
      <c r="Y1047" s="107"/>
      <c r="Z1047" s="107"/>
      <c r="AA1047" s="107"/>
      <c r="AB1047" s="107"/>
      <c r="AC1047" s="107"/>
      <c r="AD1047" s="107"/>
      <c r="AE1047" s="107"/>
      <c r="AF1047" s="107"/>
      <c r="AG1047" s="107"/>
      <c r="AH1047" s="107"/>
      <c r="AI1047" s="107"/>
      <c r="AJ1047" s="107"/>
      <c r="AK1047" s="107"/>
      <c r="AL1047" s="107"/>
      <c r="AM1047" s="107"/>
      <c r="AN1047" s="107"/>
      <c r="AO1047" s="107"/>
      <c r="AP1047" s="107"/>
      <c r="AQ1047" s="107"/>
      <c r="AR1047" s="107"/>
      <c r="AS1047" s="107"/>
      <c r="AT1047" s="107"/>
      <c r="AU1047" s="107"/>
      <c r="AV1047" s="107"/>
      <c r="AW1047" s="107"/>
      <c r="AX1047" s="107"/>
      <c r="AY1047" s="107"/>
      <c r="AZ1047" s="107"/>
      <c r="BA1047" s="107"/>
      <c r="BB1047" s="107"/>
      <c r="BC1047" s="107"/>
      <c r="BD1047" s="107"/>
      <c r="BE1047" s="107"/>
      <c r="BF1047" s="107"/>
      <c r="BG1047" s="107"/>
      <c r="BH1047" s="107"/>
      <c r="BI1047" s="107"/>
      <c r="BJ1047" s="107"/>
      <c r="BK1047" s="107"/>
      <c r="BL1047" s="107"/>
      <c r="BM1047" s="107"/>
      <c r="BN1047" s="107"/>
      <c r="BO1047" s="107"/>
      <c r="BP1047" s="107"/>
      <c r="BQ1047" s="107"/>
      <c r="BR1047" s="107"/>
      <c r="BS1047" s="107"/>
      <c r="BT1047" s="107"/>
      <c r="BU1047" s="107"/>
      <c r="BV1047" s="107"/>
      <c r="BW1047" s="107"/>
      <c r="BX1047" s="107"/>
      <c r="BY1047" s="107"/>
      <c r="BZ1047" s="107"/>
      <c r="CA1047" s="107"/>
      <c r="CB1047" s="107"/>
      <c r="CC1047" s="107"/>
      <c r="CD1047" s="107"/>
      <c r="CE1047" s="107"/>
    </row>
    <row r="1048" spans="2:83" hidden="1" x14ac:dyDescent="0.25">
      <c r="B1048" s="111" t="s">
        <v>2689</v>
      </c>
      <c r="C1048" s="111">
        <v>4600011662</v>
      </c>
      <c r="D1048" s="101" t="s">
        <v>1433</v>
      </c>
      <c r="E1048" s="110"/>
      <c r="F1048" s="102"/>
      <c r="G1048" s="103"/>
      <c r="H1048" s="103"/>
      <c r="I1048" s="100"/>
      <c r="J1048" s="122" t="s">
        <v>2545</v>
      </c>
      <c r="K1048" s="103"/>
      <c r="L1048" s="103"/>
      <c r="M1048" s="103"/>
      <c r="N1048" s="103"/>
      <c r="O1048" s="106" t="s">
        <v>2783</v>
      </c>
      <c r="P1048" s="104"/>
      <c r="Q1048" s="104"/>
      <c r="R1048" s="104"/>
      <c r="S1048" s="105" t="str">
        <f t="shared" si="100"/>
        <v/>
      </c>
      <c r="T1048" s="119"/>
      <c r="U1048" s="107"/>
      <c r="V1048" s="107"/>
      <c r="W1048" s="107"/>
      <c r="X1048" s="107"/>
      <c r="Y1048" s="107"/>
      <c r="Z1048" s="107"/>
      <c r="AA1048" s="107"/>
      <c r="AB1048" s="107"/>
      <c r="AC1048" s="107"/>
      <c r="AD1048" s="107"/>
      <c r="AE1048" s="107"/>
      <c r="AF1048" s="107"/>
      <c r="AG1048" s="107"/>
      <c r="AH1048" s="107"/>
      <c r="AI1048" s="107"/>
      <c r="AJ1048" s="107"/>
      <c r="AK1048" s="107"/>
      <c r="AL1048" s="107"/>
      <c r="AM1048" s="107"/>
      <c r="AN1048" s="107"/>
      <c r="AO1048" s="107"/>
      <c r="AP1048" s="107"/>
      <c r="AQ1048" s="107"/>
      <c r="AR1048" s="107"/>
      <c r="AS1048" s="107"/>
      <c r="AT1048" s="107"/>
      <c r="AU1048" s="107"/>
      <c r="AV1048" s="107"/>
      <c r="AW1048" s="107"/>
      <c r="AX1048" s="107"/>
      <c r="AY1048" s="107"/>
      <c r="AZ1048" s="107"/>
      <c r="BA1048" s="107"/>
      <c r="BB1048" s="107"/>
      <c r="BC1048" s="107"/>
      <c r="BD1048" s="107"/>
      <c r="BE1048" s="107"/>
      <c r="BF1048" s="107"/>
      <c r="BG1048" s="107"/>
      <c r="BH1048" s="107"/>
      <c r="BI1048" s="107"/>
      <c r="BJ1048" s="107"/>
      <c r="BK1048" s="107"/>
      <c r="BL1048" s="107"/>
      <c r="BM1048" s="107"/>
      <c r="BN1048" s="107"/>
      <c r="BO1048" s="107"/>
      <c r="BP1048" s="107"/>
      <c r="BQ1048" s="107"/>
      <c r="BR1048" s="107"/>
      <c r="BS1048" s="107"/>
      <c r="BT1048" s="107"/>
      <c r="BU1048" s="107"/>
      <c r="BV1048" s="107"/>
      <c r="BW1048" s="107"/>
      <c r="BX1048" s="107"/>
      <c r="BY1048" s="107"/>
      <c r="BZ1048" s="107"/>
      <c r="CA1048" s="107"/>
      <c r="CB1048" s="107"/>
      <c r="CC1048" s="107"/>
      <c r="CD1048" s="107"/>
      <c r="CE1048" s="107"/>
    </row>
    <row r="1049" spans="2:83" hidden="1" x14ac:dyDescent="0.25">
      <c r="B1049" s="111" t="s">
        <v>2689</v>
      </c>
      <c r="C1049" s="111">
        <v>4600011662</v>
      </c>
      <c r="D1049" s="101" t="s">
        <v>1434</v>
      </c>
      <c r="E1049" s="110"/>
      <c r="F1049" s="102"/>
      <c r="G1049" s="103"/>
      <c r="H1049" s="103"/>
      <c r="I1049" s="100"/>
      <c r="J1049" s="122" t="s">
        <v>2346</v>
      </c>
      <c r="K1049" s="103"/>
      <c r="L1049" s="103"/>
      <c r="M1049" s="103"/>
      <c r="N1049" s="103"/>
      <c r="O1049" s="106"/>
      <c r="P1049" s="104"/>
      <c r="Q1049" s="104"/>
      <c r="R1049" s="104"/>
      <c r="S1049" s="105" t="str">
        <f t="shared" si="100"/>
        <v/>
      </c>
      <c r="T1049" s="119"/>
      <c r="U1049" s="107"/>
      <c r="V1049" s="107"/>
      <c r="W1049" s="107"/>
      <c r="X1049" s="107"/>
      <c r="Y1049" s="107"/>
      <c r="Z1049" s="107"/>
      <c r="AA1049" s="107"/>
      <c r="AB1049" s="107"/>
      <c r="AC1049" s="107"/>
      <c r="AD1049" s="107"/>
      <c r="AE1049" s="107"/>
      <c r="AF1049" s="107"/>
      <c r="AG1049" s="107"/>
      <c r="AH1049" s="107"/>
      <c r="AI1049" s="107"/>
      <c r="AJ1049" s="107"/>
      <c r="AK1049" s="107"/>
      <c r="AL1049" s="107"/>
      <c r="AM1049" s="107"/>
      <c r="AN1049" s="107"/>
      <c r="AO1049" s="107"/>
      <c r="AP1049" s="107"/>
      <c r="AQ1049" s="107"/>
      <c r="AR1049" s="107"/>
      <c r="AS1049" s="107"/>
      <c r="AT1049" s="107"/>
      <c r="AU1049" s="107"/>
      <c r="AV1049" s="107"/>
      <c r="AW1049" s="107"/>
      <c r="AX1049" s="107"/>
      <c r="AY1049" s="107"/>
      <c r="AZ1049" s="107"/>
      <c r="BA1049" s="107"/>
      <c r="BB1049" s="107"/>
      <c r="BC1049" s="107"/>
      <c r="BD1049" s="107"/>
      <c r="BE1049" s="107"/>
      <c r="BF1049" s="107"/>
      <c r="BG1049" s="107"/>
      <c r="BH1049" s="107"/>
      <c r="BI1049" s="107"/>
      <c r="BJ1049" s="107"/>
      <c r="BK1049" s="107"/>
      <c r="BL1049" s="107"/>
      <c r="BM1049" s="107"/>
      <c r="BN1049" s="107"/>
      <c r="BO1049" s="107"/>
      <c r="BP1049" s="107"/>
      <c r="BQ1049" s="107"/>
      <c r="BR1049" s="107"/>
      <c r="BS1049" s="107"/>
      <c r="BT1049" s="107"/>
      <c r="BU1049" s="107"/>
      <c r="BV1049" s="107"/>
      <c r="BW1049" s="107"/>
      <c r="BX1049" s="107"/>
      <c r="BY1049" s="107"/>
      <c r="BZ1049" s="107"/>
      <c r="CA1049" s="107"/>
      <c r="CB1049" s="107"/>
      <c r="CC1049" s="107"/>
      <c r="CD1049" s="107"/>
      <c r="CE1049" s="107"/>
    </row>
    <row r="1050" spans="2:83" hidden="1" x14ac:dyDescent="0.25">
      <c r="B1050" s="111" t="s">
        <v>2689</v>
      </c>
      <c r="C1050" s="111">
        <v>4600011662</v>
      </c>
      <c r="D1050" s="101" t="s">
        <v>1435</v>
      </c>
      <c r="E1050" s="110"/>
      <c r="F1050" s="102"/>
      <c r="G1050" s="103"/>
      <c r="H1050" s="103"/>
      <c r="I1050" s="100"/>
      <c r="J1050" s="122" t="s">
        <v>2347</v>
      </c>
      <c r="K1050" s="103"/>
      <c r="L1050" s="103"/>
      <c r="M1050" s="103"/>
      <c r="N1050" s="103"/>
      <c r="O1050" s="106"/>
      <c r="P1050" s="104"/>
      <c r="Q1050" s="104"/>
      <c r="R1050" s="104"/>
      <c r="S1050" s="105" t="str">
        <f t="shared" si="100"/>
        <v/>
      </c>
      <c r="T1050" s="119"/>
      <c r="U1050" s="107"/>
      <c r="V1050" s="107"/>
      <c r="W1050" s="107"/>
      <c r="X1050" s="107"/>
      <c r="Y1050" s="107"/>
      <c r="Z1050" s="107"/>
      <c r="AA1050" s="107"/>
      <c r="AB1050" s="107"/>
      <c r="AC1050" s="107"/>
      <c r="AD1050" s="107"/>
      <c r="AE1050" s="107"/>
      <c r="AF1050" s="107"/>
      <c r="AG1050" s="107"/>
      <c r="AH1050" s="107"/>
      <c r="AI1050" s="107"/>
      <c r="AJ1050" s="107"/>
      <c r="AK1050" s="107"/>
      <c r="AL1050" s="107"/>
      <c r="AM1050" s="107"/>
      <c r="AN1050" s="107"/>
      <c r="AO1050" s="107"/>
      <c r="AP1050" s="107"/>
      <c r="AQ1050" s="107"/>
      <c r="AR1050" s="107"/>
      <c r="AS1050" s="107"/>
      <c r="AT1050" s="107"/>
      <c r="AU1050" s="107"/>
      <c r="AV1050" s="107"/>
      <c r="AW1050" s="107"/>
      <c r="AX1050" s="107"/>
      <c r="AY1050" s="107"/>
      <c r="AZ1050" s="107"/>
      <c r="BA1050" s="107"/>
      <c r="BB1050" s="107"/>
      <c r="BC1050" s="107"/>
      <c r="BD1050" s="107"/>
      <c r="BE1050" s="107"/>
      <c r="BF1050" s="107"/>
      <c r="BG1050" s="107"/>
      <c r="BH1050" s="107"/>
      <c r="BI1050" s="107"/>
      <c r="BJ1050" s="107"/>
      <c r="BK1050" s="107"/>
      <c r="BL1050" s="107"/>
      <c r="BM1050" s="107"/>
      <c r="BN1050" s="107"/>
      <c r="BO1050" s="107"/>
      <c r="BP1050" s="107"/>
      <c r="BQ1050" s="107"/>
      <c r="BR1050" s="107"/>
      <c r="BS1050" s="107"/>
      <c r="BT1050" s="107"/>
      <c r="BU1050" s="107"/>
      <c r="BV1050" s="107"/>
      <c r="BW1050" s="107"/>
      <c r="BX1050" s="107"/>
      <c r="BY1050" s="107"/>
      <c r="BZ1050" s="107"/>
      <c r="CA1050" s="107"/>
      <c r="CB1050" s="107"/>
      <c r="CC1050" s="107"/>
      <c r="CD1050" s="107"/>
      <c r="CE1050" s="107"/>
    </row>
    <row r="1051" spans="2:83" hidden="1" x14ac:dyDescent="0.25">
      <c r="B1051" s="111" t="s">
        <v>2689</v>
      </c>
      <c r="C1051" s="111">
        <v>4600011662</v>
      </c>
      <c r="D1051" s="101" t="s">
        <v>1436</v>
      </c>
      <c r="E1051" s="110"/>
      <c r="F1051" s="102"/>
      <c r="G1051" s="103"/>
      <c r="H1051" s="103"/>
      <c r="I1051" s="100"/>
      <c r="J1051" s="122" t="s">
        <v>2348</v>
      </c>
      <c r="K1051" s="103"/>
      <c r="L1051" s="103"/>
      <c r="M1051" s="103"/>
      <c r="N1051" s="103"/>
      <c r="O1051" s="106"/>
      <c r="P1051" s="104"/>
      <c r="Q1051" s="104"/>
      <c r="R1051" s="104"/>
      <c r="S1051" s="105" t="str">
        <f t="shared" si="100"/>
        <v/>
      </c>
      <c r="T1051" s="119"/>
      <c r="U1051" s="107"/>
      <c r="V1051" s="107"/>
      <c r="W1051" s="107"/>
      <c r="X1051" s="107"/>
      <c r="Y1051" s="107"/>
      <c r="Z1051" s="107"/>
      <c r="AA1051" s="107"/>
      <c r="AB1051" s="107"/>
      <c r="AC1051" s="107"/>
      <c r="AD1051" s="107"/>
      <c r="AE1051" s="107"/>
      <c r="AF1051" s="107"/>
      <c r="AG1051" s="107"/>
      <c r="AH1051" s="107"/>
      <c r="AI1051" s="107"/>
      <c r="AJ1051" s="107"/>
      <c r="AK1051" s="107"/>
      <c r="AL1051" s="107"/>
      <c r="AM1051" s="107"/>
      <c r="AN1051" s="107"/>
      <c r="AO1051" s="107"/>
      <c r="AP1051" s="107"/>
      <c r="AQ1051" s="107"/>
      <c r="AR1051" s="107"/>
      <c r="AS1051" s="107"/>
      <c r="AT1051" s="107"/>
      <c r="AU1051" s="107"/>
      <c r="AV1051" s="107"/>
      <c r="AW1051" s="107"/>
      <c r="AX1051" s="107"/>
      <c r="AY1051" s="107"/>
      <c r="AZ1051" s="107"/>
      <c r="BA1051" s="107"/>
      <c r="BB1051" s="107"/>
      <c r="BC1051" s="107"/>
      <c r="BD1051" s="107"/>
      <c r="BE1051" s="107"/>
      <c r="BF1051" s="107"/>
      <c r="BG1051" s="107"/>
      <c r="BH1051" s="107"/>
      <c r="BI1051" s="107"/>
      <c r="BJ1051" s="107"/>
      <c r="BK1051" s="107"/>
      <c r="BL1051" s="107"/>
      <c r="BM1051" s="107"/>
      <c r="BN1051" s="107"/>
      <c r="BO1051" s="107"/>
      <c r="BP1051" s="107"/>
      <c r="BQ1051" s="107"/>
      <c r="BR1051" s="107"/>
      <c r="BS1051" s="107"/>
      <c r="BT1051" s="107"/>
      <c r="BU1051" s="107"/>
      <c r="BV1051" s="107"/>
      <c r="BW1051" s="107"/>
      <c r="BX1051" s="107"/>
      <c r="BY1051" s="107"/>
      <c r="BZ1051" s="107"/>
      <c r="CA1051" s="107"/>
      <c r="CB1051" s="107"/>
      <c r="CC1051" s="107"/>
      <c r="CD1051" s="107"/>
      <c r="CE1051" s="107"/>
    </row>
    <row r="1052" spans="2:83" hidden="1" x14ac:dyDescent="0.25">
      <c r="B1052" s="111" t="s">
        <v>2689</v>
      </c>
      <c r="C1052" s="111">
        <v>4600011662</v>
      </c>
      <c r="D1052" s="101" t="s">
        <v>1437</v>
      </c>
      <c r="E1052" s="110"/>
      <c r="F1052" s="102"/>
      <c r="G1052" s="103"/>
      <c r="H1052" s="103"/>
      <c r="I1052" s="100"/>
      <c r="J1052" s="122" t="s">
        <v>2349</v>
      </c>
      <c r="K1052" s="103"/>
      <c r="L1052" s="103"/>
      <c r="M1052" s="103"/>
      <c r="N1052" s="103"/>
      <c r="O1052" s="106"/>
      <c r="P1052" s="104"/>
      <c r="Q1052" s="104"/>
      <c r="R1052" s="104"/>
      <c r="S1052" s="105" t="str">
        <f t="shared" si="100"/>
        <v/>
      </c>
      <c r="T1052" s="119"/>
      <c r="U1052" s="107"/>
      <c r="V1052" s="107"/>
      <c r="W1052" s="107"/>
      <c r="X1052" s="107"/>
      <c r="Y1052" s="107"/>
      <c r="Z1052" s="107"/>
      <c r="AA1052" s="107"/>
      <c r="AB1052" s="107"/>
      <c r="AC1052" s="107"/>
      <c r="AD1052" s="107"/>
      <c r="AE1052" s="107"/>
      <c r="AF1052" s="107"/>
      <c r="AG1052" s="107"/>
      <c r="AH1052" s="107"/>
      <c r="AI1052" s="107"/>
      <c r="AJ1052" s="107"/>
      <c r="AK1052" s="107"/>
      <c r="AL1052" s="107"/>
      <c r="AM1052" s="107"/>
      <c r="AN1052" s="107"/>
      <c r="AO1052" s="107"/>
      <c r="AP1052" s="107"/>
      <c r="AQ1052" s="107"/>
      <c r="AR1052" s="107"/>
      <c r="AS1052" s="107"/>
      <c r="AT1052" s="107"/>
      <c r="AU1052" s="107"/>
      <c r="AV1052" s="107"/>
      <c r="AW1052" s="107"/>
      <c r="AX1052" s="107"/>
      <c r="AY1052" s="107"/>
      <c r="AZ1052" s="107"/>
      <c r="BA1052" s="107"/>
      <c r="BB1052" s="107"/>
      <c r="BC1052" s="107"/>
      <c r="BD1052" s="107"/>
      <c r="BE1052" s="107"/>
      <c r="BF1052" s="107"/>
      <c r="BG1052" s="107"/>
      <c r="BH1052" s="107"/>
      <c r="BI1052" s="107"/>
      <c r="BJ1052" s="107"/>
      <c r="BK1052" s="107"/>
      <c r="BL1052" s="107"/>
      <c r="BM1052" s="107"/>
      <c r="BN1052" s="107"/>
      <c r="BO1052" s="107"/>
      <c r="BP1052" s="107"/>
      <c r="BQ1052" s="107"/>
      <c r="BR1052" s="107"/>
      <c r="BS1052" s="107"/>
      <c r="BT1052" s="107"/>
      <c r="BU1052" s="107"/>
      <c r="BV1052" s="107"/>
      <c r="BW1052" s="107"/>
      <c r="BX1052" s="107"/>
      <c r="BY1052" s="107"/>
      <c r="BZ1052" s="107"/>
      <c r="CA1052" s="107"/>
      <c r="CB1052" s="107"/>
      <c r="CC1052" s="107"/>
      <c r="CD1052" s="107"/>
      <c r="CE1052" s="107"/>
    </row>
    <row r="1053" spans="2:83" hidden="1" x14ac:dyDescent="0.25">
      <c r="B1053" s="111" t="s">
        <v>2689</v>
      </c>
      <c r="C1053" s="111">
        <v>4600011662</v>
      </c>
      <c r="D1053" s="101" t="s">
        <v>1438</v>
      </c>
      <c r="E1053" s="110"/>
      <c r="F1053" s="102"/>
      <c r="G1053" s="103"/>
      <c r="H1053" s="103"/>
      <c r="I1053" s="100"/>
      <c r="J1053" s="122" t="s">
        <v>2350</v>
      </c>
      <c r="K1053" s="103"/>
      <c r="L1053" s="103"/>
      <c r="M1053" s="103"/>
      <c r="N1053" s="103"/>
      <c r="O1053" s="106"/>
      <c r="P1053" s="104"/>
      <c r="Q1053" s="104"/>
      <c r="R1053" s="104"/>
      <c r="S1053" s="105" t="str">
        <f t="shared" si="100"/>
        <v/>
      </c>
      <c r="T1053" s="119"/>
      <c r="U1053" s="107"/>
      <c r="V1053" s="107"/>
      <c r="W1053" s="107"/>
      <c r="X1053" s="107"/>
      <c r="Y1053" s="107"/>
      <c r="Z1053" s="107"/>
      <c r="AA1053" s="107"/>
      <c r="AB1053" s="107"/>
      <c r="AC1053" s="107"/>
      <c r="AD1053" s="107"/>
      <c r="AE1053" s="107"/>
      <c r="AF1053" s="107"/>
      <c r="AG1053" s="107"/>
      <c r="AH1053" s="107"/>
      <c r="AI1053" s="107"/>
      <c r="AJ1053" s="107"/>
      <c r="AK1053" s="107"/>
      <c r="AL1053" s="107"/>
      <c r="AM1053" s="107"/>
      <c r="AN1053" s="107"/>
      <c r="AO1053" s="107"/>
      <c r="AP1053" s="107"/>
      <c r="AQ1053" s="107"/>
      <c r="AR1053" s="107"/>
      <c r="AS1053" s="107"/>
      <c r="AT1053" s="107"/>
      <c r="AU1053" s="107"/>
      <c r="AV1053" s="107"/>
      <c r="AW1053" s="107"/>
      <c r="AX1053" s="107"/>
      <c r="AY1053" s="107"/>
      <c r="AZ1053" s="107"/>
      <c r="BA1053" s="107"/>
      <c r="BB1053" s="107"/>
      <c r="BC1053" s="107"/>
      <c r="BD1053" s="107"/>
      <c r="BE1053" s="107"/>
      <c r="BF1053" s="107"/>
      <c r="BG1053" s="107"/>
      <c r="BH1053" s="107"/>
      <c r="BI1053" s="107"/>
      <c r="BJ1053" s="107"/>
      <c r="BK1053" s="107"/>
      <c r="BL1053" s="107"/>
      <c r="BM1053" s="107"/>
      <c r="BN1053" s="107"/>
      <c r="BO1053" s="107"/>
      <c r="BP1053" s="107"/>
      <c r="BQ1053" s="107"/>
      <c r="BR1053" s="107"/>
      <c r="BS1053" s="107"/>
      <c r="BT1053" s="107"/>
      <c r="BU1053" s="107"/>
      <c r="BV1053" s="107"/>
      <c r="BW1053" s="107"/>
      <c r="BX1053" s="107"/>
      <c r="BY1053" s="107"/>
      <c r="BZ1053" s="107"/>
      <c r="CA1053" s="107"/>
      <c r="CB1053" s="107"/>
      <c r="CC1053" s="107"/>
      <c r="CD1053" s="107"/>
      <c r="CE1053" s="107"/>
    </row>
    <row r="1054" spans="2:83" hidden="1" x14ac:dyDescent="0.25">
      <c r="B1054" s="111" t="s">
        <v>2689</v>
      </c>
      <c r="C1054" s="111">
        <v>4600011662</v>
      </c>
      <c r="D1054" s="101" t="s">
        <v>1439</v>
      </c>
      <c r="E1054" s="110"/>
      <c r="F1054" s="102" t="s">
        <v>455</v>
      </c>
      <c r="G1054" s="103" t="s">
        <v>450</v>
      </c>
      <c r="H1054" s="103" t="s">
        <v>429</v>
      </c>
      <c r="I1054" s="100"/>
      <c r="J1054" s="122" t="s">
        <v>2546</v>
      </c>
      <c r="K1054" s="103"/>
      <c r="L1054" s="103"/>
      <c r="M1054" s="103"/>
      <c r="N1054" s="103"/>
      <c r="O1054" s="106" t="s">
        <v>2783</v>
      </c>
      <c r="P1054" s="104"/>
      <c r="Q1054" s="104"/>
      <c r="R1054" s="104"/>
      <c r="S1054" s="105" t="str">
        <f t="shared" si="100"/>
        <v/>
      </c>
      <c r="T1054" s="119"/>
      <c r="U1054" s="107"/>
      <c r="V1054" s="107"/>
      <c r="W1054" s="107"/>
      <c r="X1054" s="107"/>
      <c r="Y1054" s="107"/>
      <c r="Z1054" s="107"/>
      <c r="AA1054" s="107"/>
      <c r="AB1054" s="107"/>
      <c r="AC1054" s="107"/>
      <c r="AD1054" s="107"/>
      <c r="AE1054" s="107"/>
      <c r="AF1054" s="107"/>
      <c r="AG1054" s="107"/>
      <c r="AH1054" s="107"/>
      <c r="AI1054" s="107"/>
      <c r="AJ1054" s="107"/>
      <c r="AK1054" s="107"/>
      <c r="AL1054" s="107"/>
      <c r="AM1054" s="107"/>
      <c r="AN1054" s="107"/>
      <c r="AO1054" s="107"/>
      <c r="AP1054" s="107"/>
      <c r="AQ1054" s="107"/>
      <c r="AR1054" s="107"/>
      <c r="AS1054" s="107"/>
      <c r="AT1054" s="107"/>
      <c r="AU1054" s="107"/>
      <c r="AV1054" s="107"/>
      <c r="AW1054" s="107"/>
      <c r="AX1054" s="107"/>
      <c r="AY1054" s="107"/>
      <c r="AZ1054" s="107"/>
      <c r="BA1054" s="107"/>
      <c r="BB1054" s="107"/>
      <c r="BC1054" s="107"/>
      <c r="BD1054" s="107"/>
      <c r="BE1054" s="107"/>
      <c r="BF1054" s="107"/>
      <c r="BG1054" s="107"/>
      <c r="BH1054" s="107"/>
      <c r="BI1054" s="107"/>
      <c r="BJ1054" s="107"/>
      <c r="BK1054" s="107"/>
      <c r="BL1054" s="107"/>
      <c r="BM1054" s="107"/>
      <c r="BN1054" s="107"/>
      <c r="BO1054" s="107"/>
      <c r="BP1054" s="107"/>
      <c r="BQ1054" s="107"/>
      <c r="BR1054" s="107"/>
      <c r="BS1054" s="107"/>
      <c r="BT1054" s="107"/>
      <c r="BU1054" s="107"/>
      <c r="BV1054" s="107"/>
      <c r="BW1054" s="107"/>
      <c r="BX1054" s="107"/>
      <c r="BY1054" s="107"/>
      <c r="BZ1054" s="107"/>
      <c r="CA1054" s="107"/>
      <c r="CB1054" s="107"/>
      <c r="CC1054" s="107"/>
      <c r="CD1054" s="107"/>
      <c r="CE1054" s="107"/>
    </row>
    <row r="1055" spans="2:83" hidden="1" x14ac:dyDescent="0.25">
      <c r="B1055" s="111" t="s">
        <v>2689</v>
      </c>
      <c r="C1055" s="111">
        <v>4600011662</v>
      </c>
      <c r="D1055" s="101" t="s">
        <v>1440</v>
      </c>
      <c r="E1055" s="110"/>
      <c r="F1055" s="102"/>
      <c r="G1055" s="103"/>
      <c r="H1055" s="103"/>
      <c r="I1055" s="100"/>
      <c r="J1055" s="122" t="s">
        <v>2547</v>
      </c>
      <c r="K1055" s="103"/>
      <c r="L1055" s="103"/>
      <c r="M1055" s="103"/>
      <c r="N1055" s="103"/>
      <c r="O1055" s="106"/>
      <c r="P1055" s="104"/>
      <c r="Q1055" s="104"/>
      <c r="R1055" s="104"/>
      <c r="S1055" s="105" t="str">
        <f t="shared" si="100"/>
        <v/>
      </c>
      <c r="T1055" s="119"/>
      <c r="U1055" s="107"/>
      <c r="V1055" s="107"/>
      <c r="W1055" s="107"/>
      <c r="X1055" s="107"/>
      <c r="Y1055" s="107"/>
      <c r="Z1055" s="107"/>
      <c r="AA1055" s="107"/>
      <c r="AB1055" s="107"/>
      <c r="AC1055" s="107"/>
      <c r="AD1055" s="107"/>
      <c r="AE1055" s="107"/>
      <c r="AF1055" s="107"/>
      <c r="AG1055" s="107"/>
      <c r="AH1055" s="107"/>
      <c r="AI1055" s="107"/>
      <c r="AJ1055" s="107"/>
      <c r="AK1055" s="107"/>
      <c r="AL1055" s="107"/>
      <c r="AM1055" s="107"/>
      <c r="AN1055" s="107"/>
      <c r="AO1055" s="107"/>
      <c r="AP1055" s="107"/>
      <c r="AQ1055" s="107"/>
      <c r="AR1055" s="107"/>
      <c r="AS1055" s="107"/>
      <c r="AT1055" s="107"/>
      <c r="AU1055" s="107"/>
      <c r="AV1055" s="107"/>
      <c r="AW1055" s="107"/>
      <c r="AX1055" s="107"/>
      <c r="AY1055" s="107"/>
      <c r="AZ1055" s="107"/>
      <c r="BA1055" s="107"/>
      <c r="BB1055" s="107"/>
      <c r="BC1055" s="107"/>
      <c r="BD1055" s="107"/>
      <c r="BE1055" s="107"/>
      <c r="BF1055" s="107"/>
      <c r="BG1055" s="107"/>
      <c r="BH1055" s="107"/>
      <c r="BI1055" s="107"/>
      <c r="BJ1055" s="107"/>
      <c r="BK1055" s="107"/>
      <c r="BL1055" s="107"/>
      <c r="BM1055" s="107"/>
      <c r="BN1055" s="107"/>
      <c r="BO1055" s="107"/>
      <c r="BP1055" s="107"/>
      <c r="BQ1055" s="107"/>
      <c r="BR1055" s="107"/>
      <c r="BS1055" s="107"/>
      <c r="BT1055" s="107"/>
      <c r="BU1055" s="107"/>
      <c r="BV1055" s="107"/>
      <c r="BW1055" s="107"/>
      <c r="BX1055" s="107"/>
      <c r="BY1055" s="107"/>
      <c r="BZ1055" s="107"/>
      <c r="CA1055" s="107"/>
      <c r="CB1055" s="107"/>
      <c r="CC1055" s="107"/>
      <c r="CD1055" s="107"/>
      <c r="CE1055" s="107"/>
    </row>
    <row r="1056" spans="2:83" hidden="1" x14ac:dyDescent="0.25">
      <c r="B1056" s="111" t="s">
        <v>2689</v>
      </c>
      <c r="C1056" s="111">
        <v>4600011662</v>
      </c>
      <c r="D1056" s="101" t="s">
        <v>1441</v>
      </c>
      <c r="E1056" s="110"/>
      <c r="F1056" s="102"/>
      <c r="G1056" s="103"/>
      <c r="H1056" s="103"/>
      <c r="I1056" s="100"/>
      <c r="J1056" s="122" t="s">
        <v>2410</v>
      </c>
      <c r="K1056" s="103"/>
      <c r="L1056" s="103"/>
      <c r="M1056" s="103"/>
      <c r="N1056" s="103"/>
      <c r="O1056" s="106"/>
      <c r="P1056" s="104"/>
      <c r="Q1056" s="104"/>
      <c r="R1056" s="104"/>
      <c r="S1056" s="105" t="str">
        <f t="shared" si="100"/>
        <v/>
      </c>
      <c r="T1056" s="119"/>
      <c r="U1056" s="107"/>
      <c r="V1056" s="107"/>
      <c r="W1056" s="107"/>
      <c r="X1056" s="107"/>
      <c r="Y1056" s="107"/>
      <c r="Z1056" s="107"/>
      <c r="AA1056" s="107"/>
      <c r="AB1056" s="107"/>
      <c r="AC1056" s="107"/>
      <c r="AD1056" s="107"/>
      <c r="AE1056" s="107"/>
      <c r="AF1056" s="107"/>
      <c r="AG1056" s="107"/>
      <c r="AH1056" s="107"/>
      <c r="AI1056" s="107"/>
      <c r="AJ1056" s="107"/>
      <c r="AK1056" s="107"/>
      <c r="AL1056" s="107"/>
      <c r="AM1056" s="107"/>
      <c r="AN1056" s="107"/>
      <c r="AO1056" s="107"/>
      <c r="AP1056" s="107"/>
      <c r="AQ1056" s="107"/>
      <c r="AR1056" s="107"/>
      <c r="AS1056" s="107"/>
      <c r="AT1056" s="107"/>
      <c r="AU1056" s="107"/>
      <c r="AV1056" s="107"/>
      <c r="AW1056" s="107"/>
      <c r="AX1056" s="107"/>
      <c r="AY1056" s="107"/>
      <c r="AZ1056" s="107"/>
      <c r="BA1056" s="107"/>
      <c r="BB1056" s="107"/>
      <c r="BC1056" s="107"/>
      <c r="BD1056" s="107"/>
      <c r="BE1056" s="107"/>
      <c r="BF1056" s="107"/>
      <c r="BG1056" s="107"/>
      <c r="BH1056" s="107"/>
      <c r="BI1056" s="107"/>
      <c r="BJ1056" s="107"/>
      <c r="BK1056" s="107"/>
      <c r="BL1056" s="107"/>
      <c r="BM1056" s="107"/>
      <c r="BN1056" s="107"/>
      <c r="BO1056" s="107"/>
      <c r="BP1056" s="107"/>
      <c r="BQ1056" s="107"/>
      <c r="BR1056" s="107"/>
      <c r="BS1056" s="107"/>
      <c r="BT1056" s="107"/>
      <c r="BU1056" s="107"/>
      <c r="BV1056" s="107"/>
      <c r="BW1056" s="107"/>
      <c r="BX1056" s="107"/>
      <c r="BY1056" s="107"/>
      <c r="BZ1056" s="107"/>
      <c r="CA1056" s="107"/>
      <c r="CB1056" s="107"/>
      <c r="CC1056" s="107"/>
      <c r="CD1056" s="107"/>
      <c r="CE1056" s="107"/>
    </row>
    <row r="1057" spans="2:83" hidden="1" x14ac:dyDescent="0.25">
      <c r="B1057" s="111" t="s">
        <v>2689</v>
      </c>
      <c r="C1057" s="111">
        <v>4600011662</v>
      </c>
      <c r="D1057" s="101" t="s">
        <v>1442</v>
      </c>
      <c r="E1057" s="110"/>
      <c r="F1057" s="102"/>
      <c r="G1057" s="103"/>
      <c r="H1057" s="103"/>
      <c r="I1057" s="100"/>
      <c r="J1057" s="122" t="s">
        <v>2548</v>
      </c>
      <c r="K1057" s="103"/>
      <c r="L1057" s="103"/>
      <c r="M1057" s="103"/>
      <c r="N1057" s="103"/>
      <c r="O1057" s="106"/>
      <c r="P1057" s="104"/>
      <c r="Q1057" s="104"/>
      <c r="R1057" s="104"/>
      <c r="S1057" s="105" t="str">
        <f t="shared" si="100"/>
        <v/>
      </c>
      <c r="T1057" s="119"/>
      <c r="U1057" s="107"/>
      <c r="V1057" s="107"/>
      <c r="W1057" s="107"/>
      <c r="X1057" s="107"/>
      <c r="Y1057" s="107"/>
      <c r="Z1057" s="107"/>
      <c r="AA1057" s="107"/>
      <c r="AB1057" s="107"/>
      <c r="AC1057" s="107"/>
      <c r="AD1057" s="107"/>
      <c r="AE1057" s="107"/>
      <c r="AF1057" s="107"/>
      <c r="AG1057" s="107"/>
      <c r="AH1057" s="107"/>
      <c r="AI1057" s="107"/>
      <c r="AJ1057" s="107"/>
      <c r="AK1057" s="107"/>
      <c r="AL1057" s="107"/>
      <c r="AM1057" s="107"/>
      <c r="AN1057" s="107"/>
      <c r="AO1057" s="107"/>
      <c r="AP1057" s="107"/>
      <c r="AQ1057" s="107"/>
      <c r="AR1057" s="107"/>
      <c r="AS1057" s="107"/>
      <c r="AT1057" s="107"/>
      <c r="AU1057" s="107"/>
      <c r="AV1057" s="107"/>
      <c r="AW1057" s="107"/>
      <c r="AX1057" s="107"/>
      <c r="AY1057" s="107"/>
      <c r="AZ1057" s="107"/>
      <c r="BA1057" s="107"/>
      <c r="BB1057" s="107"/>
      <c r="BC1057" s="107"/>
      <c r="BD1057" s="107"/>
      <c r="BE1057" s="107"/>
      <c r="BF1057" s="107"/>
      <c r="BG1057" s="107"/>
      <c r="BH1057" s="107"/>
      <c r="BI1057" s="107"/>
      <c r="BJ1057" s="107"/>
      <c r="BK1057" s="107"/>
      <c r="BL1057" s="107"/>
      <c r="BM1057" s="107"/>
      <c r="BN1057" s="107"/>
      <c r="BO1057" s="107"/>
      <c r="BP1057" s="107"/>
      <c r="BQ1057" s="107"/>
      <c r="BR1057" s="107"/>
      <c r="BS1057" s="107"/>
      <c r="BT1057" s="107"/>
      <c r="BU1057" s="107"/>
      <c r="BV1057" s="107"/>
      <c r="BW1057" s="107"/>
      <c r="BX1057" s="107"/>
      <c r="BY1057" s="107"/>
      <c r="BZ1057" s="107"/>
      <c r="CA1057" s="107"/>
      <c r="CB1057" s="107"/>
      <c r="CC1057" s="107"/>
      <c r="CD1057" s="107"/>
      <c r="CE1057" s="107"/>
    </row>
    <row r="1058" spans="2:83" hidden="1" x14ac:dyDescent="0.25">
      <c r="B1058" s="111" t="s">
        <v>2689</v>
      </c>
      <c r="C1058" s="111">
        <v>4600011662</v>
      </c>
      <c r="D1058" s="101" t="s">
        <v>1443</v>
      </c>
      <c r="E1058" s="110"/>
      <c r="F1058" s="102"/>
      <c r="G1058" s="103"/>
      <c r="H1058" s="103"/>
      <c r="I1058" s="100"/>
      <c r="J1058" s="122" t="s">
        <v>2236</v>
      </c>
      <c r="K1058" s="103"/>
      <c r="L1058" s="103"/>
      <c r="M1058" s="103"/>
      <c r="N1058" s="103"/>
      <c r="O1058" s="106"/>
      <c r="P1058" s="104"/>
      <c r="Q1058" s="104"/>
      <c r="R1058" s="104"/>
      <c r="S1058" s="105" t="str">
        <f t="shared" si="100"/>
        <v/>
      </c>
      <c r="T1058" s="119"/>
      <c r="U1058" s="107"/>
      <c r="V1058" s="107"/>
      <c r="W1058" s="107"/>
      <c r="X1058" s="107"/>
      <c r="Y1058" s="107"/>
      <c r="Z1058" s="107"/>
      <c r="AA1058" s="107"/>
      <c r="AB1058" s="107"/>
      <c r="AC1058" s="107"/>
      <c r="AD1058" s="107"/>
      <c r="AE1058" s="107"/>
      <c r="AF1058" s="107"/>
      <c r="AG1058" s="107"/>
      <c r="AH1058" s="107"/>
      <c r="AI1058" s="107"/>
      <c r="AJ1058" s="107"/>
      <c r="AK1058" s="107"/>
      <c r="AL1058" s="107"/>
      <c r="AM1058" s="107"/>
      <c r="AN1058" s="107"/>
      <c r="AO1058" s="107"/>
      <c r="AP1058" s="107"/>
      <c r="AQ1058" s="107"/>
      <c r="AR1058" s="107"/>
      <c r="AS1058" s="107"/>
      <c r="AT1058" s="107"/>
      <c r="AU1058" s="107"/>
      <c r="AV1058" s="107"/>
      <c r="AW1058" s="107"/>
      <c r="AX1058" s="107"/>
      <c r="AY1058" s="107"/>
      <c r="AZ1058" s="107"/>
      <c r="BA1058" s="107"/>
      <c r="BB1058" s="107"/>
      <c r="BC1058" s="107"/>
      <c r="BD1058" s="107"/>
      <c r="BE1058" s="107"/>
      <c r="BF1058" s="107"/>
      <c r="BG1058" s="107"/>
      <c r="BH1058" s="107"/>
      <c r="BI1058" s="107"/>
      <c r="BJ1058" s="107"/>
      <c r="BK1058" s="107"/>
      <c r="BL1058" s="107"/>
      <c r="BM1058" s="107"/>
      <c r="BN1058" s="107"/>
      <c r="BO1058" s="107"/>
      <c r="BP1058" s="107"/>
      <c r="BQ1058" s="107"/>
      <c r="BR1058" s="107"/>
      <c r="BS1058" s="107"/>
      <c r="BT1058" s="107"/>
      <c r="BU1058" s="107"/>
      <c r="BV1058" s="107"/>
      <c r="BW1058" s="107"/>
      <c r="BX1058" s="107"/>
      <c r="BY1058" s="107"/>
      <c r="BZ1058" s="107"/>
      <c r="CA1058" s="107"/>
      <c r="CB1058" s="107"/>
      <c r="CC1058" s="107"/>
      <c r="CD1058" s="107"/>
      <c r="CE1058" s="107"/>
    </row>
    <row r="1059" spans="2:83" hidden="1" x14ac:dyDescent="0.25">
      <c r="B1059" s="111" t="s">
        <v>2689</v>
      </c>
      <c r="C1059" s="111">
        <v>4600011662</v>
      </c>
      <c r="D1059" s="101" t="s">
        <v>1444</v>
      </c>
      <c r="E1059" s="110"/>
      <c r="F1059" s="102" t="s">
        <v>455</v>
      </c>
      <c r="G1059" s="103" t="s">
        <v>450</v>
      </c>
      <c r="H1059" s="103" t="s">
        <v>429</v>
      </c>
      <c r="I1059" s="100"/>
      <c r="J1059" s="122" t="s">
        <v>2411</v>
      </c>
      <c r="K1059" s="103"/>
      <c r="L1059" s="103"/>
      <c r="M1059" s="103"/>
      <c r="N1059" s="103"/>
      <c r="O1059" s="106"/>
      <c r="P1059" s="104"/>
      <c r="Q1059" s="104"/>
      <c r="R1059" s="104"/>
      <c r="S1059" s="105" t="str">
        <f t="shared" si="100"/>
        <v/>
      </c>
      <c r="T1059" s="119"/>
      <c r="U1059" s="107"/>
      <c r="V1059" s="107"/>
      <c r="W1059" s="107"/>
      <c r="X1059" s="107"/>
      <c r="Y1059" s="107"/>
      <c r="Z1059" s="107"/>
      <c r="AA1059" s="107"/>
      <c r="AB1059" s="107"/>
      <c r="AC1059" s="107"/>
      <c r="AD1059" s="107"/>
      <c r="AE1059" s="107"/>
      <c r="AF1059" s="107"/>
      <c r="AG1059" s="107"/>
      <c r="AH1059" s="107"/>
      <c r="AI1059" s="107"/>
      <c r="AJ1059" s="107"/>
      <c r="AK1059" s="107"/>
      <c r="AL1059" s="107"/>
      <c r="AM1059" s="107"/>
      <c r="AN1059" s="107"/>
      <c r="AO1059" s="107"/>
      <c r="AP1059" s="107"/>
      <c r="AQ1059" s="107"/>
      <c r="AR1059" s="107"/>
      <c r="AS1059" s="107"/>
      <c r="AT1059" s="107"/>
      <c r="AU1059" s="107"/>
      <c r="AV1059" s="107"/>
      <c r="AW1059" s="107"/>
      <c r="AX1059" s="107"/>
      <c r="AY1059" s="107"/>
      <c r="AZ1059" s="107"/>
      <c r="BA1059" s="107"/>
      <c r="BB1059" s="107"/>
      <c r="BC1059" s="107"/>
      <c r="BD1059" s="107"/>
      <c r="BE1059" s="107"/>
      <c r="BF1059" s="107"/>
      <c r="BG1059" s="107"/>
      <c r="BH1059" s="107"/>
      <c r="BI1059" s="107"/>
      <c r="BJ1059" s="107"/>
      <c r="BK1059" s="107"/>
      <c r="BL1059" s="107"/>
      <c r="BM1059" s="107"/>
      <c r="BN1059" s="107"/>
      <c r="BO1059" s="107"/>
      <c r="BP1059" s="107"/>
      <c r="BQ1059" s="107"/>
      <c r="BR1059" s="107"/>
      <c r="BS1059" s="107"/>
      <c r="BT1059" s="107"/>
      <c r="BU1059" s="107"/>
      <c r="BV1059" s="107"/>
      <c r="BW1059" s="107"/>
      <c r="BX1059" s="107"/>
      <c r="BY1059" s="107"/>
      <c r="BZ1059" s="107"/>
      <c r="CA1059" s="107"/>
      <c r="CB1059" s="107"/>
      <c r="CC1059" s="107"/>
      <c r="CD1059" s="107"/>
      <c r="CE1059" s="107"/>
    </row>
    <row r="1060" spans="2:83" hidden="1" x14ac:dyDescent="0.25">
      <c r="B1060" s="111" t="s">
        <v>2689</v>
      </c>
      <c r="C1060" s="111">
        <v>4600011662</v>
      </c>
      <c r="D1060" s="101" t="s">
        <v>1445</v>
      </c>
      <c r="E1060" s="110"/>
      <c r="F1060" s="102"/>
      <c r="G1060" s="103"/>
      <c r="H1060" s="103"/>
      <c r="I1060" s="100"/>
      <c r="J1060" s="122" t="s">
        <v>2549</v>
      </c>
      <c r="K1060" s="103"/>
      <c r="L1060" s="103"/>
      <c r="M1060" s="103"/>
      <c r="N1060" s="103"/>
      <c r="O1060" s="106"/>
      <c r="P1060" s="104"/>
      <c r="Q1060" s="104"/>
      <c r="R1060" s="104"/>
      <c r="S1060" s="105" t="str">
        <f t="shared" si="100"/>
        <v/>
      </c>
      <c r="T1060" s="119"/>
      <c r="U1060" s="107"/>
      <c r="V1060" s="107"/>
      <c r="W1060" s="107"/>
      <c r="X1060" s="107"/>
      <c r="Y1060" s="107"/>
      <c r="Z1060" s="107"/>
      <c r="AA1060" s="107"/>
      <c r="AB1060" s="107"/>
      <c r="AC1060" s="107"/>
      <c r="AD1060" s="107"/>
      <c r="AE1060" s="107"/>
      <c r="AF1060" s="107"/>
      <c r="AG1060" s="107"/>
      <c r="AH1060" s="107"/>
      <c r="AI1060" s="107"/>
      <c r="AJ1060" s="107"/>
      <c r="AK1060" s="107"/>
      <c r="AL1060" s="107"/>
      <c r="AM1060" s="107"/>
      <c r="AN1060" s="107"/>
      <c r="AO1060" s="107"/>
      <c r="AP1060" s="107"/>
      <c r="AQ1060" s="107"/>
      <c r="AR1060" s="107"/>
      <c r="AS1060" s="107"/>
      <c r="AT1060" s="107"/>
      <c r="AU1060" s="107"/>
      <c r="AV1060" s="107"/>
      <c r="AW1060" s="107"/>
      <c r="AX1060" s="107"/>
      <c r="AY1060" s="107"/>
      <c r="AZ1060" s="107"/>
      <c r="BA1060" s="107"/>
      <c r="BB1060" s="107"/>
      <c r="BC1060" s="107"/>
      <c r="BD1060" s="107"/>
      <c r="BE1060" s="107"/>
      <c r="BF1060" s="107"/>
      <c r="BG1060" s="107"/>
      <c r="BH1060" s="107"/>
      <c r="BI1060" s="107"/>
      <c r="BJ1060" s="107"/>
      <c r="BK1060" s="107"/>
      <c r="BL1060" s="107"/>
      <c r="BM1060" s="107"/>
      <c r="BN1060" s="107"/>
      <c r="BO1060" s="107"/>
      <c r="BP1060" s="107"/>
      <c r="BQ1060" s="107"/>
      <c r="BR1060" s="107"/>
      <c r="BS1060" s="107"/>
      <c r="BT1060" s="107"/>
      <c r="BU1060" s="107"/>
      <c r="BV1060" s="107"/>
      <c r="BW1060" s="107"/>
      <c r="BX1060" s="107"/>
      <c r="BY1060" s="107"/>
      <c r="BZ1060" s="107"/>
      <c r="CA1060" s="107"/>
      <c r="CB1060" s="107"/>
      <c r="CC1060" s="107"/>
      <c r="CD1060" s="107"/>
      <c r="CE1060" s="107"/>
    </row>
    <row r="1061" spans="2:83" hidden="1" x14ac:dyDescent="0.25">
      <c r="B1061" s="111" t="s">
        <v>2689</v>
      </c>
      <c r="C1061" s="111">
        <v>4600011662</v>
      </c>
      <c r="D1061" s="101" t="s">
        <v>1446</v>
      </c>
      <c r="E1061" s="110"/>
      <c r="F1061" s="102"/>
      <c r="G1061" s="103"/>
      <c r="H1061" s="103"/>
      <c r="I1061" s="100"/>
      <c r="J1061" s="122" t="s">
        <v>2410</v>
      </c>
      <c r="K1061" s="103"/>
      <c r="L1061" s="103"/>
      <c r="M1061" s="103"/>
      <c r="N1061" s="103"/>
      <c r="O1061" s="106"/>
      <c r="P1061" s="104"/>
      <c r="Q1061" s="104"/>
      <c r="R1061" s="104"/>
      <c r="S1061" s="105" t="str">
        <f t="shared" si="100"/>
        <v/>
      </c>
      <c r="T1061" s="119"/>
      <c r="U1061" s="107"/>
      <c r="V1061" s="107"/>
      <c r="W1061" s="107"/>
      <c r="X1061" s="107"/>
      <c r="Y1061" s="107"/>
      <c r="Z1061" s="107"/>
      <c r="AA1061" s="107"/>
      <c r="AB1061" s="107"/>
      <c r="AC1061" s="107"/>
      <c r="AD1061" s="107"/>
      <c r="AE1061" s="107"/>
      <c r="AF1061" s="107"/>
      <c r="AG1061" s="107"/>
      <c r="AH1061" s="107"/>
      <c r="AI1061" s="107"/>
      <c r="AJ1061" s="107"/>
      <c r="AK1061" s="107"/>
      <c r="AL1061" s="107"/>
      <c r="AM1061" s="107"/>
      <c r="AN1061" s="107"/>
      <c r="AO1061" s="107"/>
      <c r="AP1061" s="107"/>
      <c r="AQ1061" s="107"/>
      <c r="AR1061" s="107"/>
      <c r="AS1061" s="107"/>
      <c r="AT1061" s="107"/>
      <c r="AU1061" s="107"/>
      <c r="AV1061" s="107"/>
      <c r="AW1061" s="107"/>
      <c r="AX1061" s="107"/>
      <c r="AY1061" s="107"/>
      <c r="AZ1061" s="107"/>
      <c r="BA1061" s="107"/>
      <c r="BB1061" s="107"/>
      <c r="BC1061" s="107"/>
      <c r="BD1061" s="107"/>
      <c r="BE1061" s="107"/>
      <c r="BF1061" s="107"/>
      <c r="BG1061" s="107"/>
      <c r="BH1061" s="107"/>
      <c r="BI1061" s="107"/>
      <c r="BJ1061" s="107"/>
      <c r="BK1061" s="107"/>
      <c r="BL1061" s="107"/>
      <c r="BM1061" s="107"/>
      <c r="BN1061" s="107"/>
      <c r="BO1061" s="107"/>
      <c r="BP1061" s="107"/>
      <c r="BQ1061" s="107"/>
      <c r="BR1061" s="107"/>
      <c r="BS1061" s="107"/>
      <c r="BT1061" s="107"/>
      <c r="BU1061" s="107"/>
      <c r="BV1061" s="107"/>
      <c r="BW1061" s="107"/>
      <c r="BX1061" s="107"/>
      <c r="BY1061" s="107"/>
      <c r="BZ1061" s="107"/>
      <c r="CA1061" s="107"/>
      <c r="CB1061" s="107"/>
      <c r="CC1061" s="107"/>
      <c r="CD1061" s="107"/>
      <c r="CE1061" s="107"/>
    </row>
    <row r="1062" spans="2:83" hidden="1" x14ac:dyDescent="0.25">
      <c r="B1062" s="111" t="s">
        <v>2691</v>
      </c>
      <c r="C1062" s="111">
        <v>4600011662</v>
      </c>
      <c r="D1062" s="101" t="s">
        <v>1447</v>
      </c>
      <c r="E1062" s="110" t="str">
        <f t="shared" ref="E1062" si="101">IF(F1062="","",CONCATENATE(TRIM(F1062)," - ",TRIM(J1062)))</f>
        <v>(DE) Sistema de Desaeração e Água de Alimentação das caldeiras - Montar e soldar tubulação</v>
      </c>
      <c r="F1062" s="102" t="s">
        <v>455</v>
      </c>
      <c r="G1062" s="103" t="s">
        <v>450</v>
      </c>
      <c r="H1062" s="103" t="s">
        <v>429</v>
      </c>
      <c r="I1062" s="100">
        <v>14</v>
      </c>
      <c r="J1062" s="122" t="s">
        <v>2548</v>
      </c>
      <c r="K1062" s="103" t="s">
        <v>1703</v>
      </c>
      <c r="L1062" s="103" t="s">
        <v>462</v>
      </c>
      <c r="M1062" s="103"/>
      <c r="N1062" s="103"/>
      <c r="O1062" s="106"/>
      <c r="P1062" s="104">
        <v>1</v>
      </c>
      <c r="Q1062" s="104"/>
      <c r="R1062" s="104" t="s">
        <v>1701</v>
      </c>
      <c r="S1062" s="105">
        <f t="shared" si="100"/>
        <v>0</v>
      </c>
      <c r="T1062" s="119"/>
      <c r="U1062" s="107"/>
      <c r="V1062" s="107"/>
      <c r="W1062" s="107"/>
      <c r="X1062" s="107"/>
      <c r="Y1062" s="107"/>
      <c r="Z1062" s="107"/>
      <c r="AA1062" s="107"/>
      <c r="AB1062" s="107"/>
      <c r="AC1062" s="107"/>
      <c r="AD1062" s="107"/>
      <c r="AE1062" s="107"/>
      <c r="AF1062" s="107"/>
      <c r="AG1062" s="107"/>
      <c r="AH1062" s="107"/>
      <c r="AI1062" s="107"/>
      <c r="AJ1062" s="107">
        <v>1</v>
      </c>
      <c r="AK1062" s="107">
        <v>1</v>
      </c>
      <c r="AL1062" s="107">
        <v>1</v>
      </c>
      <c r="AM1062" s="107">
        <v>1</v>
      </c>
      <c r="AN1062" s="107">
        <v>1</v>
      </c>
      <c r="AO1062" s="107"/>
      <c r="AP1062" s="107"/>
      <c r="AQ1062" s="107"/>
      <c r="AR1062" s="107"/>
      <c r="AS1062" s="107"/>
      <c r="AT1062" s="107"/>
      <c r="AU1062" s="107"/>
      <c r="AV1062" s="107"/>
      <c r="AW1062" s="107"/>
      <c r="AX1062" s="107"/>
      <c r="AY1062" s="107"/>
      <c r="AZ1062" s="107"/>
      <c r="BA1062" s="107"/>
      <c r="BB1062" s="107"/>
      <c r="BC1062" s="107"/>
      <c r="BD1062" s="107"/>
      <c r="BE1062" s="107"/>
      <c r="BF1062" s="107"/>
      <c r="BG1062" s="107"/>
      <c r="BH1062" s="107"/>
      <c r="BI1062" s="107"/>
      <c r="BJ1062" s="107"/>
      <c r="BK1062" s="107"/>
      <c r="BL1062" s="107"/>
      <c r="BM1062" s="107"/>
      <c r="BN1062" s="107"/>
      <c r="BO1062" s="107"/>
      <c r="BP1062" s="107"/>
      <c r="BQ1062" s="107"/>
      <c r="BR1062" s="107"/>
      <c r="BS1062" s="107"/>
      <c r="BT1062" s="107"/>
      <c r="BU1062" s="107"/>
      <c r="BV1062" s="107"/>
      <c r="BW1062" s="107"/>
      <c r="BX1062" s="107"/>
      <c r="BY1062" s="107"/>
      <c r="BZ1062" s="107"/>
      <c r="CA1062" s="107"/>
      <c r="CB1062" s="107"/>
      <c r="CC1062" s="107"/>
      <c r="CD1062" s="107"/>
      <c r="CE1062" s="107"/>
    </row>
    <row r="1063" spans="2:83" hidden="1" x14ac:dyDescent="0.25">
      <c r="B1063" s="111" t="s">
        <v>2689</v>
      </c>
      <c r="C1063" s="111">
        <v>4600011662</v>
      </c>
      <c r="D1063" s="101" t="s">
        <v>1448</v>
      </c>
      <c r="E1063" s="110"/>
      <c r="F1063" s="102"/>
      <c r="G1063" s="103"/>
      <c r="H1063" s="103"/>
      <c r="I1063" s="100"/>
      <c r="J1063" s="122" t="s">
        <v>2411</v>
      </c>
      <c r="K1063" s="103"/>
      <c r="L1063" s="103"/>
      <c r="M1063" s="103"/>
      <c r="N1063" s="103"/>
      <c r="O1063" s="106"/>
      <c r="P1063" s="104"/>
      <c r="Q1063" s="104"/>
      <c r="R1063" s="104"/>
      <c r="S1063" s="105" t="str">
        <f t="shared" si="100"/>
        <v/>
      </c>
      <c r="T1063" s="119"/>
      <c r="U1063" s="107"/>
      <c r="V1063" s="107"/>
      <c r="W1063" s="107"/>
      <c r="X1063" s="107"/>
      <c r="Y1063" s="107"/>
      <c r="Z1063" s="107"/>
      <c r="AA1063" s="107"/>
      <c r="AB1063" s="107"/>
      <c r="AC1063" s="107"/>
      <c r="AD1063" s="107"/>
      <c r="AE1063" s="107"/>
      <c r="AF1063" s="107"/>
      <c r="AG1063" s="107"/>
      <c r="AH1063" s="107"/>
      <c r="AI1063" s="107"/>
      <c r="AJ1063" s="107"/>
      <c r="AK1063" s="107"/>
      <c r="AL1063" s="107"/>
      <c r="AM1063" s="107"/>
      <c r="AN1063" s="107"/>
      <c r="AO1063" s="107"/>
      <c r="AP1063" s="107"/>
      <c r="AQ1063" s="107"/>
      <c r="AR1063" s="107"/>
      <c r="AS1063" s="107"/>
      <c r="AT1063" s="107"/>
      <c r="AU1063" s="107"/>
      <c r="AV1063" s="107"/>
      <c r="AW1063" s="107"/>
      <c r="AX1063" s="107"/>
      <c r="AY1063" s="107"/>
      <c r="AZ1063" s="107"/>
      <c r="BA1063" s="107"/>
      <c r="BB1063" s="107"/>
      <c r="BC1063" s="107"/>
      <c r="BD1063" s="107"/>
      <c r="BE1063" s="107"/>
      <c r="BF1063" s="107"/>
      <c r="BG1063" s="107"/>
      <c r="BH1063" s="107"/>
      <c r="BI1063" s="107"/>
      <c r="BJ1063" s="107"/>
      <c r="BK1063" s="107"/>
      <c r="BL1063" s="107"/>
      <c r="BM1063" s="107"/>
      <c r="BN1063" s="107"/>
      <c r="BO1063" s="107"/>
      <c r="BP1063" s="107"/>
      <c r="BQ1063" s="107"/>
      <c r="BR1063" s="107"/>
      <c r="BS1063" s="107"/>
      <c r="BT1063" s="107"/>
      <c r="BU1063" s="107"/>
      <c r="BV1063" s="107"/>
      <c r="BW1063" s="107"/>
      <c r="BX1063" s="107"/>
      <c r="BY1063" s="107"/>
      <c r="BZ1063" s="107"/>
      <c r="CA1063" s="107"/>
      <c r="CB1063" s="107"/>
      <c r="CC1063" s="107"/>
      <c r="CD1063" s="107"/>
      <c r="CE1063" s="107"/>
    </row>
    <row r="1064" spans="2:83" hidden="1" x14ac:dyDescent="0.25">
      <c r="B1064" s="111" t="s">
        <v>2689</v>
      </c>
      <c r="C1064" s="111">
        <v>4600011662</v>
      </c>
      <c r="D1064" s="101" t="s">
        <v>1449</v>
      </c>
      <c r="E1064" s="110"/>
      <c r="F1064" s="102"/>
      <c r="G1064" s="103"/>
      <c r="H1064" s="103"/>
      <c r="I1064" s="100"/>
      <c r="J1064" s="122" t="s">
        <v>2550</v>
      </c>
      <c r="K1064" s="103"/>
      <c r="L1064" s="103"/>
      <c r="M1064" s="103"/>
      <c r="N1064" s="103"/>
      <c r="O1064" s="106"/>
      <c r="P1064" s="104"/>
      <c r="Q1064" s="104"/>
      <c r="R1064" s="104"/>
      <c r="S1064" s="105" t="str">
        <f t="shared" si="100"/>
        <v/>
      </c>
      <c r="T1064" s="119"/>
      <c r="U1064" s="107"/>
      <c r="V1064" s="107"/>
      <c r="W1064" s="107"/>
      <c r="X1064" s="107"/>
      <c r="Y1064" s="107"/>
      <c r="Z1064" s="107"/>
      <c r="AA1064" s="107"/>
      <c r="AB1064" s="107"/>
      <c r="AC1064" s="107"/>
      <c r="AD1064" s="107"/>
      <c r="AE1064" s="107"/>
      <c r="AF1064" s="107"/>
      <c r="AG1064" s="107"/>
      <c r="AH1064" s="107"/>
      <c r="AI1064" s="107"/>
      <c r="AJ1064" s="107"/>
      <c r="AK1064" s="107"/>
      <c r="AL1064" s="107"/>
      <c r="AM1064" s="107"/>
      <c r="AN1064" s="107"/>
      <c r="AO1064" s="107"/>
      <c r="AP1064" s="107"/>
      <c r="AQ1064" s="107"/>
      <c r="AR1064" s="107"/>
      <c r="AS1064" s="107"/>
      <c r="AT1064" s="107"/>
      <c r="AU1064" s="107"/>
      <c r="AV1064" s="107"/>
      <c r="AW1064" s="107"/>
      <c r="AX1064" s="107"/>
      <c r="AY1064" s="107"/>
      <c r="AZ1064" s="107"/>
      <c r="BA1064" s="107"/>
      <c r="BB1064" s="107"/>
      <c r="BC1064" s="107"/>
      <c r="BD1064" s="107"/>
      <c r="BE1064" s="107"/>
      <c r="BF1064" s="107"/>
      <c r="BG1064" s="107"/>
      <c r="BH1064" s="107"/>
      <c r="BI1064" s="107"/>
      <c r="BJ1064" s="107"/>
      <c r="BK1064" s="107"/>
      <c r="BL1064" s="107"/>
      <c r="BM1064" s="107"/>
      <c r="BN1064" s="107"/>
      <c r="BO1064" s="107"/>
      <c r="BP1064" s="107"/>
      <c r="BQ1064" s="107"/>
      <c r="BR1064" s="107"/>
      <c r="BS1064" s="107"/>
      <c r="BT1064" s="107"/>
      <c r="BU1064" s="107"/>
      <c r="BV1064" s="107"/>
      <c r="BW1064" s="107"/>
      <c r="BX1064" s="107"/>
      <c r="BY1064" s="107"/>
      <c r="BZ1064" s="107"/>
      <c r="CA1064" s="107"/>
      <c r="CB1064" s="107"/>
      <c r="CC1064" s="107"/>
      <c r="CD1064" s="107"/>
      <c r="CE1064" s="107"/>
    </row>
    <row r="1065" spans="2:83" hidden="1" x14ac:dyDescent="0.25">
      <c r="B1065" s="111" t="s">
        <v>2689</v>
      </c>
      <c r="C1065" s="111">
        <v>4600011662</v>
      </c>
      <c r="D1065" s="101" t="s">
        <v>1450</v>
      </c>
      <c r="E1065" s="110"/>
      <c r="F1065" s="102"/>
      <c r="G1065" s="103"/>
      <c r="H1065" s="103"/>
      <c r="I1065" s="100"/>
      <c r="J1065" s="122" t="s">
        <v>2411</v>
      </c>
      <c r="K1065" s="103"/>
      <c r="L1065" s="103"/>
      <c r="M1065" s="103"/>
      <c r="N1065" s="103"/>
      <c r="O1065" s="106"/>
      <c r="P1065" s="104"/>
      <c r="Q1065" s="104"/>
      <c r="R1065" s="104"/>
      <c r="S1065" s="105" t="str">
        <f t="shared" si="100"/>
        <v/>
      </c>
      <c r="T1065" s="119"/>
      <c r="U1065" s="107"/>
      <c r="V1065" s="107"/>
      <c r="W1065" s="107"/>
      <c r="X1065" s="107"/>
      <c r="Y1065" s="107"/>
      <c r="Z1065" s="107"/>
      <c r="AA1065" s="107"/>
      <c r="AB1065" s="107"/>
      <c r="AC1065" s="107"/>
      <c r="AD1065" s="107"/>
      <c r="AE1065" s="107"/>
      <c r="AF1065" s="107"/>
      <c r="AG1065" s="107"/>
      <c r="AH1065" s="107"/>
      <c r="AI1065" s="107"/>
      <c r="AJ1065" s="107"/>
      <c r="AK1065" s="107"/>
      <c r="AL1065" s="107"/>
      <c r="AM1065" s="107"/>
      <c r="AN1065" s="107"/>
      <c r="AO1065" s="107"/>
      <c r="AP1065" s="107"/>
      <c r="AQ1065" s="107"/>
      <c r="AR1065" s="107"/>
      <c r="AS1065" s="107"/>
      <c r="AT1065" s="107"/>
      <c r="AU1065" s="107"/>
      <c r="AV1065" s="107"/>
      <c r="AW1065" s="107"/>
      <c r="AX1065" s="107"/>
      <c r="AY1065" s="107"/>
      <c r="AZ1065" s="107"/>
      <c r="BA1065" s="107"/>
      <c r="BB1065" s="107"/>
      <c r="BC1065" s="107"/>
      <c r="BD1065" s="107"/>
      <c r="BE1065" s="107"/>
      <c r="BF1065" s="107"/>
      <c r="BG1065" s="107"/>
      <c r="BH1065" s="107"/>
      <c r="BI1065" s="107"/>
      <c r="BJ1065" s="107"/>
      <c r="BK1065" s="107"/>
      <c r="BL1065" s="107"/>
      <c r="BM1065" s="107"/>
      <c r="BN1065" s="107"/>
      <c r="BO1065" s="107"/>
      <c r="BP1065" s="107"/>
      <c r="BQ1065" s="107"/>
      <c r="BR1065" s="107"/>
      <c r="BS1065" s="107"/>
      <c r="BT1065" s="107"/>
      <c r="BU1065" s="107"/>
      <c r="BV1065" s="107"/>
      <c r="BW1065" s="107"/>
      <c r="BX1065" s="107"/>
      <c r="BY1065" s="107"/>
      <c r="BZ1065" s="107"/>
      <c r="CA1065" s="107"/>
      <c r="CB1065" s="107"/>
      <c r="CC1065" s="107"/>
      <c r="CD1065" s="107"/>
      <c r="CE1065" s="107"/>
    </row>
    <row r="1066" spans="2:83" hidden="1" x14ac:dyDescent="0.25">
      <c r="B1066" s="111" t="s">
        <v>2691</v>
      </c>
      <c r="C1066" s="111">
        <v>4600011662</v>
      </c>
      <c r="D1066" s="101" t="s">
        <v>1451</v>
      </c>
      <c r="E1066" s="110" t="str">
        <f t="shared" ref="E1066" si="102">IF(F1066="","",CONCATENATE(TRIM(F1066)," - ",TRIM(J1066)))</f>
        <v>(DE) Sistema de Desaeração e Água de Alimentação das caldeiras - Tie Ins</v>
      </c>
      <c r="F1066" s="102" t="s">
        <v>455</v>
      </c>
      <c r="G1066" s="103" t="s">
        <v>450</v>
      </c>
      <c r="H1066" s="103" t="s">
        <v>429</v>
      </c>
      <c r="I1066" s="100">
        <v>14</v>
      </c>
      <c r="J1066" s="122" t="s">
        <v>2554</v>
      </c>
      <c r="K1066" s="103" t="s">
        <v>1703</v>
      </c>
      <c r="L1066" s="103" t="s">
        <v>462</v>
      </c>
      <c r="M1066" s="103"/>
      <c r="N1066" s="103"/>
      <c r="O1066" s="106" t="s">
        <v>2784</v>
      </c>
      <c r="P1066" s="104">
        <v>1</v>
      </c>
      <c r="Q1066" s="104"/>
      <c r="R1066" s="104" t="s">
        <v>1701</v>
      </c>
      <c r="S1066" s="105">
        <f t="shared" si="100"/>
        <v>0</v>
      </c>
      <c r="T1066" s="119"/>
      <c r="U1066" s="107"/>
      <c r="V1066" s="107"/>
      <c r="W1066" s="107"/>
      <c r="X1066" s="107"/>
      <c r="Y1066" s="107"/>
      <c r="Z1066" s="107"/>
      <c r="AA1066" s="107"/>
      <c r="AB1066" s="107"/>
      <c r="AC1066" s="107"/>
      <c r="AD1066" s="107"/>
      <c r="AE1066" s="107"/>
      <c r="AF1066" s="107"/>
      <c r="AG1066" s="107"/>
      <c r="AH1066" s="107"/>
      <c r="AI1066" s="107"/>
      <c r="AJ1066" s="107">
        <v>1</v>
      </c>
      <c r="AK1066" s="107">
        <v>1</v>
      </c>
      <c r="AL1066" s="107">
        <v>1</v>
      </c>
      <c r="AM1066" s="107">
        <v>1</v>
      </c>
      <c r="AN1066" s="107">
        <v>1</v>
      </c>
      <c r="AO1066" s="107"/>
      <c r="AP1066" s="107"/>
      <c r="AQ1066" s="107"/>
      <c r="AR1066" s="107"/>
      <c r="AS1066" s="107"/>
      <c r="AT1066" s="107"/>
      <c r="AU1066" s="107"/>
      <c r="AV1066" s="107"/>
      <c r="AW1066" s="107"/>
      <c r="AX1066" s="107"/>
      <c r="AY1066" s="107"/>
      <c r="AZ1066" s="107"/>
      <c r="BA1066" s="107"/>
      <c r="BB1066" s="107"/>
      <c r="BC1066" s="107"/>
      <c r="BD1066" s="107"/>
      <c r="BE1066" s="107"/>
      <c r="BF1066" s="107"/>
      <c r="BG1066" s="107"/>
      <c r="BH1066" s="107"/>
      <c r="BI1066" s="107"/>
      <c r="BJ1066" s="107"/>
      <c r="BK1066" s="107"/>
      <c r="BL1066" s="107"/>
      <c r="BM1066" s="107"/>
      <c r="BN1066" s="107"/>
      <c r="BO1066" s="107"/>
      <c r="BP1066" s="107"/>
      <c r="BQ1066" s="107"/>
      <c r="BR1066" s="107"/>
      <c r="BS1066" s="107"/>
      <c r="BT1066" s="107"/>
      <c r="BU1066" s="107"/>
      <c r="BV1066" s="107"/>
      <c r="BW1066" s="107"/>
      <c r="BX1066" s="107"/>
      <c r="BY1066" s="107"/>
      <c r="BZ1066" s="107"/>
      <c r="CA1066" s="107"/>
      <c r="CB1066" s="107"/>
      <c r="CC1066" s="107"/>
      <c r="CD1066" s="107"/>
      <c r="CE1066" s="107"/>
    </row>
    <row r="1067" spans="2:83" hidden="1" x14ac:dyDescent="0.25">
      <c r="B1067" s="111" t="s">
        <v>2689</v>
      </c>
      <c r="C1067" s="111">
        <v>4600011662</v>
      </c>
      <c r="D1067" s="101" t="s">
        <v>1452</v>
      </c>
      <c r="E1067" s="110"/>
      <c r="F1067" s="102"/>
      <c r="G1067" s="103"/>
      <c r="H1067" s="103"/>
      <c r="I1067" s="100"/>
      <c r="J1067" s="122" t="s">
        <v>2561</v>
      </c>
      <c r="K1067" s="103"/>
      <c r="L1067" s="103"/>
      <c r="M1067" s="103"/>
      <c r="N1067" s="103"/>
      <c r="O1067" s="106" t="s">
        <v>2784</v>
      </c>
      <c r="P1067" s="104"/>
      <c r="Q1067" s="104"/>
      <c r="R1067" s="104"/>
      <c r="S1067" s="105" t="str">
        <f t="shared" si="100"/>
        <v/>
      </c>
      <c r="T1067" s="119"/>
      <c r="U1067" s="107"/>
      <c r="V1067" s="107"/>
      <c r="W1067" s="107"/>
      <c r="X1067" s="107"/>
      <c r="Y1067" s="107"/>
      <c r="Z1067" s="107"/>
      <c r="AA1067" s="107"/>
      <c r="AB1067" s="107"/>
      <c r="AC1067" s="107"/>
      <c r="AD1067" s="107"/>
      <c r="AE1067" s="107"/>
      <c r="AF1067" s="107"/>
      <c r="AG1067" s="107"/>
      <c r="AH1067" s="107"/>
      <c r="AI1067" s="107"/>
      <c r="AJ1067" s="107"/>
      <c r="AK1067" s="107"/>
      <c r="AL1067" s="107"/>
      <c r="AM1067" s="107"/>
      <c r="AN1067" s="107"/>
      <c r="AO1067" s="107"/>
      <c r="AP1067" s="107"/>
      <c r="AQ1067" s="107"/>
      <c r="AR1067" s="107"/>
      <c r="AS1067" s="107"/>
      <c r="AT1067" s="107"/>
      <c r="AU1067" s="107"/>
      <c r="AV1067" s="107"/>
      <c r="AW1067" s="107"/>
      <c r="AX1067" s="107"/>
      <c r="AY1067" s="107"/>
      <c r="AZ1067" s="107"/>
      <c r="BA1067" s="107"/>
      <c r="BB1067" s="107"/>
      <c r="BC1067" s="107"/>
      <c r="BD1067" s="107"/>
      <c r="BE1067" s="107"/>
      <c r="BF1067" s="107"/>
      <c r="BG1067" s="107"/>
      <c r="BH1067" s="107"/>
      <c r="BI1067" s="107"/>
      <c r="BJ1067" s="107"/>
      <c r="BK1067" s="107"/>
      <c r="BL1067" s="107"/>
      <c r="BM1067" s="107"/>
      <c r="BN1067" s="107"/>
      <c r="BO1067" s="107"/>
      <c r="BP1067" s="107"/>
      <c r="BQ1067" s="107"/>
      <c r="BR1067" s="107"/>
      <c r="BS1067" s="107"/>
      <c r="BT1067" s="107"/>
      <c r="BU1067" s="107"/>
      <c r="BV1067" s="107"/>
      <c r="BW1067" s="107"/>
      <c r="BX1067" s="107"/>
      <c r="BY1067" s="107"/>
      <c r="BZ1067" s="107"/>
      <c r="CA1067" s="107"/>
      <c r="CB1067" s="107"/>
      <c r="CC1067" s="107"/>
      <c r="CD1067" s="107"/>
      <c r="CE1067" s="107"/>
    </row>
    <row r="1068" spans="2:83" hidden="1" x14ac:dyDescent="0.25">
      <c r="B1068" s="111" t="s">
        <v>2689</v>
      </c>
      <c r="C1068" s="111">
        <v>4600011662</v>
      </c>
      <c r="D1068" s="101" t="s">
        <v>1453</v>
      </c>
      <c r="E1068" s="110"/>
      <c r="F1068" s="102"/>
      <c r="G1068" s="103"/>
      <c r="H1068" s="103"/>
      <c r="I1068" s="100"/>
      <c r="J1068" s="122" t="s">
        <v>2556</v>
      </c>
      <c r="K1068" s="103"/>
      <c r="L1068" s="103"/>
      <c r="M1068" s="103"/>
      <c r="N1068" s="103"/>
      <c r="O1068" s="106"/>
      <c r="P1068" s="104"/>
      <c r="Q1068" s="104"/>
      <c r="R1068" s="104"/>
      <c r="S1068" s="105" t="str">
        <f t="shared" si="100"/>
        <v/>
      </c>
      <c r="T1068" s="119"/>
      <c r="U1068" s="107"/>
      <c r="V1068" s="107"/>
      <c r="W1068" s="107"/>
      <c r="X1068" s="107"/>
      <c r="Y1068" s="107"/>
      <c r="Z1068" s="107"/>
      <c r="AA1068" s="107"/>
      <c r="AB1068" s="107"/>
      <c r="AC1068" s="107"/>
      <c r="AD1068" s="107"/>
      <c r="AE1068" s="107"/>
      <c r="AF1068" s="107"/>
      <c r="AG1068" s="107"/>
      <c r="AH1068" s="107"/>
      <c r="AI1068" s="107"/>
      <c r="AJ1068" s="107"/>
      <c r="AK1068" s="107"/>
      <c r="AL1068" s="107"/>
      <c r="AM1068" s="107"/>
      <c r="AN1068" s="107"/>
      <c r="AO1068" s="107"/>
      <c r="AP1068" s="107"/>
      <c r="AQ1068" s="107"/>
      <c r="AR1068" s="107"/>
      <c r="AS1068" s="107"/>
      <c r="AT1068" s="107"/>
      <c r="AU1068" s="107"/>
      <c r="AV1068" s="107"/>
      <c r="AW1068" s="107"/>
      <c r="AX1068" s="107"/>
      <c r="AY1068" s="107"/>
      <c r="AZ1068" s="107"/>
      <c r="BA1068" s="107"/>
      <c r="BB1068" s="107"/>
      <c r="BC1068" s="107"/>
      <c r="BD1068" s="107"/>
      <c r="BE1068" s="107"/>
      <c r="BF1068" s="107"/>
      <c r="BG1068" s="107"/>
      <c r="BH1068" s="107"/>
      <c r="BI1068" s="107"/>
      <c r="BJ1068" s="107"/>
      <c r="BK1068" s="107"/>
      <c r="BL1068" s="107"/>
      <c r="BM1068" s="107"/>
      <c r="BN1068" s="107"/>
      <c r="BO1068" s="107"/>
      <c r="BP1068" s="107"/>
      <c r="BQ1068" s="107"/>
      <c r="BR1068" s="107"/>
      <c r="BS1068" s="107"/>
      <c r="BT1068" s="107"/>
      <c r="BU1068" s="107"/>
      <c r="BV1068" s="107"/>
      <c r="BW1068" s="107"/>
      <c r="BX1068" s="107"/>
      <c r="BY1068" s="107"/>
      <c r="BZ1068" s="107"/>
      <c r="CA1068" s="107"/>
      <c r="CB1068" s="107"/>
      <c r="CC1068" s="107"/>
      <c r="CD1068" s="107"/>
      <c r="CE1068" s="107"/>
    </row>
    <row r="1069" spans="2:83" hidden="1" x14ac:dyDescent="0.25">
      <c r="B1069" s="111" t="s">
        <v>2691</v>
      </c>
      <c r="C1069" s="111">
        <v>4600011662</v>
      </c>
      <c r="D1069" s="101" t="s">
        <v>1454</v>
      </c>
      <c r="E1069" s="110" t="str">
        <f t="shared" ref="E1069" si="103">IF(F1069="","",CONCATENATE(TRIM(F1069)," - ",TRIM(J1069)))</f>
        <v>(DE) Sistema de Desaeração e Água de Alimentação das caldeiras - Desmontagem de linhas de drenagem</v>
      </c>
      <c r="F1069" s="102" t="s">
        <v>455</v>
      </c>
      <c r="G1069" s="103" t="s">
        <v>450</v>
      </c>
      <c r="H1069" s="103" t="s">
        <v>429</v>
      </c>
      <c r="I1069" s="100">
        <v>14</v>
      </c>
      <c r="J1069" s="122" t="s">
        <v>2557</v>
      </c>
      <c r="K1069" s="103" t="s">
        <v>1704</v>
      </c>
      <c r="L1069" s="103" t="s">
        <v>1695</v>
      </c>
      <c r="M1069" s="103"/>
      <c r="N1069" s="103"/>
      <c r="O1069" s="106"/>
      <c r="P1069" s="104">
        <v>3774</v>
      </c>
      <c r="Q1069" s="104"/>
      <c r="R1069" s="104" t="s">
        <v>1698</v>
      </c>
      <c r="S1069" s="105">
        <f t="shared" si="100"/>
        <v>0</v>
      </c>
      <c r="T1069" s="119"/>
      <c r="U1069" s="107"/>
      <c r="V1069" s="107"/>
      <c r="W1069" s="107"/>
      <c r="X1069" s="107"/>
      <c r="Y1069" s="107"/>
      <c r="Z1069" s="107"/>
      <c r="AA1069" s="107"/>
      <c r="AB1069" s="107"/>
      <c r="AC1069" s="107"/>
      <c r="AD1069" s="107"/>
      <c r="AE1069" s="107"/>
      <c r="AF1069" s="107"/>
      <c r="AG1069" s="107"/>
      <c r="AH1069" s="107"/>
      <c r="AI1069" s="107"/>
      <c r="AJ1069" s="107">
        <v>1</v>
      </c>
      <c r="AK1069" s="107">
        <v>1</v>
      </c>
      <c r="AL1069" s="107">
        <v>1</v>
      </c>
      <c r="AM1069" s="107">
        <v>1</v>
      </c>
      <c r="AN1069" s="107">
        <v>1</v>
      </c>
      <c r="AO1069" s="107"/>
      <c r="AP1069" s="107"/>
      <c r="AQ1069" s="107"/>
      <c r="AR1069" s="107"/>
      <c r="AS1069" s="107"/>
      <c r="AT1069" s="107"/>
      <c r="AU1069" s="107"/>
      <c r="AV1069" s="107"/>
      <c r="AW1069" s="107"/>
      <c r="AX1069" s="107"/>
      <c r="AY1069" s="107"/>
      <c r="AZ1069" s="107"/>
      <c r="BA1069" s="107"/>
      <c r="BB1069" s="107"/>
      <c r="BC1069" s="107"/>
      <c r="BD1069" s="107"/>
      <c r="BE1069" s="107"/>
      <c r="BF1069" s="107"/>
      <c r="BG1069" s="107"/>
      <c r="BH1069" s="107"/>
      <c r="BI1069" s="107"/>
      <c r="BJ1069" s="107"/>
      <c r="BK1069" s="107"/>
      <c r="BL1069" s="107"/>
      <c r="BM1069" s="107"/>
      <c r="BN1069" s="107"/>
      <c r="BO1069" s="107"/>
      <c r="BP1069" s="107"/>
      <c r="BQ1069" s="107"/>
      <c r="BR1069" s="107"/>
      <c r="BS1069" s="107"/>
      <c r="BT1069" s="107"/>
      <c r="BU1069" s="107"/>
      <c r="BV1069" s="107"/>
      <c r="BW1069" s="107"/>
      <c r="BX1069" s="107"/>
      <c r="BY1069" s="107"/>
      <c r="BZ1069" s="107"/>
      <c r="CA1069" s="107"/>
      <c r="CB1069" s="107"/>
      <c r="CC1069" s="107"/>
      <c r="CD1069" s="107"/>
      <c r="CE1069" s="107"/>
    </row>
    <row r="1070" spans="2:83" hidden="1" x14ac:dyDescent="0.25">
      <c r="B1070" s="111" t="s">
        <v>2689</v>
      </c>
      <c r="C1070" s="111">
        <v>4600011662</v>
      </c>
      <c r="D1070" s="101" t="s">
        <v>1455</v>
      </c>
      <c r="E1070" s="110"/>
      <c r="F1070" s="102"/>
      <c r="G1070" s="103"/>
      <c r="H1070" s="103"/>
      <c r="I1070" s="100"/>
      <c r="J1070" s="122" t="s">
        <v>2562</v>
      </c>
      <c r="K1070" s="103"/>
      <c r="L1070" s="103"/>
      <c r="M1070" s="103"/>
      <c r="N1070" s="103"/>
      <c r="O1070" s="106"/>
      <c r="P1070" s="104"/>
      <c r="Q1070" s="104"/>
      <c r="R1070" s="104"/>
      <c r="S1070" s="105" t="str">
        <f t="shared" si="100"/>
        <v/>
      </c>
      <c r="T1070" s="119"/>
      <c r="U1070" s="107"/>
      <c r="V1070" s="107"/>
      <c r="W1070" s="107"/>
      <c r="X1070" s="107"/>
      <c r="Y1070" s="107"/>
      <c r="Z1070" s="107"/>
      <c r="AA1070" s="107"/>
      <c r="AB1070" s="107"/>
      <c r="AC1070" s="107"/>
      <c r="AD1070" s="107"/>
      <c r="AE1070" s="107"/>
      <c r="AF1070" s="107"/>
      <c r="AG1070" s="107"/>
      <c r="AH1070" s="107"/>
      <c r="AI1070" s="107"/>
      <c r="AJ1070" s="107"/>
      <c r="AK1070" s="107"/>
      <c r="AL1070" s="107"/>
      <c r="AM1070" s="107"/>
      <c r="AN1070" s="107"/>
      <c r="AO1070" s="107"/>
      <c r="AP1070" s="107"/>
      <c r="AQ1070" s="107"/>
      <c r="AR1070" s="107"/>
      <c r="AS1070" s="107"/>
      <c r="AT1070" s="107"/>
      <c r="AU1070" s="107"/>
      <c r="AV1070" s="107"/>
      <c r="AW1070" s="107"/>
      <c r="AX1070" s="107"/>
      <c r="AY1070" s="107"/>
      <c r="AZ1070" s="107"/>
      <c r="BA1070" s="107"/>
      <c r="BB1070" s="107"/>
      <c r="BC1070" s="107"/>
      <c r="BD1070" s="107"/>
      <c r="BE1070" s="107"/>
      <c r="BF1070" s="107"/>
      <c r="BG1070" s="107"/>
      <c r="BH1070" s="107"/>
      <c r="BI1070" s="107"/>
      <c r="BJ1070" s="107"/>
      <c r="BK1070" s="107"/>
      <c r="BL1070" s="107"/>
      <c r="BM1070" s="107"/>
      <c r="BN1070" s="107"/>
      <c r="BO1070" s="107"/>
      <c r="BP1070" s="107"/>
      <c r="BQ1070" s="107"/>
      <c r="BR1070" s="107"/>
      <c r="BS1070" s="107"/>
      <c r="BT1070" s="107"/>
      <c r="BU1070" s="107"/>
      <c r="BV1070" s="107"/>
      <c r="BW1070" s="107"/>
      <c r="BX1070" s="107"/>
      <c r="BY1070" s="107"/>
      <c r="BZ1070" s="107"/>
      <c r="CA1070" s="107"/>
      <c r="CB1070" s="107"/>
      <c r="CC1070" s="107"/>
      <c r="CD1070" s="107"/>
      <c r="CE1070" s="107"/>
    </row>
    <row r="1071" spans="2:83" hidden="1" x14ac:dyDescent="0.25">
      <c r="B1071" s="111" t="s">
        <v>2689</v>
      </c>
      <c r="C1071" s="111">
        <v>4600011662</v>
      </c>
      <c r="D1071" s="101" t="s">
        <v>1456</v>
      </c>
      <c r="E1071" s="110"/>
      <c r="F1071" s="102"/>
      <c r="G1071" s="103"/>
      <c r="H1071" s="103"/>
      <c r="I1071" s="100"/>
      <c r="J1071" s="122" t="s">
        <v>2563</v>
      </c>
      <c r="K1071" s="103"/>
      <c r="L1071" s="103"/>
      <c r="M1071" s="103"/>
      <c r="N1071" s="103"/>
      <c r="O1071" s="106"/>
      <c r="P1071" s="104"/>
      <c r="Q1071" s="104"/>
      <c r="R1071" s="104"/>
      <c r="S1071" s="105" t="str">
        <f t="shared" si="100"/>
        <v/>
      </c>
      <c r="T1071" s="119"/>
      <c r="U1071" s="107"/>
      <c r="V1071" s="107"/>
      <c r="W1071" s="107"/>
      <c r="X1071" s="107"/>
      <c r="Y1071" s="107"/>
      <c r="Z1071" s="107"/>
      <c r="AA1071" s="107"/>
      <c r="AB1071" s="107"/>
      <c r="AC1071" s="107"/>
      <c r="AD1071" s="107"/>
      <c r="AE1071" s="107"/>
      <c r="AF1071" s="107"/>
      <c r="AG1071" s="107"/>
      <c r="AH1071" s="107"/>
      <c r="AI1071" s="107"/>
      <c r="AJ1071" s="107"/>
      <c r="AK1071" s="107"/>
      <c r="AL1071" s="107"/>
      <c r="AM1071" s="107"/>
      <c r="AN1071" s="107"/>
      <c r="AO1071" s="107"/>
      <c r="AP1071" s="107"/>
      <c r="AQ1071" s="107"/>
      <c r="AR1071" s="107"/>
      <c r="AS1071" s="107"/>
      <c r="AT1071" s="107"/>
      <c r="AU1071" s="107"/>
      <c r="AV1071" s="107"/>
      <c r="AW1071" s="107"/>
      <c r="AX1071" s="107"/>
      <c r="AY1071" s="107"/>
      <c r="AZ1071" s="107"/>
      <c r="BA1071" s="107"/>
      <c r="BB1071" s="107"/>
      <c r="BC1071" s="107"/>
      <c r="BD1071" s="107"/>
      <c r="BE1071" s="107"/>
      <c r="BF1071" s="107"/>
      <c r="BG1071" s="107"/>
      <c r="BH1071" s="107"/>
      <c r="BI1071" s="107"/>
      <c r="BJ1071" s="107"/>
      <c r="BK1071" s="107"/>
      <c r="BL1071" s="107"/>
      <c r="BM1071" s="107"/>
      <c r="BN1071" s="107"/>
      <c r="BO1071" s="107"/>
      <c r="BP1071" s="107"/>
      <c r="BQ1071" s="107"/>
      <c r="BR1071" s="107"/>
      <c r="BS1071" s="107"/>
      <c r="BT1071" s="107"/>
      <c r="BU1071" s="107"/>
      <c r="BV1071" s="107"/>
      <c r="BW1071" s="107"/>
      <c r="BX1071" s="107"/>
      <c r="BY1071" s="107"/>
      <c r="BZ1071" s="107"/>
      <c r="CA1071" s="107"/>
      <c r="CB1071" s="107"/>
      <c r="CC1071" s="107"/>
      <c r="CD1071" s="107"/>
      <c r="CE1071" s="107"/>
    </row>
    <row r="1072" spans="2:83" hidden="1" x14ac:dyDescent="0.25">
      <c r="B1072" s="111" t="s">
        <v>2689</v>
      </c>
      <c r="C1072" s="111">
        <v>4600011662</v>
      </c>
      <c r="D1072" s="101" t="s">
        <v>1457</v>
      </c>
      <c r="E1072" s="110"/>
      <c r="F1072" s="102"/>
      <c r="G1072" s="103"/>
      <c r="H1072" s="103"/>
      <c r="I1072" s="100"/>
      <c r="J1072" s="122" t="s">
        <v>2560</v>
      </c>
      <c r="K1072" s="103"/>
      <c r="L1072" s="103"/>
      <c r="M1072" s="103"/>
      <c r="N1072" s="103"/>
      <c r="O1072" s="106"/>
      <c r="P1072" s="104"/>
      <c r="Q1072" s="104"/>
      <c r="R1072" s="104"/>
      <c r="S1072" s="105" t="str">
        <f t="shared" si="100"/>
        <v/>
      </c>
      <c r="T1072" s="119"/>
      <c r="U1072" s="107"/>
      <c r="V1072" s="107"/>
      <c r="W1072" s="107"/>
      <c r="X1072" s="107"/>
      <c r="Y1072" s="107"/>
      <c r="Z1072" s="107"/>
      <c r="AA1072" s="107"/>
      <c r="AB1072" s="107"/>
      <c r="AC1072" s="107"/>
      <c r="AD1072" s="107"/>
      <c r="AE1072" s="107"/>
      <c r="AF1072" s="107"/>
      <c r="AG1072" s="107"/>
      <c r="AH1072" s="107"/>
      <c r="AI1072" s="107"/>
      <c r="AJ1072" s="107"/>
      <c r="AK1072" s="107"/>
      <c r="AL1072" s="107"/>
      <c r="AM1072" s="107"/>
      <c r="AN1072" s="107"/>
      <c r="AO1072" s="107"/>
      <c r="AP1072" s="107"/>
      <c r="AQ1072" s="107"/>
      <c r="AR1072" s="107"/>
      <c r="AS1072" s="107"/>
      <c r="AT1072" s="107"/>
      <c r="AU1072" s="107"/>
      <c r="AV1072" s="107"/>
      <c r="AW1072" s="107"/>
      <c r="AX1072" s="107">
        <v>0</v>
      </c>
      <c r="AY1072" s="107">
        <v>0</v>
      </c>
      <c r="AZ1072" s="107">
        <v>0</v>
      </c>
      <c r="BA1072" s="107">
        <v>0</v>
      </c>
      <c r="BB1072" s="107">
        <v>0</v>
      </c>
      <c r="BC1072" s="107"/>
      <c r="BD1072" s="107"/>
      <c r="BE1072" s="107">
        <v>0</v>
      </c>
      <c r="BF1072" s="107">
        <v>0</v>
      </c>
      <c r="BG1072" s="107">
        <v>0</v>
      </c>
      <c r="BH1072" s="107">
        <v>0</v>
      </c>
      <c r="BI1072" s="107">
        <v>0</v>
      </c>
      <c r="BJ1072" s="107"/>
      <c r="BK1072" s="107"/>
      <c r="BL1072" s="107"/>
      <c r="BM1072" s="107"/>
      <c r="BN1072" s="107"/>
      <c r="BO1072" s="107"/>
      <c r="BP1072" s="107"/>
      <c r="BQ1072" s="107"/>
      <c r="BR1072" s="107"/>
      <c r="BS1072" s="107"/>
      <c r="BT1072" s="107"/>
      <c r="BU1072" s="107"/>
      <c r="BV1072" s="107"/>
      <c r="BW1072" s="107"/>
      <c r="BX1072" s="107"/>
      <c r="BY1072" s="107"/>
      <c r="BZ1072" s="107"/>
      <c r="CA1072" s="107"/>
      <c r="CB1072" s="107"/>
      <c r="CC1072" s="107"/>
      <c r="CD1072" s="107"/>
      <c r="CE1072" s="107"/>
    </row>
    <row r="1073" spans="2:83" hidden="1" x14ac:dyDescent="0.25">
      <c r="B1073" s="111" t="s">
        <v>2691</v>
      </c>
      <c r="C1073" s="111">
        <v>4600011662</v>
      </c>
      <c r="D1073" s="101" t="s">
        <v>1458</v>
      </c>
      <c r="E1073" s="110" t="str">
        <f t="shared" ref="E1073" si="104">IF(F1073="","",CONCATENATE(TRIM(F1073)," - ",TRIM(J1073)))</f>
        <v>(DE) Sistema de Desaeração e Água de Alimentação das caldeiras - TIE IN_112/120 Desaerador_E-14A-02A</v>
      </c>
      <c r="F1073" s="102" t="s">
        <v>455</v>
      </c>
      <c r="G1073" s="103" t="s">
        <v>450</v>
      </c>
      <c r="H1073" s="103" t="s">
        <v>429</v>
      </c>
      <c r="I1073" s="100">
        <v>14</v>
      </c>
      <c r="J1073" s="122" t="s">
        <v>2770</v>
      </c>
      <c r="K1073" s="103" t="s">
        <v>1705</v>
      </c>
      <c r="L1073" s="103" t="s">
        <v>1695</v>
      </c>
      <c r="M1073" s="103"/>
      <c r="N1073" s="103"/>
      <c r="O1073" s="106" t="s">
        <v>2784</v>
      </c>
      <c r="P1073" s="104">
        <f>2333+7232</f>
        <v>9565</v>
      </c>
      <c r="Q1073" s="104"/>
      <c r="R1073" s="104" t="s">
        <v>1698</v>
      </c>
      <c r="S1073" s="105">
        <f t="shared" si="100"/>
        <v>0</v>
      </c>
      <c r="T1073" s="119"/>
      <c r="U1073" s="107"/>
      <c r="V1073" s="107"/>
      <c r="W1073" s="107"/>
      <c r="X1073" s="107"/>
      <c r="Y1073" s="107"/>
      <c r="Z1073" s="107"/>
      <c r="AA1073" s="107"/>
      <c r="AB1073" s="107"/>
      <c r="AC1073" s="107"/>
      <c r="AD1073" s="107"/>
      <c r="AE1073" s="107"/>
      <c r="AF1073" s="107"/>
      <c r="AG1073" s="107"/>
      <c r="AH1073" s="107"/>
      <c r="AI1073" s="107"/>
      <c r="AJ1073" s="107">
        <v>1</v>
      </c>
      <c r="AK1073" s="107">
        <v>1</v>
      </c>
      <c r="AL1073" s="107">
        <v>1</v>
      </c>
      <c r="AM1073" s="107">
        <v>1</v>
      </c>
      <c r="AN1073" s="107">
        <v>1</v>
      </c>
      <c r="AO1073" s="107"/>
      <c r="AP1073" s="107"/>
      <c r="AQ1073" s="107"/>
      <c r="AR1073" s="107"/>
      <c r="AS1073" s="107"/>
      <c r="AT1073" s="107"/>
      <c r="AU1073" s="107"/>
      <c r="AV1073" s="107"/>
      <c r="AW1073" s="107"/>
      <c r="AX1073" s="107"/>
      <c r="AY1073" s="107"/>
      <c r="AZ1073" s="107"/>
      <c r="BA1073" s="107"/>
      <c r="BB1073" s="107"/>
      <c r="BC1073" s="107"/>
      <c r="BD1073" s="107"/>
      <c r="BE1073" s="107"/>
      <c r="BF1073" s="107"/>
      <c r="BG1073" s="107"/>
      <c r="BH1073" s="107"/>
      <c r="BI1073" s="107"/>
      <c r="BJ1073" s="107"/>
      <c r="BK1073" s="107"/>
      <c r="BL1073" s="107"/>
      <c r="BM1073" s="107"/>
      <c r="BN1073" s="107"/>
      <c r="BO1073" s="107"/>
      <c r="BP1073" s="107"/>
      <c r="BQ1073" s="107"/>
      <c r="BR1073" s="107"/>
      <c r="BS1073" s="107"/>
      <c r="BT1073" s="107"/>
      <c r="BU1073" s="107"/>
      <c r="BV1073" s="107"/>
      <c r="BW1073" s="107"/>
      <c r="BX1073" s="107"/>
      <c r="BY1073" s="107"/>
      <c r="BZ1073" s="107"/>
      <c r="CA1073" s="107"/>
      <c r="CB1073" s="107"/>
      <c r="CC1073" s="107"/>
      <c r="CD1073" s="107"/>
      <c r="CE1073" s="107"/>
    </row>
    <row r="1074" spans="2:83" hidden="1" x14ac:dyDescent="0.25">
      <c r="B1074" s="111" t="s">
        <v>2689</v>
      </c>
      <c r="C1074" s="111">
        <v>4600011662</v>
      </c>
      <c r="D1074" s="101" t="s">
        <v>1459</v>
      </c>
      <c r="E1074" s="110"/>
      <c r="F1074" s="102"/>
      <c r="G1074" s="103"/>
      <c r="H1074" s="103"/>
      <c r="I1074" s="100"/>
      <c r="J1074" s="122" t="s">
        <v>2556</v>
      </c>
      <c r="K1074" s="103"/>
      <c r="L1074" s="103"/>
      <c r="M1074" s="103"/>
      <c r="N1074" s="103"/>
      <c r="O1074" s="106"/>
      <c r="P1074" s="104"/>
      <c r="Q1074" s="104"/>
      <c r="R1074" s="104"/>
      <c r="S1074" s="105" t="str">
        <f t="shared" si="100"/>
        <v/>
      </c>
      <c r="T1074" s="119"/>
      <c r="U1074" s="107"/>
      <c r="V1074" s="107"/>
      <c r="W1074" s="107"/>
      <c r="X1074" s="107"/>
      <c r="Y1074" s="107"/>
      <c r="Z1074" s="107"/>
      <c r="AA1074" s="107"/>
      <c r="AB1074" s="107"/>
      <c r="AC1074" s="107"/>
      <c r="AD1074" s="107"/>
      <c r="AE1074" s="107"/>
      <c r="AF1074" s="107"/>
      <c r="AG1074" s="107"/>
      <c r="AH1074" s="107"/>
      <c r="AI1074" s="107"/>
      <c r="AJ1074" s="107"/>
      <c r="AK1074" s="107"/>
      <c r="AL1074" s="107"/>
      <c r="AM1074" s="107"/>
      <c r="AN1074" s="107"/>
      <c r="AO1074" s="107"/>
      <c r="AP1074" s="107"/>
      <c r="AQ1074" s="107"/>
      <c r="AR1074" s="107"/>
      <c r="AS1074" s="107"/>
      <c r="AT1074" s="107"/>
      <c r="AU1074" s="107"/>
      <c r="AV1074" s="107"/>
      <c r="AW1074" s="107"/>
      <c r="AX1074" s="107"/>
      <c r="AY1074" s="107"/>
      <c r="AZ1074" s="107"/>
      <c r="BA1074" s="107"/>
      <c r="BB1074" s="107"/>
      <c r="BC1074" s="107"/>
      <c r="BD1074" s="107"/>
      <c r="BE1074" s="107"/>
      <c r="BF1074" s="107"/>
      <c r="BG1074" s="107"/>
      <c r="BH1074" s="107"/>
      <c r="BI1074" s="107"/>
      <c r="BJ1074" s="107"/>
      <c r="BK1074" s="107"/>
      <c r="BL1074" s="107"/>
      <c r="BM1074" s="107"/>
      <c r="BN1074" s="107"/>
      <c r="BO1074" s="107"/>
      <c r="BP1074" s="107"/>
      <c r="BQ1074" s="107"/>
      <c r="BR1074" s="107"/>
      <c r="BS1074" s="107"/>
      <c r="BT1074" s="107"/>
      <c r="BU1074" s="107"/>
      <c r="BV1074" s="107"/>
      <c r="BW1074" s="107"/>
      <c r="BX1074" s="107"/>
      <c r="BY1074" s="107"/>
      <c r="BZ1074" s="107"/>
      <c r="CA1074" s="107"/>
      <c r="CB1074" s="107"/>
      <c r="CC1074" s="107"/>
      <c r="CD1074" s="107"/>
      <c r="CE1074" s="107"/>
    </row>
    <row r="1075" spans="2:83" hidden="1" x14ac:dyDescent="0.25">
      <c r="B1075" s="111" t="s">
        <v>2689</v>
      </c>
      <c r="C1075" s="111">
        <v>4600011662</v>
      </c>
      <c r="D1075" s="101" t="s">
        <v>1460</v>
      </c>
      <c r="E1075" s="110"/>
      <c r="F1075" s="102"/>
      <c r="G1075" s="103"/>
      <c r="H1075" s="103"/>
      <c r="I1075" s="100"/>
      <c r="J1075" s="122" t="s">
        <v>2557</v>
      </c>
      <c r="K1075" s="103"/>
      <c r="L1075" s="103"/>
      <c r="M1075" s="103"/>
      <c r="N1075" s="103"/>
      <c r="O1075" s="106"/>
      <c r="P1075" s="104"/>
      <c r="Q1075" s="104"/>
      <c r="R1075" s="104"/>
      <c r="S1075" s="105" t="str">
        <f t="shared" si="100"/>
        <v/>
      </c>
      <c r="T1075" s="119"/>
      <c r="U1075" s="107"/>
      <c r="V1075" s="107"/>
      <c r="W1075" s="107"/>
      <c r="X1075" s="107"/>
      <c r="Y1075" s="107"/>
      <c r="Z1075" s="107"/>
      <c r="AA1075" s="107"/>
      <c r="AB1075" s="107"/>
      <c r="AC1075" s="107"/>
      <c r="AD1075" s="107"/>
      <c r="AE1075" s="107"/>
      <c r="AF1075" s="107"/>
      <c r="AG1075" s="107"/>
      <c r="AH1075" s="107"/>
      <c r="AI1075" s="107"/>
      <c r="AJ1075" s="107"/>
      <c r="AK1075" s="107"/>
      <c r="AL1075" s="107"/>
      <c r="AM1075" s="107"/>
      <c r="AN1075" s="107"/>
      <c r="AO1075" s="107"/>
      <c r="AP1075" s="107"/>
      <c r="AQ1075" s="107"/>
      <c r="AR1075" s="107"/>
      <c r="AS1075" s="107"/>
      <c r="AT1075" s="107"/>
      <c r="AU1075" s="107"/>
      <c r="AV1075" s="107"/>
      <c r="AW1075" s="107"/>
      <c r="AX1075" s="107"/>
      <c r="AY1075" s="107"/>
      <c r="AZ1075" s="107"/>
      <c r="BA1075" s="107"/>
      <c r="BB1075" s="107"/>
      <c r="BC1075" s="107"/>
      <c r="BD1075" s="107"/>
      <c r="BE1075" s="107"/>
      <c r="BF1075" s="107"/>
      <c r="BG1075" s="107"/>
      <c r="BH1075" s="107"/>
      <c r="BI1075" s="107"/>
      <c r="BJ1075" s="107"/>
      <c r="BK1075" s="107"/>
      <c r="BL1075" s="107"/>
      <c r="BM1075" s="107"/>
      <c r="BN1075" s="107"/>
      <c r="BO1075" s="107"/>
      <c r="BP1075" s="107"/>
      <c r="BQ1075" s="107"/>
      <c r="BR1075" s="107"/>
      <c r="BS1075" s="107"/>
      <c r="BT1075" s="107"/>
      <c r="BU1075" s="107"/>
      <c r="BV1075" s="107"/>
      <c r="BW1075" s="107"/>
      <c r="BX1075" s="107"/>
      <c r="BY1075" s="107"/>
      <c r="BZ1075" s="107"/>
      <c r="CA1075" s="107"/>
      <c r="CB1075" s="107"/>
      <c r="CC1075" s="107"/>
      <c r="CD1075" s="107"/>
      <c r="CE1075" s="107"/>
    </row>
    <row r="1076" spans="2:83" hidden="1" x14ac:dyDescent="0.25">
      <c r="B1076" s="111" t="s">
        <v>2689</v>
      </c>
      <c r="C1076" s="111">
        <v>4600011662</v>
      </c>
      <c r="D1076" s="101" t="s">
        <v>1461</v>
      </c>
      <c r="E1076" s="110"/>
      <c r="F1076" s="102"/>
      <c r="G1076" s="103"/>
      <c r="H1076" s="103"/>
      <c r="I1076" s="100"/>
      <c r="J1076" s="122" t="s">
        <v>2565</v>
      </c>
      <c r="K1076" s="103"/>
      <c r="L1076" s="103"/>
      <c r="M1076" s="103"/>
      <c r="N1076" s="103"/>
      <c r="O1076" s="106"/>
      <c r="P1076" s="104"/>
      <c r="Q1076" s="104"/>
      <c r="R1076" s="104"/>
      <c r="S1076" s="105" t="str">
        <f t="shared" si="100"/>
        <v/>
      </c>
      <c r="T1076" s="119"/>
      <c r="U1076" s="107"/>
      <c r="V1076" s="107"/>
      <c r="W1076" s="107"/>
      <c r="X1076" s="107"/>
      <c r="Y1076" s="107"/>
      <c r="Z1076" s="107"/>
      <c r="AA1076" s="107"/>
      <c r="AB1076" s="107"/>
      <c r="AC1076" s="107"/>
      <c r="AD1076" s="107"/>
      <c r="AE1076" s="107"/>
      <c r="AF1076" s="107"/>
      <c r="AG1076" s="107"/>
      <c r="AH1076" s="107"/>
      <c r="AI1076" s="107"/>
      <c r="AJ1076" s="107"/>
      <c r="AK1076" s="107"/>
      <c r="AL1076" s="107"/>
      <c r="AM1076" s="107"/>
      <c r="AN1076" s="107"/>
      <c r="AO1076" s="107"/>
      <c r="AP1076" s="107"/>
      <c r="AQ1076" s="107"/>
      <c r="AR1076" s="107"/>
      <c r="AS1076" s="107"/>
      <c r="AT1076" s="107"/>
      <c r="AU1076" s="107"/>
      <c r="AV1076" s="107"/>
      <c r="AW1076" s="107"/>
      <c r="AX1076" s="107"/>
      <c r="AY1076" s="107"/>
      <c r="AZ1076" s="107"/>
      <c r="BA1076" s="107"/>
      <c r="BB1076" s="107"/>
      <c r="BC1076" s="107"/>
      <c r="BD1076" s="107"/>
      <c r="BE1076" s="107"/>
      <c r="BF1076" s="107"/>
      <c r="BG1076" s="107"/>
      <c r="BH1076" s="107"/>
      <c r="BI1076" s="107"/>
      <c r="BJ1076" s="107"/>
      <c r="BK1076" s="107"/>
      <c r="BL1076" s="107"/>
      <c r="BM1076" s="107"/>
      <c r="BN1076" s="107"/>
      <c r="BO1076" s="107"/>
      <c r="BP1076" s="107"/>
      <c r="BQ1076" s="107"/>
      <c r="BR1076" s="107"/>
      <c r="BS1076" s="107"/>
      <c r="BT1076" s="107"/>
      <c r="BU1076" s="107"/>
      <c r="BV1076" s="107"/>
      <c r="BW1076" s="107"/>
      <c r="BX1076" s="107"/>
      <c r="BY1076" s="107"/>
      <c r="BZ1076" s="107"/>
      <c r="CA1076" s="107"/>
      <c r="CB1076" s="107"/>
      <c r="CC1076" s="107"/>
      <c r="CD1076" s="107"/>
      <c r="CE1076" s="107"/>
    </row>
    <row r="1077" spans="2:83" hidden="1" x14ac:dyDescent="0.25">
      <c r="B1077" s="111" t="s">
        <v>2689</v>
      </c>
      <c r="C1077" s="111">
        <v>4600011662</v>
      </c>
      <c r="D1077" s="101" t="s">
        <v>1462</v>
      </c>
      <c r="E1077" s="110"/>
      <c r="F1077" s="102" t="s">
        <v>455</v>
      </c>
      <c r="G1077" s="103" t="s">
        <v>450</v>
      </c>
      <c r="H1077" s="103" t="s">
        <v>429</v>
      </c>
      <c r="I1077" s="100"/>
      <c r="J1077" s="122" t="s">
        <v>2566</v>
      </c>
      <c r="K1077" s="103"/>
      <c r="L1077" s="103"/>
      <c r="M1077" s="103"/>
      <c r="N1077" s="103"/>
      <c r="O1077" s="106"/>
      <c r="P1077" s="104"/>
      <c r="Q1077" s="104"/>
      <c r="R1077" s="104"/>
      <c r="S1077" s="105" t="str">
        <f t="shared" si="100"/>
        <v/>
      </c>
      <c r="T1077" s="119"/>
      <c r="U1077" s="107"/>
      <c r="V1077" s="107"/>
      <c r="W1077" s="107"/>
      <c r="X1077" s="107"/>
      <c r="Y1077" s="107"/>
      <c r="Z1077" s="107"/>
      <c r="AA1077" s="107"/>
      <c r="AB1077" s="107"/>
      <c r="AC1077" s="107"/>
      <c r="AD1077" s="107"/>
      <c r="AE1077" s="107"/>
      <c r="AF1077" s="107"/>
      <c r="AG1077" s="107"/>
      <c r="AH1077" s="107"/>
      <c r="AI1077" s="107"/>
      <c r="AJ1077" s="107"/>
      <c r="AK1077" s="107"/>
      <c r="AL1077" s="107"/>
      <c r="AM1077" s="107"/>
      <c r="AN1077" s="107"/>
      <c r="AO1077" s="107"/>
      <c r="AP1077" s="107"/>
      <c r="AQ1077" s="107"/>
      <c r="AR1077" s="107"/>
      <c r="AS1077" s="107"/>
      <c r="AT1077" s="107"/>
      <c r="AU1077" s="107"/>
      <c r="AV1077" s="107"/>
      <c r="AW1077" s="107"/>
      <c r="AX1077" s="107"/>
      <c r="AY1077" s="107"/>
      <c r="AZ1077" s="107"/>
      <c r="BA1077" s="107"/>
      <c r="BB1077" s="107"/>
      <c r="BC1077" s="107"/>
      <c r="BD1077" s="107"/>
      <c r="BE1077" s="107"/>
      <c r="BF1077" s="107"/>
      <c r="BG1077" s="107"/>
      <c r="BH1077" s="107"/>
      <c r="BI1077" s="107"/>
      <c r="BJ1077" s="107"/>
      <c r="BK1077" s="107"/>
      <c r="BL1077" s="107"/>
      <c r="BM1077" s="107"/>
      <c r="BN1077" s="107"/>
      <c r="BO1077" s="107"/>
      <c r="BP1077" s="107"/>
      <c r="BQ1077" s="107"/>
      <c r="BR1077" s="107"/>
      <c r="BS1077" s="107"/>
      <c r="BT1077" s="107"/>
      <c r="BU1077" s="107"/>
      <c r="BV1077" s="107"/>
      <c r="BW1077" s="107"/>
      <c r="BX1077" s="107"/>
      <c r="BY1077" s="107"/>
      <c r="BZ1077" s="107"/>
      <c r="CA1077" s="107"/>
      <c r="CB1077" s="107"/>
      <c r="CC1077" s="107"/>
      <c r="CD1077" s="107"/>
      <c r="CE1077" s="107"/>
    </row>
    <row r="1078" spans="2:83" hidden="1" x14ac:dyDescent="0.25">
      <c r="B1078" s="111" t="s">
        <v>2689</v>
      </c>
      <c r="C1078" s="111">
        <v>4600011662</v>
      </c>
      <c r="D1078" s="101" t="s">
        <v>1463</v>
      </c>
      <c r="E1078" s="110"/>
      <c r="F1078" s="102"/>
      <c r="G1078" s="103"/>
      <c r="H1078" s="103"/>
      <c r="I1078" s="100"/>
      <c r="J1078" s="122" t="s">
        <v>2560</v>
      </c>
      <c r="K1078" s="103"/>
      <c r="L1078" s="103"/>
      <c r="M1078" s="103"/>
      <c r="N1078" s="103"/>
      <c r="O1078" s="106"/>
      <c r="P1078" s="104"/>
      <c r="Q1078" s="104"/>
      <c r="R1078" s="104"/>
      <c r="S1078" s="105" t="str">
        <f t="shared" si="100"/>
        <v/>
      </c>
      <c r="T1078" s="119"/>
      <c r="U1078" s="107"/>
      <c r="V1078" s="107"/>
      <c r="W1078" s="107"/>
      <c r="X1078" s="107"/>
      <c r="Y1078" s="107"/>
      <c r="Z1078" s="107"/>
      <c r="AA1078" s="107"/>
      <c r="AB1078" s="107"/>
      <c r="AC1078" s="107"/>
      <c r="AD1078" s="107"/>
      <c r="AE1078" s="107"/>
      <c r="AF1078" s="107"/>
      <c r="AG1078" s="107"/>
      <c r="AH1078" s="107"/>
      <c r="AI1078" s="107"/>
      <c r="AJ1078" s="107"/>
      <c r="AK1078" s="107"/>
      <c r="AL1078" s="107"/>
      <c r="AM1078" s="107"/>
      <c r="AN1078" s="107"/>
      <c r="AO1078" s="107"/>
      <c r="AP1078" s="107"/>
      <c r="AQ1078" s="107"/>
      <c r="AR1078" s="107"/>
      <c r="AS1078" s="107"/>
      <c r="AT1078" s="107"/>
      <c r="AU1078" s="107"/>
      <c r="AV1078" s="107"/>
      <c r="AW1078" s="107"/>
      <c r="AX1078" s="107"/>
      <c r="AY1078" s="107"/>
      <c r="AZ1078" s="107"/>
      <c r="BA1078" s="107"/>
      <c r="BB1078" s="107"/>
      <c r="BC1078" s="107"/>
      <c r="BD1078" s="107"/>
      <c r="BE1078" s="107"/>
      <c r="BF1078" s="107"/>
      <c r="BG1078" s="107"/>
      <c r="BH1078" s="107"/>
      <c r="BI1078" s="107"/>
      <c r="BJ1078" s="107"/>
      <c r="BK1078" s="107"/>
      <c r="BL1078" s="107"/>
      <c r="BM1078" s="107"/>
      <c r="BN1078" s="107"/>
      <c r="BO1078" s="107"/>
      <c r="BP1078" s="107"/>
      <c r="BQ1078" s="107"/>
      <c r="BR1078" s="107"/>
      <c r="BS1078" s="107"/>
      <c r="BT1078" s="107"/>
      <c r="BU1078" s="107"/>
      <c r="BV1078" s="107"/>
      <c r="BW1078" s="107"/>
      <c r="BX1078" s="107"/>
      <c r="BY1078" s="107"/>
      <c r="BZ1078" s="107"/>
      <c r="CA1078" s="107"/>
      <c r="CB1078" s="107"/>
      <c r="CC1078" s="107"/>
      <c r="CD1078" s="107"/>
      <c r="CE1078" s="107"/>
    </row>
    <row r="1079" spans="2:83" hidden="1" x14ac:dyDescent="0.25">
      <c r="B1079" s="111" t="s">
        <v>2689</v>
      </c>
      <c r="C1079" s="111">
        <v>4600011662</v>
      </c>
      <c r="D1079" s="101" t="s">
        <v>1464</v>
      </c>
      <c r="E1079" s="110"/>
      <c r="F1079" s="102"/>
      <c r="G1079" s="103"/>
      <c r="H1079" s="103"/>
      <c r="I1079" s="100"/>
      <c r="J1079" s="122" t="s">
        <v>2567</v>
      </c>
      <c r="K1079" s="103"/>
      <c r="L1079" s="103"/>
      <c r="M1079" s="103"/>
      <c r="N1079" s="103"/>
      <c r="O1079" s="106"/>
      <c r="P1079" s="104"/>
      <c r="Q1079" s="104"/>
      <c r="R1079" s="104"/>
      <c r="S1079" s="105" t="str">
        <f t="shared" si="100"/>
        <v/>
      </c>
      <c r="T1079" s="119"/>
      <c r="U1079" s="107"/>
      <c r="V1079" s="107"/>
      <c r="W1079" s="107"/>
      <c r="X1079" s="107"/>
      <c r="Y1079" s="107"/>
      <c r="Z1079" s="107"/>
      <c r="AA1079" s="107"/>
      <c r="AB1079" s="107"/>
      <c r="AC1079" s="107"/>
      <c r="AD1079" s="107"/>
      <c r="AE1079" s="107"/>
      <c r="AF1079" s="107"/>
      <c r="AG1079" s="107"/>
      <c r="AH1079" s="107"/>
      <c r="AI1079" s="107"/>
      <c r="AJ1079" s="107"/>
      <c r="AK1079" s="107"/>
      <c r="AL1079" s="107"/>
      <c r="AM1079" s="107"/>
      <c r="AN1079" s="107"/>
      <c r="AO1079" s="107"/>
      <c r="AP1079" s="107"/>
      <c r="AQ1079" s="107"/>
      <c r="AR1079" s="107"/>
      <c r="AS1079" s="107"/>
      <c r="AT1079" s="107"/>
      <c r="AU1079" s="107"/>
      <c r="AV1079" s="107"/>
      <c r="AW1079" s="107"/>
      <c r="AX1079" s="107"/>
      <c r="AY1079" s="107"/>
      <c r="AZ1079" s="107"/>
      <c r="BA1079" s="107"/>
      <c r="BB1079" s="107"/>
      <c r="BC1079" s="107"/>
      <c r="BD1079" s="107"/>
      <c r="BE1079" s="107"/>
      <c r="BF1079" s="107"/>
      <c r="BG1079" s="107"/>
      <c r="BH1079" s="107"/>
      <c r="BI1079" s="107"/>
      <c r="BJ1079" s="107"/>
      <c r="BK1079" s="107"/>
      <c r="BL1079" s="107"/>
      <c r="BM1079" s="107"/>
      <c r="BN1079" s="107"/>
      <c r="BO1079" s="107"/>
      <c r="BP1079" s="107"/>
      <c r="BQ1079" s="107"/>
      <c r="BR1079" s="107"/>
      <c r="BS1079" s="107"/>
      <c r="BT1079" s="107"/>
      <c r="BU1079" s="107"/>
      <c r="BV1079" s="107"/>
      <c r="BW1079" s="107"/>
      <c r="BX1079" s="107"/>
      <c r="BY1079" s="107"/>
      <c r="BZ1079" s="107"/>
      <c r="CA1079" s="107"/>
      <c r="CB1079" s="107"/>
      <c r="CC1079" s="107"/>
      <c r="CD1079" s="107"/>
      <c r="CE1079" s="107"/>
    </row>
    <row r="1080" spans="2:83" hidden="1" x14ac:dyDescent="0.25">
      <c r="B1080" s="111" t="s">
        <v>2689</v>
      </c>
      <c r="C1080" s="111">
        <v>4600011662</v>
      </c>
      <c r="D1080" s="101" t="s">
        <v>1465</v>
      </c>
      <c r="E1080" s="110"/>
      <c r="F1080" s="102"/>
      <c r="G1080" s="103"/>
      <c r="H1080" s="103"/>
      <c r="I1080" s="100"/>
      <c r="J1080" s="122" t="s">
        <v>2568</v>
      </c>
      <c r="K1080" s="103"/>
      <c r="L1080" s="103"/>
      <c r="M1080" s="103"/>
      <c r="N1080" s="103"/>
      <c r="O1080" s="106"/>
      <c r="P1080" s="104"/>
      <c r="Q1080" s="104"/>
      <c r="R1080" s="104"/>
      <c r="S1080" s="105" t="str">
        <f t="shared" si="100"/>
        <v/>
      </c>
      <c r="T1080" s="119"/>
      <c r="U1080" s="107"/>
      <c r="V1080" s="107"/>
      <c r="W1080" s="107"/>
      <c r="X1080" s="107"/>
      <c r="Y1080" s="107"/>
      <c r="Z1080" s="107"/>
      <c r="AA1080" s="107"/>
      <c r="AB1080" s="107"/>
      <c r="AC1080" s="107"/>
      <c r="AD1080" s="107"/>
      <c r="AE1080" s="107"/>
      <c r="AF1080" s="107"/>
      <c r="AG1080" s="107"/>
      <c r="AH1080" s="107"/>
      <c r="AI1080" s="107"/>
      <c r="AJ1080" s="107"/>
      <c r="AK1080" s="107"/>
      <c r="AL1080" s="107"/>
      <c r="AM1080" s="107"/>
      <c r="AN1080" s="107"/>
      <c r="AO1080" s="107"/>
      <c r="AP1080" s="107"/>
      <c r="AQ1080" s="107"/>
      <c r="AR1080" s="107"/>
      <c r="AS1080" s="107"/>
      <c r="AT1080" s="107"/>
      <c r="AU1080" s="107"/>
      <c r="AV1080" s="107"/>
      <c r="AW1080" s="107"/>
      <c r="AX1080" s="107"/>
      <c r="AY1080" s="107"/>
      <c r="AZ1080" s="107"/>
      <c r="BA1080" s="107"/>
      <c r="BB1080" s="107"/>
      <c r="BC1080" s="107"/>
      <c r="BD1080" s="107"/>
      <c r="BE1080" s="107"/>
      <c r="BF1080" s="107"/>
      <c r="BG1080" s="107"/>
      <c r="BH1080" s="107"/>
      <c r="BI1080" s="107"/>
      <c r="BJ1080" s="107"/>
      <c r="BK1080" s="107"/>
      <c r="BL1080" s="107"/>
      <c r="BM1080" s="107"/>
      <c r="BN1080" s="107"/>
      <c r="BO1080" s="107"/>
      <c r="BP1080" s="107"/>
      <c r="BQ1080" s="107"/>
      <c r="BR1080" s="107"/>
      <c r="BS1080" s="107"/>
      <c r="BT1080" s="107"/>
      <c r="BU1080" s="107"/>
      <c r="BV1080" s="107"/>
      <c r="BW1080" s="107"/>
      <c r="BX1080" s="107"/>
      <c r="BY1080" s="107"/>
      <c r="BZ1080" s="107"/>
      <c r="CA1080" s="107"/>
      <c r="CB1080" s="107"/>
      <c r="CC1080" s="107"/>
      <c r="CD1080" s="107"/>
      <c r="CE1080" s="107"/>
    </row>
    <row r="1081" spans="2:83" hidden="1" x14ac:dyDescent="0.25">
      <c r="B1081" s="111" t="s">
        <v>2691</v>
      </c>
      <c r="C1081" s="111">
        <v>4600011662</v>
      </c>
      <c r="D1081" s="101" t="s">
        <v>1466</v>
      </c>
      <c r="E1081" s="110" t="str">
        <f t="shared" ref="E1081" si="105">IF(F1081="","",CONCATENATE(TRIM(F1081)," - ",TRIM(J1081)))</f>
        <v>(DE) Sistema de Desaeração e Água de Alimentação das caldeiras - Desmontar trecho da linha existente</v>
      </c>
      <c r="F1081" s="102" t="s">
        <v>455</v>
      </c>
      <c r="G1081" s="103" t="s">
        <v>450</v>
      </c>
      <c r="H1081" s="103" t="s">
        <v>429</v>
      </c>
      <c r="I1081" s="100">
        <v>14</v>
      </c>
      <c r="J1081" s="122" t="s">
        <v>2569</v>
      </c>
      <c r="K1081" s="103" t="s">
        <v>1703</v>
      </c>
      <c r="L1081" s="103" t="s">
        <v>462</v>
      </c>
      <c r="M1081" s="103"/>
      <c r="N1081" s="103"/>
      <c r="O1081" s="106"/>
      <c r="P1081" s="104">
        <v>1</v>
      </c>
      <c r="Q1081" s="104"/>
      <c r="R1081" s="104"/>
      <c r="S1081" s="105">
        <f t="shared" si="100"/>
        <v>0</v>
      </c>
      <c r="T1081" s="119"/>
      <c r="U1081" s="107"/>
      <c r="V1081" s="107"/>
      <c r="W1081" s="107"/>
      <c r="X1081" s="107"/>
      <c r="Y1081" s="107"/>
      <c r="Z1081" s="107"/>
      <c r="AA1081" s="107"/>
      <c r="AB1081" s="107"/>
      <c r="AC1081" s="107"/>
      <c r="AD1081" s="107"/>
      <c r="AE1081" s="107"/>
      <c r="AF1081" s="107"/>
      <c r="AG1081" s="107"/>
      <c r="AH1081" s="107"/>
      <c r="AI1081" s="107"/>
      <c r="AJ1081" s="107"/>
      <c r="AK1081" s="107"/>
      <c r="AL1081" s="107"/>
      <c r="AM1081" s="107">
        <v>1</v>
      </c>
      <c r="AN1081" s="107">
        <v>1</v>
      </c>
      <c r="AO1081" s="107"/>
      <c r="AP1081" s="107"/>
      <c r="AQ1081" s="107"/>
      <c r="AR1081" s="107"/>
      <c r="AS1081" s="107"/>
      <c r="AT1081" s="107"/>
      <c r="AU1081" s="107"/>
      <c r="AV1081" s="107"/>
      <c r="AW1081" s="107"/>
      <c r="AX1081" s="107"/>
      <c r="AY1081" s="107"/>
      <c r="AZ1081" s="107"/>
      <c r="BA1081" s="107"/>
      <c r="BB1081" s="107"/>
      <c r="BC1081" s="107"/>
      <c r="BD1081" s="107"/>
      <c r="BE1081" s="107"/>
      <c r="BF1081" s="107"/>
      <c r="BG1081" s="107"/>
      <c r="BH1081" s="107"/>
      <c r="BI1081" s="107"/>
      <c r="BJ1081" s="107"/>
      <c r="BK1081" s="107"/>
      <c r="BL1081" s="107"/>
      <c r="BM1081" s="107"/>
      <c r="BN1081" s="107"/>
      <c r="BO1081" s="107"/>
      <c r="BP1081" s="107"/>
      <c r="BQ1081" s="107"/>
      <c r="BR1081" s="107"/>
      <c r="BS1081" s="107"/>
      <c r="BT1081" s="107"/>
      <c r="BU1081" s="107"/>
      <c r="BV1081" s="107"/>
      <c r="BW1081" s="107"/>
      <c r="BX1081" s="107"/>
      <c r="BY1081" s="107"/>
      <c r="BZ1081" s="107"/>
      <c r="CA1081" s="107"/>
      <c r="CB1081" s="107"/>
      <c r="CC1081" s="107"/>
      <c r="CD1081" s="107"/>
      <c r="CE1081" s="107"/>
    </row>
    <row r="1082" spans="2:83" hidden="1" x14ac:dyDescent="0.25">
      <c r="B1082" s="111" t="s">
        <v>2689</v>
      </c>
      <c r="C1082" s="111">
        <v>4600011662</v>
      </c>
      <c r="D1082" s="101" t="s">
        <v>1467</v>
      </c>
      <c r="E1082" s="110"/>
      <c r="F1082" s="102"/>
      <c r="G1082" s="103"/>
      <c r="H1082" s="103"/>
      <c r="I1082" s="100"/>
      <c r="J1082" s="122" t="s">
        <v>2570</v>
      </c>
      <c r="K1082" s="103"/>
      <c r="L1082" s="103"/>
      <c r="M1082" s="103"/>
      <c r="N1082" s="103"/>
      <c r="O1082" s="106"/>
      <c r="P1082" s="104"/>
      <c r="Q1082" s="104"/>
      <c r="R1082" s="104"/>
      <c r="S1082" s="105" t="str">
        <f t="shared" si="100"/>
        <v/>
      </c>
      <c r="T1082" s="119"/>
      <c r="U1082" s="107"/>
      <c r="V1082" s="107"/>
      <c r="W1082" s="107"/>
      <c r="X1082" s="107"/>
      <c r="Y1082" s="107"/>
      <c r="Z1082" s="107"/>
      <c r="AA1082" s="107"/>
      <c r="AB1082" s="107"/>
      <c r="AC1082" s="107"/>
      <c r="AD1082" s="107"/>
      <c r="AE1082" s="107"/>
      <c r="AF1082" s="107"/>
      <c r="AG1082" s="107"/>
      <c r="AH1082" s="107"/>
      <c r="AI1082" s="107"/>
      <c r="AJ1082" s="107"/>
      <c r="AK1082" s="107"/>
      <c r="AL1082" s="107"/>
      <c r="AM1082" s="107"/>
      <c r="AN1082" s="107"/>
      <c r="AO1082" s="107"/>
      <c r="AP1082" s="107"/>
      <c r="AQ1082" s="107"/>
      <c r="AR1082" s="107"/>
      <c r="AS1082" s="107"/>
      <c r="AT1082" s="107"/>
      <c r="AU1082" s="107"/>
      <c r="AV1082" s="107"/>
      <c r="AW1082" s="107"/>
      <c r="AX1082" s="107"/>
      <c r="AY1082" s="107"/>
      <c r="AZ1082" s="107"/>
      <c r="BA1082" s="107"/>
      <c r="BB1082" s="107"/>
      <c r="BC1082" s="107"/>
      <c r="BD1082" s="107"/>
      <c r="BE1082" s="107"/>
      <c r="BF1082" s="107"/>
      <c r="BG1082" s="107"/>
      <c r="BH1082" s="107"/>
      <c r="BI1082" s="107"/>
      <c r="BJ1082" s="107"/>
      <c r="BK1082" s="107"/>
      <c r="BL1082" s="107"/>
      <c r="BM1082" s="107"/>
      <c r="BN1082" s="107"/>
      <c r="BO1082" s="107"/>
      <c r="BP1082" s="107"/>
      <c r="BQ1082" s="107"/>
      <c r="BR1082" s="107"/>
      <c r="BS1082" s="107"/>
      <c r="BT1082" s="107"/>
      <c r="BU1082" s="107"/>
      <c r="BV1082" s="107"/>
      <c r="BW1082" s="107"/>
      <c r="BX1082" s="107"/>
      <c r="BY1082" s="107"/>
      <c r="BZ1082" s="107"/>
      <c r="CA1082" s="107"/>
      <c r="CB1082" s="107"/>
      <c r="CC1082" s="107"/>
      <c r="CD1082" s="107"/>
      <c r="CE1082" s="107"/>
    </row>
    <row r="1083" spans="2:83" hidden="1" x14ac:dyDescent="0.25">
      <c r="B1083" s="111" t="s">
        <v>2689</v>
      </c>
      <c r="C1083" s="111">
        <v>4600011662</v>
      </c>
      <c r="D1083" s="101" t="s">
        <v>1468</v>
      </c>
      <c r="E1083" s="110"/>
      <c r="F1083" s="102"/>
      <c r="G1083" s="103"/>
      <c r="H1083" s="103"/>
      <c r="I1083" s="100"/>
      <c r="J1083" s="122" t="s">
        <v>2236</v>
      </c>
      <c r="K1083" s="103"/>
      <c r="L1083" s="103"/>
      <c r="M1083" s="103"/>
      <c r="N1083" s="103"/>
      <c r="O1083" s="106"/>
      <c r="P1083" s="104"/>
      <c r="Q1083" s="104"/>
      <c r="R1083" s="104"/>
      <c r="S1083" s="105" t="str">
        <f t="shared" si="100"/>
        <v/>
      </c>
      <c r="T1083" s="119"/>
      <c r="U1083" s="107"/>
      <c r="V1083" s="107"/>
      <c r="W1083" s="107"/>
      <c r="X1083" s="107"/>
      <c r="Y1083" s="107"/>
      <c r="Z1083" s="107"/>
      <c r="AA1083" s="107"/>
      <c r="AB1083" s="107"/>
      <c r="AC1083" s="107"/>
      <c r="AD1083" s="107"/>
      <c r="AE1083" s="107"/>
      <c r="AF1083" s="107"/>
      <c r="AG1083" s="107"/>
      <c r="AH1083" s="107"/>
      <c r="AI1083" s="107"/>
      <c r="AJ1083" s="107"/>
      <c r="AK1083" s="107"/>
      <c r="AL1083" s="107"/>
      <c r="AM1083" s="107"/>
      <c r="AN1083" s="107"/>
      <c r="AO1083" s="107"/>
      <c r="AP1083" s="107"/>
      <c r="AQ1083" s="107"/>
      <c r="AR1083" s="107"/>
      <c r="AS1083" s="107"/>
      <c r="AT1083" s="107"/>
      <c r="AU1083" s="107"/>
      <c r="AV1083" s="107"/>
      <c r="AW1083" s="107"/>
      <c r="AX1083" s="107"/>
      <c r="AY1083" s="107"/>
      <c r="AZ1083" s="107"/>
      <c r="BA1083" s="107"/>
      <c r="BB1083" s="107"/>
      <c r="BC1083" s="107"/>
      <c r="BD1083" s="107"/>
      <c r="BE1083" s="107"/>
      <c r="BF1083" s="107"/>
      <c r="BG1083" s="107"/>
      <c r="BH1083" s="107"/>
      <c r="BI1083" s="107"/>
      <c r="BJ1083" s="107"/>
      <c r="BK1083" s="107"/>
      <c r="BL1083" s="107"/>
      <c r="BM1083" s="107"/>
      <c r="BN1083" s="107"/>
      <c r="BO1083" s="107"/>
      <c r="BP1083" s="107"/>
      <c r="BQ1083" s="107"/>
      <c r="BR1083" s="107"/>
      <c r="BS1083" s="107"/>
      <c r="BT1083" s="107"/>
      <c r="BU1083" s="107"/>
      <c r="BV1083" s="107"/>
      <c r="BW1083" s="107"/>
      <c r="BX1083" s="107"/>
      <c r="BY1083" s="107"/>
      <c r="BZ1083" s="107"/>
      <c r="CA1083" s="107"/>
      <c r="CB1083" s="107"/>
      <c r="CC1083" s="107"/>
      <c r="CD1083" s="107"/>
      <c r="CE1083" s="107"/>
    </row>
    <row r="1084" spans="2:83" hidden="1" x14ac:dyDescent="0.25">
      <c r="B1084" s="111" t="s">
        <v>2689</v>
      </c>
      <c r="C1084" s="111">
        <v>4600011662</v>
      </c>
      <c r="D1084" s="101" t="s">
        <v>1469</v>
      </c>
      <c r="E1084" s="110"/>
      <c r="F1084" s="102" t="s">
        <v>455</v>
      </c>
      <c r="G1084" s="103" t="s">
        <v>450</v>
      </c>
      <c r="H1084" s="103" t="s">
        <v>429</v>
      </c>
      <c r="I1084" s="100"/>
      <c r="J1084" s="122" t="s">
        <v>2223</v>
      </c>
      <c r="K1084" s="103"/>
      <c r="L1084" s="103"/>
      <c r="M1084" s="103"/>
      <c r="N1084" s="103"/>
      <c r="O1084" s="106"/>
      <c r="P1084" s="104"/>
      <c r="Q1084" s="104"/>
      <c r="R1084" s="104"/>
      <c r="S1084" s="105" t="str">
        <f t="shared" si="100"/>
        <v/>
      </c>
      <c r="T1084" s="119"/>
      <c r="U1084" s="107"/>
      <c r="V1084" s="107"/>
      <c r="W1084" s="107"/>
      <c r="X1084" s="107"/>
      <c r="Y1084" s="107"/>
      <c r="Z1084" s="107"/>
      <c r="AA1084" s="107"/>
      <c r="AB1084" s="107"/>
      <c r="AC1084" s="107"/>
      <c r="AD1084" s="107"/>
      <c r="AE1084" s="107"/>
      <c r="AF1084" s="107"/>
      <c r="AG1084" s="107"/>
      <c r="AH1084" s="107"/>
      <c r="AI1084" s="107"/>
      <c r="AJ1084" s="107"/>
      <c r="AK1084" s="107"/>
      <c r="AL1084" s="107"/>
      <c r="AM1084" s="107"/>
      <c r="AN1084" s="107"/>
      <c r="AO1084" s="107"/>
      <c r="AP1084" s="107"/>
      <c r="AQ1084" s="107"/>
      <c r="AR1084" s="107"/>
      <c r="AS1084" s="107"/>
      <c r="AT1084" s="107"/>
      <c r="AU1084" s="107"/>
      <c r="AV1084" s="107"/>
      <c r="AW1084" s="107"/>
      <c r="AX1084" s="107"/>
      <c r="AY1084" s="107"/>
      <c r="AZ1084" s="107"/>
      <c r="BA1084" s="107"/>
      <c r="BB1084" s="107"/>
      <c r="BC1084" s="107"/>
      <c r="BD1084" s="107"/>
      <c r="BE1084" s="107"/>
      <c r="BF1084" s="107"/>
      <c r="BG1084" s="107"/>
      <c r="BH1084" s="107"/>
      <c r="BI1084" s="107"/>
      <c r="BJ1084" s="107"/>
      <c r="BK1084" s="107"/>
      <c r="BL1084" s="107"/>
      <c r="BM1084" s="107"/>
      <c r="BN1084" s="107"/>
      <c r="BO1084" s="107"/>
      <c r="BP1084" s="107"/>
      <c r="BQ1084" s="107"/>
      <c r="BR1084" s="107"/>
      <c r="BS1084" s="107"/>
      <c r="BT1084" s="107"/>
      <c r="BU1084" s="107"/>
      <c r="BV1084" s="107"/>
      <c r="BW1084" s="107"/>
      <c r="BX1084" s="107"/>
      <c r="BY1084" s="107"/>
      <c r="BZ1084" s="107"/>
      <c r="CA1084" s="107"/>
      <c r="CB1084" s="107"/>
      <c r="CC1084" s="107"/>
      <c r="CD1084" s="107"/>
      <c r="CE1084" s="107"/>
    </row>
    <row r="1085" spans="2:83" hidden="1" x14ac:dyDescent="0.25">
      <c r="B1085" s="111" t="s">
        <v>2691</v>
      </c>
      <c r="C1085" s="111">
        <v>4600011662</v>
      </c>
      <c r="D1085" s="101" t="s">
        <v>1470</v>
      </c>
      <c r="E1085" s="110" t="str">
        <f t="shared" ref="E1085" si="106">IF(F1085="","",CONCATENATE(TRIM(F1085)," - ",TRIM(J1085)))</f>
        <v>(DE) Sistema de Desaeração e Água de Alimentação das caldeiras - Remover Ebtv da linha</v>
      </c>
      <c r="F1085" s="102" t="s">
        <v>455</v>
      </c>
      <c r="G1085" s="103" t="s">
        <v>450</v>
      </c>
      <c r="H1085" s="103" t="s">
        <v>429</v>
      </c>
      <c r="I1085" s="100">
        <v>14</v>
      </c>
      <c r="J1085" s="122" t="s">
        <v>2571</v>
      </c>
      <c r="K1085" s="103" t="s">
        <v>1703</v>
      </c>
      <c r="L1085" s="103" t="s">
        <v>462</v>
      </c>
      <c r="M1085" s="103"/>
      <c r="N1085" s="103"/>
      <c r="O1085" s="106"/>
      <c r="P1085" s="104">
        <v>1</v>
      </c>
      <c r="Q1085" s="104"/>
      <c r="R1085" s="104"/>
      <c r="S1085" s="105">
        <f t="shared" si="100"/>
        <v>0</v>
      </c>
      <c r="T1085" s="119"/>
      <c r="U1085" s="107"/>
      <c r="V1085" s="107"/>
      <c r="W1085" s="107"/>
      <c r="X1085" s="107"/>
      <c r="Y1085" s="107"/>
      <c r="Z1085" s="107"/>
      <c r="AA1085" s="107"/>
      <c r="AB1085" s="107"/>
      <c r="AC1085" s="107"/>
      <c r="AD1085" s="107"/>
      <c r="AE1085" s="107"/>
      <c r="AF1085" s="107"/>
      <c r="AG1085" s="107"/>
      <c r="AH1085" s="107"/>
      <c r="AI1085" s="107"/>
      <c r="AJ1085" s="107"/>
      <c r="AK1085" s="107"/>
      <c r="AL1085" s="107"/>
      <c r="AM1085" s="107">
        <v>1</v>
      </c>
      <c r="AN1085" s="107">
        <v>1</v>
      </c>
      <c r="AO1085" s="107"/>
      <c r="AP1085" s="107"/>
      <c r="AQ1085" s="107"/>
      <c r="AR1085" s="107"/>
      <c r="AS1085" s="107"/>
      <c r="AT1085" s="107"/>
      <c r="AU1085" s="107"/>
      <c r="AV1085" s="107"/>
      <c r="AW1085" s="107"/>
      <c r="AX1085" s="107"/>
      <c r="AY1085" s="107"/>
      <c r="AZ1085" s="107"/>
      <c r="BA1085" s="107"/>
      <c r="BB1085" s="107"/>
      <c r="BC1085" s="107"/>
      <c r="BD1085" s="107"/>
      <c r="BE1085" s="107"/>
      <c r="BF1085" s="107"/>
      <c r="BG1085" s="107"/>
      <c r="BH1085" s="107"/>
      <c r="BI1085" s="107"/>
      <c r="BJ1085" s="107"/>
      <c r="BK1085" s="107"/>
      <c r="BL1085" s="107"/>
      <c r="BM1085" s="107"/>
      <c r="BN1085" s="107"/>
      <c r="BO1085" s="107"/>
      <c r="BP1085" s="107"/>
      <c r="BQ1085" s="107"/>
      <c r="BR1085" s="107"/>
      <c r="BS1085" s="107"/>
      <c r="BT1085" s="107"/>
      <c r="BU1085" s="107"/>
      <c r="BV1085" s="107"/>
      <c r="BW1085" s="107"/>
      <c r="BX1085" s="107"/>
      <c r="BY1085" s="107"/>
      <c r="BZ1085" s="107"/>
      <c r="CA1085" s="107"/>
      <c r="CB1085" s="107"/>
      <c r="CC1085" s="107"/>
      <c r="CD1085" s="107"/>
      <c r="CE1085" s="107"/>
    </row>
    <row r="1086" spans="2:83" hidden="1" x14ac:dyDescent="0.25">
      <c r="B1086" s="111" t="s">
        <v>2689</v>
      </c>
      <c r="C1086" s="111">
        <v>4600011662</v>
      </c>
      <c r="D1086" s="101" t="s">
        <v>1471</v>
      </c>
      <c r="E1086" s="110"/>
      <c r="F1086" s="102"/>
      <c r="G1086" s="103"/>
      <c r="H1086" s="103"/>
      <c r="I1086" s="100"/>
      <c r="J1086" s="122" t="s">
        <v>2572</v>
      </c>
      <c r="K1086" s="103"/>
      <c r="L1086" s="103"/>
      <c r="M1086" s="103"/>
      <c r="N1086" s="103"/>
      <c r="O1086" s="106"/>
      <c r="P1086" s="104"/>
      <c r="Q1086" s="104"/>
      <c r="R1086" s="104"/>
      <c r="S1086" s="105" t="str">
        <f t="shared" si="100"/>
        <v/>
      </c>
      <c r="T1086" s="119"/>
      <c r="U1086" s="107"/>
      <c r="V1086" s="107"/>
      <c r="W1086" s="107"/>
      <c r="X1086" s="107"/>
      <c r="Y1086" s="107"/>
      <c r="Z1086" s="107"/>
      <c r="AA1086" s="107"/>
      <c r="AB1086" s="107"/>
      <c r="AC1086" s="107"/>
      <c r="AD1086" s="107"/>
      <c r="AE1086" s="107"/>
      <c r="AF1086" s="107"/>
      <c r="AG1086" s="107"/>
      <c r="AH1086" s="107"/>
      <c r="AI1086" s="107"/>
      <c r="AJ1086" s="107"/>
      <c r="AK1086" s="107"/>
      <c r="AL1086" s="107"/>
      <c r="AM1086" s="107"/>
      <c r="AN1086" s="107"/>
      <c r="AO1086" s="107"/>
      <c r="AP1086" s="107"/>
      <c r="AQ1086" s="107"/>
      <c r="AR1086" s="107"/>
      <c r="AS1086" s="107"/>
      <c r="AT1086" s="107"/>
      <c r="AU1086" s="107"/>
      <c r="AV1086" s="107"/>
      <c r="AW1086" s="107"/>
      <c r="AX1086" s="107"/>
      <c r="AY1086" s="107"/>
      <c r="AZ1086" s="107"/>
      <c r="BA1086" s="107"/>
      <c r="BB1086" s="107"/>
      <c r="BC1086" s="107"/>
      <c r="BD1086" s="107"/>
      <c r="BE1086" s="107"/>
      <c r="BF1086" s="107"/>
      <c r="BG1086" s="107"/>
      <c r="BH1086" s="107"/>
      <c r="BI1086" s="107"/>
      <c r="BJ1086" s="107"/>
      <c r="BK1086" s="107"/>
      <c r="BL1086" s="107"/>
      <c r="BM1086" s="107"/>
      <c r="BN1086" s="107"/>
      <c r="BO1086" s="107"/>
      <c r="BP1086" s="107"/>
      <c r="BQ1086" s="107"/>
      <c r="BR1086" s="107"/>
      <c r="BS1086" s="107"/>
      <c r="BT1086" s="107"/>
      <c r="BU1086" s="107"/>
      <c r="BV1086" s="107"/>
      <c r="BW1086" s="107"/>
      <c r="BX1086" s="107"/>
      <c r="BY1086" s="107"/>
      <c r="BZ1086" s="107"/>
      <c r="CA1086" s="107"/>
      <c r="CB1086" s="107"/>
      <c r="CC1086" s="107"/>
      <c r="CD1086" s="107"/>
      <c r="CE1086" s="107"/>
    </row>
    <row r="1087" spans="2:83" hidden="1" x14ac:dyDescent="0.25">
      <c r="B1087" s="111" t="s">
        <v>2689</v>
      </c>
      <c r="C1087" s="111">
        <v>4600011662</v>
      </c>
      <c r="D1087" s="101" t="s">
        <v>1472</v>
      </c>
      <c r="E1087" s="110"/>
      <c r="F1087" s="102"/>
      <c r="G1087" s="103"/>
      <c r="H1087" s="103"/>
      <c r="I1087" s="100"/>
      <c r="J1087" s="122" t="s">
        <v>2573</v>
      </c>
      <c r="K1087" s="103"/>
      <c r="L1087" s="103"/>
      <c r="M1087" s="103"/>
      <c r="N1087" s="103"/>
      <c r="O1087" s="106"/>
      <c r="P1087" s="104"/>
      <c r="Q1087" s="104"/>
      <c r="R1087" s="104"/>
      <c r="S1087" s="105" t="str">
        <f t="shared" si="100"/>
        <v/>
      </c>
      <c r="T1087" s="119"/>
      <c r="U1087" s="107"/>
      <c r="V1087" s="107"/>
      <c r="W1087" s="107"/>
      <c r="X1087" s="107"/>
      <c r="Y1087" s="107"/>
      <c r="Z1087" s="107"/>
      <c r="AA1087" s="107"/>
      <c r="AB1087" s="107"/>
      <c r="AC1087" s="107"/>
      <c r="AD1087" s="107"/>
      <c r="AE1087" s="107"/>
      <c r="AF1087" s="107"/>
      <c r="AG1087" s="107"/>
      <c r="AH1087" s="107"/>
      <c r="AI1087" s="107"/>
      <c r="AJ1087" s="107"/>
      <c r="AK1087" s="107"/>
      <c r="AL1087" s="107"/>
      <c r="AM1087" s="107"/>
      <c r="AN1087" s="107"/>
      <c r="AO1087" s="107"/>
      <c r="AP1087" s="107"/>
      <c r="AQ1087" s="107"/>
      <c r="AR1087" s="107"/>
      <c r="AS1087" s="107"/>
      <c r="AT1087" s="107"/>
      <c r="AU1087" s="107"/>
      <c r="AV1087" s="107"/>
      <c r="AW1087" s="107"/>
      <c r="AX1087" s="107"/>
      <c r="AY1087" s="107"/>
      <c r="AZ1087" s="107"/>
      <c r="BA1087" s="107"/>
      <c r="BB1087" s="107"/>
      <c r="BC1087" s="107"/>
      <c r="BD1087" s="107"/>
      <c r="BE1087" s="107"/>
      <c r="BF1087" s="107"/>
      <c r="BG1087" s="107"/>
      <c r="BH1087" s="107"/>
      <c r="BI1087" s="107"/>
      <c r="BJ1087" s="107"/>
      <c r="BK1087" s="107"/>
      <c r="BL1087" s="107"/>
      <c r="BM1087" s="107"/>
      <c r="BN1087" s="107"/>
      <c r="BO1087" s="107"/>
      <c r="BP1087" s="107"/>
      <c r="BQ1087" s="107"/>
      <c r="BR1087" s="107"/>
      <c r="BS1087" s="107"/>
      <c r="BT1087" s="107"/>
      <c r="BU1087" s="107"/>
      <c r="BV1087" s="107"/>
      <c r="BW1087" s="107"/>
      <c r="BX1087" s="107"/>
      <c r="BY1087" s="107"/>
      <c r="BZ1087" s="107"/>
      <c r="CA1087" s="107"/>
      <c r="CB1087" s="107"/>
      <c r="CC1087" s="107"/>
      <c r="CD1087" s="107"/>
      <c r="CE1087" s="107"/>
    </row>
    <row r="1088" spans="2:83" hidden="1" x14ac:dyDescent="0.25">
      <c r="B1088" s="111" t="s">
        <v>2691</v>
      </c>
      <c r="C1088" s="111">
        <v>4600011662</v>
      </c>
      <c r="D1088" s="101" t="s">
        <v>1473</v>
      </c>
      <c r="E1088" s="110"/>
      <c r="F1088" s="102" t="s">
        <v>455</v>
      </c>
      <c r="G1088" s="103" t="s">
        <v>450</v>
      </c>
      <c r="H1088" s="103" t="s">
        <v>429</v>
      </c>
      <c r="I1088" s="100">
        <v>14</v>
      </c>
      <c r="J1088" s="122" t="s">
        <v>2574</v>
      </c>
      <c r="K1088" s="103"/>
      <c r="L1088" s="103"/>
      <c r="M1088" s="103"/>
      <c r="N1088" s="103"/>
      <c r="O1088" s="106"/>
      <c r="P1088" s="104"/>
      <c r="Q1088" s="104"/>
      <c r="R1088" s="104"/>
      <c r="S1088" s="105" t="str">
        <f t="shared" si="100"/>
        <v/>
      </c>
      <c r="T1088" s="119"/>
      <c r="U1088" s="107"/>
      <c r="V1088" s="107"/>
      <c r="W1088" s="107"/>
      <c r="X1088" s="107"/>
      <c r="Y1088" s="107"/>
      <c r="Z1088" s="107"/>
      <c r="AA1088" s="107"/>
      <c r="AB1088" s="107"/>
      <c r="AC1088" s="107"/>
      <c r="AD1088" s="107"/>
      <c r="AE1088" s="107"/>
      <c r="AF1088" s="107"/>
      <c r="AG1088" s="107"/>
      <c r="AH1088" s="107"/>
      <c r="AI1088" s="107"/>
      <c r="AJ1088" s="107">
        <v>1</v>
      </c>
      <c r="AK1088" s="107">
        <v>1</v>
      </c>
      <c r="AL1088" s="107">
        <v>1</v>
      </c>
      <c r="AM1088" s="107">
        <v>1</v>
      </c>
      <c r="AN1088" s="107">
        <v>1</v>
      </c>
      <c r="AO1088" s="107"/>
      <c r="AP1088" s="107"/>
      <c r="AQ1088" s="107"/>
      <c r="AR1088" s="107"/>
      <c r="AS1088" s="107"/>
      <c r="AT1088" s="107"/>
      <c r="AU1088" s="107"/>
      <c r="AV1088" s="107"/>
      <c r="AW1088" s="107"/>
      <c r="AX1088" s="107"/>
      <c r="AY1088" s="107"/>
      <c r="AZ1088" s="107"/>
      <c r="BA1088" s="107"/>
      <c r="BB1088" s="107"/>
      <c r="BC1088" s="107"/>
      <c r="BD1088" s="107"/>
      <c r="BE1088" s="107"/>
      <c r="BF1088" s="107"/>
      <c r="BG1088" s="107"/>
      <c r="BH1088" s="107"/>
      <c r="BI1088" s="107"/>
      <c r="BJ1088" s="107"/>
      <c r="BK1088" s="107"/>
      <c r="BL1088" s="107"/>
      <c r="BM1088" s="107"/>
      <c r="BN1088" s="107"/>
      <c r="BO1088" s="107"/>
      <c r="BP1088" s="107"/>
      <c r="BQ1088" s="107"/>
      <c r="BR1088" s="107"/>
      <c r="BS1088" s="107"/>
      <c r="BT1088" s="107"/>
      <c r="BU1088" s="107"/>
      <c r="BV1088" s="107"/>
      <c r="BW1088" s="107"/>
      <c r="BX1088" s="107"/>
      <c r="BY1088" s="107"/>
      <c r="BZ1088" s="107"/>
      <c r="CA1088" s="107"/>
      <c r="CB1088" s="107"/>
      <c r="CC1088" s="107"/>
      <c r="CD1088" s="107"/>
      <c r="CE1088" s="107"/>
    </row>
    <row r="1089" spans="1:83" hidden="1" x14ac:dyDescent="0.25">
      <c r="B1089" s="111" t="s">
        <v>2689</v>
      </c>
      <c r="C1089" s="111">
        <v>4600011662</v>
      </c>
      <c r="D1089" s="101" t="s">
        <v>1474</v>
      </c>
      <c r="E1089" s="110"/>
      <c r="F1089" s="102"/>
      <c r="G1089" s="103"/>
      <c r="H1089" s="103"/>
      <c r="I1089" s="100"/>
      <c r="J1089" s="122" t="s">
        <v>2575</v>
      </c>
      <c r="K1089" s="103"/>
      <c r="L1089" s="103"/>
      <c r="M1089" s="103"/>
      <c r="N1089" s="103"/>
      <c r="O1089" s="106"/>
      <c r="P1089" s="104"/>
      <c r="Q1089" s="104"/>
      <c r="R1089" s="104"/>
      <c r="S1089" s="105" t="str">
        <f t="shared" si="100"/>
        <v/>
      </c>
      <c r="T1089" s="119"/>
      <c r="U1089" s="107"/>
      <c r="V1089" s="107"/>
      <c r="W1089" s="107"/>
      <c r="X1089" s="107"/>
      <c r="Y1089" s="107"/>
      <c r="Z1089" s="107"/>
      <c r="AA1089" s="107"/>
      <c r="AB1089" s="107"/>
      <c r="AC1089" s="107"/>
      <c r="AD1089" s="107"/>
      <c r="AE1089" s="107"/>
      <c r="AF1089" s="107"/>
      <c r="AG1089" s="107"/>
      <c r="AH1089" s="107"/>
      <c r="AI1089" s="107"/>
      <c r="AJ1089" s="107"/>
      <c r="AK1089" s="107"/>
      <c r="AL1089" s="107"/>
      <c r="AM1089" s="107"/>
      <c r="AN1089" s="107"/>
      <c r="AO1089" s="107"/>
      <c r="AP1089" s="107"/>
      <c r="AQ1089" s="107"/>
      <c r="AR1089" s="107"/>
      <c r="AS1089" s="107"/>
      <c r="AT1089" s="107"/>
      <c r="AU1089" s="107"/>
      <c r="AV1089" s="107"/>
      <c r="AW1089" s="107"/>
      <c r="AX1089" s="107"/>
      <c r="AY1089" s="107"/>
      <c r="AZ1089" s="107"/>
      <c r="BA1089" s="107"/>
      <c r="BB1089" s="107"/>
      <c r="BC1089" s="107"/>
      <c r="BD1089" s="107"/>
      <c r="BE1089" s="107"/>
      <c r="BF1089" s="107"/>
      <c r="BG1089" s="107"/>
      <c r="BH1089" s="107"/>
      <c r="BI1089" s="107"/>
      <c r="BJ1089" s="107"/>
      <c r="BK1089" s="107"/>
      <c r="BL1089" s="107"/>
      <c r="BM1089" s="107"/>
      <c r="BN1089" s="107"/>
      <c r="BO1089" s="107"/>
      <c r="BP1089" s="107"/>
      <c r="BQ1089" s="107"/>
      <c r="BR1089" s="107"/>
      <c r="BS1089" s="107"/>
      <c r="BT1089" s="107"/>
      <c r="BU1089" s="107"/>
      <c r="BV1089" s="107"/>
      <c r="BW1089" s="107"/>
      <c r="BX1089" s="107"/>
      <c r="BY1089" s="107"/>
      <c r="BZ1089" s="107"/>
      <c r="CA1089" s="107"/>
      <c r="CB1089" s="107"/>
      <c r="CC1089" s="107"/>
      <c r="CD1089" s="107"/>
      <c r="CE1089" s="107"/>
    </row>
    <row r="1090" spans="1:83" hidden="1" x14ac:dyDescent="0.25">
      <c r="B1090" s="111" t="s">
        <v>2689</v>
      </c>
      <c r="C1090" s="111">
        <v>4600011662</v>
      </c>
      <c r="D1090" s="101" t="s">
        <v>1475</v>
      </c>
      <c r="E1090" s="110"/>
      <c r="F1090" s="102"/>
      <c r="G1090" s="103"/>
      <c r="H1090" s="103"/>
      <c r="I1090" s="100"/>
      <c r="J1090" s="122" t="s">
        <v>2571</v>
      </c>
      <c r="K1090" s="103"/>
      <c r="L1090" s="103"/>
      <c r="M1090" s="103"/>
      <c r="N1090" s="103"/>
      <c r="O1090" s="106"/>
      <c r="P1090" s="104"/>
      <c r="Q1090" s="104"/>
      <c r="R1090" s="104"/>
      <c r="S1090" s="105" t="str">
        <f t="shared" si="100"/>
        <v/>
      </c>
      <c r="T1090" s="119"/>
      <c r="U1090" s="107"/>
      <c r="V1090" s="107"/>
      <c r="W1090" s="107"/>
      <c r="X1090" s="107"/>
      <c r="Y1090" s="107"/>
      <c r="Z1090" s="107"/>
      <c r="AA1090" s="107"/>
      <c r="AB1090" s="107"/>
      <c r="AC1090" s="107"/>
      <c r="AD1090" s="107"/>
      <c r="AE1090" s="107"/>
      <c r="AF1090" s="107"/>
      <c r="AG1090" s="107"/>
      <c r="AH1090" s="107"/>
      <c r="AI1090" s="107"/>
      <c r="AJ1090" s="107"/>
      <c r="AK1090" s="107"/>
      <c r="AL1090" s="107"/>
      <c r="AM1090" s="107"/>
      <c r="AN1090" s="107"/>
      <c r="AO1090" s="107"/>
      <c r="AP1090" s="107"/>
      <c r="AQ1090" s="107"/>
      <c r="AR1090" s="107"/>
      <c r="AS1090" s="107"/>
      <c r="AT1090" s="107"/>
      <c r="AU1090" s="107"/>
      <c r="AV1090" s="107"/>
      <c r="AW1090" s="107"/>
      <c r="AX1090" s="107"/>
      <c r="AY1090" s="107"/>
      <c r="AZ1090" s="107"/>
      <c r="BA1090" s="107"/>
      <c r="BB1090" s="107"/>
      <c r="BC1090" s="107"/>
      <c r="BD1090" s="107"/>
      <c r="BE1090" s="107"/>
      <c r="BF1090" s="107"/>
      <c r="BG1090" s="107"/>
      <c r="BH1090" s="107"/>
      <c r="BI1090" s="107"/>
      <c r="BJ1090" s="107"/>
      <c r="BK1090" s="107"/>
      <c r="BL1090" s="107"/>
      <c r="BM1090" s="107"/>
      <c r="BN1090" s="107"/>
      <c r="BO1090" s="107"/>
      <c r="BP1090" s="107"/>
      <c r="BQ1090" s="107"/>
      <c r="BR1090" s="107"/>
      <c r="BS1090" s="107"/>
      <c r="BT1090" s="107"/>
      <c r="BU1090" s="107"/>
      <c r="BV1090" s="107"/>
      <c r="BW1090" s="107"/>
      <c r="BX1090" s="107"/>
      <c r="BY1090" s="107"/>
      <c r="BZ1090" s="107"/>
      <c r="CA1090" s="107"/>
      <c r="CB1090" s="107"/>
      <c r="CC1090" s="107"/>
      <c r="CD1090" s="107"/>
      <c r="CE1090" s="107"/>
    </row>
    <row r="1091" spans="1:83" hidden="1" x14ac:dyDescent="0.25">
      <c r="B1091" s="111" t="s">
        <v>2689</v>
      </c>
      <c r="C1091" s="111">
        <v>4600011662</v>
      </c>
      <c r="D1091" s="101" t="s">
        <v>1476</v>
      </c>
      <c r="E1091" s="110"/>
      <c r="F1091" s="102"/>
      <c r="G1091" s="103"/>
      <c r="H1091" s="103"/>
      <c r="I1091" s="100"/>
      <c r="J1091" s="122" t="s">
        <v>2576</v>
      </c>
      <c r="K1091" s="103"/>
      <c r="L1091" s="103"/>
      <c r="M1091" s="103"/>
      <c r="N1091" s="103"/>
      <c r="O1091" s="106"/>
      <c r="P1091" s="104"/>
      <c r="Q1091" s="104"/>
      <c r="R1091" s="104"/>
      <c r="S1091" s="105" t="str">
        <f t="shared" si="100"/>
        <v/>
      </c>
      <c r="T1091" s="119"/>
      <c r="U1091" s="107"/>
      <c r="V1091" s="107"/>
      <c r="W1091" s="107"/>
      <c r="X1091" s="107"/>
      <c r="Y1091" s="107"/>
      <c r="Z1091" s="107"/>
      <c r="AA1091" s="107"/>
      <c r="AB1091" s="107"/>
      <c r="AC1091" s="107"/>
      <c r="AD1091" s="107"/>
      <c r="AE1091" s="107"/>
      <c r="AF1091" s="107"/>
      <c r="AG1091" s="107"/>
      <c r="AH1091" s="107"/>
      <c r="AI1091" s="107"/>
      <c r="AJ1091" s="107"/>
      <c r="AK1091" s="107"/>
      <c r="AL1091" s="107"/>
      <c r="AM1091" s="107"/>
      <c r="AN1091" s="107"/>
      <c r="AO1091" s="107"/>
      <c r="AP1091" s="107"/>
      <c r="AQ1091" s="107"/>
      <c r="AR1091" s="107"/>
      <c r="AS1091" s="107"/>
      <c r="AT1091" s="107"/>
      <c r="AU1091" s="107"/>
      <c r="AV1091" s="107"/>
      <c r="AW1091" s="107"/>
      <c r="AX1091" s="107">
        <v>0</v>
      </c>
      <c r="AY1091" s="107">
        <v>0</v>
      </c>
      <c r="AZ1091" s="107">
        <v>0</v>
      </c>
      <c r="BA1091" s="107">
        <v>0</v>
      </c>
      <c r="BB1091" s="107">
        <v>0</v>
      </c>
      <c r="BC1091" s="107"/>
      <c r="BD1091" s="107"/>
      <c r="BE1091" s="107">
        <v>0</v>
      </c>
      <c r="BF1091" s="107">
        <v>0</v>
      </c>
      <c r="BG1091" s="107">
        <v>0</v>
      </c>
      <c r="BH1091" s="107">
        <v>0</v>
      </c>
      <c r="BI1091" s="107">
        <v>0</v>
      </c>
      <c r="BJ1091" s="107"/>
      <c r="BK1091" s="107"/>
      <c r="BL1091" s="107"/>
      <c r="BM1091" s="107"/>
      <c r="BN1091" s="107"/>
      <c r="BO1091" s="107"/>
      <c r="BP1091" s="107"/>
      <c r="BQ1091" s="107"/>
      <c r="BR1091" s="107"/>
      <c r="BS1091" s="107"/>
      <c r="BT1091" s="107"/>
      <c r="BU1091" s="107"/>
      <c r="BV1091" s="107"/>
      <c r="BW1091" s="107"/>
      <c r="BX1091" s="107"/>
      <c r="BY1091" s="107"/>
      <c r="BZ1091" s="107"/>
      <c r="CA1091" s="107"/>
      <c r="CB1091" s="107"/>
      <c r="CC1091" s="107"/>
      <c r="CD1091" s="107"/>
      <c r="CE1091" s="107"/>
    </row>
    <row r="1092" spans="1:83" hidden="1" x14ac:dyDescent="0.25">
      <c r="B1092" s="111" t="s">
        <v>2691</v>
      </c>
      <c r="C1092" s="111">
        <v>4600011662</v>
      </c>
      <c r="D1092" s="101" t="s">
        <v>1477</v>
      </c>
      <c r="E1092" s="110" t="str">
        <f t="shared" ref="E1092" si="107">IF(F1092="","",CONCATENATE(TRIM(F1092)," - ",TRIM(J1092)))</f>
        <v>(DE) Sistema de Desaeração e Água de Alimentação das caldeiras - Fazer Ebtv da linha existente</v>
      </c>
      <c r="F1092" s="102" t="s">
        <v>455</v>
      </c>
      <c r="G1092" s="103" t="s">
        <v>450</v>
      </c>
      <c r="H1092" s="103" t="s">
        <v>429</v>
      </c>
      <c r="I1092" s="100">
        <v>14</v>
      </c>
      <c r="J1092" s="122" t="s">
        <v>2577</v>
      </c>
      <c r="K1092" s="103" t="s">
        <v>1706</v>
      </c>
      <c r="L1092" s="103" t="s">
        <v>1695</v>
      </c>
      <c r="M1092" s="103"/>
      <c r="N1092" s="103"/>
      <c r="O1092" s="106"/>
      <c r="P1092" s="104">
        <v>397</v>
      </c>
      <c r="Q1092" s="104"/>
      <c r="R1092" s="104" t="s">
        <v>1698</v>
      </c>
      <c r="S1092" s="105">
        <f t="shared" si="100"/>
        <v>0</v>
      </c>
      <c r="T1092" s="119"/>
      <c r="U1092" s="107"/>
      <c r="V1092" s="107"/>
      <c r="W1092" s="107"/>
      <c r="X1092" s="107"/>
      <c r="Y1092" s="107"/>
      <c r="Z1092" s="107"/>
      <c r="AA1092" s="107"/>
      <c r="AB1092" s="107"/>
      <c r="AC1092" s="107"/>
      <c r="AD1092" s="107"/>
      <c r="AE1092" s="107"/>
      <c r="AF1092" s="107"/>
      <c r="AG1092" s="107"/>
      <c r="AH1092" s="107"/>
      <c r="AI1092" s="107"/>
      <c r="AJ1092" s="107">
        <v>1</v>
      </c>
      <c r="AK1092" s="107">
        <v>1</v>
      </c>
      <c r="AL1092" s="107">
        <v>1</v>
      </c>
      <c r="AM1092" s="107">
        <v>1</v>
      </c>
      <c r="AN1092" s="107">
        <v>1</v>
      </c>
      <c r="AO1092" s="107"/>
      <c r="AP1092" s="107"/>
      <c r="AQ1092" s="107"/>
      <c r="AR1092" s="107"/>
      <c r="AS1092" s="107"/>
      <c r="AT1092" s="107"/>
      <c r="AU1092" s="107"/>
      <c r="AV1092" s="107"/>
      <c r="AW1092" s="107"/>
      <c r="AX1092" s="107"/>
      <c r="AY1092" s="107"/>
      <c r="AZ1092" s="107"/>
      <c r="BA1092" s="107"/>
      <c r="BB1092" s="107"/>
      <c r="BC1092" s="107"/>
      <c r="BD1092" s="107"/>
      <c r="BE1092" s="107"/>
      <c r="BF1092" s="107"/>
      <c r="BG1092" s="107"/>
      <c r="BH1092" s="107"/>
      <c r="BI1092" s="107"/>
      <c r="BJ1092" s="107"/>
      <c r="BK1092" s="107"/>
      <c r="BL1092" s="107"/>
      <c r="BM1092" s="107"/>
      <c r="BN1092" s="107"/>
      <c r="BO1092" s="107"/>
      <c r="BP1092" s="107"/>
      <c r="BQ1092" s="107"/>
      <c r="BR1092" s="107"/>
      <c r="BS1092" s="107"/>
      <c r="BT1092" s="107"/>
      <c r="BU1092" s="107"/>
      <c r="BV1092" s="107"/>
      <c r="BW1092" s="107"/>
      <c r="BX1092" s="107"/>
      <c r="BY1092" s="107"/>
      <c r="BZ1092" s="107"/>
      <c r="CA1092" s="107"/>
      <c r="CB1092" s="107"/>
      <c r="CC1092" s="107"/>
      <c r="CD1092" s="107"/>
      <c r="CE1092" s="107"/>
    </row>
    <row r="1093" spans="1:83" hidden="1" x14ac:dyDescent="0.25">
      <c r="B1093" s="111" t="s">
        <v>2689</v>
      </c>
      <c r="C1093" s="111">
        <v>4600011662</v>
      </c>
      <c r="D1093" s="101" t="s">
        <v>1478</v>
      </c>
      <c r="E1093" s="110"/>
      <c r="F1093" s="102"/>
      <c r="G1093" s="103"/>
      <c r="H1093" s="103"/>
      <c r="I1093" s="100"/>
      <c r="J1093" s="122" t="s">
        <v>2578</v>
      </c>
      <c r="K1093" s="103"/>
      <c r="L1093" s="103"/>
      <c r="M1093" s="103"/>
      <c r="N1093" s="103"/>
      <c r="O1093" s="106"/>
      <c r="P1093" s="104"/>
      <c r="Q1093" s="104"/>
      <c r="R1093" s="104"/>
      <c r="S1093" s="105" t="str">
        <f t="shared" si="100"/>
        <v/>
      </c>
      <c r="T1093" s="119"/>
      <c r="U1093" s="107"/>
      <c r="V1093" s="107"/>
      <c r="W1093" s="107"/>
      <c r="X1093" s="107"/>
      <c r="Y1093" s="107"/>
      <c r="Z1093" s="107"/>
      <c r="AA1093" s="107"/>
      <c r="AB1093" s="107"/>
      <c r="AC1093" s="107"/>
      <c r="AD1093" s="107"/>
      <c r="AE1093" s="107"/>
      <c r="AF1093" s="107"/>
      <c r="AG1093" s="107"/>
      <c r="AH1093" s="107"/>
      <c r="AI1093" s="107"/>
      <c r="AJ1093" s="107"/>
      <c r="AK1093" s="107"/>
      <c r="AL1093" s="107"/>
      <c r="AM1093" s="107"/>
      <c r="AN1093" s="107"/>
      <c r="AO1093" s="107"/>
      <c r="AP1093" s="107"/>
      <c r="AQ1093" s="107"/>
      <c r="AR1093" s="107"/>
      <c r="AS1093" s="107"/>
      <c r="AT1093" s="107"/>
      <c r="AU1093" s="107"/>
      <c r="AV1093" s="107"/>
      <c r="AW1093" s="107"/>
      <c r="AX1093" s="107"/>
      <c r="AY1093" s="107"/>
      <c r="AZ1093" s="107"/>
      <c r="BA1093" s="107"/>
      <c r="BB1093" s="107"/>
      <c r="BC1093" s="107"/>
      <c r="BD1093" s="107"/>
      <c r="BE1093" s="107"/>
      <c r="BF1093" s="107"/>
      <c r="BG1093" s="107"/>
      <c r="BH1093" s="107"/>
      <c r="BI1093" s="107"/>
      <c r="BJ1093" s="107"/>
      <c r="BK1093" s="107"/>
      <c r="BL1093" s="107"/>
      <c r="BM1093" s="107"/>
      <c r="BN1093" s="107"/>
      <c r="BO1093" s="107"/>
      <c r="BP1093" s="107"/>
      <c r="BQ1093" s="107"/>
      <c r="BR1093" s="107"/>
      <c r="BS1093" s="107"/>
      <c r="BT1093" s="107"/>
      <c r="BU1093" s="107"/>
      <c r="BV1093" s="107"/>
      <c r="BW1093" s="107"/>
      <c r="BX1093" s="107"/>
      <c r="BY1093" s="107"/>
      <c r="BZ1093" s="107"/>
      <c r="CA1093" s="107"/>
      <c r="CB1093" s="107"/>
      <c r="CC1093" s="107"/>
      <c r="CD1093" s="107"/>
      <c r="CE1093" s="107"/>
    </row>
    <row r="1094" spans="1:83" hidden="1" x14ac:dyDescent="0.25">
      <c r="B1094" s="111" t="s">
        <v>2689</v>
      </c>
      <c r="C1094" s="111">
        <v>4600011662</v>
      </c>
      <c r="D1094" s="101" t="s">
        <v>1479</v>
      </c>
      <c r="E1094" s="110"/>
      <c r="F1094" s="102"/>
      <c r="G1094" s="103"/>
      <c r="H1094" s="103"/>
      <c r="I1094" s="100"/>
      <c r="J1094" s="122" t="s">
        <v>2579</v>
      </c>
      <c r="K1094" s="103"/>
      <c r="L1094" s="103"/>
      <c r="M1094" s="103"/>
      <c r="N1094" s="103"/>
      <c r="O1094" s="106"/>
      <c r="P1094" s="104"/>
      <c r="Q1094" s="104"/>
      <c r="R1094" s="104"/>
      <c r="S1094" s="105" t="str">
        <f t="shared" ref="S1094:S1156" si="108">IF(P1094="","",Q1094/P1094)</f>
        <v/>
      </c>
      <c r="T1094" s="119"/>
      <c r="U1094" s="107"/>
      <c r="V1094" s="107"/>
      <c r="W1094" s="107"/>
      <c r="X1094" s="107"/>
      <c r="Y1094" s="107"/>
      <c r="Z1094" s="107"/>
      <c r="AA1094" s="107"/>
      <c r="AB1094" s="107"/>
      <c r="AC1094" s="107"/>
      <c r="AD1094" s="107"/>
      <c r="AE1094" s="107"/>
      <c r="AF1094" s="107"/>
      <c r="AG1094" s="107"/>
      <c r="AH1094" s="107"/>
      <c r="AI1094" s="107"/>
      <c r="AJ1094" s="107"/>
      <c r="AK1094" s="107"/>
      <c r="AL1094" s="107"/>
      <c r="AM1094" s="107"/>
      <c r="AN1094" s="107"/>
      <c r="AO1094" s="107"/>
      <c r="AP1094" s="107"/>
      <c r="AQ1094" s="107"/>
      <c r="AR1094" s="107"/>
      <c r="AS1094" s="107"/>
      <c r="AT1094" s="107"/>
      <c r="AU1094" s="107"/>
      <c r="AV1094" s="107"/>
      <c r="AW1094" s="107"/>
      <c r="AX1094" s="107"/>
      <c r="AY1094" s="107"/>
      <c r="AZ1094" s="107"/>
      <c r="BA1094" s="107"/>
      <c r="BB1094" s="107"/>
      <c r="BC1094" s="107"/>
      <c r="BD1094" s="107"/>
      <c r="BE1094" s="107"/>
      <c r="BF1094" s="107"/>
      <c r="BG1094" s="107"/>
      <c r="BH1094" s="107"/>
      <c r="BI1094" s="107"/>
      <c r="BJ1094" s="107"/>
      <c r="BK1094" s="107"/>
      <c r="BL1094" s="107"/>
      <c r="BM1094" s="107"/>
      <c r="BN1094" s="107"/>
      <c r="BO1094" s="107"/>
      <c r="BP1094" s="107"/>
      <c r="BQ1094" s="107"/>
      <c r="BR1094" s="107"/>
      <c r="BS1094" s="107"/>
      <c r="BT1094" s="107"/>
      <c r="BU1094" s="107"/>
      <c r="BV1094" s="107"/>
      <c r="BW1094" s="107"/>
      <c r="BX1094" s="107"/>
      <c r="BY1094" s="107"/>
      <c r="BZ1094" s="107"/>
      <c r="CA1094" s="107"/>
      <c r="CB1094" s="107"/>
      <c r="CC1094" s="107"/>
      <c r="CD1094" s="107"/>
      <c r="CE1094" s="107"/>
    </row>
    <row r="1095" spans="1:83" hidden="1" x14ac:dyDescent="0.25">
      <c r="B1095" s="111" t="s">
        <v>2689</v>
      </c>
      <c r="C1095" s="111">
        <v>4600011662</v>
      </c>
      <c r="D1095" s="101" t="s">
        <v>1480</v>
      </c>
      <c r="E1095" s="110"/>
      <c r="F1095" s="102" t="s">
        <v>455</v>
      </c>
      <c r="G1095" s="103" t="s">
        <v>450</v>
      </c>
      <c r="H1095" s="103" t="s">
        <v>429</v>
      </c>
      <c r="I1095" s="100"/>
      <c r="J1095" s="122" t="s">
        <v>2236</v>
      </c>
      <c r="K1095" s="103"/>
      <c r="L1095" s="103"/>
      <c r="M1095" s="103"/>
      <c r="N1095" s="103"/>
      <c r="O1095" s="106"/>
      <c r="P1095" s="104"/>
      <c r="Q1095" s="104"/>
      <c r="R1095" s="104"/>
      <c r="S1095" s="105" t="str">
        <f t="shared" si="108"/>
        <v/>
      </c>
      <c r="T1095" s="119"/>
      <c r="U1095" s="107"/>
      <c r="V1095" s="107"/>
      <c r="W1095" s="107"/>
      <c r="X1095" s="107"/>
      <c r="Y1095" s="107"/>
      <c r="Z1095" s="107"/>
      <c r="AA1095" s="107"/>
      <c r="AB1095" s="107"/>
      <c r="AC1095" s="107"/>
      <c r="AD1095" s="107"/>
      <c r="AE1095" s="107"/>
      <c r="AF1095" s="107"/>
      <c r="AG1095" s="107"/>
      <c r="AH1095" s="107"/>
      <c r="AI1095" s="107"/>
      <c r="AJ1095" s="107"/>
      <c r="AK1095" s="107"/>
      <c r="AL1095" s="107"/>
      <c r="AM1095" s="107"/>
      <c r="AN1095" s="107"/>
      <c r="AO1095" s="107"/>
      <c r="AP1095" s="107"/>
      <c r="AQ1095" s="107"/>
      <c r="AR1095" s="107"/>
      <c r="AS1095" s="107"/>
      <c r="AT1095" s="107"/>
      <c r="AU1095" s="107"/>
      <c r="AV1095" s="107"/>
      <c r="AW1095" s="107"/>
      <c r="AX1095" s="107"/>
      <c r="AY1095" s="107"/>
      <c r="AZ1095" s="107"/>
      <c r="BA1095" s="107"/>
      <c r="BB1095" s="107"/>
      <c r="BC1095" s="107"/>
      <c r="BD1095" s="107"/>
      <c r="BE1095" s="107"/>
      <c r="BF1095" s="107"/>
      <c r="BG1095" s="107"/>
      <c r="BH1095" s="107"/>
      <c r="BI1095" s="107"/>
      <c r="BJ1095" s="107"/>
      <c r="BK1095" s="107"/>
      <c r="BL1095" s="107"/>
      <c r="BM1095" s="107"/>
      <c r="BN1095" s="107"/>
      <c r="BO1095" s="107"/>
      <c r="BP1095" s="107"/>
      <c r="BQ1095" s="107"/>
      <c r="BR1095" s="107"/>
      <c r="BS1095" s="107"/>
      <c r="BT1095" s="107"/>
      <c r="BU1095" s="107"/>
      <c r="BV1095" s="107"/>
      <c r="BW1095" s="107"/>
      <c r="BX1095" s="107"/>
      <c r="BY1095" s="107"/>
      <c r="BZ1095" s="107"/>
      <c r="CA1095" s="107"/>
      <c r="CB1095" s="107"/>
      <c r="CC1095" s="107"/>
      <c r="CD1095" s="107"/>
      <c r="CE1095" s="107"/>
    </row>
    <row r="1096" spans="1:83" hidden="1" x14ac:dyDescent="0.25">
      <c r="B1096" s="111" t="s">
        <v>2689</v>
      </c>
      <c r="C1096" s="111">
        <v>4600011662</v>
      </c>
      <c r="D1096" s="101" t="s">
        <v>1481</v>
      </c>
      <c r="E1096" s="110" t="str">
        <f t="shared" ref="E1096" si="109">IF(F1096="","",CONCATENATE(TRIM(F1096)," - ",TRIM(J1096)))</f>
        <v>(DE) Sistema de Desaeração e Água de Alimentação das caldeiras - Montar de válvula gaveta de 2"</v>
      </c>
      <c r="F1096" s="102" t="s">
        <v>455</v>
      </c>
      <c r="G1096" s="103" t="s">
        <v>450</v>
      </c>
      <c r="H1096" s="103" t="s">
        <v>429</v>
      </c>
      <c r="I1096" s="100">
        <v>14</v>
      </c>
      <c r="J1096" s="122" t="s">
        <v>2580</v>
      </c>
      <c r="K1096" s="103" t="s">
        <v>1707</v>
      </c>
      <c r="L1096" s="103" t="s">
        <v>1695</v>
      </c>
      <c r="M1096" s="103"/>
      <c r="N1096" s="103"/>
      <c r="O1096" s="106"/>
      <c r="P1096" s="104">
        <v>9809</v>
      </c>
      <c r="Q1096" s="104"/>
      <c r="R1096" s="104" t="s">
        <v>1698</v>
      </c>
      <c r="S1096" s="105">
        <f t="shared" si="108"/>
        <v>0</v>
      </c>
      <c r="T1096" s="119"/>
      <c r="U1096" s="107"/>
      <c r="V1096" s="107"/>
      <c r="W1096" s="107"/>
      <c r="X1096" s="107"/>
      <c r="Y1096" s="107"/>
      <c r="Z1096" s="107"/>
      <c r="AA1096" s="107"/>
      <c r="AB1096" s="107"/>
      <c r="AC1096" s="107"/>
      <c r="AD1096" s="107"/>
      <c r="AE1096" s="107"/>
      <c r="AF1096" s="107"/>
      <c r="AG1096" s="107"/>
      <c r="AH1096" s="107"/>
      <c r="AI1096" s="107"/>
      <c r="AJ1096" s="107"/>
      <c r="AK1096" s="107"/>
      <c r="AL1096" s="107"/>
      <c r="AM1096" s="107"/>
      <c r="AN1096" s="107"/>
      <c r="AO1096" s="107"/>
      <c r="AP1096" s="107"/>
      <c r="AQ1096" s="107"/>
      <c r="AR1096" s="107"/>
      <c r="AS1096" s="107"/>
      <c r="AT1096" s="107"/>
      <c r="AU1096" s="107"/>
      <c r="AV1096" s="107"/>
      <c r="AW1096" s="107"/>
      <c r="AX1096" s="107"/>
      <c r="AY1096" s="107"/>
      <c r="AZ1096" s="107"/>
      <c r="BA1096" s="107"/>
      <c r="BB1096" s="107"/>
      <c r="BC1096" s="107"/>
      <c r="BD1096" s="107"/>
      <c r="BE1096" s="107"/>
      <c r="BF1096" s="107"/>
      <c r="BG1096" s="107"/>
      <c r="BH1096" s="107"/>
      <c r="BI1096" s="107"/>
      <c r="BJ1096" s="107"/>
      <c r="BK1096" s="107"/>
      <c r="BL1096" s="107"/>
      <c r="BM1096" s="107"/>
      <c r="BN1096" s="107"/>
      <c r="BO1096" s="107"/>
      <c r="BP1096" s="107"/>
      <c r="BQ1096" s="107"/>
      <c r="BR1096" s="107"/>
      <c r="BS1096" s="107"/>
      <c r="BT1096" s="107"/>
      <c r="BU1096" s="107"/>
      <c r="BV1096" s="107"/>
      <c r="BW1096" s="107"/>
      <c r="BX1096" s="107"/>
      <c r="BY1096" s="107"/>
      <c r="BZ1096" s="107"/>
      <c r="CA1096" s="107"/>
      <c r="CB1096" s="107"/>
      <c r="CC1096" s="107"/>
      <c r="CD1096" s="107"/>
      <c r="CE1096" s="107"/>
    </row>
    <row r="1097" spans="1:83" hidden="1" x14ac:dyDescent="0.25">
      <c r="B1097" s="111" t="s">
        <v>2689</v>
      </c>
      <c r="C1097" s="111">
        <v>4600011662</v>
      </c>
      <c r="D1097" s="101" t="s">
        <v>1482</v>
      </c>
      <c r="E1097" s="110"/>
      <c r="F1097" s="102"/>
      <c r="G1097" s="103"/>
      <c r="H1097" s="103"/>
      <c r="I1097" s="100"/>
      <c r="J1097" s="122" t="s">
        <v>2581</v>
      </c>
      <c r="K1097" s="103"/>
      <c r="L1097" s="103"/>
      <c r="M1097" s="103"/>
      <c r="N1097" s="103"/>
      <c r="O1097" s="106"/>
      <c r="P1097" s="104"/>
      <c r="Q1097" s="104"/>
      <c r="R1097" s="104"/>
      <c r="S1097" s="105" t="str">
        <f t="shared" si="108"/>
        <v/>
      </c>
      <c r="T1097" s="119"/>
      <c r="U1097" s="107"/>
      <c r="V1097" s="107"/>
      <c r="W1097" s="107"/>
      <c r="X1097" s="107"/>
      <c r="Y1097" s="107"/>
      <c r="Z1097" s="107"/>
      <c r="AA1097" s="107"/>
      <c r="AB1097" s="107"/>
      <c r="AC1097" s="107"/>
      <c r="AD1097" s="107"/>
      <c r="AE1097" s="107"/>
      <c r="AF1097" s="107"/>
      <c r="AG1097" s="107"/>
      <c r="AH1097" s="107"/>
      <c r="AI1097" s="107"/>
      <c r="AJ1097" s="107"/>
      <c r="AK1097" s="107"/>
      <c r="AL1097" s="107"/>
      <c r="AM1097" s="107"/>
      <c r="AN1097" s="107"/>
      <c r="AO1097" s="107"/>
      <c r="AP1097" s="107"/>
      <c r="AQ1097" s="107"/>
      <c r="AR1097" s="107"/>
      <c r="AS1097" s="107"/>
      <c r="AT1097" s="107"/>
      <c r="AU1097" s="107"/>
      <c r="AV1097" s="107"/>
      <c r="AW1097" s="107"/>
      <c r="AX1097" s="107"/>
      <c r="AY1097" s="107"/>
      <c r="AZ1097" s="107"/>
      <c r="BA1097" s="107"/>
      <c r="BB1097" s="107"/>
      <c r="BC1097" s="107"/>
      <c r="BD1097" s="107"/>
      <c r="BE1097" s="107"/>
      <c r="BF1097" s="107"/>
      <c r="BG1097" s="107"/>
      <c r="BH1097" s="107"/>
      <c r="BI1097" s="107"/>
      <c r="BJ1097" s="107"/>
      <c r="BK1097" s="107"/>
      <c r="BL1097" s="107"/>
      <c r="BM1097" s="107"/>
      <c r="BN1097" s="107"/>
      <c r="BO1097" s="107"/>
      <c r="BP1097" s="107"/>
      <c r="BQ1097" s="107"/>
      <c r="BR1097" s="107"/>
      <c r="BS1097" s="107"/>
      <c r="BT1097" s="107"/>
      <c r="BU1097" s="107"/>
      <c r="BV1097" s="107"/>
      <c r="BW1097" s="107"/>
      <c r="BX1097" s="107"/>
      <c r="BY1097" s="107"/>
      <c r="BZ1097" s="107"/>
      <c r="CA1097" s="107"/>
      <c r="CB1097" s="107"/>
      <c r="CC1097" s="107"/>
      <c r="CD1097" s="107"/>
      <c r="CE1097" s="107"/>
    </row>
    <row r="1098" spans="1:83" hidden="1" x14ac:dyDescent="0.25">
      <c r="B1098" s="111" t="s">
        <v>2689</v>
      </c>
      <c r="C1098" s="111">
        <v>4600011662</v>
      </c>
      <c r="D1098" s="101" t="s">
        <v>1483</v>
      </c>
      <c r="E1098" s="110"/>
      <c r="F1098" s="102"/>
      <c r="G1098" s="103"/>
      <c r="H1098" s="103"/>
      <c r="I1098" s="100"/>
      <c r="J1098" s="122" t="s">
        <v>2582</v>
      </c>
      <c r="K1098" s="103"/>
      <c r="L1098" s="103"/>
      <c r="M1098" s="103"/>
      <c r="N1098" s="103"/>
      <c r="O1098" s="106" t="s">
        <v>2784</v>
      </c>
      <c r="P1098" s="104"/>
      <c r="Q1098" s="104"/>
      <c r="R1098" s="104"/>
      <c r="S1098" s="105" t="str">
        <f t="shared" si="108"/>
        <v/>
      </c>
      <c r="T1098" s="119"/>
      <c r="U1098" s="107"/>
      <c r="V1098" s="107"/>
      <c r="W1098" s="107"/>
      <c r="X1098" s="107"/>
      <c r="Y1098" s="107"/>
      <c r="Z1098" s="107"/>
      <c r="AA1098" s="107"/>
      <c r="AB1098" s="107"/>
      <c r="AC1098" s="107"/>
      <c r="AD1098" s="107"/>
      <c r="AE1098" s="107"/>
      <c r="AF1098" s="107"/>
      <c r="AG1098" s="107"/>
      <c r="AH1098" s="107"/>
      <c r="AI1098" s="107"/>
      <c r="AJ1098" s="107"/>
      <c r="AK1098" s="107"/>
      <c r="AL1098" s="107"/>
      <c r="AM1098" s="107"/>
      <c r="AN1098" s="107"/>
      <c r="AO1098" s="107"/>
      <c r="AP1098" s="107"/>
      <c r="AQ1098" s="107"/>
      <c r="AR1098" s="107"/>
      <c r="AS1098" s="107"/>
      <c r="AT1098" s="107"/>
      <c r="AU1098" s="107"/>
      <c r="AV1098" s="107"/>
      <c r="AW1098" s="107"/>
      <c r="AX1098" s="107"/>
      <c r="AY1098" s="107"/>
      <c r="AZ1098" s="107"/>
      <c r="BA1098" s="107"/>
      <c r="BB1098" s="107"/>
      <c r="BC1098" s="107"/>
      <c r="BD1098" s="107"/>
      <c r="BE1098" s="107"/>
      <c r="BF1098" s="107"/>
      <c r="BG1098" s="107"/>
      <c r="BH1098" s="107"/>
      <c r="BI1098" s="107"/>
      <c r="BJ1098" s="107"/>
      <c r="BK1098" s="107"/>
      <c r="BL1098" s="107"/>
      <c r="BM1098" s="107"/>
      <c r="BN1098" s="107"/>
      <c r="BO1098" s="107"/>
      <c r="BP1098" s="107"/>
      <c r="BQ1098" s="107"/>
      <c r="BR1098" s="107"/>
      <c r="BS1098" s="107"/>
      <c r="BT1098" s="107"/>
      <c r="BU1098" s="107"/>
      <c r="BV1098" s="107"/>
      <c r="BW1098" s="107"/>
      <c r="BX1098" s="107"/>
      <c r="BY1098" s="107"/>
      <c r="BZ1098" s="107"/>
      <c r="CA1098" s="107"/>
      <c r="CB1098" s="107"/>
      <c r="CC1098" s="107"/>
      <c r="CD1098" s="107"/>
      <c r="CE1098" s="107"/>
    </row>
    <row r="1099" spans="1:83" hidden="1" x14ac:dyDescent="0.25">
      <c r="B1099" s="111" t="s">
        <v>2689</v>
      </c>
      <c r="C1099" s="111">
        <v>4600011662</v>
      </c>
      <c r="D1099" s="101" t="s">
        <v>1484</v>
      </c>
      <c r="E1099" s="110"/>
      <c r="F1099" s="102" t="s">
        <v>455</v>
      </c>
      <c r="G1099" s="103" t="s">
        <v>450</v>
      </c>
      <c r="H1099" s="103" t="s">
        <v>429</v>
      </c>
      <c r="I1099" s="100"/>
      <c r="J1099" s="122" t="s">
        <v>2577</v>
      </c>
      <c r="K1099" s="103"/>
      <c r="L1099" s="103"/>
      <c r="M1099" s="103"/>
      <c r="N1099" s="103"/>
      <c r="O1099" s="106"/>
      <c r="P1099" s="104"/>
      <c r="Q1099" s="104"/>
      <c r="R1099" s="104"/>
      <c r="S1099" s="105" t="str">
        <f t="shared" si="108"/>
        <v/>
      </c>
      <c r="T1099" s="119"/>
      <c r="U1099" s="107"/>
      <c r="V1099" s="107"/>
      <c r="W1099" s="107"/>
      <c r="X1099" s="107"/>
      <c r="Y1099" s="107"/>
      <c r="Z1099" s="107"/>
      <c r="AA1099" s="107"/>
      <c r="AB1099" s="107"/>
      <c r="AC1099" s="107"/>
      <c r="AD1099" s="107"/>
      <c r="AE1099" s="107"/>
      <c r="AF1099" s="107"/>
      <c r="AG1099" s="107"/>
      <c r="AH1099" s="107"/>
      <c r="AI1099" s="107"/>
      <c r="AJ1099" s="107"/>
      <c r="AK1099" s="107"/>
      <c r="AL1099" s="107"/>
      <c r="AM1099" s="107"/>
      <c r="AN1099" s="107"/>
      <c r="AO1099" s="107"/>
      <c r="AP1099" s="107"/>
      <c r="AQ1099" s="107"/>
      <c r="AR1099" s="107"/>
      <c r="AS1099" s="107"/>
      <c r="AT1099" s="107"/>
      <c r="AU1099" s="107"/>
      <c r="AV1099" s="107"/>
      <c r="AW1099" s="107"/>
      <c r="AX1099" s="107"/>
      <c r="AY1099" s="107"/>
      <c r="AZ1099" s="107"/>
      <c r="BA1099" s="107"/>
      <c r="BB1099" s="107"/>
      <c r="BC1099" s="107"/>
      <c r="BD1099" s="107"/>
      <c r="BE1099" s="107"/>
      <c r="BF1099" s="107"/>
      <c r="BG1099" s="107"/>
      <c r="BH1099" s="107"/>
      <c r="BI1099" s="107"/>
      <c r="BJ1099" s="107"/>
      <c r="BK1099" s="107"/>
      <c r="BL1099" s="107"/>
      <c r="BM1099" s="107"/>
      <c r="BN1099" s="107"/>
      <c r="BO1099" s="107"/>
      <c r="BP1099" s="107"/>
      <c r="BQ1099" s="107"/>
      <c r="BR1099" s="107"/>
      <c r="BS1099" s="107"/>
      <c r="BT1099" s="107"/>
      <c r="BU1099" s="107"/>
      <c r="BV1099" s="107"/>
      <c r="BW1099" s="107"/>
      <c r="BX1099" s="107"/>
      <c r="BY1099" s="107"/>
      <c r="BZ1099" s="107"/>
      <c r="CA1099" s="107"/>
      <c r="CB1099" s="107"/>
      <c r="CC1099" s="107"/>
      <c r="CD1099" s="107"/>
      <c r="CE1099" s="107"/>
    </row>
    <row r="1100" spans="1:83" hidden="1" x14ac:dyDescent="0.25">
      <c r="A1100" s="109" t="s">
        <v>2727</v>
      </c>
      <c r="B1100" s="123">
        <v>0</v>
      </c>
      <c r="C1100" s="111">
        <v>4600011662</v>
      </c>
      <c r="D1100" s="101" t="s">
        <v>1485</v>
      </c>
      <c r="E1100" s="110" t="str">
        <f t="shared" ref="E1100" si="110">IF(F1100="","",CONCATENATE(TRIM(F1100)," - ",TRIM(J1100)))</f>
        <v>(DE) Sistema de Desaeração e Água de Alimentação das caldeiras - Cortar trecho de 2"na linha existente</v>
      </c>
      <c r="F1100" s="102" t="s">
        <v>455</v>
      </c>
      <c r="G1100" s="103" t="s">
        <v>450</v>
      </c>
      <c r="H1100" s="103" t="s">
        <v>429</v>
      </c>
      <c r="I1100" s="100">
        <v>14</v>
      </c>
      <c r="J1100" s="122" t="s">
        <v>2578</v>
      </c>
      <c r="K1100" s="103"/>
      <c r="L1100" s="103" t="s">
        <v>462</v>
      </c>
      <c r="M1100" s="103"/>
      <c r="N1100" s="103"/>
      <c r="O1100" s="106"/>
      <c r="P1100" s="104">
        <v>19151</v>
      </c>
      <c r="Q1100" s="104"/>
      <c r="R1100" s="104" t="s">
        <v>1698</v>
      </c>
      <c r="S1100" s="105">
        <f t="shared" si="108"/>
        <v>0</v>
      </c>
      <c r="T1100" s="119"/>
      <c r="U1100" s="107"/>
      <c r="V1100" s="107"/>
      <c r="W1100" s="107"/>
      <c r="X1100" s="107"/>
      <c r="Y1100" s="107"/>
      <c r="Z1100" s="107"/>
      <c r="AA1100" s="107"/>
      <c r="AB1100" s="107"/>
      <c r="AC1100" s="107"/>
      <c r="AD1100" s="107"/>
      <c r="AE1100" s="107"/>
      <c r="AF1100" s="107"/>
      <c r="AG1100" s="107"/>
      <c r="AH1100" s="107"/>
      <c r="AI1100" s="107"/>
      <c r="AJ1100" s="107">
        <v>0</v>
      </c>
      <c r="AK1100" s="107">
        <v>0</v>
      </c>
      <c r="AL1100" s="107">
        <v>0</v>
      </c>
      <c r="AM1100" s="107">
        <v>0</v>
      </c>
      <c r="AN1100" s="107">
        <v>0</v>
      </c>
      <c r="AO1100" s="107"/>
      <c r="AP1100" s="107"/>
      <c r="AQ1100" s="107">
        <v>0</v>
      </c>
      <c r="AR1100" s="107">
        <v>0</v>
      </c>
      <c r="AS1100" s="107">
        <v>0</v>
      </c>
      <c r="AT1100" s="107">
        <v>0</v>
      </c>
      <c r="AU1100" s="107">
        <v>0</v>
      </c>
      <c r="AV1100" s="107"/>
      <c r="AW1100" s="107"/>
      <c r="AX1100" s="107">
        <v>0</v>
      </c>
      <c r="AY1100" s="107">
        <v>0</v>
      </c>
      <c r="AZ1100" s="107">
        <v>0</v>
      </c>
      <c r="BA1100" s="107">
        <v>0</v>
      </c>
      <c r="BB1100" s="107">
        <v>0</v>
      </c>
      <c r="BC1100" s="107"/>
      <c r="BD1100" s="107"/>
      <c r="BE1100" s="107">
        <v>2</v>
      </c>
      <c r="BF1100" s="107">
        <v>2</v>
      </c>
      <c r="BG1100" s="107">
        <v>2</v>
      </c>
      <c r="BH1100" s="107">
        <v>2</v>
      </c>
      <c r="BI1100" s="107">
        <v>2</v>
      </c>
      <c r="BJ1100" s="107"/>
      <c r="BK1100" s="107"/>
      <c r="BL1100" s="107"/>
      <c r="BM1100" s="107"/>
      <c r="BN1100" s="107"/>
      <c r="BO1100" s="107"/>
      <c r="BP1100" s="107"/>
      <c r="BQ1100" s="107"/>
      <c r="BR1100" s="107"/>
      <c r="BS1100" s="107"/>
      <c r="BT1100" s="107"/>
      <c r="BU1100" s="107"/>
      <c r="BV1100" s="107"/>
      <c r="BW1100" s="107"/>
      <c r="BX1100" s="107"/>
      <c r="BY1100" s="107"/>
      <c r="BZ1100" s="107"/>
      <c r="CA1100" s="107"/>
      <c r="CB1100" s="107"/>
      <c r="CC1100" s="107"/>
      <c r="CD1100" s="107"/>
      <c r="CE1100" s="107"/>
    </row>
    <row r="1101" spans="1:83" hidden="1" x14ac:dyDescent="0.25">
      <c r="B1101" s="111" t="s">
        <v>2689</v>
      </c>
      <c r="C1101" s="111">
        <v>4600011662</v>
      </c>
      <c r="D1101" s="101" t="s">
        <v>1486</v>
      </c>
      <c r="E1101" s="110"/>
      <c r="F1101" s="102"/>
      <c r="G1101" s="103"/>
      <c r="H1101" s="103"/>
      <c r="I1101" s="100"/>
      <c r="J1101" s="122" t="s">
        <v>2579</v>
      </c>
      <c r="K1101" s="103"/>
      <c r="L1101" s="103"/>
      <c r="M1101" s="103"/>
      <c r="N1101" s="103"/>
      <c r="O1101" s="106"/>
      <c r="P1101" s="104"/>
      <c r="Q1101" s="104"/>
      <c r="R1101" s="104"/>
      <c r="S1101" s="105" t="str">
        <f t="shared" si="108"/>
        <v/>
      </c>
      <c r="T1101" s="119"/>
      <c r="U1101" s="107"/>
      <c r="V1101" s="107"/>
      <c r="W1101" s="107"/>
      <c r="X1101" s="107"/>
      <c r="Y1101" s="107"/>
      <c r="Z1101" s="107"/>
      <c r="AA1101" s="107"/>
      <c r="AB1101" s="107"/>
      <c r="AC1101" s="107"/>
      <c r="AD1101" s="107"/>
      <c r="AE1101" s="107"/>
      <c r="AF1101" s="107"/>
      <c r="AG1101" s="107"/>
      <c r="AH1101" s="107"/>
      <c r="AI1101" s="107"/>
      <c r="AJ1101" s="107"/>
      <c r="AK1101" s="107"/>
      <c r="AL1101" s="107"/>
      <c r="AM1101" s="107"/>
      <c r="AN1101" s="107"/>
      <c r="AO1101" s="107"/>
      <c r="AP1101" s="107"/>
      <c r="AQ1101" s="107"/>
      <c r="AR1101" s="107"/>
      <c r="AS1101" s="107"/>
      <c r="AT1101" s="107"/>
      <c r="AU1101" s="107"/>
      <c r="AV1101" s="107"/>
      <c r="AW1101" s="107"/>
      <c r="AX1101" s="107"/>
      <c r="AY1101" s="107"/>
      <c r="AZ1101" s="107"/>
      <c r="BA1101" s="107"/>
      <c r="BB1101" s="107"/>
      <c r="BC1101" s="107"/>
      <c r="BD1101" s="107"/>
      <c r="BE1101" s="107"/>
      <c r="BF1101" s="107"/>
      <c r="BG1101" s="107"/>
      <c r="BH1101" s="107"/>
      <c r="BI1101" s="107"/>
      <c r="BJ1101" s="107"/>
      <c r="BK1101" s="107"/>
      <c r="BL1101" s="107"/>
      <c r="BM1101" s="107"/>
      <c r="BN1101" s="107"/>
      <c r="BO1101" s="107"/>
      <c r="BP1101" s="107"/>
      <c r="BQ1101" s="107"/>
      <c r="BR1101" s="107"/>
      <c r="BS1101" s="107"/>
      <c r="BT1101" s="107"/>
      <c r="BU1101" s="107"/>
      <c r="BV1101" s="107"/>
      <c r="BW1101" s="107"/>
      <c r="BX1101" s="107"/>
      <c r="BY1101" s="107"/>
      <c r="BZ1101" s="107"/>
      <c r="CA1101" s="107"/>
      <c r="CB1101" s="107"/>
      <c r="CC1101" s="107"/>
      <c r="CD1101" s="107"/>
      <c r="CE1101" s="107"/>
    </row>
    <row r="1102" spans="1:83" hidden="1" x14ac:dyDescent="0.25">
      <c r="A1102" s="109" t="s">
        <v>2735</v>
      </c>
      <c r="B1102" s="123">
        <v>33</v>
      </c>
      <c r="C1102" s="111">
        <v>4600011662</v>
      </c>
      <c r="D1102" s="101" t="s">
        <v>1487</v>
      </c>
      <c r="E1102" s="110" t="str">
        <f t="shared" ref="E1102" si="111">IF(F1102="","",CONCATENATE(TRIM(F1102)," - ",TRIM(J1102)))</f>
        <v>(DE) Sistema de Desaeração e Água de Alimentação das caldeiras - Inspeção ENDs das soldas</v>
      </c>
      <c r="F1102" s="102" t="s">
        <v>455</v>
      </c>
      <c r="G1102" s="103" t="s">
        <v>450</v>
      </c>
      <c r="H1102" s="103" t="s">
        <v>429</v>
      </c>
      <c r="I1102" s="100">
        <v>14</v>
      </c>
      <c r="J1102" s="122" t="s">
        <v>2236</v>
      </c>
      <c r="K1102" s="103"/>
      <c r="L1102" s="103" t="s">
        <v>462</v>
      </c>
      <c r="M1102" s="103"/>
      <c r="N1102" s="103"/>
      <c r="O1102" s="106"/>
      <c r="P1102" s="104">
        <v>7630</v>
      </c>
      <c r="Q1102" s="104"/>
      <c r="R1102" s="104" t="s">
        <v>1698</v>
      </c>
      <c r="S1102" s="105">
        <f t="shared" si="108"/>
        <v>0</v>
      </c>
      <c r="T1102" s="119">
        <v>17118</v>
      </c>
      <c r="U1102" s="107"/>
      <c r="V1102" s="107"/>
      <c r="W1102" s="107"/>
      <c r="X1102" s="107"/>
      <c r="Y1102" s="107"/>
      <c r="Z1102" s="107"/>
      <c r="AA1102" s="107"/>
      <c r="AB1102" s="107"/>
      <c r="AC1102" s="107"/>
      <c r="AD1102" s="107"/>
      <c r="AE1102" s="107"/>
      <c r="AF1102" s="107"/>
      <c r="AG1102" s="107"/>
      <c r="AH1102" s="107"/>
      <c r="AI1102" s="107"/>
      <c r="AJ1102" s="107"/>
      <c r="AK1102" s="107"/>
      <c r="AL1102" s="107"/>
      <c r="AM1102" s="107"/>
      <c r="AN1102" s="107"/>
      <c r="AO1102" s="107"/>
      <c r="AP1102" s="107"/>
      <c r="AQ1102" s="107"/>
      <c r="AR1102" s="107"/>
      <c r="AS1102" s="107"/>
      <c r="AT1102" s="107"/>
      <c r="AU1102" s="107"/>
      <c r="AV1102" s="107"/>
      <c r="AW1102" s="107"/>
      <c r="AX1102" s="107">
        <v>2</v>
      </c>
      <c r="AY1102" s="107">
        <v>2</v>
      </c>
      <c r="AZ1102" s="107"/>
      <c r="BA1102" s="107"/>
      <c r="BB1102" s="107"/>
      <c r="BC1102" s="107"/>
      <c r="BD1102" s="107"/>
      <c r="BE1102" s="107">
        <v>2</v>
      </c>
      <c r="BF1102" s="107">
        <v>2</v>
      </c>
      <c r="BG1102" s="107">
        <v>2</v>
      </c>
      <c r="BH1102" s="107">
        <v>2</v>
      </c>
      <c r="BI1102" s="107">
        <v>2</v>
      </c>
      <c r="BJ1102" s="107"/>
      <c r="BK1102" s="107"/>
      <c r="BL1102" s="107"/>
      <c r="BM1102" s="107"/>
      <c r="BN1102" s="107"/>
      <c r="BO1102" s="107"/>
      <c r="BP1102" s="107"/>
      <c r="BQ1102" s="107"/>
      <c r="BR1102" s="107"/>
      <c r="BS1102" s="107">
        <v>1</v>
      </c>
      <c r="BT1102" s="107">
        <v>1</v>
      </c>
      <c r="BU1102" s="107">
        <v>1</v>
      </c>
      <c r="BV1102" s="107">
        <v>1</v>
      </c>
      <c r="BW1102" s="107">
        <v>1</v>
      </c>
      <c r="BX1102" s="107"/>
      <c r="BY1102" s="107"/>
      <c r="BZ1102" s="107"/>
      <c r="CA1102" s="107"/>
      <c r="CB1102" s="107"/>
      <c r="CC1102" s="107"/>
      <c r="CD1102" s="107"/>
      <c r="CE1102" s="107"/>
    </row>
    <row r="1103" spans="1:83" hidden="1" x14ac:dyDescent="0.25">
      <c r="B1103" s="111" t="s">
        <v>2689</v>
      </c>
      <c r="C1103" s="111">
        <v>4600011662</v>
      </c>
      <c r="D1103" s="101" t="s">
        <v>1488</v>
      </c>
      <c r="E1103" s="110"/>
      <c r="F1103" s="102" t="s">
        <v>455</v>
      </c>
      <c r="G1103" s="103" t="s">
        <v>450</v>
      </c>
      <c r="H1103" s="103" t="s">
        <v>429</v>
      </c>
      <c r="I1103" s="100"/>
      <c r="J1103" s="122" t="s">
        <v>2580</v>
      </c>
      <c r="K1103" s="103"/>
      <c r="L1103" s="103"/>
      <c r="M1103" s="103"/>
      <c r="N1103" s="103"/>
      <c r="O1103" s="106"/>
      <c r="P1103" s="104"/>
      <c r="Q1103" s="104"/>
      <c r="R1103" s="104"/>
      <c r="S1103" s="105" t="str">
        <f t="shared" si="108"/>
        <v/>
      </c>
      <c r="T1103" s="119"/>
      <c r="U1103" s="107"/>
      <c r="V1103" s="107"/>
      <c r="W1103" s="107"/>
      <c r="X1103" s="107"/>
      <c r="Y1103" s="107"/>
      <c r="Z1103" s="107"/>
      <c r="AA1103" s="107"/>
      <c r="AB1103" s="107"/>
      <c r="AC1103" s="107"/>
      <c r="AD1103" s="107"/>
      <c r="AE1103" s="107"/>
      <c r="AF1103" s="107"/>
      <c r="AG1103" s="107"/>
      <c r="AH1103" s="107"/>
      <c r="AI1103" s="107"/>
      <c r="AJ1103" s="107"/>
      <c r="AK1103" s="107"/>
      <c r="AL1103" s="107"/>
      <c r="AM1103" s="107"/>
      <c r="AN1103" s="107"/>
      <c r="AO1103" s="107"/>
      <c r="AP1103" s="107"/>
      <c r="AQ1103" s="107"/>
      <c r="AR1103" s="107"/>
      <c r="AS1103" s="107"/>
      <c r="AT1103" s="107"/>
      <c r="AU1103" s="107"/>
      <c r="AV1103" s="107"/>
      <c r="AW1103" s="107"/>
      <c r="AX1103" s="107"/>
      <c r="AY1103" s="107"/>
      <c r="AZ1103" s="107"/>
      <c r="BA1103" s="107"/>
      <c r="BB1103" s="107"/>
      <c r="BC1103" s="107"/>
      <c r="BD1103" s="107"/>
      <c r="BE1103" s="107"/>
      <c r="BF1103" s="107"/>
      <c r="BG1103" s="107"/>
      <c r="BH1103" s="107"/>
      <c r="BI1103" s="107"/>
      <c r="BJ1103" s="107"/>
      <c r="BK1103" s="107"/>
      <c r="BL1103" s="107"/>
      <c r="BM1103" s="107"/>
      <c r="BN1103" s="107"/>
      <c r="BO1103" s="107"/>
      <c r="BP1103" s="107"/>
      <c r="BQ1103" s="107"/>
      <c r="BR1103" s="107"/>
      <c r="BS1103" s="107"/>
      <c r="BT1103" s="107"/>
      <c r="BU1103" s="107"/>
      <c r="BV1103" s="107"/>
      <c r="BW1103" s="107"/>
      <c r="BX1103" s="107"/>
      <c r="BY1103" s="107"/>
      <c r="BZ1103" s="107"/>
      <c r="CA1103" s="107"/>
      <c r="CB1103" s="107"/>
      <c r="CC1103" s="107"/>
      <c r="CD1103" s="107"/>
      <c r="CE1103" s="107"/>
    </row>
    <row r="1104" spans="1:83" hidden="1" x14ac:dyDescent="0.25">
      <c r="B1104" s="111" t="s">
        <v>2689</v>
      </c>
      <c r="C1104" s="111">
        <v>4600011662</v>
      </c>
      <c r="D1104" s="101" t="s">
        <v>1489</v>
      </c>
      <c r="E1104" s="110"/>
      <c r="F1104" s="102" t="s">
        <v>455</v>
      </c>
      <c r="G1104" s="103" t="s">
        <v>450</v>
      </c>
      <c r="H1104" s="103" t="s">
        <v>429</v>
      </c>
      <c r="I1104" s="100"/>
      <c r="J1104" s="122" t="s">
        <v>2581</v>
      </c>
      <c r="K1104" s="103"/>
      <c r="L1104" s="103"/>
      <c r="M1104" s="103"/>
      <c r="N1104" s="103"/>
      <c r="O1104" s="106"/>
      <c r="P1104" s="104"/>
      <c r="Q1104" s="104"/>
      <c r="R1104" s="104"/>
      <c r="S1104" s="105" t="str">
        <f t="shared" si="108"/>
        <v/>
      </c>
      <c r="T1104" s="119"/>
      <c r="U1104" s="107"/>
      <c r="V1104" s="107"/>
      <c r="W1104" s="107"/>
      <c r="X1104" s="107"/>
      <c r="Y1104" s="107"/>
      <c r="Z1104" s="107"/>
      <c r="AA1104" s="107"/>
      <c r="AB1104" s="107"/>
      <c r="AC1104" s="107"/>
      <c r="AD1104" s="107"/>
      <c r="AE1104" s="107"/>
      <c r="AF1104" s="107"/>
      <c r="AG1104" s="107"/>
      <c r="AH1104" s="107"/>
      <c r="AI1104" s="107"/>
      <c r="AJ1104" s="107"/>
      <c r="AK1104" s="107"/>
      <c r="AL1104" s="107"/>
      <c r="AM1104" s="107"/>
      <c r="AN1104" s="107"/>
      <c r="AO1104" s="107"/>
      <c r="AP1104" s="107"/>
      <c r="AQ1104" s="107"/>
      <c r="AR1104" s="107"/>
      <c r="AS1104" s="107"/>
      <c r="AT1104" s="107"/>
      <c r="AU1104" s="107"/>
      <c r="AV1104" s="107"/>
      <c r="AW1104" s="107"/>
      <c r="AX1104" s="107"/>
      <c r="AY1104" s="107"/>
      <c r="AZ1104" s="107"/>
      <c r="BA1104" s="107"/>
      <c r="BB1104" s="107"/>
      <c r="BC1104" s="107"/>
      <c r="BD1104" s="107"/>
      <c r="BE1104" s="107"/>
      <c r="BF1104" s="107"/>
      <c r="BG1104" s="107"/>
      <c r="BH1104" s="107"/>
      <c r="BI1104" s="107"/>
      <c r="BJ1104" s="107"/>
      <c r="BK1104" s="107"/>
      <c r="BL1104" s="107"/>
      <c r="BM1104" s="107"/>
      <c r="BN1104" s="107"/>
      <c r="BO1104" s="107"/>
      <c r="BP1104" s="107"/>
      <c r="BQ1104" s="107"/>
      <c r="BR1104" s="107"/>
      <c r="BS1104" s="107"/>
      <c r="BT1104" s="107"/>
      <c r="BU1104" s="107"/>
      <c r="BV1104" s="107"/>
      <c r="BW1104" s="107"/>
      <c r="BX1104" s="107"/>
      <c r="BY1104" s="107"/>
      <c r="BZ1104" s="107"/>
      <c r="CA1104" s="107"/>
      <c r="CB1104" s="107"/>
      <c r="CC1104" s="107"/>
      <c r="CD1104" s="107"/>
      <c r="CE1104" s="107"/>
    </row>
    <row r="1105" spans="1:83" hidden="1" x14ac:dyDescent="0.25">
      <c r="A1105" s="109" t="s">
        <v>2735</v>
      </c>
      <c r="B1105" s="123">
        <v>33</v>
      </c>
      <c r="C1105" s="111">
        <v>4600011662</v>
      </c>
      <c r="D1105" s="101" t="s">
        <v>1490</v>
      </c>
      <c r="E1105" s="110" t="str">
        <f t="shared" ref="E1105" si="112">IF(F1105="","",CONCATENATE(TRIM(F1105)," - ",TRIM(J1105)))</f>
        <v>(DE) Sistema de Desaeração e Água de Alimentação das caldeiras - Tie in 155</v>
      </c>
      <c r="F1105" s="102" t="s">
        <v>455</v>
      </c>
      <c r="G1105" s="103" t="s">
        <v>450</v>
      </c>
      <c r="H1105" s="103" t="s">
        <v>429</v>
      </c>
      <c r="I1105" s="100"/>
      <c r="J1105" s="122" t="s">
        <v>2583</v>
      </c>
      <c r="K1105" s="103"/>
      <c r="L1105" s="103"/>
      <c r="M1105" s="103"/>
      <c r="N1105" s="103"/>
      <c r="O1105" s="106"/>
      <c r="P1105" s="104"/>
      <c r="Q1105" s="104"/>
      <c r="R1105" s="104"/>
      <c r="S1105" s="105" t="str">
        <f t="shared" si="108"/>
        <v/>
      </c>
      <c r="T1105" s="119"/>
      <c r="U1105" s="107"/>
      <c r="V1105" s="107"/>
      <c r="W1105" s="107"/>
      <c r="X1105" s="107"/>
      <c r="Y1105" s="107"/>
      <c r="Z1105" s="107"/>
      <c r="AA1105" s="107"/>
      <c r="AB1105" s="107"/>
      <c r="AC1105" s="107"/>
      <c r="AD1105" s="107"/>
      <c r="AE1105" s="107"/>
      <c r="AF1105" s="107"/>
      <c r="AG1105" s="107"/>
      <c r="AH1105" s="107"/>
      <c r="AI1105" s="107"/>
      <c r="AJ1105" s="107"/>
      <c r="AK1105" s="107"/>
      <c r="AL1105" s="107"/>
      <c r="AM1105" s="107"/>
      <c r="AN1105" s="107"/>
      <c r="AO1105" s="107"/>
      <c r="AP1105" s="107"/>
      <c r="AQ1105" s="107"/>
      <c r="AR1105" s="107"/>
      <c r="AS1105" s="107"/>
      <c r="AT1105" s="107"/>
      <c r="AU1105" s="107"/>
      <c r="AV1105" s="107"/>
      <c r="AW1105" s="107"/>
      <c r="AX1105" s="107"/>
      <c r="AY1105" s="107"/>
      <c r="AZ1105" s="107"/>
      <c r="BA1105" s="107"/>
      <c r="BB1105" s="107"/>
      <c r="BC1105" s="107"/>
      <c r="BD1105" s="107"/>
      <c r="BE1105" s="107"/>
      <c r="BF1105" s="107"/>
      <c r="BG1105" s="107"/>
      <c r="BH1105" s="107"/>
      <c r="BI1105" s="107"/>
      <c r="BJ1105" s="107"/>
      <c r="BK1105" s="107"/>
      <c r="BL1105" s="107"/>
      <c r="BM1105" s="107"/>
      <c r="BN1105" s="107"/>
      <c r="BO1105" s="107"/>
      <c r="BP1105" s="107"/>
      <c r="BQ1105" s="107"/>
      <c r="BR1105" s="107"/>
      <c r="BS1105" s="107"/>
      <c r="BT1105" s="107"/>
      <c r="BU1105" s="107">
        <v>1</v>
      </c>
      <c r="BV1105" s="107">
        <v>1</v>
      </c>
      <c r="BW1105" s="107">
        <v>1</v>
      </c>
      <c r="BX1105" s="107"/>
      <c r="BY1105" s="107"/>
      <c r="BZ1105" s="107"/>
      <c r="CA1105" s="107"/>
      <c r="CB1105" s="107"/>
      <c r="CC1105" s="107"/>
      <c r="CD1105" s="107"/>
      <c r="CE1105" s="107"/>
    </row>
    <row r="1106" spans="1:83" hidden="1" x14ac:dyDescent="0.25">
      <c r="B1106" s="111" t="s">
        <v>2689</v>
      </c>
      <c r="C1106" s="111">
        <v>4600011662</v>
      </c>
      <c r="D1106" s="101" t="s">
        <v>1491</v>
      </c>
      <c r="E1106" s="110"/>
      <c r="F1106" s="102"/>
      <c r="G1106" s="103"/>
      <c r="H1106" s="103"/>
      <c r="I1106" s="100"/>
      <c r="J1106" s="122" t="s">
        <v>2577</v>
      </c>
      <c r="K1106" s="103"/>
      <c r="L1106" s="103"/>
      <c r="M1106" s="103"/>
      <c r="N1106" s="103"/>
      <c r="O1106" s="106"/>
      <c r="P1106" s="104"/>
      <c r="Q1106" s="104"/>
      <c r="R1106" s="104"/>
      <c r="S1106" s="105" t="str">
        <f t="shared" si="108"/>
        <v/>
      </c>
      <c r="T1106" s="119"/>
      <c r="U1106" s="107"/>
      <c r="V1106" s="107"/>
      <c r="W1106" s="107"/>
      <c r="X1106" s="107"/>
      <c r="Y1106" s="107"/>
      <c r="Z1106" s="107"/>
      <c r="AA1106" s="107"/>
      <c r="AB1106" s="107"/>
      <c r="AC1106" s="107"/>
      <c r="AD1106" s="107"/>
      <c r="AE1106" s="107"/>
      <c r="AF1106" s="107"/>
      <c r="AG1106" s="107"/>
      <c r="AH1106" s="107"/>
      <c r="AI1106" s="107"/>
      <c r="AJ1106" s="107"/>
      <c r="AK1106" s="107"/>
      <c r="AL1106" s="107"/>
      <c r="AM1106" s="107"/>
      <c r="AN1106" s="107"/>
      <c r="AO1106" s="107"/>
      <c r="AP1106" s="107"/>
      <c r="AQ1106" s="107"/>
      <c r="AR1106" s="107"/>
      <c r="AS1106" s="107"/>
      <c r="AT1106" s="107"/>
      <c r="AU1106" s="107"/>
      <c r="AV1106" s="107"/>
      <c r="AW1106" s="107"/>
      <c r="AX1106" s="107"/>
      <c r="AY1106" s="107"/>
      <c r="AZ1106" s="107"/>
      <c r="BA1106" s="107"/>
      <c r="BB1106" s="107"/>
      <c r="BC1106" s="107"/>
      <c r="BD1106" s="107"/>
      <c r="BE1106" s="107"/>
      <c r="BF1106" s="107"/>
      <c r="BG1106" s="107"/>
      <c r="BH1106" s="107"/>
      <c r="BI1106" s="107"/>
      <c r="BJ1106" s="107"/>
      <c r="BK1106" s="107"/>
      <c r="BL1106" s="107"/>
      <c r="BM1106" s="107"/>
      <c r="BN1106" s="107"/>
      <c r="BO1106" s="107"/>
      <c r="BP1106" s="107"/>
      <c r="BQ1106" s="107"/>
      <c r="BR1106" s="107"/>
      <c r="BS1106" s="107"/>
      <c r="BT1106" s="107"/>
      <c r="BU1106" s="107"/>
      <c r="BV1106" s="107"/>
      <c r="BW1106" s="107"/>
      <c r="BX1106" s="107"/>
      <c r="BY1106" s="107"/>
      <c r="BZ1106" s="107"/>
      <c r="CA1106" s="107"/>
      <c r="CB1106" s="107"/>
      <c r="CC1106" s="107"/>
      <c r="CD1106" s="107"/>
      <c r="CE1106" s="107"/>
    </row>
    <row r="1107" spans="1:83" hidden="1" x14ac:dyDescent="0.25">
      <c r="B1107" s="111" t="s">
        <v>2689</v>
      </c>
      <c r="C1107" s="111">
        <v>4600011662</v>
      </c>
      <c r="D1107" s="101" t="s">
        <v>1492</v>
      </c>
      <c r="E1107" s="110"/>
      <c r="F1107" s="102"/>
      <c r="G1107" s="103"/>
      <c r="H1107" s="103"/>
      <c r="I1107" s="100"/>
      <c r="J1107" s="122" t="s">
        <v>2578</v>
      </c>
      <c r="K1107" s="103"/>
      <c r="L1107" s="103"/>
      <c r="M1107" s="103"/>
      <c r="N1107" s="103"/>
      <c r="O1107" s="106"/>
      <c r="P1107" s="104"/>
      <c r="Q1107" s="104"/>
      <c r="R1107" s="104"/>
      <c r="S1107" s="105" t="str">
        <f t="shared" si="108"/>
        <v/>
      </c>
      <c r="T1107" s="119"/>
      <c r="U1107" s="107"/>
      <c r="V1107" s="107"/>
      <c r="W1107" s="107"/>
      <c r="X1107" s="107"/>
      <c r="Y1107" s="107"/>
      <c r="Z1107" s="107"/>
      <c r="AA1107" s="107"/>
      <c r="AB1107" s="107"/>
      <c r="AC1107" s="107"/>
      <c r="AD1107" s="107"/>
      <c r="AE1107" s="107"/>
      <c r="AF1107" s="107"/>
      <c r="AG1107" s="107"/>
      <c r="AH1107" s="107"/>
      <c r="AI1107" s="107"/>
      <c r="AJ1107" s="107"/>
      <c r="AK1107" s="107"/>
      <c r="AL1107" s="107"/>
      <c r="AM1107" s="107"/>
      <c r="AN1107" s="107"/>
      <c r="AO1107" s="107"/>
      <c r="AP1107" s="107"/>
      <c r="AQ1107" s="107"/>
      <c r="AR1107" s="107"/>
      <c r="AS1107" s="107"/>
      <c r="AT1107" s="107"/>
      <c r="AU1107" s="107"/>
      <c r="AV1107" s="107"/>
      <c r="AW1107" s="107"/>
      <c r="AX1107" s="107"/>
      <c r="AY1107" s="107"/>
      <c r="AZ1107" s="107"/>
      <c r="BA1107" s="107"/>
      <c r="BB1107" s="107"/>
      <c r="BC1107" s="107"/>
      <c r="BD1107" s="107"/>
      <c r="BE1107" s="107"/>
      <c r="BF1107" s="107"/>
      <c r="BG1107" s="107"/>
      <c r="BH1107" s="107"/>
      <c r="BI1107" s="107"/>
      <c r="BJ1107" s="107"/>
      <c r="BK1107" s="107"/>
      <c r="BL1107" s="107"/>
      <c r="BM1107" s="107"/>
      <c r="BN1107" s="107"/>
      <c r="BO1107" s="107"/>
      <c r="BP1107" s="107"/>
      <c r="BQ1107" s="107"/>
      <c r="BR1107" s="107"/>
      <c r="BS1107" s="107"/>
      <c r="BT1107" s="107"/>
      <c r="BU1107" s="107"/>
      <c r="BV1107" s="107"/>
      <c r="BW1107" s="107"/>
      <c r="BX1107" s="107"/>
      <c r="BY1107" s="107"/>
      <c r="BZ1107" s="107"/>
      <c r="CA1107" s="107"/>
      <c r="CB1107" s="107"/>
      <c r="CC1107" s="107"/>
      <c r="CD1107" s="107"/>
      <c r="CE1107" s="107"/>
    </row>
    <row r="1108" spans="1:83" hidden="1" x14ac:dyDescent="0.25">
      <c r="A1108" s="109" t="s">
        <v>2717</v>
      </c>
      <c r="B1108" s="111">
        <v>29</v>
      </c>
      <c r="C1108" s="111">
        <v>4600011662</v>
      </c>
      <c r="D1108" s="101" t="s">
        <v>1493</v>
      </c>
      <c r="E1108" s="110" t="str">
        <f t="shared" ref="E1108:E1110" si="113">IF(F1108="","",CONCATENATE(TRIM(F1108)," - ",TRIM(J1108)))</f>
        <v>(DE) Sistema de Desaeração e Água de Alimentação das caldeiras - Montar e soldar spool de 2"</v>
      </c>
      <c r="F1108" s="102" t="s">
        <v>455</v>
      </c>
      <c r="G1108" s="103" t="s">
        <v>450</v>
      </c>
      <c r="H1108" s="103" t="s">
        <v>429</v>
      </c>
      <c r="I1108" s="100">
        <v>14</v>
      </c>
      <c r="J1108" s="122" t="s">
        <v>2579</v>
      </c>
      <c r="K1108" s="103"/>
      <c r="L1108" s="103" t="s">
        <v>462</v>
      </c>
      <c r="M1108" s="103"/>
      <c r="N1108" s="103"/>
      <c r="O1108" s="106"/>
      <c r="P1108" s="104">
        <v>3600</v>
      </c>
      <c r="Q1108" s="104"/>
      <c r="R1108" s="104" t="s">
        <v>1698</v>
      </c>
      <c r="S1108" s="105">
        <f t="shared" si="108"/>
        <v>0</v>
      </c>
      <c r="T1108" s="119"/>
      <c r="U1108" s="107"/>
      <c r="V1108" s="107"/>
      <c r="W1108" s="107"/>
      <c r="X1108" s="107"/>
      <c r="Y1108" s="107"/>
      <c r="Z1108" s="107"/>
      <c r="AA1108" s="107"/>
      <c r="AB1108" s="107"/>
      <c r="AC1108" s="107"/>
      <c r="AD1108" s="107"/>
      <c r="AE1108" s="107"/>
      <c r="AF1108" s="107"/>
      <c r="AG1108" s="107"/>
      <c r="AH1108" s="107"/>
      <c r="AI1108" s="107"/>
      <c r="AJ1108" s="107">
        <v>1</v>
      </c>
      <c r="AK1108" s="107">
        <v>1</v>
      </c>
      <c r="AL1108" s="107">
        <v>1</v>
      </c>
      <c r="AM1108" s="107"/>
      <c r="AN1108" s="107"/>
      <c r="AO1108" s="107"/>
      <c r="AP1108" s="107"/>
      <c r="AQ1108" s="107">
        <v>2</v>
      </c>
      <c r="AR1108" s="107">
        <v>2</v>
      </c>
      <c r="AS1108" s="107">
        <v>2</v>
      </c>
      <c r="AT1108" s="107">
        <v>2</v>
      </c>
      <c r="AU1108" s="107">
        <v>2</v>
      </c>
      <c r="AV1108" s="107"/>
      <c r="AW1108" s="107"/>
      <c r="AX1108" s="107"/>
      <c r="AY1108" s="107"/>
      <c r="AZ1108" s="107"/>
      <c r="BA1108" s="107"/>
      <c r="BB1108" s="107"/>
      <c r="BC1108" s="107"/>
      <c r="BD1108" s="107"/>
      <c r="BE1108" s="107"/>
      <c r="BF1108" s="107"/>
      <c r="BG1108" s="107"/>
      <c r="BH1108" s="107"/>
      <c r="BI1108" s="107"/>
      <c r="BJ1108" s="107"/>
      <c r="BK1108" s="107"/>
      <c r="BL1108" s="107"/>
      <c r="BM1108" s="107"/>
      <c r="BN1108" s="107"/>
      <c r="BO1108" s="107"/>
      <c r="BP1108" s="107"/>
      <c r="BQ1108" s="107"/>
      <c r="BR1108" s="107"/>
      <c r="BS1108" s="107"/>
      <c r="BT1108" s="107"/>
      <c r="BU1108" s="107"/>
      <c r="BV1108" s="107"/>
      <c r="BW1108" s="107"/>
      <c r="BX1108" s="107"/>
      <c r="BY1108" s="107"/>
      <c r="BZ1108" s="107"/>
      <c r="CA1108" s="107"/>
      <c r="CB1108" s="107"/>
      <c r="CC1108" s="107"/>
      <c r="CD1108" s="107"/>
      <c r="CE1108" s="107"/>
    </row>
    <row r="1109" spans="1:83" hidden="1" x14ac:dyDescent="0.25">
      <c r="A1109" s="109" t="s">
        <v>2729</v>
      </c>
      <c r="B1109" s="111">
        <v>30</v>
      </c>
      <c r="C1109" s="111">
        <v>4600011662</v>
      </c>
      <c r="D1109" s="101" t="s">
        <v>1494</v>
      </c>
      <c r="E1109" s="110" t="str">
        <f t="shared" si="113"/>
        <v>(DE) Sistema de Desaeração e Água de Alimentação das caldeiras - Inspeção ENDs das soldas</v>
      </c>
      <c r="F1109" s="102" t="s">
        <v>455</v>
      </c>
      <c r="G1109" s="103" t="s">
        <v>450</v>
      </c>
      <c r="H1109" s="103" t="s">
        <v>429</v>
      </c>
      <c r="I1109" s="100">
        <v>14</v>
      </c>
      <c r="J1109" s="122" t="s">
        <v>2236</v>
      </c>
      <c r="K1109" s="103"/>
      <c r="L1109" s="103" t="s">
        <v>462</v>
      </c>
      <c r="M1109" s="103"/>
      <c r="N1109" s="103"/>
      <c r="O1109" s="106"/>
      <c r="P1109" s="104">
        <v>1</v>
      </c>
      <c r="Q1109" s="104"/>
      <c r="R1109" s="104" t="s">
        <v>1701</v>
      </c>
      <c r="S1109" s="105">
        <f t="shared" si="108"/>
        <v>0</v>
      </c>
      <c r="T1109" s="119"/>
      <c r="U1109" s="107"/>
      <c r="V1109" s="107"/>
      <c r="W1109" s="107"/>
      <c r="X1109" s="107"/>
      <c r="Y1109" s="107"/>
      <c r="Z1109" s="107"/>
      <c r="AA1109" s="107"/>
      <c r="AB1109" s="107"/>
      <c r="AC1109" s="107"/>
      <c r="AD1109" s="107"/>
      <c r="AE1109" s="107"/>
      <c r="AF1109" s="107"/>
      <c r="AG1109" s="107"/>
      <c r="AH1109" s="107"/>
      <c r="AI1109" s="107"/>
      <c r="AJ1109" s="107"/>
      <c r="AK1109" s="107"/>
      <c r="AL1109" s="107"/>
      <c r="AM1109" s="107"/>
      <c r="AN1109" s="107"/>
      <c r="AO1109" s="107"/>
      <c r="AP1109" s="107"/>
      <c r="AQ1109" s="107">
        <v>2</v>
      </c>
      <c r="AR1109" s="107">
        <v>2</v>
      </c>
      <c r="AS1109" s="107">
        <v>2</v>
      </c>
      <c r="AT1109" s="107">
        <v>2</v>
      </c>
      <c r="AU1109" s="107">
        <v>2</v>
      </c>
      <c r="AV1109" s="107"/>
      <c r="AW1109" s="107"/>
      <c r="AX1109" s="107">
        <v>2</v>
      </c>
      <c r="AY1109" s="107">
        <v>2</v>
      </c>
      <c r="AZ1109" s="107">
        <v>2</v>
      </c>
      <c r="BA1109" s="107">
        <v>2</v>
      </c>
      <c r="BB1109" s="107">
        <v>2</v>
      </c>
      <c r="BC1109" s="107"/>
      <c r="BD1109" s="107"/>
      <c r="BE1109" s="107"/>
      <c r="BF1109" s="107"/>
      <c r="BG1109" s="107"/>
      <c r="BH1109" s="107"/>
      <c r="BI1109" s="107"/>
      <c r="BJ1109" s="107"/>
      <c r="BK1109" s="107"/>
      <c r="BL1109" s="107"/>
      <c r="BM1109" s="107"/>
      <c r="BN1109" s="107"/>
      <c r="BO1109" s="107"/>
      <c r="BP1109" s="107"/>
      <c r="BQ1109" s="107"/>
      <c r="BR1109" s="107"/>
      <c r="BS1109" s="107"/>
      <c r="BT1109" s="107"/>
      <c r="BU1109" s="107"/>
      <c r="BV1109" s="107"/>
      <c r="BW1109" s="107"/>
      <c r="BX1109" s="107"/>
      <c r="BY1109" s="107"/>
      <c r="BZ1109" s="107"/>
      <c r="CA1109" s="107"/>
      <c r="CB1109" s="107"/>
      <c r="CC1109" s="107"/>
      <c r="CD1109" s="107"/>
      <c r="CE1109" s="107"/>
    </row>
    <row r="1110" spans="1:83" hidden="1" x14ac:dyDescent="0.25">
      <c r="A1110" s="109" t="s">
        <v>2735</v>
      </c>
      <c r="B1110" s="123">
        <v>33</v>
      </c>
      <c r="C1110" s="111">
        <v>4600011662</v>
      </c>
      <c r="D1110" s="101" t="s">
        <v>1495</v>
      </c>
      <c r="E1110" s="110" t="str">
        <f t="shared" si="113"/>
        <v>(DE) Sistema de Desaeração e Água de Alimentação das caldeiras - Montar de válvula gaveta de 2"</v>
      </c>
      <c r="F1110" s="102" t="s">
        <v>455</v>
      </c>
      <c r="G1110" s="103" t="s">
        <v>450</v>
      </c>
      <c r="H1110" s="103" t="s">
        <v>429</v>
      </c>
      <c r="I1110" s="100"/>
      <c r="J1110" s="122" t="s">
        <v>2580</v>
      </c>
      <c r="K1110" s="103"/>
      <c r="L1110" s="103"/>
      <c r="M1110" s="103"/>
      <c r="N1110" s="103"/>
      <c r="O1110" s="106"/>
      <c r="P1110" s="104"/>
      <c r="Q1110" s="104"/>
      <c r="R1110" s="104"/>
      <c r="S1110" s="105" t="str">
        <f t="shared" si="108"/>
        <v/>
      </c>
      <c r="T1110" s="119"/>
      <c r="U1110" s="107"/>
      <c r="V1110" s="107"/>
      <c r="W1110" s="107"/>
      <c r="X1110" s="107"/>
      <c r="Y1110" s="107"/>
      <c r="Z1110" s="107"/>
      <c r="AA1110" s="107"/>
      <c r="AB1110" s="107"/>
      <c r="AC1110" s="107"/>
      <c r="AD1110" s="107"/>
      <c r="AE1110" s="107"/>
      <c r="AF1110" s="107"/>
      <c r="AG1110" s="107"/>
      <c r="AH1110" s="107"/>
      <c r="AI1110" s="107"/>
      <c r="AJ1110" s="107"/>
      <c r="AK1110" s="107"/>
      <c r="AL1110" s="107"/>
      <c r="AM1110" s="107"/>
      <c r="AN1110" s="107"/>
      <c r="AO1110" s="107"/>
      <c r="AP1110" s="107"/>
      <c r="AQ1110" s="107"/>
      <c r="AR1110" s="107"/>
      <c r="AS1110" s="107"/>
      <c r="AT1110" s="107"/>
      <c r="AU1110" s="107"/>
      <c r="AV1110" s="107"/>
      <c r="AW1110" s="107"/>
      <c r="AX1110" s="107">
        <v>0</v>
      </c>
      <c r="AY1110" s="107">
        <v>0</v>
      </c>
      <c r="AZ1110" s="107">
        <v>0</v>
      </c>
      <c r="BA1110" s="107">
        <v>0</v>
      </c>
      <c r="BB1110" s="107">
        <v>0</v>
      </c>
      <c r="BC1110" s="107"/>
      <c r="BD1110" s="107"/>
      <c r="BE1110" s="107">
        <v>0</v>
      </c>
      <c r="BF1110" s="107">
        <v>0</v>
      </c>
      <c r="BG1110" s="107">
        <v>0</v>
      </c>
      <c r="BH1110" s="107">
        <v>0</v>
      </c>
      <c r="BI1110" s="107">
        <v>0</v>
      </c>
      <c r="BJ1110" s="107"/>
      <c r="BK1110" s="107"/>
      <c r="BL1110" s="107"/>
      <c r="BM1110" s="107"/>
      <c r="BN1110" s="107"/>
      <c r="BO1110" s="107"/>
      <c r="BP1110" s="107"/>
      <c r="BQ1110" s="107"/>
      <c r="BR1110" s="107"/>
      <c r="BS1110" s="107"/>
      <c r="BT1110" s="107"/>
      <c r="BU1110" s="107">
        <v>1</v>
      </c>
      <c r="BV1110" s="107">
        <v>1</v>
      </c>
      <c r="BW1110" s="107">
        <v>1</v>
      </c>
      <c r="BX1110" s="107"/>
      <c r="BY1110" s="107"/>
      <c r="BZ1110" s="107"/>
      <c r="CA1110" s="107"/>
      <c r="CB1110" s="107"/>
      <c r="CC1110" s="107"/>
      <c r="CD1110" s="107"/>
      <c r="CE1110" s="107"/>
    </row>
    <row r="1111" spans="1:83" hidden="1" x14ac:dyDescent="0.25">
      <c r="B1111" s="111" t="s">
        <v>2689</v>
      </c>
      <c r="C1111" s="111">
        <v>4600011662</v>
      </c>
      <c r="D1111" s="101" t="s">
        <v>1496</v>
      </c>
      <c r="E1111" s="110"/>
      <c r="F1111" s="102"/>
      <c r="G1111" s="103"/>
      <c r="H1111" s="103"/>
      <c r="I1111" s="100"/>
      <c r="J1111" s="122" t="s">
        <v>2581</v>
      </c>
      <c r="K1111" s="103"/>
      <c r="L1111" s="103"/>
      <c r="M1111" s="103"/>
      <c r="N1111" s="103"/>
      <c r="O1111" s="106"/>
      <c r="P1111" s="104"/>
      <c r="Q1111" s="104"/>
      <c r="R1111" s="104"/>
      <c r="S1111" s="105" t="str">
        <f t="shared" si="108"/>
        <v/>
      </c>
      <c r="T1111" s="119"/>
      <c r="U1111" s="107"/>
      <c r="V1111" s="107"/>
      <c r="W1111" s="107"/>
      <c r="X1111" s="107"/>
      <c r="Y1111" s="107"/>
      <c r="Z1111" s="107"/>
      <c r="AA1111" s="107"/>
      <c r="AB1111" s="107"/>
      <c r="AC1111" s="107"/>
      <c r="AD1111" s="107"/>
      <c r="AE1111" s="107"/>
      <c r="AF1111" s="107"/>
      <c r="AG1111" s="107"/>
      <c r="AH1111" s="107"/>
      <c r="AI1111" s="107"/>
      <c r="AJ1111" s="107"/>
      <c r="AK1111" s="107"/>
      <c r="AL1111" s="107"/>
      <c r="AM1111" s="107"/>
      <c r="AN1111" s="107"/>
      <c r="AO1111" s="107"/>
      <c r="AP1111" s="107"/>
      <c r="AQ1111" s="107"/>
      <c r="AR1111" s="107"/>
      <c r="AS1111" s="107"/>
      <c r="AT1111" s="107"/>
      <c r="AU1111" s="107"/>
      <c r="AV1111" s="107"/>
      <c r="AW1111" s="107"/>
      <c r="AX1111" s="107"/>
      <c r="AY1111" s="107"/>
      <c r="AZ1111" s="107"/>
      <c r="BA1111" s="107"/>
      <c r="BB1111" s="107"/>
      <c r="BC1111" s="107"/>
      <c r="BD1111" s="107"/>
      <c r="BE1111" s="107"/>
      <c r="BF1111" s="107"/>
      <c r="BG1111" s="107"/>
      <c r="BH1111" s="107"/>
      <c r="BI1111" s="107"/>
      <c r="BJ1111" s="107"/>
      <c r="BK1111" s="107"/>
      <c r="BL1111" s="107"/>
      <c r="BM1111" s="107"/>
      <c r="BN1111" s="107"/>
      <c r="BO1111" s="107"/>
      <c r="BP1111" s="107"/>
      <c r="BQ1111" s="107"/>
      <c r="BR1111" s="107"/>
      <c r="BS1111" s="107"/>
      <c r="BT1111" s="107"/>
      <c r="BU1111" s="107"/>
      <c r="BV1111" s="107"/>
      <c r="BW1111" s="107"/>
      <c r="BX1111" s="107"/>
      <c r="BY1111" s="107"/>
      <c r="BZ1111" s="107"/>
      <c r="CA1111" s="107"/>
      <c r="CB1111" s="107"/>
      <c r="CC1111" s="107"/>
      <c r="CD1111" s="107"/>
      <c r="CE1111" s="107"/>
    </row>
    <row r="1112" spans="1:83" hidden="1" x14ac:dyDescent="0.25">
      <c r="B1112" s="111" t="s">
        <v>2689</v>
      </c>
      <c r="C1112" s="111">
        <v>4600011662</v>
      </c>
      <c r="D1112" s="101" t="s">
        <v>1497</v>
      </c>
      <c r="E1112" s="110"/>
      <c r="F1112" s="102"/>
      <c r="G1112" s="103"/>
      <c r="H1112" s="103"/>
      <c r="I1112" s="100"/>
      <c r="J1112" s="122" t="s">
        <v>2584</v>
      </c>
      <c r="K1112" s="103"/>
      <c r="L1112" s="103"/>
      <c r="M1112" s="103"/>
      <c r="N1112" s="103"/>
      <c r="O1112" s="106"/>
      <c r="P1112" s="104"/>
      <c r="Q1112" s="104"/>
      <c r="R1112" s="104"/>
      <c r="S1112" s="105" t="str">
        <f t="shared" si="108"/>
        <v/>
      </c>
      <c r="T1112" s="119"/>
      <c r="U1112" s="107"/>
      <c r="V1112" s="107"/>
      <c r="W1112" s="107"/>
      <c r="X1112" s="107"/>
      <c r="Y1112" s="107"/>
      <c r="Z1112" s="107"/>
      <c r="AA1112" s="107"/>
      <c r="AB1112" s="107"/>
      <c r="AC1112" s="107"/>
      <c r="AD1112" s="107"/>
      <c r="AE1112" s="107"/>
      <c r="AF1112" s="107"/>
      <c r="AG1112" s="107"/>
      <c r="AH1112" s="107"/>
      <c r="AI1112" s="107"/>
      <c r="AJ1112" s="107"/>
      <c r="AK1112" s="107"/>
      <c r="AL1112" s="107"/>
      <c r="AM1112" s="107"/>
      <c r="AN1112" s="107"/>
      <c r="AO1112" s="107"/>
      <c r="AP1112" s="107"/>
      <c r="AQ1112" s="107"/>
      <c r="AR1112" s="107"/>
      <c r="AS1112" s="107"/>
      <c r="AT1112" s="107"/>
      <c r="AU1112" s="107"/>
      <c r="AV1112" s="107"/>
      <c r="AW1112" s="107"/>
      <c r="AX1112" s="107"/>
      <c r="AY1112" s="107"/>
      <c r="AZ1112" s="107"/>
      <c r="BA1112" s="107"/>
      <c r="BB1112" s="107"/>
      <c r="BC1112" s="107"/>
      <c r="BD1112" s="107"/>
      <c r="BE1112" s="107"/>
      <c r="BF1112" s="107"/>
      <c r="BG1112" s="107"/>
      <c r="BH1112" s="107"/>
      <c r="BI1112" s="107"/>
      <c r="BJ1112" s="107"/>
      <c r="BK1112" s="107"/>
      <c r="BL1112" s="107"/>
      <c r="BM1112" s="107"/>
      <c r="BN1112" s="107"/>
      <c r="BO1112" s="107"/>
      <c r="BP1112" s="107"/>
      <c r="BQ1112" s="107"/>
      <c r="BR1112" s="107"/>
      <c r="BS1112" s="107"/>
      <c r="BT1112" s="107"/>
      <c r="BU1112" s="107"/>
      <c r="BV1112" s="107"/>
      <c r="BW1112" s="107"/>
      <c r="BX1112" s="107"/>
      <c r="BY1112" s="107"/>
      <c r="BZ1112" s="107"/>
      <c r="CA1112" s="107"/>
      <c r="CB1112" s="107"/>
      <c r="CC1112" s="107"/>
      <c r="CD1112" s="107"/>
      <c r="CE1112" s="107"/>
    </row>
    <row r="1113" spans="1:83" hidden="1" x14ac:dyDescent="0.25">
      <c r="A1113" s="109" t="s">
        <v>2729</v>
      </c>
      <c r="B1113" s="111">
        <v>30</v>
      </c>
      <c r="C1113" s="111">
        <v>4600011662</v>
      </c>
      <c r="D1113" s="101" t="s">
        <v>1498</v>
      </c>
      <c r="E1113" s="110" t="str">
        <f t="shared" ref="E1113" si="114">IF(F1113="","",CONCATENATE(TRIM(F1113)," - ",TRIM(J1113)))</f>
        <v>(DE) Sistema de Desaeração e Água de Alimentação das caldeiras - Fazer Ebtv da linha existente</v>
      </c>
      <c r="F1113" s="102" t="s">
        <v>455</v>
      </c>
      <c r="G1113" s="103" t="s">
        <v>450</v>
      </c>
      <c r="H1113" s="103" t="s">
        <v>429</v>
      </c>
      <c r="I1113" s="100">
        <v>14</v>
      </c>
      <c r="J1113" s="122" t="s">
        <v>2577</v>
      </c>
      <c r="K1113" s="103"/>
      <c r="L1113" s="103" t="s">
        <v>462</v>
      </c>
      <c r="M1113" s="103"/>
      <c r="N1113" s="103"/>
      <c r="O1113" s="106"/>
      <c r="P1113" s="104">
        <v>3600</v>
      </c>
      <c r="Q1113" s="104"/>
      <c r="R1113" s="104"/>
      <c r="S1113" s="105">
        <f t="shared" si="108"/>
        <v>0</v>
      </c>
      <c r="T1113" s="119"/>
      <c r="U1113" s="107"/>
      <c r="V1113" s="107"/>
      <c r="W1113" s="107"/>
      <c r="X1113" s="107"/>
      <c r="Y1113" s="107"/>
      <c r="Z1113" s="107"/>
      <c r="AA1113" s="107"/>
      <c r="AB1113" s="107"/>
      <c r="AC1113" s="107"/>
      <c r="AD1113" s="107"/>
      <c r="AE1113" s="107"/>
      <c r="AF1113" s="107"/>
      <c r="AG1113" s="107"/>
      <c r="AH1113" s="107"/>
      <c r="AI1113" s="107"/>
      <c r="AJ1113" s="107"/>
      <c r="AK1113" s="107"/>
      <c r="AL1113" s="107"/>
      <c r="AM1113" s="107"/>
      <c r="AN1113" s="107"/>
      <c r="AO1113" s="107"/>
      <c r="AP1113" s="107"/>
      <c r="AQ1113" s="107"/>
      <c r="AR1113" s="107"/>
      <c r="AS1113" s="107"/>
      <c r="AT1113" s="107"/>
      <c r="AU1113" s="107"/>
      <c r="AV1113" s="107"/>
      <c r="AW1113" s="107"/>
      <c r="AX1113" s="107">
        <v>2</v>
      </c>
      <c r="AY1113" s="107">
        <v>2</v>
      </c>
      <c r="AZ1113" s="107">
        <v>2</v>
      </c>
      <c r="BA1113" s="107">
        <v>2</v>
      </c>
      <c r="BB1113" s="107">
        <v>2</v>
      </c>
      <c r="BC1113" s="107"/>
      <c r="BD1113" s="107"/>
      <c r="BE1113" s="107"/>
      <c r="BF1113" s="107"/>
      <c r="BG1113" s="107"/>
      <c r="BH1113" s="107"/>
      <c r="BI1113" s="107"/>
      <c r="BJ1113" s="107"/>
      <c r="BK1113" s="107"/>
      <c r="BL1113" s="107"/>
      <c r="BM1113" s="107"/>
      <c r="BN1113" s="107"/>
      <c r="BO1113" s="107"/>
      <c r="BP1113" s="107"/>
      <c r="BQ1113" s="107"/>
      <c r="BR1113" s="107"/>
      <c r="BS1113" s="107"/>
      <c r="BT1113" s="107"/>
      <c r="BU1113" s="107"/>
      <c r="BV1113" s="107"/>
      <c r="BW1113" s="107"/>
      <c r="BX1113" s="107"/>
      <c r="BY1113" s="107"/>
      <c r="BZ1113" s="107"/>
      <c r="CA1113" s="107"/>
      <c r="CB1113" s="107"/>
      <c r="CC1113" s="107"/>
      <c r="CD1113" s="107"/>
      <c r="CE1113" s="107"/>
    </row>
    <row r="1114" spans="1:83" hidden="1" x14ac:dyDescent="0.25">
      <c r="B1114" s="111" t="s">
        <v>2689</v>
      </c>
      <c r="C1114" s="111">
        <v>4600011662</v>
      </c>
      <c r="D1114" s="101" t="s">
        <v>1499</v>
      </c>
      <c r="E1114" s="110"/>
      <c r="F1114" s="102"/>
      <c r="G1114" s="103"/>
      <c r="H1114" s="103"/>
      <c r="I1114" s="100"/>
      <c r="J1114" s="122" t="s">
        <v>2585</v>
      </c>
      <c r="K1114" s="103"/>
      <c r="L1114" s="103"/>
      <c r="M1114" s="103"/>
      <c r="N1114" s="103"/>
      <c r="O1114" s="106"/>
      <c r="P1114" s="104"/>
      <c r="Q1114" s="104"/>
      <c r="R1114" s="104"/>
      <c r="S1114" s="105" t="str">
        <f t="shared" si="108"/>
        <v/>
      </c>
      <c r="T1114" s="119"/>
      <c r="U1114" s="107"/>
      <c r="V1114" s="107"/>
      <c r="W1114" s="107"/>
      <c r="X1114" s="107"/>
      <c r="Y1114" s="107"/>
      <c r="Z1114" s="107"/>
      <c r="AA1114" s="107"/>
      <c r="AB1114" s="107"/>
      <c r="AC1114" s="107"/>
      <c r="AD1114" s="107"/>
      <c r="AE1114" s="107"/>
      <c r="AF1114" s="107"/>
      <c r="AG1114" s="107"/>
      <c r="AH1114" s="107"/>
      <c r="AI1114" s="107"/>
      <c r="AJ1114" s="107"/>
      <c r="AK1114" s="107"/>
      <c r="AL1114" s="107"/>
      <c r="AM1114" s="107"/>
      <c r="AN1114" s="107"/>
      <c r="AO1114" s="107"/>
      <c r="AP1114" s="107"/>
      <c r="AQ1114" s="107"/>
      <c r="AR1114" s="107"/>
      <c r="AS1114" s="107"/>
      <c r="AT1114" s="107"/>
      <c r="AU1114" s="107"/>
      <c r="AV1114" s="107"/>
      <c r="AW1114" s="107"/>
      <c r="AX1114" s="107"/>
      <c r="AY1114" s="107"/>
      <c r="AZ1114" s="107"/>
      <c r="BA1114" s="107"/>
      <c r="BB1114" s="107"/>
      <c r="BC1114" s="107"/>
      <c r="BD1114" s="107"/>
      <c r="BE1114" s="107"/>
      <c r="BF1114" s="107"/>
      <c r="BG1114" s="107"/>
      <c r="BH1114" s="107"/>
      <c r="BI1114" s="107"/>
      <c r="BJ1114" s="107"/>
      <c r="BK1114" s="107"/>
      <c r="BL1114" s="107"/>
      <c r="BM1114" s="107"/>
      <c r="BN1114" s="107"/>
      <c r="BO1114" s="107"/>
      <c r="BP1114" s="107"/>
      <c r="BQ1114" s="107"/>
      <c r="BR1114" s="107"/>
      <c r="BS1114" s="107"/>
      <c r="BT1114" s="107"/>
      <c r="BU1114" s="107"/>
      <c r="BV1114" s="107"/>
      <c r="BW1114" s="107"/>
      <c r="BX1114" s="107"/>
      <c r="BY1114" s="107"/>
      <c r="BZ1114" s="107"/>
      <c r="CA1114" s="107"/>
      <c r="CB1114" s="107"/>
      <c r="CC1114" s="107"/>
      <c r="CD1114" s="107"/>
      <c r="CE1114" s="107"/>
    </row>
    <row r="1115" spans="1:83" hidden="1" x14ac:dyDescent="0.25">
      <c r="A1115" s="109" t="s">
        <v>2729</v>
      </c>
      <c r="B1115" s="111">
        <v>30</v>
      </c>
      <c r="C1115" s="111">
        <v>4600011662</v>
      </c>
      <c r="D1115" s="101" t="s">
        <v>1500</v>
      </c>
      <c r="E1115" s="110" t="str">
        <f t="shared" ref="E1115" si="115">IF(F1115="","",CONCATENATE(TRIM(F1115)," - ",TRIM(J1115)))</f>
        <v>(DE) Sistema de Desaeração e Água de Alimentação das caldeiras - Montar e soldar spool de 4"</v>
      </c>
      <c r="F1115" s="102" t="s">
        <v>455</v>
      </c>
      <c r="G1115" s="103" t="s">
        <v>450</v>
      </c>
      <c r="H1115" s="103" t="s">
        <v>429</v>
      </c>
      <c r="I1115" s="100">
        <v>14</v>
      </c>
      <c r="J1115" s="122" t="s">
        <v>2586</v>
      </c>
      <c r="K1115" s="103"/>
      <c r="L1115" s="103" t="s">
        <v>462</v>
      </c>
      <c r="M1115" s="103"/>
      <c r="N1115" s="103"/>
      <c r="O1115" s="106"/>
      <c r="P1115" s="104">
        <v>3500</v>
      </c>
      <c r="Q1115" s="104"/>
      <c r="R1115" s="104" t="s">
        <v>1698</v>
      </c>
      <c r="S1115" s="105">
        <f t="shared" si="108"/>
        <v>0</v>
      </c>
      <c r="T1115" s="119">
        <v>9825</v>
      </c>
      <c r="U1115" s="107"/>
      <c r="V1115" s="107"/>
      <c r="W1115" s="107"/>
      <c r="X1115" s="107"/>
      <c r="Y1115" s="107"/>
      <c r="Z1115" s="107"/>
      <c r="AA1115" s="107"/>
      <c r="AB1115" s="107"/>
      <c r="AC1115" s="107"/>
      <c r="AD1115" s="107"/>
      <c r="AE1115" s="107"/>
      <c r="AF1115" s="107"/>
      <c r="AG1115" s="107"/>
      <c r="AH1115" s="107"/>
      <c r="AI1115" s="107"/>
      <c r="AJ1115" s="107"/>
      <c r="AK1115" s="107"/>
      <c r="AL1115" s="107"/>
      <c r="AM1115" s="107"/>
      <c r="AN1115" s="107"/>
      <c r="AO1115" s="107"/>
      <c r="AP1115" s="107"/>
      <c r="AQ1115" s="107"/>
      <c r="AR1115" s="107"/>
      <c r="AS1115" s="107"/>
      <c r="AT1115" s="107"/>
      <c r="AU1115" s="107"/>
      <c r="AV1115" s="107"/>
      <c r="AW1115" s="107"/>
      <c r="AX1115" s="107">
        <v>2</v>
      </c>
      <c r="AY1115" s="107">
        <v>2</v>
      </c>
      <c r="AZ1115" s="107">
        <v>2</v>
      </c>
      <c r="BA1115" s="107">
        <v>2</v>
      </c>
      <c r="BB1115" s="107">
        <v>2</v>
      </c>
      <c r="BC1115" s="107"/>
      <c r="BD1115" s="107"/>
      <c r="BE1115" s="107"/>
      <c r="BF1115" s="107"/>
      <c r="BG1115" s="107"/>
      <c r="BH1115" s="107"/>
      <c r="BI1115" s="107"/>
      <c r="BJ1115" s="107"/>
      <c r="BK1115" s="107"/>
      <c r="BL1115" s="107"/>
      <c r="BM1115" s="107"/>
      <c r="BN1115" s="107"/>
      <c r="BO1115" s="107"/>
      <c r="BP1115" s="107"/>
      <c r="BQ1115" s="107"/>
      <c r="BR1115" s="107"/>
      <c r="BS1115" s="107"/>
      <c r="BT1115" s="107"/>
      <c r="BU1115" s="107"/>
      <c r="BV1115" s="107"/>
      <c r="BW1115" s="107"/>
      <c r="BX1115" s="107"/>
      <c r="BY1115" s="107"/>
      <c r="BZ1115" s="107"/>
      <c r="CA1115" s="107"/>
      <c r="CB1115" s="107"/>
      <c r="CC1115" s="107"/>
      <c r="CD1115" s="107"/>
      <c r="CE1115" s="107"/>
    </row>
    <row r="1116" spans="1:83" hidden="1" x14ac:dyDescent="0.25">
      <c r="B1116" s="111" t="s">
        <v>2689</v>
      </c>
      <c r="C1116" s="111">
        <v>4600011662</v>
      </c>
      <c r="D1116" s="101" t="s">
        <v>1501</v>
      </c>
      <c r="E1116" s="110"/>
      <c r="F1116" s="102" t="s">
        <v>455</v>
      </c>
      <c r="G1116" s="103" t="s">
        <v>450</v>
      </c>
      <c r="H1116" s="103" t="s">
        <v>429</v>
      </c>
      <c r="I1116" s="100"/>
      <c r="J1116" s="122" t="s">
        <v>2236</v>
      </c>
      <c r="K1116" s="103"/>
      <c r="L1116" s="103"/>
      <c r="M1116" s="103"/>
      <c r="N1116" s="103"/>
      <c r="O1116" s="106"/>
      <c r="P1116" s="104"/>
      <c r="Q1116" s="104"/>
      <c r="R1116" s="104"/>
      <c r="S1116" s="105" t="str">
        <f t="shared" si="108"/>
        <v/>
      </c>
      <c r="T1116" s="119"/>
      <c r="U1116" s="107"/>
      <c r="V1116" s="107"/>
      <c r="W1116" s="107"/>
      <c r="X1116" s="107"/>
      <c r="Y1116" s="107"/>
      <c r="Z1116" s="107"/>
      <c r="AA1116" s="107"/>
      <c r="AB1116" s="107"/>
      <c r="AC1116" s="107"/>
      <c r="AD1116" s="107"/>
      <c r="AE1116" s="107"/>
      <c r="AF1116" s="107"/>
      <c r="AG1116" s="107"/>
      <c r="AH1116" s="107"/>
      <c r="AI1116" s="107"/>
      <c r="AJ1116" s="107"/>
      <c r="AK1116" s="107"/>
      <c r="AL1116" s="107"/>
      <c r="AM1116" s="107"/>
      <c r="AN1116" s="107"/>
      <c r="AO1116" s="107"/>
      <c r="AP1116" s="107"/>
      <c r="AQ1116" s="107"/>
      <c r="AR1116" s="107"/>
      <c r="AS1116" s="107"/>
      <c r="AT1116" s="107"/>
      <c r="AU1116" s="107"/>
      <c r="AV1116" s="107"/>
      <c r="AW1116" s="107"/>
      <c r="AX1116" s="107"/>
      <c r="AY1116" s="107"/>
      <c r="AZ1116" s="107"/>
      <c r="BA1116" s="107"/>
      <c r="BB1116" s="107"/>
      <c r="BC1116" s="107"/>
      <c r="BD1116" s="107"/>
      <c r="BE1116" s="107"/>
      <c r="BF1116" s="107"/>
      <c r="BG1116" s="107"/>
      <c r="BH1116" s="107"/>
      <c r="BI1116" s="107"/>
      <c r="BJ1116" s="107"/>
      <c r="BK1116" s="107"/>
      <c r="BL1116" s="107"/>
      <c r="BM1116" s="107"/>
      <c r="BN1116" s="107"/>
      <c r="BO1116" s="107"/>
      <c r="BP1116" s="107"/>
      <c r="BQ1116" s="107"/>
      <c r="BR1116" s="107"/>
      <c r="BS1116" s="107"/>
      <c r="BT1116" s="107"/>
      <c r="BU1116" s="107"/>
      <c r="BV1116" s="107"/>
      <c r="BW1116" s="107"/>
      <c r="BX1116" s="107"/>
      <c r="BY1116" s="107"/>
      <c r="BZ1116" s="107"/>
      <c r="CA1116" s="107"/>
      <c r="CB1116" s="107"/>
      <c r="CC1116" s="107"/>
      <c r="CD1116" s="107"/>
      <c r="CE1116" s="107"/>
    </row>
    <row r="1117" spans="1:83" hidden="1" x14ac:dyDescent="0.25">
      <c r="B1117" s="111" t="s">
        <v>2689</v>
      </c>
      <c r="C1117" s="111">
        <v>4600011662</v>
      </c>
      <c r="D1117" s="101" t="s">
        <v>1502</v>
      </c>
      <c r="E1117" s="110"/>
      <c r="F1117" s="102" t="s">
        <v>455</v>
      </c>
      <c r="G1117" s="103"/>
      <c r="H1117" s="103" t="s">
        <v>429</v>
      </c>
      <c r="I1117" s="100"/>
      <c r="J1117" s="122" t="s">
        <v>2214</v>
      </c>
      <c r="K1117" s="103"/>
      <c r="L1117" s="103"/>
      <c r="M1117" s="103"/>
      <c r="N1117" s="103"/>
      <c r="O1117" s="106"/>
      <c r="P1117" s="104"/>
      <c r="Q1117" s="104"/>
      <c r="R1117" s="104"/>
      <c r="S1117" s="105" t="str">
        <f t="shared" si="108"/>
        <v/>
      </c>
      <c r="T1117" s="119"/>
      <c r="U1117" s="107"/>
      <c r="V1117" s="107"/>
      <c r="W1117" s="107"/>
      <c r="X1117" s="107"/>
      <c r="Y1117" s="107"/>
      <c r="Z1117" s="107"/>
      <c r="AA1117" s="107"/>
      <c r="AB1117" s="107"/>
      <c r="AC1117" s="107"/>
      <c r="AD1117" s="107"/>
      <c r="AE1117" s="107"/>
      <c r="AF1117" s="107"/>
      <c r="AG1117" s="107"/>
      <c r="AH1117" s="107"/>
      <c r="AI1117" s="107"/>
      <c r="AJ1117" s="107"/>
      <c r="AK1117" s="107"/>
      <c r="AL1117" s="107"/>
      <c r="AM1117" s="107"/>
      <c r="AN1117" s="107"/>
      <c r="AO1117" s="107"/>
      <c r="AP1117" s="107"/>
      <c r="AQ1117" s="107"/>
      <c r="AR1117" s="107"/>
      <c r="AS1117" s="107"/>
      <c r="AT1117" s="107"/>
      <c r="AU1117" s="107"/>
      <c r="AV1117" s="107"/>
      <c r="AW1117" s="107"/>
      <c r="AX1117" s="107"/>
      <c r="AY1117" s="107"/>
      <c r="AZ1117" s="107"/>
      <c r="BA1117" s="107"/>
      <c r="BB1117" s="107"/>
      <c r="BC1117" s="107"/>
      <c r="BD1117" s="107"/>
      <c r="BE1117" s="107"/>
      <c r="BF1117" s="107"/>
      <c r="BG1117" s="107"/>
      <c r="BH1117" s="107"/>
      <c r="BI1117" s="107"/>
      <c r="BJ1117" s="107"/>
      <c r="BK1117" s="107"/>
      <c r="BL1117" s="107"/>
      <c r="BM1117" s="107"/>
      <c r="BN1117" s="107"/>
      <c r="BO1117" s="107"/>
      <c r="BP1117" s="107"/>
      <c r="BQ1117" s="107"/>
      <c r="BR1117" s="107"/>
      <c r="BS1117" s="107"/>
      <c r="BT1117" s="107"/>
      <c r="BU1117" s="107"/>
      <c r="BV1117" s="107"/>
      <c r="BW1117" s="107"/>
      <c r="BX1117" s="107"/>
      <c r="BY1117" s="107"/>
      <c r="BZ1117" s="107"/>
      <c r="CA1117" s="107"/>
      <c r="CB1117" s="107"/>
      <c r="CC1117" s="107"/>
      <c r="CD1117" s="107"/>
      <c r="CE1117" s="107"/>
    </row>
    <row r="1118" spans="1:83" hidden="1" x14ac:dyDescent="0.25">
      <c r="B1118" s="111" t="s">
        <v>2689</v>
      </c>
      <c r="C1118" s="111">
        <v>4600011662</v>
      </c>
      <c r="D1118" s="101" t="s">
        <v>1503</v>
      </c>
      <c r="E1118" s="110"/>
      <c r="F1118" s="102" t="s">
        <v>454</v>
      </c>
      <c r="G1118" s="103" t="s">
        <v>450</v>
      </c>
      <c r="H1118" s="103" t="s">
        <v>429</v>
      </c>
      <c r="I1118" s="100"/>
      <c r="J1118" s="122" t="s">
        <v>2581</v>
      </c>
      <c r="K1118" s="103"/>
      <c r="L1118" s="103"/>
      <c r="M1118" s="103"/>
      <c r="N1118" s="103"/>
      <c r="O1118" s="106"/>
      <c r="P1118" s="104"/>
      <c r="Q1118" s="104"/>
      <c r="R1118" s="104"/>
      <c r="S1118" s="105" t="str">
        <f t="shared" si="108"/>
        <v/>
      </c>
      <c r="T1118" s="119"/>
      <c r="U1118" s="107"/>
      <c r="V1118" s="107"/>
      <c r="W1118" s="107"/>
      <c r="X1118" s="107"/>
      <c r="Y1118" s="107"/>
      <c r="Z1118" s="107"/>
      <c r="AA1118" s="107"/>
      <c r="AB1118" s="107"/>
      <c r="AC1118" s="107"/>
      <c r="AD1118" s="107"/>
      <c r="AE1118" s="107"/>
      <c r="AF1118" s="107"/>
      <c r="AG1118" s="107"/>
      <c r="AH1118" s="107"/>
      <c r="AI1118" s="107"/>
      <c r="AJ1118" s="107"/>
      <c r="AK1118" s="107"/>
      <c r="AL1118" s="107"/>
      <c r="AM1118" s="107"/>
      <c r="AN1118" s="107"/>
      <c r="AO1118" s="107"/>
      <c r="AP1118" s="107"/>
      <c r="AQ1118" s="107"/>
      <c r="AR1118" s="107"/>
      <c r="AS1118" s="107"/>
      <c r="AT1118" s="107"/>
      <c r="AU1118" s="107"/>
      <c r="AV1118" s="107"/>
      <c r="AW1118" s="107"/>
      <c r="AX1118" s="107"/>
      <c r="AY1118" s="107"/>
      <c r="AZ1118" s="107"/>
      <c r="BA1118" s="107"/>
      <c r="BB1118" s="107"/>
      <c r="BC1118" s="107"/>
      <c r="BD1118" s="107"/>
      <c r="BE1118" s="107"/>
      <c r="BF1118" s="107"/>
      <c r="BG1118" s="107"/>
      <c r="BH1118" s="107"/>
      <c r="BI1118" s="107"/>
      <c r="BJ1118" s="107"/>
      <c r="BK1118" s="107"/>
      <c r="BL1118" s="107"/>
      <c r="BM1118" s="107"/>
      <c r="BN1118" s="107"/>
      <c r="BO1118" s="107"/>
      <c r="BP1118" s="107"/>
      <c r="BQ1118" s="107"/>
      <c r="BR1118" s="107"/>
      <c r="BS1118" s="107"/>
      <c r="BT1118" s="107"/>
      <c r="BU1118" s="107"/>
      <c r="BV1118" s="107"/>
      <c r="BW1118" s="107"/>
      <c r="BX1118" s="107"/>
      <c r="BY1118" s="107"/>
      <c r="BZ1118" s="107"/>
      <c r="CA1118" s="107"/>
      <c r="CB1118" s="107"/>
      <c r="CC1118" s="107"/>
      <c r="CD1118" s="107"/>
      <c r="CE1118" s="107"/>
    </row>
    <row r="1119" spans="1:83" hidden="1" x14ac:dyDescent="0.25">
      <c r="B1119" s="111" t="s">
        <v>2689</v>
      </c>
      <c r="C1119" s="111">
        <v>4600011662</v>
      </c>
      <c r="D1119" s="101" t="s">
        <v>1504</v>
      </c>
      <c r="E1119" s="110"/>
      <c r="F1119" s="102"/>
      <c r="G1119" s="103"/>
      <c r="H1119" s="103"/>
      <c r="I1119" s="100"/>
      <c r="J1119" s="122" t="s">
        <v>2587</v>
      </c>
      <c r="K1119" s="103"/>
      <c r="L1119" s="103"/>
      <c r="M1119" s="103"/>
      <c r="N1119" s="103"/>
      <c r="O1119" s="106" t="s">
        <v>2709</v>
      </c>
      <c r="P1119" s="104"/>
      <c r="Q1119" s="104"/>
      <c r="R1119" s="104"/>
      <c r="S1119" s="105" t="str">
        <f t="shared" si="108"/>
        <v/>
      </c>
      <c r="T1119" s="119"/>
      <c r="U1119" s="107"/>
      <c r="V1119" s="107"/>
      <c r="W1119" s="107"/>
      <c r="X1119" s="107"/>
      <c r="Y1119" s="107"/>
      <c r="Z1119" s="107"/>
      <c r="AA1119" s="107"/>
      <c r="AB1119" s="107"/>
      <c r="AC1119" s="107"/>
      <c r="AD1119" s="107"/>
      <c r="AE1119" s="107"/>
      <c r="AF1119" s="107"/>
      <c r="AG1119" s="107"/>
      <c r="AH1119" s="107"/>
      <c r="AI1119" s="107"/>
      <c r="AJ1119" s="107"/>
      <c r="AK1119" s="107"/>
      <c r="AL1119" s="107"/>
      <c r="AM1119" s="107"/>
      <c r="AN1119" s="107"/>
      <c r="AO1119" s="107"/>
      <c r="AP1119" s="107"/>
      <c r="AQ1119" s="107"/>
      <c r="AR1119" s="107"/>
      <c r="AS1119" s="107"/>
      <c r="AT1119" s="107"/>
      <c r="AU1119" s="107"/>
      <c r="AV1119" s="107"/>
      <c r="AW1119" s="107"/>
      <c r="AX1119" s="107"/>
      <c r="AY1119" s="107"/>
      <c r="AZ1119" s="107"/>
      <c r="BA1119" s="107"/>
      <c r="BB1119" s="107"/>
      <c r="BC1119" s="107"/>
      <c r="BD1119" s="107"/>
      <c r="BE1119" s="107"/>
      <c r="BF1119" s="107"/>
      <c r="BG1119" s="107"/>
      <c r="BH1119" s="107"/>
      <c r="BI1119" s="107"/>
      <c r="BJ1119" s="107"/>
      <c r="BK1119" s="107"/>
      <c r="BL1119" s="107"/>
      <c r="BM1119" s="107"/>
      <c r="BN1119" s="107"/>
      <c r="BO1119" s="107"/>
      <c r="BP1119" s="107"/>
      <c r="BQ1119" s="107"/>
      <c r="BR1119" s="107"/>
      <c r="BS1119" s="107"/>
      <c r="BT1119" s="107"/>
      <c r="BU1119" s="107"/>
      <c r="BV1119" s="107"/>
      <c r="BW1119" s="107"/>
      <c r="BX1119" s="107"/>
      <c r="BY1119" s="107"/>
      <c r="BZ1119" s="107"/>
      <c r="CA1119" s="107"/>
      <c r="CB1119" s="107"/>
      <c r="CC1119" s="107"/>
      <c r="CD1119" s="107"/>
      <c r="CE1119" s="107"/>
    </row>
    <row r="1120" spans="1:83" hidden="1" x14ac:dyDescent="0.25">
      <c r="B1120" s="111" t="s">
        <v>2689</v>
      </c>
      <c r="C1120" s="111">
        <v>4600011662</v>
      </c>
      <c r="D1120" s="101" t="s">
        <v>1505</v>
      </c>
      <c r="E1120" s="110"/>
      <c r="F1120" s="102" t="s">
        <v>455</v>
      </c>
      <c r="G1120" s="103" t="s">
        <v>451</v>
      </c>
      <c r="H1120" s="103" t="s">
        <v>429</v>
      </c>
      <c r="I1120" s="100"/>
      <c r="J1120" s="122" t="s">
        <v>2577</v>
      </c>
      <c r="K1120" s="103"/>
      <c r="L1120" s="103"/>
      <c r="M1120" s="103"/>
      <c r="N1120" s="103"/>
      <c r="O1120" s="106"/>
      <c r="P1120" s="104"/>
      <c r="Q1120" s="104"/>
      <c r="R1120" s="104"/>
      <c r="S1120" s="105" t="str">
        <f t="shared" si="108"/>
        <v/>
      </c>
      <c r="T1120" s="119"/>
      <c r="U1120" s="107"/>
      <c r="V1120" s="107"/>
      <c r="W1120" s="107"/>
      <c r="X1120" s="107"/>
      <c r="Y1120" s="107"/>
      <c r="Z1120" s="107"/>
      <c r="AA1120" s="107"/>
      <c r="AB1120" s="107"/>
      <c r="AC1120" s="107"/>
      <c r="AD1120" s="107"/>
      <c r="AE1120" s="107"/>
      <c r="AF1120" s="107"/>
      <c r="AG1120" s="107"/>
      <c r="AH1120" s="107"/>
      <c r="AI1120" s="107"/>
      <c r="AJ1120" s="107"/>
      <c r="AK1120" s="107"/>
      <c r="AL1120" s="107"/>
      <c r="AM1120" s="107"/>
      <c r="AN1120" s="107"/>
      <c r="AO1120" s="107"/>
      <c r="AP1120" s="107"/>
      <c r="AQ1120" s="107"/>
      <c r="AR1120" s="107"/>
      <c r="AS1120" s="107"/>
      <c r="AT1120" s="107"/>
      <c r="AU1120" s="107"/>
      <c r="AV1120" s="107"/>
      <c r="AW1120" s="107"/>
      <c r="AX1120" s="107"/>
      <c r="AY1120" s="107"/>
      <c r="AZ1120" s="107"/>
      <c r="BA1120" s="107"/>
      <c r="BB1120" s="107"/>
      <c r="BC1120" s="107"/>
      <c r="BD1120" s="107"/>
      <c r="BE1120" s="107"/>
      <c r="BF1120" s="107"/>
      <c r="BG1120" s="107"/>
      <c r="BH1120" s="107"/>
      <c r="BI1120" s="107"/>
      <c r="BJ1120" s="107"/>
      <c r="BK1120" s="107"/>
      <c r="BL1120" s="107"/>
      <c r="BM1120" s="107"/>
      <c r="BN1120" s="107"/>
      <c r="BO1120" s="107"/>
      <c r="BP1120" s="107"/>
      <c r="BQ1120" s="107"/>
      <c r="BR1120" s="107"/>
      <c r="BS1120" s="107"/>
      <c r="BT1120" s="107"/>
      <c r="BU1120" s="107"/>
      <c r="BV1120" s="107"/>
      <c r="BW1120" s="107"/>
      <c r="BX1120" s="107"/>
      <c r="BY1120" s="107"/>
      <c r="BZ1120" s="107"/>
      <c r="CA1120" s="107"/>
      <c r="CB1120" s="107"/>
      <c r="CC1120" s="107"/>
      <c r="CD1120" s="107"/>
      <c r="CE1120" s="107"/>
    </row>
    <row r="1121" spans="1:83" hidden="1" x14ac:dyDescent="0.25">
      <c r="B1121" s="111" t="s">
        <v>2689</v>
      </c>
      <c r="C1121" s="111">
        <v>4600011662</v>
      </c>
      <c r="D1121" s="101" t="s">
        <v>1506</v>
      </c>
      <c r="E1121" s="110"/>
      <c r="F1121" s="102" t="s">
        <v>455</v>
      </c>
      <c r="G1121" s="103" t="s">
        <v>451</v>
      </c>
      <c r="H1121" s="103" t="s">
        <v>429</v>
      </c>
      <c r="I1121" s="100"/>
      <c r="J1121" s="122" t="s">
        <v>2578</v>
      </c>
      <c r="K1121" s="103"/>
      <c r="L1121" s="103"/>
      <c r="M1121" s="103"/>
      <c r="N1121" s="103"/>
      <c r="O1121" s="106"/>
      <c r="P1121" s="104"/>
      <c r="Q1121" s="104"/>
      <c r="R1121" s="104"/>
      <c r="S1121" s="105" t="str">
        <f t="shared" si="108"/>
        <v/>
      </c>
      <c r="T1121" s="119"/>
      <c r="U1121" s="107"/>
      <c r="V1121" s="107"/>
      <c r="W1121" s="107"/>
      <c r="X1121" s="107"/>
      <c r="Y1121" s="107"/>
      <c r="Z1121" s="107"/>
      <c r="AA1121" s="107"/>
      <c r="AB1121" s="107"/>
      <c r="AC1121" s="107"/>
      <c r="AD1121" s="107"/>
      <c r="AE1121" s="107"/>
      <c r="AF1121" s="107"/>
      <c r="AG1121" s="107"/>
      <c r="AH1121" s="107"/>
      <c r="AI1121" s="107"/>
      <c r="AJ1121" s="107"/>
      <c r="AK1121" s="107"/>
      <c r="AL1121" s="107"/>
      <c r="AM1121" s="107"/>
      <c r="AN1121" s="107"/>
      <c r="AO1121" s="107"/>
      <c r="AP1121" s="107"/>
      <c r="AQ1121" s="107"/>
      <c r="AR1121" s="107"/>
      <c r="AS1121" s="107"/>
      <c r="AT1121" s="107"/>
      <c r="AU1121" s="107"/>
      <c r="AV1121" s="107"/>
      <c r="AW1121" s="107"/>
      <c r="AX1121" s="107"/>
      <c r="AY1121" s="107"/>
      <c r="AZ1121" s="107"/>
      <c r="BA1121" s="107"/>
      <c r="BB1121" s="107"/>
      <c r="BC1121" s="107"/>
      <c r="BD1121" s="107"/>
      <c r="BE1121" s="107"/>
      <c r="BF1121" s="107"/>
      <c r="BG1121" s="107"/>
      <c r="BH1121" s="107"/>
      <c r="BI1121" s="107"/>
      <c r="BJ1121" s="107"/>
      <c r="BK1121" s="107"/>
      <c r="BL1121" s="107"/>
      <c r="BM1121" s="107"/>
      <c r="BN1121" s="107"/>
      <c r="BO1121" s="107"/>
      <c r="BP1121" s="107"/>
      <c r="BQ1121" s="107"/>
      <c r="BR1121" s="107"/>
      <c r="BS1121" s="107"/>
      <c r="BT1121" s="107"/>
      <c r="BU1121" s="107"/>
      <c r="BV1121" s="107"/>
      <c r="BW1121" s="107"/>
      <c r="BX1121" s="107"/>
      <c r="BY1121" s="107"/>
      <c r="BZ1121" s="107"/>
      <c r="CA1121" s="107"/>
      <c r="CB1121" s="107"/>
      <c r="CC1121" s="107"/>
      <c r="CD1121" s="107"/>
      <c r="CE1121" s="107"/>
    </row>
    <row r="1122" spans="1:83" hidden="1" x14ac:dyDescent="0.25">
      <c r="B1122" s="111" t="s">
        <v>2689</v>
      </c>
      <c r="C1122" s="111">
        <v>4600011662</v>
      </c>
      <c r="D1122" s="101" t="s">
        <v>1507</v>
      </c>
      <c r="E1122" s="110"/>
      <c r="F1122" s="102" t="s">
        <v>454</v>
      </c>
      <c r="G1122" s="103" t="s">
        <v>450</v>
      </c>
      <c r="H1122" s="103" t="s">
        <v>429</v>
      </c>
      <c r="I1122" s="100"/>
      <c r="J1122" s="122" t="s">
        <v>2579</v>
      </c>
      <c r="K1122" s="103"/>
      <c r="L1122" s="103"/>
      <c r="M1122" s="103"/>
      <c r="N1122" s="103"/>
      <c r="O1122" s="106"/>
      <c r="P1122" s="104"/>
      <c r="Q1122" s="104"/>
      <c r="R1122" s="104"/>
      <c r="S1122" s="105" t="str">
        <f t="shared" si="108"/>
        <v/>
      </c>
      <c r="T1122" s="119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07"/>
      <c r="AU1122" s="107"/>
      <c r="AV1122" s="107"/>
      <c r="AW1122" s="107"/>
      <c r="AX1122" s="107"/>
      <c r="AY1122" s="107"/>
      <c r="AZ1122" s="107"/>
      <c r="BA1122" s="107"/>
      <c r="BB1122" s="107"/>
      <c r="BC1122" s="107"/>
      <c r="BD1122" s="107"/>
      <c r="BE1122" s="107"/>
      <c r="BF1122" s="107"/>
      <c r="BG1122" s="107"/>
      <c r="BH1122" s="107"/>
      <c r="BI1122" s="107"/>
      <c r="BJ1122" s="107"/>
      <c r="BK1122" s="107"/>
      <c r="BL1122" s="107"/>
      <c r="BM1122" s="107"/>
      <c r="BN1122" s="107"/>
      <c r="BO1122" s="107"/>
      <c r="BP1122" s="107"/>
      <c r="BQ1122" s="107"/>
      <c r="BR1122" s="107"/>
      <c r="BS1122" s="107"/>
      <c r="BT1122" s="107"/>
      <c r="BU1122" s="107"/>
      <c r="BV1122" s="107"/>
      <c r="BW1122" s="107"/>
      <c r="BX1122" s="107"/>
      <c r="BY1122" s="107"/>
      <c r="BZ1122" s="107"/>
      <c r="CA1122" s="107"/>
      <c r="CB1122" s="107"/>
      <c r="CC1122" s="107"/>
      <c r="CD1122" s="107"/>
      <c r="CE1122" s="107"/>
    </row>
    <row r="1123" spans="1:83" hidden="1" x14ac:dyDescent="0.25">
      <c r="B1123" s="111" t="s">
        <v>2691</v>
      </c>
      <c r="C1123" s="111">
        <v>4600011662</v>
      </c>
      <c r="D1123" s="101" t="s">
        <v>1508</v>
      </c>
      <c r="E1123" s="110" t="str">
        <f t="shared" ref="E1123" si="116">IF(F1123="","",CONCATENATE(TRIM(F1123)," - ",TRIM(J1123)))</f>
        <v>(DE) Sistema de Desaeração e Água de Alimentação das caldeiras - Inspeção ENDs das soldas</v>
      </c>
      <c r="F1123" s="102" t="s">
        <v>455</v>
      </c>
      <c r="G1123" s="103" t="s">
        <v>450</v>
      </c>
      <c r="H1123" s="103" t="s">
        <v>429</v>
      </c>
      <c r="I1123" s="100">
        <v>14</v>
      </c>
      <c r="J1123" s="122" t="s">
        <v>2236</v>
      </c>
      <c r="K1123" s="103" t="s">
        <v>1703</v>
      </c>
      <c r="L1123" s="103" t="s">
        <v>462</v>
      </c>
      <c r="M1123" s="103"/>
      <c r="N1123" s="103"/>
      <c r="O1123" s="106"/>
      <c r="P1123" s="104">
        <v>1</v>
      </c>
      <c r="Q1123" s="104"/>
      <c r="R1123" s="104" t="s">
        <v>1701</v>
      </c>
      <c r="S1123" s="105">
        <f t="shared" si="108"/>
        <v>0</v>
      </c>
      <c r="T1123" s="119"/>
      <c r="U1123" s="107"/>
      <c r="V1123" s="107"/>
      <c r="W1123" s="107"/>
      <c r="X1123" s="107"/>
      <c r="Y1123" s="107"/>
      <c r="Z1123" s="107"/>
      <c r="AA1123" s="107"/>
      <c r="AB1123" s="107"/>
      <c r="AC1123" s="107"/>
      <c r="AD1123" s="107"/>
      <c r="AE1123" s="107"/>
      <c r="AF1123" s="107"/>
      <c r="AG1123" s="107"/>
      <c r="AH1123" s="107"/>
      <c r="AI1123" s="107"/>
      <c r="AJ1123" s="107"/>
      <c r="AK1123" s="107"/>
      <c r="AL1123" s="107"/>
      <c r="AM1123" s="107"/>
      <c r="AN1123" s="107">
        <v>1</v>
      </c>
      <c r="AO1123" s="107"/>
      <c r="AP1123" s="107"/>
      <c r="AQ1123" s="107"/>
      <c r="AR1123" s="107"/>
      <c r="AS1123" s="107"/>
      <c r="AT1123" s="107"/>
      <c r="AU1123" s="107"/>
      <c r="AV1123" s="107"/>
      <c r="AW1123" s="107"/>
      <c r="AX1123" s="107"/>
      <c r="AY1123" s="107"/>
      <c r="AZ1123" s="107"/>
      <c r="BA1123" s="107"/>
      <c r="BB1123" s="107"/>
      <c r="BC1123" s="107"/>
      <c r="BD1123" s="107"/>
      <c r="BE1123" s="107"/>
      <c r="BF1123" s="107"/>
      <c r="BG1123" s="107"/>
      <c r="BH1123" s="107"/>
      <c r="BI1123" s="107"/>
      <c r="BJ1123" s="107"/>
      <c r="BK1123" s="107"/>
      <c r="BL1123" s="107"/>
      <c r="BM1123" s="107"/>
      <c r="BN1123" s="107"/>
      <c r="BO1123" s="107"/>
      <c r="BP1123" s="107"/>
      <c r="BQ1123" s="107"/>
      <c r="BR1123" s="107"/>
      <c r="BS1123" s="107"/>
      <c r="BT1123" s="107"/>
      <c r="BU1123" s="107"/>
      <c r="BV1123" s="107"/>
      <c r="BW1123" s="107"/>
      <c r="BX1123" s="107"/>
      <c r="BY1123" s="107"/>
      <c r="BZ1123" s="107"/>
      <c r="CA1123" s="107"/>
      <c r="CB1123" s="107"/>
      <c r="CC1123" s="107"/>
      <c r="CD1123" s="107"/>
      <c r="CE1123" s="107"/>
    </row>
    <row r="1124" spans="1:83" hidden="1" x14ac:dyDescent="0.25">
      <c r="B1124" s="111" t="s">
        <v>2689</v>
      </c>
      <c r="C1124" s="111">
        <v>4600011662</v>
      </c>
      <c r="D1124" s="101" t="s">
        <v>1509</v>
      </c>
      <c r="E1124" s="110"/>
      <c r="F1124" s="102" t="s">
        <v>454</v>
      </c>
      <c r="G1124" s="103" t="s">
        <v>450</v>
      </c>
      <c r="H1124" s="103" t="s">
        <v>429</v>
      </c>
      <c r="I1124" s="100"/>
      <c r="J1124" s="122" t="s">
        <v>2580</v>
      </c>
      <c r="K1124" s="103"/>
      <c r="L1124" s="103"/>
      <c r="M1124" s="103"/>
      <c r="N1124" s="103"/>
      <c r="O1124" s="106"/>
      <c r="P1124" s="104"/>
      <c r="Q1124" s="104"/>
      <c r="R1124" s="104"/>
      <c r="S1124" s="105" t="str">
        <f t="shared" si="108"/>
        <v/>
      </c>
      <c r="T1124" s="119"/>
      <c r="U1124" s="107"/>
      <c r="V1124" s="107"/>
      <c r="W1124" s="107"/>
      <c r="X1124" s="107"/>
      <c r="Y1124" s="107"/>
      <c r="Z1124" s="107"/>
      <c r="AA1124" s="107"/>
      <c r="AB1124" s="107"/>
      <c r="AC1124" s="107"/>
      <c r="AD1124" s="107"/>
      <c r="AE1124" s="107"/>
      <c r="AF1124" s="107"/>
      <c r="AG1124" s="107"/>
      <c r="AH1124" s="107"/>
      <c r="AI1124" s="107"/>
      <c r="AJ1124" s="107"/>
      <c r="AK1124" s="107"/>
      <c r="AL1124" s="107"/>
      <c r="AM1124" s="107"/>
      <c r="AN1124" s="107"/>
      <c r="AO1124" s="107"/>
      <c r="AP1124" s="107"/>
      <c r="AQ1124" s="107"/>
      <c r="AR1124" s="107"/>
      <c r="AS1124" s="107"/>
      <c r="AT1124" s="107"/>
      <c r="AU1124" s="107"/>
      <c r="AV1124" s="107"/>
      <c r="AW1124" s="107"/>
      <c r="AX1124" s="107"/>
      <c r="AY1124" s="107"/>
      <c r="AZ1124" s="107"/>
      <c r="BA1124" s="107"/>
      <c r="BB1124" s="107"/>
      <c r="BC1124" s="107"/>
      <c r="BD1124" s="107"/>
      <c r="BE1124" s="107"/>
      <c r="BF1124" s="107"/>
      <c r="BG1124" s="107"/>
      <c r="BH1124" s="107"/>
      <c r="BI1124" s="107"/>
      <c r="BJ1124" s="107"/>
      <c r="BK1124" s="107"/>
      <c r="BL1124" s="107"/>
      <c r="BM1124" s="107"/>
      <c r="BN1124" s="107"/>
      <c r="BO1124" s="107"/>
      <c r="BP1124" s="107"/>
      <c r="BQ1124" s="107"/>
      <c r="BR1124" s="107"/>
      <c r="BS1124" s="107"/>
      <c r="BT1124" s="107"/>
      <c r="BU1124" s="107"/>
      <c r="BV1124" s="107"/>
      <c r="BW1124" s="107"/>
      <c r="BX1124" s="107"/>
      <c r="BY1124" s="107"/>
      <c r="BZ1124" s="107"/>
      <c r="CA1124" s="107"/>
      <c r="CB1124" s="107"/>
      <c r="CC1124" s="107"/>
      <c r="CD1124" s="107"/>
      <c r="CE1124" s="107"/>
    </row>
    <row r="1125" spans="1:83" hidden="1" x14ac:dyDescent="0.25">
      <c r="B1125" s="111" t="s">
        <v>2689</v>
      </c>
      <c r="C1125" s="111">
        <v>4600011662</v>
      </c>
      <c r="D1125" s="101" t="s">
        <v>1510</v>
      </c>
      <c r="E1125" s="110"/>
      <c r="F1125" s="102"/>
      <c r="G1125" s="103"/>
      <c r="H1125" s="103"/>
      <c r="I1125" s="100"/>
      <c r="J1125" s="122" t="s">
        <v>2581</v>
      </c>
      <c r="K1125" s="103"/>
      <c r="L1125" s="103"/>
      <c r="M1125" s="103"/>
      <c r="N1125" s="103"/>
      <c r="O1125" s="106"/>
      <c r="P1125" s="104"/>
      <c r="Q1125" s="104"/>
      <c r="R1125" s="104"/>
      <c r="S1125" s="105" t="str">
        <f t="shared" si="108"/>
        <v/>
      </c>
      <c r="T1125" s="119"/>
      <c r="U1125" s="107"/>
      <c r="V1125" s="107"/>
      <c r="W1125" s="107"/>
      <c r="X1125" s="107"/>
      <c r="Y1125" s="107"/>
      <c r="Z1125" s="107"/>
      <c r="AA1125" s="107"/>
      <c r="AB1125" s="107"/>
      <c r="AC1125" s="107"/>
      <c r="AD1125" s="107"/>
      <c r="AE1125" s="107"/>
      <c r="AF1125" s="107"/>
      <c r="AG1125" s="107"/>
      <c r="AH1125" s="107"/>
      <c r="AI1125" s="107"/>
      <c r="AJ1125" s="107"/>
      <c r="AK1125" s="107"/>
      <c r="AL1125" s="107"/>
      <c r="AM1125" s="107"/>
      <c r="AN1125" s="107"/>
      <c r="AO1125" s="107"/>
      <c r="AP1125" s="107"/>
      <c r="AQ1125" s="107"/>
      <c r="AR1125" s="107"/>
      <c r="AS1125" s="107"/>
      <c r="AT1125" s="107"/>
      <c r="AU1125" s="107"/>
      <c r="AV1125" s="107"/>
      <c r="AW1125" s="107"/>
      <c r="AX1125" s="107"/>
      <c r="AY1125" s="107"/>
      <c r="AZ1125" s="107"/>
      <c r="BA1125" s="107"/>
      <c r="BB1125" s="107"/>
      <c r="BC1125" s="107"/>
      <c r="BD1125" s="107"/>
      <c r="BE1125" s="107"/>
      <c r="BF1125" s="107"/>
      <c r="BG1125" s="107"/>
      <c r="BH1125" s="107"/>
      <c r="BI1125" s="107"/>
      <c r="BJ1125" s="107"/>
      <c r="BK1125" s="107"/>
      <c r="BL1125" s="107"/>
      <c r="BM1125" s="107"/>
      <c r="BN1125" s="107"/>
      <c r="BO1125" s="107"/>
      <c r="BP1125" s="107"/>
      <c r="BQ1125" s="107"/>
      <c r="BR1125" s="107"/>
      <c r="BS1125" s="107"/>
      <c r="BT1125" s="107"/>
      <c r="BU1125" s="107"/>
      <c r="BV1125" s="107"/>
      <c r="BW1125" s="107"/>
      <c r="BX1125" s="107"/>
      <c r="BY1125" s="107"/>
      <c r="BZ1125" s="107"/>
      <c r="CA1125" s="107"/>
      <c r="CB1125" s="107"/>
      <c r="CC1125" s="107"/>
      <c r="CD1125" s="107"/>
      <c r="CE1125" s="107"/>
    </row>
    <row r="1126" spans="1:83" hidden="1" x14ac:dyDescent="0.25">
      <c r="B1126" s="111" t="s">
        <v>2689</v>
      </c>
      <c r="C1126" s="111">
        <v>4600011662</v>
      </c>
      <c r="D1126" s="101" t="s">
        <v>1511</v>
      </c>
      <c r="E1126" s="110"/>
      <c r="F1126" s="102"/>
      <c r="G1126" s="103"/>
      <c r="H1126" s="103"/>
      <c r="I1126" s="100"/>
      <c r="J1126" s="122" t="s">
        <v>2588</v>
      </c>
      <c r="K1126" s="103"/>
      <c r="L1126" s="103"/>
      <c r="M1126" s="103"/>
      <c r="N1126" s="103"/>
      <c r="O1126" s="106"/>
      <c r="P1126" s="104"/>
      <c r="Q1126" s="104"/>
      <c r="R1126" s="104"/>
      <c r="S1126" s="105" t="str">
        <f t="shared" si="108"/>
        <v/>
      </c>
      <c r="T1126" s="119"/>
      <c r="U1126" s="107"/>
      <c r="V1126" s="107"/>
      <c r="W1126" s="107"/>
      <c r="X1126" s="107"/>
      <c r="Y1126" s="107"/>
      <c r="Z1126" s="107"/>
      <c r="AA1126" s="107"/>
      <c r="AB1126" s="107"/>
      <c r="AC1126" s="107"/>
      <c r="AD1126" s="107"/>
      <c r="AE1126" s="107"/>
      <c r="AF1126" s="107"/>
      <c r="AG1126" s="107"/>
      <c r="AH1126" s="107"/>
      <c r="AI1126" s="107"/>
      <c r="AJ1126" s="107"/>
      <c r="AK1126" s="107"/>
      <c r="AL1126" s="107"/>
      <c r="AM1126" s="107"/>
      <c r="AN1126" s="107"/>
      <c r="AO1126" s="107"/>
      <c r="AP1126" s="107"/>
      <c r="AQ1126" s="107"/>
      <c r="AR1126" s="107"/>
      <c r="AS1126" s="107"/>
      <c r="AT1126" s="107"/>
      <c r="AU1126" s="107"/>
      <c r="AV1126" s="107"/>
      <c r="AW1126" s="107"/>
      <c r="AX1126" s="107"/>
      <c r="AY1126" s="107"/>
      <c r="AZ1126" s="107"/>
      <c r="BA1126" s="107"/>
      <c r="BB1126" s="107"/>
      <c r="BC1126" s="107"/>
      <c r="BD1126" s="107"/>
      <c r="BE1126" s="107"/>
      <c r="BF1126" s="107"/>
      <c r="BG1126" s="107"/>
      <c r="BH1126" s="107"/>
      <c r="BI1126" s="107"/>
      <c r="BJ1126" s="107"/>
      <c r="BK1126" s="107"/>
      <c r="BL1126" s="107"/>
      <c r="BM1126" s="107"/>
      <c r="BN1126" s="107"/>
      <c r="BO1126" s="107"/>
      <c r="BP1126" s="107"/>
      <c r="BQ1126" s="107"/>
      <c r="BR1126" s="107"/>
      <c r="BS1126" s="107"/>
      <c r="BT1126" s="107"/>
      <c r="BU1126" s="107"/>
      <c r="BV1126" s="107"/>
      <c r="BW1126" s="107"/>
      <c r="BX1126" s="107"/>
      <c r="BY1126" s="107"/>
      <c r="BZ1126" s="107"/>
      <c r="CA1126" s="107"/>
      <c r="CB1126" s="107"/>
      <c r="CC1126" s="107"/>
      <c r="CD1126" s="107"/>
      <c r="CE1126" s="107"/>
    </row>
    <row r="1127" spans="1:83" hidden="1" x14ac:dyDescent="0.25">
      <c r="B1127" s="111" t="s">
        <v>2691</v>
      </c>
      <c r="C1127" s="111">
        <v>4600011662</v>
      </c>
      <c r="D1127" s="101" t="s">
        <v>1512</v>
      </c>
      <c r="E1127" s="110" t="str">
        <f t="shared" ref="E1127" si="117">IF(F1127="","",CONCATENATE(TRIM(F1127)," - ",TRIM(J1127)))</f>
        <v>(DE) Sistema de Desaeração e Água de Alimentação das caldeiras - Fazer Ebtv da linha existente</v>
      </c>
      <c r="F1127" s="102" t="s">
        <v>455</v>
      </c>
      <c r="G1127" s="103" t="s">
        <v>450</v>
      </c>
      <c r="H1127" s="103" t="s">
        <v>429</v>
      </c>
      <c r="I1127" s="100">
        <v>14</v>
      </c>
      <c r="J1127" s="122" t="s">
        <v>2577</v>
      </c>
      <c r="K1127" s="103" t="s">
        <v>1703</v>
      </c>
      <c r="L1127" s="103" t="s">
        <v>462</v>
      </c>
      <c r="M1127" s="103"/>
      <c r="N1127" s="103"/>
      <c r="O1127" s="106"/>
      <c r="P1127" s="104">
        <v>1</v>
      </c>
      <c r="Q1127" s="104"/>
      <c r="R1127" s="104" t="s">
        <v>1701</v>
      </c>
      <c r="S1127" s="105">
        <f t="shared" si="108"/>
        <v>0</v>
      </c>
      <c r="T1127" s="119"/>
      <c r="U1127" s="107"/>
      <c r="V1127" s="107"/>
      <c r="W1127" s="107"/>
      <c r="X1127" s="107"/>
      <c r="Y1127" s="107"/>
      <c r="Z1127" s="107"/>
      <c r="AA1127" s="107"/>
      <c r="AB1127" s="107"/>
      <c r="AC1127" s="107"/>
      <c r="AD1127" s="107"/>
      <c r="AE1127" s="107"/>
      <c r="AF1127" s="107"/>
      <c r="AG1127" s="107"/>
      <c r="AH1127" s="107"/>
      <c r="AI1127" s="107"/>
      <c r="AJ1127" s="107"/>
      <c r="AK1127" s="107"/>
      <c r="AL1127" s="107"/>
      <c r="AM1127" s="107"/>
      <c r="AN1127" s="107">
        <v>1</v>
      </c>
      <c r="AO1127" s="107"/>
      <c r="AP1127" s="107"/>
      <c r="AQ1127" s="107"/>
      <c r="AR1127" s="107"/>
      <c r="AS1127" s="107"/>
      <c r="AT1127" s="107"/>
      <c r="AU1127" s="107"/>
      <c r="AV1127" s="107"/>
      <c r="AW1127" s="107"/>
      <c r="AX1127" s="107"/>
      <c r="AY1127" s="107"/>
      <c r="AZ1127" s="107"/>
      <c r="BA1127" s="107"/>
      <c r="BB1127" s="107"/>
      <c r="BC1127" s="107"/>
      <c r="BD1127" s="107"/>
      <c r="BE1127" s="107"/>
      <c r="BF1127" s="107"/>
      <c r="BG1127" s="107"/>
      <c r="BH1127" s="107"/>
      <c r="BI1127" s="107"/>
      <c r="BJ1127" s="107"/>
      <c r="BK1127" s="107"/>
      <c r="BL1127" s="107"/>
      <c r="BM1127" s="107"/>
      <c r="BN1127" s="107"/>
      <c r="BO1127" s="107"/>
      <c r="BP1127" s="107"/>
      <c r="BQ1127" s="107"/>
      <c r="BR1127" s="107"/>
      <c r="BS1127" s="107"/>
      <c r="BT1127" s="107"/>
      <c r="BU1127" s="107"/>
      <c r="BV1127" s="107"/>
      <c r="BW1127" s="107"/>
      <c r="BX1127" s="107"/>
      <c r="BY1127" s="107"/>
      <c r="BZ1127" s="107"/>
      <c r="CA1127" s="107"/>
      <c r="CB1127" s="107"/>
      <c r="CC1127" s="107"/>
      <c r="CD1127" s="107"/>
      <c r="CE1127" s="107"/>
    </row>
    <row r="1128" spans="1:83" hidden="1" x14ac:dyDescent="0.25">
      <c r="B1128" s="111" t="s">
        <v>2689</v>
      </c>
      <c r="C1128" s="111">
        <v>4600011662</v>
      </c>
      <c r="D1128" s="101" t="s">
        <v>1513</v>
      </c>
      <c r="E1128" s="110"/>
      <c r="F1128" s="102"/>
      <c r="G1128" s="103"/>
      <c r="H1128" s="103"/>
      <c r="I1128" s="100"/>
      <c r="J1128" s="122" t="s">
        <v>2589</v>
      </c>
      <c r="K1128" s="103"/>
      <c r="L1128" s="103"/>
      <c r="M1128" s="103"/>
      <c r="N1128" s="103"/>
      <c r="O1128" s="106"/>
      <c r="P1128" s="104"/>
      <c r="Q1128" s="104"/>
      <c r="R1128" s="104"/>
      <c r="S1128" s="105" t="str">
        <f t="shared" si="108"/>
        <v/>
      </c>
      <c r="T1128" s="119"/>
      <c r="U1128" s="107"/>
      <c r="V1128" s="107"/>
      <c r="W1128" s="107"/>
      <c r="X1128" s="107"/>
      <c r="Y1128" s="107"/>
      <c r="Z1128" s="107"/>
      <c r="AA1128" s="107"/>
      <c r="AB1128" s="107"/>
      <c r="AC1128" s="107"/>
      <c r="AD1128" s="107"/>
      <c r="AE1128" s="107"/>
      <c r="AF1128" s="107"/>
      <c r="AG1128" s="107"/>
      <c r="AH1128" s="107"/>
      <c r="AI1128" s="107"/>
      <c r="AJ1128" s="107"/>
      <c r="AK1128" s="107"/>
      <c r="AL1128" s="107"/>
      <c r="AM1128" s="107"/>
      <c r="AN1128" s="107"/>
      <c r="AO1128" s="107"/>
      <c r="AP1128" s="107"/>
      <c r="AQ1128" s="107"/>
      <c r="AR1128" s="107"/>
      <c r="AS1128" s="107"/>
      <c r="AT1128" s="107"/>
      <c r="AU1128" s="107"/>
      <c r="AV1128" s="107"/>
      <c r="AW1128" s="107"/>
      <c r="AX1128" s="107"/>
      <c r="AY1128" s="107"/>
      <c r="AZ1128" s="107"/>
      <c r="BA1128" s="107"/>
      <c r="BB1128" s="107"/>
      <c r="BC1128" s="107"/>
      <c r="BD1128" s="107"/>
      <c r="BE1128" s="107"/>
      <c r="BF1128" s="107"/>
      <c r="BG1128" s="107"/>
      <c r="BH1128" s="107"/>
      <c r="BI1128" s="107"/>
      <c r="BJ1128" s="107"/>
      <c r="BK1128" s="107"/>
      <c r="BL1128" s="107"/>
      <c r="BM1128" s="107"/>
      <c r="BN1128" s="107"/>
      <c r="BO1128" s="107"/>
      <c r="BP1128" s="107"/>
      <c r="BQ1128" s="107"/>
      <c r="BR1128" s="107"/>
      <c r="BS1128" s="107"/>
      <c r="BT1128" s="107"/>
      <c r="BU1128" s="107"/>
      <c r="BV1128" s="107"/>
      <c r="BW1128" s="107"/>
      <c r="BX1128" s="107"/>
      <c r="BY1128" s="107"/>
      <c r="BZ1128" s="107"/>
      <c r="CA1128" s="107"/>
      <c r="CB1128" s="107"/>
      <c r="CC1128" s="107"/>
      <c r="CD1128" s="107"/>
      <c r="CE1128" s="107"/>
    </row>
    <row r="1129" spans="1:83" hidden="1" x14ac:dyDescent="0.25">
      <c r="B1129" s="111" t="s">
        <v>2691</v>
      </c>
      <c r="C1129" s="111">
        <v>4600011662</v>
      </c>
      <c r="D1129" s="101" t="s">
        <v>1514</v>
      </c>
      <c r="E1129" s="110" t="str">
        <f t="shared" ref="E1129:E1130" si="118">IF(F1129="","",CONCATENATE(TRIM(F1129)," - ",TRIM(J1129)))</f>
        <v>(DE) Sistema de Desaeração e Água de Alimentação das caldeiras - Montar e soldar spool de 6"</v>
      </c>
      <c r="F1129" s="102" t="s">
        <v>455</v>
      </c>
      <c r="G1129" s="103" t="s">
        <v>450</v>
      </c>
      <c r="H1129" s="103" t="s">
        <v>429</v>
      </c>
      <c r="I1129" s="100">
        <v>14</v>
      </c>
      <c r="J1129" s="122" t="s">
        <v>2235</v>
      </c>
      <c r="K1129" s="103" t="s">
        <v>1708</v>
      </c>
      <c r="L1129" s="103" t="s">
        <v>462</v>
      </c>
      <c r="M1129" s="103"/>
      <c r="N1129" s="103"/>
      <c r="O1129" s="106"/>
      <c r="P1129" s="104">
        <v>4</v>
      </c>
      <c r="Q1129" s="104"/>
      <c r="R1129" s="104" t="s">
        <v>1701</v>
      </c>
      <c r="S1129" s="105">
        <f t="shared" si="108"/>
        <v>0</v>
      </c>
      <c r="T1129" s="119"/>
      <c r="U1129" s="107"/>
      <c r="V1129" s="107"/>
      <c r="W1129" s="107"/>
      <c r="X1129" s="107"/>
      <c r="Y1129" s="107"/>
      <c r="Z1129" s="107"/>
      <c r="AA1129" s="107"/>
      <c r="AB1129" s="107"/>
      <c r="AC1129" s="107"/>
      <c r="AD1129" s="107"/>
      <c r="AE1129" s="107"/>
      <c r="AF1129" s="107"/>
      <c r="AG1129" s="107"/>
      <c r="AH1129" s="107"/>
      <c r="AI1129" s="107"/>
      <c r="AJ1129" s="107"/>
      <c r="AK1129" s="107"/>
      <c r="AL1129" s="107"/>
      <c r="AM1129" s="107">
        <v>1</v>
      </c>
      <c r="AN1129" s="107">
        <v>1</v>
      </c>
      <c r="AO1129" s="107"/>
      <c r="AP1129" s="107"/>
      <c r="AQ1129" s="107"/>
      <c r="AR1129" s="107"/>
      <c r="AS1129" s="107"/>
      <c r="AT1129" s="107"/>
      <c r="AU1129" s="107"/>
      <c r="AV1129" s="107"/>
      <c r="AW1129" s="107"/>
      <c r="AX1129" s="107"/>
      <c r="AY1129" s="107"/>
      <c r="AZ1129" s="107"/>
      <c r="BA1129" s="107"/>
      <c r="BB1129" s="107"/>
      <c r="BC1129" s="107"/>
      <c r="BD1129" s="107"/>
      <c r="BE1129" s="107"/>
      <c r="BF1129" s="107"/>
      <c r="BG1129" s="107"/>
      <c r="BH1129" s="107"/>
      <c r="BI1129" s="107"/>
      <c r="BJ1129" s="107"/>
      <c r="BK1129" s="107"/>
      <c r="BL1129" s="107"/>
      <c r="BM1129" s="107"/>
      <c r="BN1129" s="107"/>
      <c r="BO1129" s="107"/>
      <c r="BP1129" s="107"/>
      <c r="BQ1129" s="107"/>
      <c r="BR1129" s="107"/>
      <c r="BS1129" s="107"/>
      <c r="BT1129" s="107"/>
      <c r="BU1129" s="107"/>
      <c r="BV1129" s="107"/>
      <c r="BW1129" s="107"/>
      <c r="BX1129" s="107"/>
      <c r="BY1129" s="107"/>
      <c r="BZ1129" s="107"/>
      <c r="CA1129" s="107"/>
      <c r="CB1129" s="107"/>
      <c r="CC1129" s="107"/>
      <c r="CD1129" s="107"/>
      <c r="CE1129" s="107"/>
    </row>
    <row r="1130" spans="1:83" hidden="1" x14ac:dyDescent="0.25">
      <c r="A1130" s="109" t="s">
        <v>2729</v>
      </c>
      <c r="B1130" s="111">
        <v>30</v>
      </c>
      <c r="C1130" s="111">
        <v>4600011662</v>
      </c>
      <c r="D1130" s="101" t="s">
        <v>1515</v>
      </c>
      <c r="E1130" s="110" t="str">
        <f t="shared" si="118"/>
        <v>(DE) Sistema de Desaeração e Água de Alimentação das caldeiras - Inspeção ENDs das soldas</v>
      </c>
      <c r="F1130" s="102" t="s">
        <v>455</v>
      </c>
      <c r="G1130" s="103" t="s">
        <v>450</v>
      </c>
      <c r="H1130" s="103" t="s">
        <v>429</v>
      </c>
      <c r="I1130" s="100">
        <v>14</v>
      </c>
      <c r="J1130" s="122" t="s">
        <v>2236</v>
      </c>
      <c r="K1130" s="103"/>
      <c r="L1130" s="103" t="s">
        <v>462</v>
      </c>
      <c r="M1130" s="103"/>
      <c r="N1130" s="103"/>
      <c r="O1130" s="106"/>
      <c r="P1130" s="104"/>
      <c r="Q1130" s="104"/>
      <c r="R1130" s="104" t="s">
        <v>1698</v>
      </c>
      <c r="S1130" s="105" t="str">
        <f t="shared" si="108"/>
        <v/>
      </c>
      <c r="T1130" s="119">
        <v>8628</v>
      </c>
      <c r="U1130" s="107"/>
      <c r="V1130" s="107"/>
      <c r="W1130" s="107"/>
      <c r="X1130" s="107"/>
      <c r="Y1130" s="107"/>
      <c r="Z1130" s="107"/>
      <c r="AA1130" s="107"/>
      <c r="AB1130" s="107"/>
      <c r="AC1130" s="107"/>
      <c r="AD1130" s="107"/>
      <c r="AE1130" s="107"/>
      <c r="AF1130" s="107"/>
      <c r="AG1130" s="107"/>
      <c r="AH1130" s="107"/>
      <c r="AI1130" s="107"/>
      <c r="AJ1130" s="107"/>
      <c r="AK1130" s="107"/>
      <c r="AL1130" s="107"/>
      <c r="AM1130" s="107"/>
      <c r="AN1130" s="107"/>
      <c r="AO1130" s="107"/>
      <c r="AP1130" s="107"/>
      <c r="AQ1130" s="107"/>
      <c r="AR1130" s="107"/>
      <c r="AS1130" s="107"/>
      <c r="AT1130" s="107"/>
      <c r="AU1130" s="107"/>
      <c r="AV1130" s="107"/>
      <c r="AW1130" s="107"/>
      <c r="AX1130" s="107">
        <v>2</v>
      </c>
      <c r="AY1130" s="107">
        <v>2</v>
      </c>
      <c r="AZ1130" s="107"/>
      <c r="BA1130" s="107"/>
      <c r="BB1130" s="107"/>
      <c r="BC1130" s="107"/>
      <c r="BD1130" s="107"/>
      <c r="BE1130" s="107"/>
      <c r="BF1130" s="107"/>
      <c r="BG1130" s="107"/>
      <c r="BH1130" s="107"/>
      <c r="BI1130" s="107"/>
      <c r="BJ1130" s="107"/>
      <c r="BK1130" s="107"/>
      <c r="BL1130" s="107"/>
      <c r="BM1130" s="107"/>
      <c r="BN1130" s="107"/>
      <c r="BO1130" s="107"/>
      <c r="BP1130" s="107"/>
      <c r="BQ1130" s="107"/>
      <c r="BR1130" s="107"/>
      <c r="BS1130" s="107"/>
      <c r="BT1130" s="107"/>
      <c r="BU1130" s="107"/>
      <c r="BV1130" s="107"/>
      <c r="BW1130" s="107"/>
      <c r="BX1130" s="107"/>
      <c r="BY1130" s="107"/>
      <c r="BZ1130" s="107"/>
      <c r="CA1130" s="107"/>
      <c r="CB1130" s="107"/>
      <c r="CC1130" s="107"/>
      <c r="CD1130" s="107"/>
      <c r="CE1130" s="107"/>
    </row>
    <row r="1131" spans="1:83" hidden="1" x14ac:dyDescent="0.25">
      <c r="B1131" s="111" t="s">
        <v>2689</v>
      </c>
      <c r="C1131" s="111">
        <v>4600011662</v>
      </c>
      <c r="D1131" s="101" t="s">
        <v>1516</v>
      </c>
      <c r="E1131" s="110"/>
      <c r="F1131" s="102" t="s">
        <v>455</v>
      </c>
      <c r="G1131" s="103" t="s">
        <v>450</v>
      </c>
      <c r="H1131" s="103" t="s">
        <v>429</v>
      </c>
      <c r="I1131" s="100"/>
      <c r="J1131" s="122" t="s">
        <v>2223</v>
      </c>
      <c r="K1131" s="103"/>
      <c r="L1131" s="103"/>
      <c r="M1131" s="103"/>
      <c r="N1131" s="103"/>
      <c r="O1131" s="106"/>
      <c r="P1131" s="104"/>
      <c r="Q1131" s="104"/>
      <c r="R1131" s="104"/>
      <c r="S1131" s="105" t="str">
        <f t="shared" si="108"/>
        <v/>
      </c>
      <c r="T1131" s="119"/>
      <c r="U1131" s="107"/>
      <c r="V1131" s="107"/>
      <c r="W1131" s="107"/>
      <c r="X1131" s="107"/>
      <c r="Y1131" s="107"/>
      <c r="Z1131" s="107"/>
      <c r="AA1131" s="107"/>
      <c r="AB1131" s="107"/>
      <c r="AC1131" s="107"/>
      <c r="AD1131" s="107"/>
      <c r="AE1131" s="107"/>
      <c r="AF1131" s="107"/>
      <c r="AG1131" s="107"/>
      <c r="AH1131" s="107"/>
      <c r="AI1131" s="107"/>
      <c r="AJ1131" s="107"/>
      <c r="AK1131" s="107"/>
      <c r="AL1131" s="107"/>
      <c r="AM1131" s="107"/>
      <c r="AN1131" s="107"/>
      <c r="AO1131" s="107"/>
      <c r="AP1131" s="107"/>
      <c r="AQ1131" s="107"/>
      <c r="AR1131" s="107"/>
      <c r="AS1131" s="107"/>
      <c r="AT1131" s="107"/>
      <c r="AU1131" s="107"/>
      <c r="AV1131" s="107"/>
      <c r="AW1131" s="107"/>
      <c r="AX1131" s="107"/>
      <c r="AY1131" s="107"/>
      <c r="AZ1131" s="107"/>
      <c r="BA1131" s="107"/>
      <c r="BB1131" s="107"/>
      <c r="BC1131" s="107"/>
      <c r="BD1131" s="107"/>
      <c r="BE1131" s="107"/>
      <c r="BF1131" s="107"/>
      <c r="BG1131" s="107"/>
      <c r="BH1131" s="107"/>
      <c r="BI1131" s="107"/>
      <c r="BJ1131" s="107"/>
      <c r="BK1131" s="107"/>
      <c r="BL1131" s="107"/>
      <c r="BM1131" s="107"/>
      <c r="BN1131" s="107"/>
      <c r="BO1131" s="107"/>
      <c r="BP1131" s="107"/>
      <c r="BQ1131" s="107"/>
      <c r="BR1131" s="107"/>
      <c r="BS1131" s="107"/>
      <c r="BT1131" s="107"/>
      <c r="BU1131" s="107"/>
      <c r="BV1131" s="107"/>
      <c r="BW1131" s="107"/>
      <c r="BX1131" s="107"/>
      <c r="BY1131" s="107"/>
      <c r="BZ1131" s="107"/>
      <c r="CA1131" s="107"/>
      <c r="CB1131" s="107"/>
      <c r="CC1131" s="107"/>
      <c r="CD1131" s="107"/>
      <c r="CE1131" s="107"/>
    </row>
    <row r="1132" spans="1:83" hidden="1" x14ac:dyDescent="0.25">
      <c r="B1132" s="111" t="s">
        <v>2689</v>
      </c>
      <c r="C1132" s="111">
        <v>4600011662</v>
      </c>
      <c r="D1132" s="101" t="s">
        <v>1517</v>
      </c>
      <c r="E1132" s="110"/>
      <c r="F1132" s="102" t="s">
        <v>455</v>
      </c>
      <c r="G1132" s="103" t="s">
        <v>450</v>
      </c>
      <c r="H1132" s="103" t="s">
        <v>429</v>
      </c>
      <c r="I1132" s="100"/>
      <c r="J1132" s="122" t="s">
        <v>2581</v>
      </c>
      <c r="K1132" s="103"/>
      <c r="L1132" s="103"/>
      <c r="M1132" s="103"/>
      <c r="N1132" s="103"/>
      <c r="O1132" s="106"/>
      <c r="P1132" s="104"/>
      <c r="Q1132" s="104"/>
      <c r="R1132" s="104"/>
      <c r="S1132" s="105" t="str">
        <f t="shared" si="108"/>
        <v/>
      </c>
      <c r="T1132" s="119"/>
      <c r="U1132" s="107"/>
      <c r="V1132" s="107"/>
      <c r="W1132" s="107"/>
      <c r="X1132" s="107"/>
      <c r="Y1132" s="107"/>
      <c r="Z1132" s="107"/>
      <c r="AA1132" s="107"/>
      <c r="AB1132" s="107"/>
      <c r="AC1132" s="107"/>
      <c r="AD1132" s="107"/>
      <c r="AE1132" s="107"/>
      <c r="AF1132" s="107"/>
      <c r="AG1132" s="107"/>
      <c r="AH1132" s="107"/>
      <c r="AI1132" s="107"/>
      <c r="AJ1132" s="107"/>
      <c r="AK1132" s="107"/>
      <c r="AL1132" s="107"/>
      <c r="AM1132" s="107"/>
      <c r="AN1132" s="107"/>
      <c r="AO1132" s="107"/>
      <c r="AP1132" s="107"/>
      <c r="AQ1132" s="107"/>
      <c r="AR1132" s="107"/>
      <c r="AS1132" s="107"/>
      <c r="AT1132" s="107"/>
      <c r="AU1132" s="107"/>
      <c r="AV1132" s="107"/>
      <c r="AW1132" s="107"/>
      <c r="AX1132" s="107"/>
      <c r="AY1132" s="107"/>
      <c r="AZ1132" s="107"/>
      <c r="BA1132" s="107"/>
      <c r="BB1132" s="107"/>
      <c r="BC1132" s="107"/>
      <c r="BD1132" s="107"/>
      <c r="BE1132" s="107"/>
      <c r="BF1132" s="107"/>
      <c r="BG1132" s="107"/>
      <c r="BH1132" s="107"/>
      <c r="BI1132" s="107"/>
      <c r="BJ1132" s="107"/>
      <c r="BK1132" s="107"/>
      <c r="BL1132" s="107"/>
      <c r="BM1132" s="107"/>
      <c r="BN1132" s="107"/>
      <c r="BO1132" s="107"/>
      <c r="BP1132" s="107"/>
      <c r="BQ1132" s="107"/>
      <c r="BR1132" s="107"/>
      <c r="BS1132" s="107"/>
      <c r="BT1132" s="107"/>
      <c r="BU1132" s="107"/>
      <c r="BV1132" s="107"/>
      <c r="BW1132" s="107"/>
      <c r="BX1132" s="107"/>
      <c r="BY1132" s="107"/>
      <c r="BZ1132" s="107"/>
      <c r="CA1132" s="107"/>
      <c r="CB1132" s="107"/>
      <c r="CC1132" s="107"/>
      <c r="CD1132" s="107"/>
      <c r="CE1132" s="107"/>
    </row>
    <row r="1133" spans="1:83" hidden="1" x14ac:dyDescent="0.25">
      <c r="B1133" s="111" t="s">
        <v>2689</v>
      </c>
      <c r="C1133" s="111">
        <v>4600011662</v>
      </c>
      <c r="D1133" s="101" t="s">
        <v>1518</v>
      </c>
      <c r="E1133" s="110"/>
      <c r="F1133" s="102"/>
      <c r="G1133" s="103"/>
      <c r="H1133" s="103"/>
      <c r="I1133" s="100"/>
      <c r="J1133" s="122" t="s">
        <v>2590</v>
      </c>
      <c r="K1133" s="103"/>
      <c r="L1133" s="103"/>
      <c r="M1133" s="103"/>
      <c r="N1133" s="103"/>
      <c r="O1133" s="106"/>
      <c r="P1133" s="104"/>
      <c r="Q1133" s="104"/>
      <c r="R1133" s="104"/>
      <c r="S1133" s="105" t="str">
        <f t="shared" si="108"/>
        <v/>
      </c>
      <c r="T1133" s="119"/>
      <c r="U1133" s="107"/>
      <c r="V1133" s="107"/>
      <c r="W1133" s="107"/>
      <c r="X1133" s="107"/>
      <c r="Y1133" s="107"/>
      <c r="Z1133" s="107"/>
      <c r="AA1133" s="107"/>
      <c r="AB1133" s="107"/>
      <c r="AC1133" s="107"/>
      <c r="AD1133" s="107"/>
      <c r="AE1133" s="107"/>
      <c r="AF1133" s="107"/>
      <c r="AG1133" s="107"/>
      <c r="AH1133" s="107"/>
      <c r="AI1133" s="107"/>
      <c r="AJ1133" s="107"/>
      <c r="AK1133" s="107"/>
      <c r="AL1133" s="107"/>
      <c r="AM1133" s="107"/>
      <c r="AN1133" s="107"/>
      <c r="AO1133" s="107"/>
      <c r="AP1133" s="107"/>
      <c r="AQ1133" s="107"/>
      <c r="AR1133" s="107"/>
      <c r="AS1133" s="107"/>
      <c r="AT1133" s="107"/>
      <c r="AU1133" s="107"/>
      <c r="AV1133" s="107"/>
      <c r="AW1133" s="107"/>
      <c r="AX1133" s="107"/>
      <c r="AY1133" s="107"/>
      <c r="AZ1133" s="107"/>
      <c r="BA1133" s="107"/>
      <c r="BB1133" s="107"/>
      <c r="BC1133" s="107"/>
      <c r="BD1133" s="107"/>
      <c r="BE1133" s="107"/>
      <c r="BF1133" s="107"/>
      <c r="BG1133" s="107"/>
      <c r="BH1133" s="107"/>
      <c r="BI1133" s="107"/>
      <c r="BJ1133" s="107"/>
      <c r="BK1133" s="107"/>
      <c r="BL1133" s="107"/>
      <c r="BM1133" s="107"/>
      <c r="BN1133" s="107"/>
      <c r="BO1133" s="107"/>
      <c r="BP1133" s="107"/>
      <c r="BQ1133" s="107"/>
      <c r="BR1133" s="107"/>
      <c r="BS1133" s="107"/>
      <c r="BT1133" s="107"/>
      <c r="BU1133" s="107"/>
      <c r="BV1133" s="107"/>
      <c r="BW1133" s="107"/>
      <c r="BX1133" s="107"/>
      <c r="BY1133" s="107"/>
      <c r="BZ1133" s="107"/>
      <c r="CA1133" s="107"/>
      <c r="CB1133" s="107"/>
      <c r="CC1133" s="107"/>
      <c r="CD1133" s="107"/>
      <c r="CE1133" s="107"/>
    </row>
    <row r="1134" spans="1:83" hidden="1" x14ac:dyDescent="0.25">
      <c r="B1134" s="111" t="s">
        <v>2689</v>
      </c>
      <c r="C1134" s="111">
        <v>4600011662</v>
      </c>
      <c r="D1134" s="101" t="s">
        <v>1519</v>
      </c>
      <c r="E1134" s="110"/>
      <c r="F1134" s="102"/>
      <c r="G1134" s="103"/>
      <c r="H1134" s="103"/>
      <c r="I1134" s="100"/>
      <c r="J1134" s="122" t="s">
        <v>2577</v>
      </c>
      <c r="K1134" s="103"/>
      <c r="L1134" s="103"/>
      <c r="M1134" s="103"/>
      <c r="N1134" s="103"/>
      <c r="O1134" s="106"/>
      <c r="P1134" s="104"/>
      <c r="Q1134" s="104"/>
      <c r="R1134" s="104"/>
      <c r="S1134" s="105" t="str">
        <f t="shared" si="108"/>
        <v/>
      </c>
      <c r="T1134" s="119"/>
      <c r="U1134" s="107"/>
      <c r="V1134" s="107"/>
      <c r="W1134" s="107"/>
      <c r="X1134" s="107"/>
      <c r="Y1134" s="107"/>
      <c r="Z1134" s="107"/>
      <c r="AA1134" s="107"/>
      <c r="AB1134" s="107"/>
      <c r="AC1134" s="107"/>
      <c r="AD1134" s="107"/>
      <c r="AE1134" s="107"/>
      <c r="AF1134" s="107"/>
      <c r="AG1134" s="107"/>
      <c r="AH1134" s="107"/>
      <c r="AI1134" s="107"/>
      <c r="AJ1134" s="107"/>
      <c r="AK1134" s="107"/>
      <c r="AL1134" s="107"/>
      <c r="AM1134" s="107"/>
      <c r="AN1134" s="107"/>
      <c r="AO1134" s="107"/>
      <c r="AP1134" s="107"/>
      <c r="AQ1134" s="107"/>
      <c r="AR1134" s="107"/>
      <c r="AS1134" s="107"/>
      <c r="AT1134" s="107"/>
      <c r="AU1134" s="107"/>
      <c r="AV1134" s="107"/>
      <c r="AW1134" s="107"/>
      <c r="AX1134" s="107"/>
      <c r="AY1134" s="107"/>
      <c r="AZ1134" s="107"/>
      <c r="BA1134" s="107"/>
      <c r="BB1134" s="107"/>
      <c r="BC1134" s="107"/>
      <c r="BD1134" s="107"/>
      <c r="BE1134" s="107"/>
      <c r="BF1134" s="107"/>
      <c r="BG1134" s="107"/>
      <c r="BH1134" s="107"/>
      <c r="BI1134" s="107"/>
      <c r="BJ1134" s="107"/>
      <c r="BK1134" s="107"/>
      <c r="BL1134" s="107"/>
      <c r="BM1134" s="107"/>
      <c r="BN1134" s="107"/>
      <c r="BO1134" s="107"/>
      <c r="BP1134" s="107"/>
      <c r="BQ1134" s="107"/>
      <c r="BR1134" s="107"/>
      <c r="BS1134" s="107"/>
      <c r="BT1134" s="107"/>
      <c r="BU1134" s="107"/>
      <c r="BV1134" s="107"/>
      <c r="BW1134" s="107"/>
      <c r="BX1134" s="107"/>
      <c r="BY1134" s="107"/>
      <c r="BZ1134" s="107"/>
      <c r="CA1134" s="107"/>
      <c r="CB1134" s="107"/>
      <c r="CC1134" s="107"/>
      <c r="CD1134" s="107"/>
      <c r="CE1134" s="107"/>
    </row>
    <row r="1135" spans="1:83" hidden="1" x14ac:dyDescent="0.25">
      <c r="B1135" s="111" t="s">
        <v>2689</v>
      </c>
      <c r="C1135" s="111">
        <v>4600011662</v>
      </c>
      <c r="D1135" s="101" t="s">
        <v>1520</v>
      </c>
      <c r="E1135" s="110"/>
      <c r="F1135" s="102"/>
      <c r="G1135" s="103"/>
      <c r="H1135" s="103"/>
      <c r="I1135" s="100"/>
      <c r="J1135" s="122" t="s">
        <v>2591</v>
      </c>
      <c r="K1135" s="103"/>
      <c r="L1135" s="103"/>
      <c r="M1135" s="103"/>
      <c r="N1135" s="103"/>
      <c r="O1135" s="106"/>
      <c r="P1135" s="104"/>
      <c r="Q1135" s="104"/>
      <c r="R1135" s="104"/>
      <c r="S1135" s="105" t="str">
        <f t="shared" si="108"/>
        <v/>
      </c>
      <c r="T1135" s="119"/>
      <c r="U1135" s="107"/>
      <c r="V1135" s="107"/>
      <c r="W1135" s="107"/>
      <c r="X1135" s="107"/>
      <c r="Y1135" s="107"/>
      <c r="Z1135" s="107"/>
      <c r="AA1135" s="107"/>
      <c r="AB1135" s="107"/>
      <c r="AC1135" s="107"/>
      <c r="AD1135" s="107"/>
      <c r="AE1135" s="107"/>
      <c r="AF1135" s="107"/>
      <c r="AG1135" s="107"/>
      <c r="AH1135" s="107"/>
      <c r="AI1135" s="107"/>
      <c r="AJ1135" s="107"/>
      <c r="AK1135" s="107"/>
      <c r="AL1135" s="107"/>
      <c r="AM1135" s="107"/>
      <c r="AN1135" s="107"/>
      <c r="AO1135" s="107"/>
      <c r="AP1135" s="107"/>
      <c r="AQ1135" s="107"/>
      <c r="AR1135" s="107"/>
      <c r="AS1135" s="107"/>
      <c r="AT1135" s="107"/>
      <c r="AU1135" s="107"/>
      <c r="AV1135" s="107"/>
      <c r="AW1135" s="107"/>
      <c r="AX1135" s="107"/>
      <c r="AY1135" s="107"/>
      <c r="AZ1135" s="107"/>
      <c r="BA1135" s="107"/>
      <c r="BB1135" s="107"/>
      <c r="BC1135" s="107"/>
      <c r="BD1135" s="107"/>
      <c r="BE1135" s="107"/>
      <c r="BF1135" s="107"/>
      <c r="BG1135" s="107"/>
      <c r="BH1135" s="107"/>
      <c r="BI1135" s="107"/>
      <c r="BJ1135" s="107"/>
      <c r="BK1135" s="107"/>
      <c r="BL1135" s="107"/>
      <c r="BM1135" s="107"/>
      <c r="BN1135" s="107"/>
      <c r="BO1135" s="107"/>
      <c r="BP1135" s="107"/>
      <c r="BQ1135" s="107"/>
      <c r="BR1135" s="107"/>
      <c r="BS1135" s="107"/>
      <c r="BT1135" s="107"/>
      <c r="BU1135" s="107"/>
      <c r="BV1135" s="107"/>
      <c r="BW1135" s="107"/>
      <c r="BX1135" s="107"/>
      <c r="BY1135" s="107"/>
      <c r="BZ1135" s="107"/>
      <c r="CA1135" s="107"/>
      <c r="CB1135" s="107"/>
      <c r="CC1135" s="107"/>
      <c r="CD1135" s="107"/>
      <c r="CE1135" s="107"/>
    </row>
    <row r="1136" spans="1:83" hidden="1" x14ac:dyDescent="0.25">
      <c r="B1136" s="111" t="s">
        <v>2689</v>
      </c>
      <c r="C1136" s="111">
        <v>4600011662</v>
      </c>
      <c r="D1136" s="101" t="s">
        <v>1521</v>
      </c>
      <c r="E1136" s="110"/>
      <c r="F1136" s="102" t="s">
        <v>455</v>
      </c>
      <c r="G1136" s="103" t="s">
        <v>450</v>
      </c>
      <c r="H1136" s="103" t="s">
        <v>429</v>
      </c>
      <c r="I1136" s="100"/>
      <c r="J1136" s="122" t="s">
        <v>2592</v>
      </c>
      <c r="K1136" s="103"/>
      <c r="L1136" s="103"/>
      <c r="M1136" s="103"/>
      <c r="N1136" s="103"/>
      <c r="O1136" s="106"/>
      <c r="P1136" s="104"/>
      <c r="Q1136" s="104"/>
      <c r="R1136" s="104"/>
      <c r="S1136" s="105" t="str">
        <f t="shared" si="108"/>
        <v/>
      </c>
      <c r="T1136" s="119"/>
      <c r="U1136" s="107"/>
      <c r="V1136" s="107"/>
      <c r="W1136" s="107"/>
      <c r="X1136" s="107"/>
      <c r="Y1136" s="107"/>
      <c r="Z1136" s="107"/>
      <c r="AA1136" s="107"/>
      <c r="AB1136" s="107"/>
      <c r="AC1136" s="107"/>
      <c r="AD1136" s="107"/>
      <c r="AE1136" s="107"/>
      <c r="AF1136" s="107"/>
      <c r="AG1136" s="107"/>
      <c r="AH1136" s="107"/>
      <c r="AI1136" s="107"/>
      <c r="AJ1136" s="107"/>
      <c r="AK1136" s="107"/>
      <c r="AL1136" s="107"/>
      <c r="AM1136" s="107"/>
      <c r="AN1136" s="107"/>
      <c r="AO1136" s="107"/>
      <c r="AP1136" s="107"/>
      <c r="AQ1136" s="107"/>
      <c r="AR1136" s="107"/>
      <c r="AS1136" s="107"/>
      <c r="AT1136" s="107"/>
      <c r="AU1136" s="107"/>
      <c r="AV1136" s="107"/>
      <c r="AW1136" s="107"/>
      <c r="AX1136" s="107"/>
      <c r="AY1136" s="107"/>
      <c r="AZ1136" s="107"/>
      <c r="BA1136" s="107"/>
      <c r="BB1136" s="107"/>
      <c r="BC1136" s="107"/>
      <c r="BD1136" s="107"/>
      <c r="BE1136" s="107"/>
      <c r="BF1136" s="107"/>
      <c r="BG1136" s="107"/>
      <c r="BH1136" s="107"/>
      <c r="BI1136" s="107"/>
      <c r="BJ1136" s="107"/>
      <c r="BK1136" s="107"/>
      <c r="BL1136" s="107"/>
      <c r="BM1136" s="107"/>
      <c r="BN1136" s="107"/>
      <c r="BO1136" s="107"/>
      <c r="BP1136" s="107"/>
      <c r="BQ1136" s="107"/>
      <c r="BR1136" s="107"/>
      <c r="BS1136" s="107"/>
      <c r="BT1136" s="107"/>
      <c r="BU1136" s="107"/>
      <c r="BV1136" s="107"/>
      <c r="BW1136" s="107"/>
      <c r="BX1136" s="107"/>
      <c r="BY1136" s="107"/>
      <c r="BZ1136" s="107"/>
      <c r="CA1136" s="107"/>
      <c r="CB1136" s="107"/>
      <c r="CC1136" s="107"/>
      <c r="CD1136" s="107"/>
      <c r="CE1136" s="107"/>
    </row>
    <row r="1137" spans="1:83" hidden="1" x14ac:dyDescent="0.25">
      <c r="B1137" s="111" t="s">
        <v>2689</v>
      </c>
      <c r="C1137" s="111">
        <v>4600011662</v>
      </c>
      <c r="D1137" s="101" t="s">
        <v>1522</v>
      </c>
      <c r="E1137" s="110"/>
      <c r="F1137" s="102"/>
      <c r="G1137" s="103"/>
      <c r="H1137" s="103"/>
      <c r="I1137" s="100"/>
      <c r="J1137" s="122" t="s">
        <v>2236</v>
      </c>
      <c r="K1137" s="103"/>
      <c r="L1137" s="103"/>
      <c r="M1137" s="103"/>
      <c r="N1137" s="103"/>
      <c r="O1137" s="106"/>
      <c r="P1137" s="104"/>
      <c r="Q1137" s="104"/>
      <c r="R1137" s="104"/>
      <c r="S1137" s="105" t="str">
        <f t="shared" si="108"/>
        <v/>
      </c>
      <c r="T1137" s="119"/>
      <c r="U1137" s="107"/>
      <c r="V1137" s="107"/>
      <c r="W1137" s="107"/>
      <c r="X1137" s="107"/>
      <c r="Y1137" s="107"/>
      <c r="Z1137" s="107"/>
      <c r="AA1137" s="107"/>
      <c r="AB1137" s="107"/>
      <c r="AC1137" s="107"/>
      <c r="AD1137" s="107"/>
      <c r="AE1137" s="107"/>
      <c r="AF1137" s="107"/>
      <c r="AG1137" s="107"/>
      <c r="AH1137" s="107"/>
      <c r="AI1137" s="107"/>
      <c r="AJ1137" s="107"/>
      <c r="AK1137" s="107"/>
      <c r="AL1137" s="107"/>
      <c r="AM1137" s="107"/>
      <c r="AN1137" s="107"/>
      <c r="AO1137" s="107"/>
      <c r="AP1137" s="107"/>
      <c r="AQ1137" s="107"/>
      <c r="AR1137" s="107"/>
      <c r="AS1137" s="107"/>
      <c r="AT1137" s="107"/>
      <c r="AU1137" s="107"/>
      <c r="AV1137" s="107"/>
      <c r="AW1137" s="107"/>
      <c r="AX1137" s="107"/>
      <c r="AY1137" s="107"/>
      <c r="AZ1137" s="107"/>
      <c r="BA1137" s="107"/>
      <c r="BB1137" s="107"/>
      <c r="BC1137" s="107"/>
      <c r="BD1137" s="107"/>
      <c r="BE1137" s="107"/>
      <c r="BF1137" s="107"/>
      <c r="BG1137" s="107"/>
      <c r="BH1137" s="107"/>
      <c r="BI1137" s="107"/>
      <c r="BJ1137" s="107"/>
      <c r="BK1137" s="107"/>
      <c r="BL1137" s="107"/>
      <c r="BM1137" s="107"/>
      <c r="BN1137" s="107"/>
      <c r="BO1137" s="107"/>
      <c r="BP1137" s="107"/>
      <c r="BQ1137" s="107"/>
      <c r="BR1137" s="107"/>
      <c r="BS1137" s="107"/>
      <c r="BT1137" s="107"/>
      <c r="BU1137" s="107"/>
      <c r="BV1137" s="107"/>
      <c r="BW1137" s="107"/>
      <c r="BX1137" s="107"/>
      <c r="BY1137" s="107"/>
      <c r="BZ1137" s="107"/>
      <c r="CA1137" s="107"/>
      <c r="CB1137" s="107"/>
      <c r="CC1137" s="107"/>
      <c r="CD1137" s="107"/>
      <c r="CE1137" s="107"/>
    </row>
    <row r="1138" spans="1:83" hidden="1" x14ac:dyDescent="0.25">
      <c r="B1138" s="111" t="s">
        <v>2689</v>
      </c>
      <c r="C1138" s="111">
        <v>4600011662</v>
      </c>
      <c r="D1138" s="101" t="s">
        <v>1523</v>
      </c>
      <c r="E1138" s="110"/>
      <c r="F1138" s="102"/>
      <c r="G1138" s="103"/>
      <c r="H1138" s="103"/>
      <c r="I1138" s="100"/>
      <c r="J1138" s="122" t="s">
        <v>2593</v>
      </c>
      <c r="K1138" s="103"/>
      <c r="L1138" s="103"/>
      <c r="M1138" s="103"/>
      <c r="N1138" s="103"/>
      <c r="O1138" s="106"/>
      <c r="P1138" s="104"/>
      <c r="Q1138" s="104"/>
      <c r="R1138" s="104"/>
      <c r="S1138" s="105" t="str">
        <f t="shared" si="108"/>
        <v/>
      </c>
      <c r="T1138" s="119"/>
      <c r="U1138" s="107"/>
      <c r="V1138" s="107"/>
      <c r="W1138" s="107"/>
      <c r="X1138" s="107"/>
      <c r="Y1138" s="107"/>
      <c r="Z1138" s="107"/>
      <c r="AA1138" s="107"/>
      <c r="AB1138" s="107"/>
      <c r="AC1138" s="107"/>
      <c r="AD1138" s="107"/>
      <c r="AE1138" s="107"/>
      <c r="AF1138" s="107"/>
      <c r="AG1138" s="107"/>
      <c r="AH1138" s="107"/>
      <c r="AI1138" s="107"/>
      <c r="AJ1138" s="107"/>
      <c r="AK1138" s="107"/>
      <c r="AL1138" s="107"/>
      <c r="AM1138" s="107"/>
      <c r="AN1138" s="107"/>
      <c r="AO1138" s="107"/>
      <c r="AP1138" s="107"/>
      <c r="AQ1138" s="107"/>
      <c r="AR1138" s="107"/>
      <c r="AS1138" s="107"/>
      <c r="AT1138" s="107"/>
      <c r="AU1138" s="107"/>
      <c r="AV1138" s="107"/>
      <c r="AW1138" s="107"/>
      <c r="AX1138" s="107"/>
      <c r="AY1138" s="107"/>
      <c r="AZ1138" s="107"/>
      <c r="BA1138" s="107"/>
      <c r="BB1138" s="107"/>
      <c r="BC1138" s="107"/>
      <c r="BD1138" s="107"/>
      <c r="BE1138" s="107"/>
      <c r="BF1138" s="107"/>
      <c r="BG1138" s="107"/>
      <c r="BH1138" s="107"/>
      <c r="BI1138" s="107"/>
      <c r="BJ1138" s="107"/>
      <c r="BK1138" s="107"/>
      <c r="BL1138" s="107"/>
      <c r="BM1138" s="107"/>
      <c r="BN1138" s="107"/>
      <c r="BO1138" s="107"/>
      <c r="BP1138" s="107"/>
      <c r="BQ1138" s="107"/>
      <c r="BR1138" s="107"/>
      <c r="BS1138" s="107"/>
      <c r="BT1138" s="107"/>
      <c r="BU1138" s="107"/>
      <c r="BV1138" s="107"/>
      <c r="BW1138" s="107"/>
      <c r="BX1138" s="107"/>
      <c r="BY1138" s="107"/>
      <c r="BZ1138" s="107"/>
      <c r="CA1138" s="107"/>
      <c r="CB1138" s="107"/>
      <c r="CC1138" s="107"/>
      <c r="CD1138" s="107"/>
      <c r="CE1138" s="107"/>
    </row>
    <row r="1139" spans="1:83" hidden="1" x14ac:dyDescent="0.25">
      <c r="B1139" s="111" t="s">
        <v>2689</v>
      </c>
      <c r="C1139" s="111">
        <v>4600011662</v>
      </c>
      <c r="D1139" s="101" t="s">
        <v>1524</v>
      </c>
      <c r="E1139" s="110"/>
      <c r="F1139" s="102"/>
      <c r="G1139" s="103"/>
      <c r="H1139" s="103"/>
      <c r="I1139" s="100"/>
      <c r="J1139" s="122" t="s">
        <v>2581</v>
      </c>
      <c r="K1139" s="103"/>
      <c r="L1139" s="103"/>
      <c r="M1139" s="103"/>
      <c r="N1139" s="103"/>
      <c r="O1139" s="106"/>
      <c r="P1139" s="104"/>
      <c r="Q1139" s="104"/>
      <c r="R1139" s="104"/>
      <c r="S1139" s="105" t="str">
        <f t="shared" si="108"/>
        <v/>
      </c>
      <c r="T1139" s="119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  <c r="BX1139" s="107"/>
      <c r="BY1139" s="107"/>
      <c r="BZ1139" s="107"/>
      <c r="CA1139" s="107"/>
      <c r="CB1139" s="107"/>
      <c r="CC1139" s="107"/>
      <c r="CD1139" s="107"/>
      <c r="CE1139" s="107"/>
    </row>
    <row r="1140" spans="1:83" hidden="1" x14ac:dyDescent="0.25">
      <c r="B1140" s="111" t="s">
        <v>2689</v>
      </c>
      <c r="C1140" s="111">
        <v>4600011662</v>
      </c>
      <c r="D1140" s="101" t="s">
        <v>1525</v>
      </c>
      <c r="E1140" s="110"/>
      <c r="F1140" s="102"/>
      <c r="G1140" s="103"/>
      <c r="H1140" s="103"/>
      <c r="I1140" s="100"/>
      <c r="J1140" s="122" t="s">
        <v>2616</v>
      </c>
      <c r="K1140" s="103"/>
      <c r="L1140" s="103"/>
      <c r="M1140" s="103"/>
      <c r="N1140" s="103"/>
      <c r="O1140" s="106"/>
      <c r="P1140" s="104"/>
      <c r="Q1140" s="104"/>
      <c r="R1140" s="104"/>
      <c r="S1140" s="105" t="str">
        <f t="shared" si="108"/>
        <v/>
      </c>
      <c r="T1140" s="119"/>
      <c r="U1140" s="107"/>
      <c r="V1140" s="107"/>
      <c r="W1140" s="107"/>
      <c r="X1140" s="107"/>
      <c r="Y1140" s="107"/>
      <c r="Z1140" s="107"/>
      <c r="AA1140" s="107"/>
      <c r="AB1140" s="107"/>
      <c r="AC1140" s="107"/>
      <c r="AD1140" s="107"/>
      <c r="AE1140" s="107"/>
      <c r="AF1140" s="107"/>
      <c r="AG1140" s="107"/>
      <c r="AH1140" s="107"/>
      <c r="AI1140" s="107"/>
      <c r="AJ1140" s="107"/>
      <c r="AK1140" s="107"/>
      <c r="AL1140" s="107"/>
      <c r="AM1140" s="107"/>
      <c r="AN1140" s="107"/>
      <c r="AO1140" s="107"/>
      <c r="AP1140" s="107"/>
      <c r="AQ1140" s="107"/>
      <c r="AR1140" s="107"/>
      <c r="AS1140" s="107"/>
      <c r="AT1140" s="107"/>
      <c r="AU1140" s="107"/>
      <c r="AV1140" s="107"/>
      <c r="AW1140" s="107"/>
      <c r="AX1140" s="107"/>
      <c r="AY1140" s="107"/>
      <c r="AZ1140" s="107"/>
      <c r="BA1140" s="107"/>
      <c r="BB1140" s="107"/>
      <c r="BC1140" s="107"/>
      <c r="BD1140" s="107"/>
      <c r="BE1140" s="107"/>
      <c r="BF1140" s="107"/>
      <c r="BG1140" s="107"/>
      <c r="BH1140" s="107"/>
      <c r="BI1140" s="107"/>
      <c r="BJ1140" s="107"/>
      <c r="BK1140" s="107"/>
      <c r="BL1140" s="107"/>
      <c r="BM1140" s="107"/>
      <c r="BN1140" s="107"/>
      <c r="BO1140" s="107"/>
      <c r="BP1140" s="107"/>
      <c r="BQ1140" s="107"/>
      <c r="BR1140" s="107"/>
      <c r="BS1140" s="107"/>
      <c r="BT1140" s="107"/>
      <c r="BU1140" s="107"/>
      <c r="BV1140" s="107"/>
      <c r="BW1140" s="107"/>
      <c r="BX1140" s="107"/>
      <c r="BY1140" s="107"/>
      <c r="BZ1140" s="107"/>
      <c r="CA1140" s="107"/>
      <c r="CB1140" s="107"/>
      <c r="CC1140" s="107"/>
      <c r="CD1140" s="107"/>
      <c r="CE1140" s="107"/>
    </row>
    <row r="1141" spans="1:83" hidden="1" x14ac:dyDescent="0.25">
      <c r="B1141" s="111" t="s">
        <v>2689</v>
      </c>
      <c r="C1141" s="111">
        <v>4600011662</v>
      </c>
      <c r="D1141" s="101" t="s">
        <v>1526</v>
      </c>
      <c r="E1141" s="110"/>
      <c r="F1141" s="102" t="s">
        <v>455</v>
      </c>
      <c r="G1141" s="103" t="s">
        <v>450</v>
      </c>
      <c r="H1141" s="103" t="s">
        <v>429</v>
      </c>
      <c r="I1141" s="100"/>
      <c r="J1141" s="122" t="s">
        <v>2625</v>
      </c>
      <c r="K1141" s="103"/>
      <c r="L1141" s="103"/>
      <c r="M1141" s="103"/>
      <c r="N1141" s="103"/>
      <c r="O1141" s="106"/>
      <c r="P1141" s="104"/>
      <c r="Q1141" s="104"/>
      <c r="R1141" s="104"/>
      <c r="S1141" s="105" t="str">
        <f t="shared" si="108"/>
        <v/>
      </c>
      <c r="T1141" s="119"/>
      <c r="U1141" s="107"/>
      <c r="V1141" s="107"/>
      <c r="W1141" s="107"/>
      <c r="X1141" s="107"/>
      <c r="Y1141" s="107"/>
      <c r="Z1141" s="107"/>
      <c r="AA1141" s="107"/>
      <c r="AB1141" s="107"/>
      <c r="AC1141" s="107"/>
      <c r="AD1141" s="107"/>
      <c r="AE1141" s="107"/>
      <c r="AF1141" s="107"/>
      <c r="AG1141" s="107"/>
      <c r="AH1141" s="107"/>
      <c r="AI1141" s="107"/>
      <c r="AJ1141" s="107"/>
      <c r="AK1141" s="107"/>
      <c r="AL1141" s="107"/>
      <c r="AM1141" s="107"/>
      <c r="AN1141" s="107"/>
      <c r="AO1141" s="107"/>
      <c r="AP1141" s="107"/>
      <c r="AQ1141" s="107"/>
      <c r="AR1141" s="107"/>
      <c r="AS1141" s="107"/>
      <c r="AT1141" s="107"/>
      <c r="AU1141" s="107"/>
      <c r="AV1141" s="107"/>
      <c r="AW1141" s="107"/>
      <c r="AX1141" s="107"/>
      <c r="AY1141" s="107"/>
      <c r="AZ1141" s="107"/>
      <c r="BA1141" s="107"/>
      <c r="BB1141" s="107"/>
      <c r="BC1141" s="107"/>
      <c r="BD1141" s="107"/>
      <c r="BE1141" s="107"/>
      <c r="BF1141" s="107"/>
      <c r="BG1141" s="107"/>
      <c r="BH1141" s="107"/>
      <c r="BI1141" s="107"/>
      <c r="BJ1141" s="107"/>
      <c r="BK1141" s="107"/>
      <c r="BL1141" s="107"/>
      <c r="BM1141" s="107"/>
      <c r="BN1141" s="107"/>
      <c r="BO1141" s="107"/>
      <c r="BP1141" s="107"/>
      <c r="BQ1141" s="107"/>
      <c r="BR1141" s="107"/>
      <c r="BS1141" s="107"/>
      <c r="BT1141" s="107"/>
      <c r="BU1141" s="107"/>
      <c r="BV1141" s="107"/>
      <c r="BW1141" s="107"/>
      <c r="BX1141" s="107"/>
      <c r="BY1141" s="107"/>
      <c r="BZ1141" s="107"/>
      <c r="CA1141" s="107"/>
      <c r="CB1141" s="107"/>
      <c r="CC1141" s="107"/>
      <c r="CD1141" s="107"/>
      <c r="CE1141" s="107"/>
    </row>
    <row r="1142" spans="1:83" hidden="1" x14ac:dyDescent="0.25">
      <c r="B1142" s="111" t="s">
        <v>2689</v>
      </c>
      <c r="C1142" s="111">
        <v>4600011662</v>
      </c>
      <c r="D1142" s="101" t="s">
        <v>1527</v>
      </c>
      <c r="E1142" s="110"/>
      <c r="F1142" s="102" t="s">
        <v>455</v>
      </c>
      <c r="G1142" s="103" t="s">
        <v>450</v>
      </c>
      <c r="H1142" s="103" t="s">
        <v>429</v>
      </c>
      <c r="I1142" s="100"/>
      <c r="J1142" s="122" t="s">
        <v>2621</v>
      </c>
      <c r="K1142" s="103"/>
      <c r="L1142" s="103"/>
      <c r="M1142" s="103"/>
      <c r="N1142" s="103"/>
      <c r="O1142" s="106"/>
      <c r="P1142" s="104"/>
      <c r="Q1142" s="104"/>
      <c r="R1142" s="104"/>
      <c r="S1142" s="105" t="str">
        <f t="shared" si="108"/>
        <v/>
      </c>
      <c r="T1142" s="119"/>
      <c r="U1142" s="107"/>
      <c r="V1142" s="107"/>
      <c r="W1142" s="107"/>
      <c r="X1142" s="107"/>
      <c r="Y1142" s="107"/>
      <c r="Z1142" s="107"/>
      <c r="AA1142" s="107"/>
      <c r="AB1142" s="107"/>
      <c r="AC1142" s="107"/>
      <c r="AD1142" s="107"/>
      <c r="AE1142" s="107"/>
      <c r="AF1142" s="107"/>
      <c r="AG1142" s="107"/>
      <c r="AH1142" s="107"/>
      <c r="AI1142" s="107"/>
      <c r="AJ1142" s="107"/>
      <c r="AK1142" s="107"/>
      <c r="AL1142" s="107"/>
      <c r="AM1142" s="107"/>
      <c r="AN1142" s="107"/>
      <c r="AO1142" s="107"/>
      <c r="AP1142" s="107"/>
      <c r="AQ1142" s="107"/>
      <c r="AR1142" s="107"/>
      <c r="AS1142" s="107"/>
      <c r="AT1142" s="107"/>
      <c r="AU1142" s="107"/>
      <c r="AV1142" s="107"/>
      <c r="AW1142" s="107"/>
      <c r="AX1142" s="107"/>
      <c r="AY1142" s="107"/>
      <c r="AZ1142" s="107"/>
      <c r="BA1142" s="107"/>
      <c r="BB1142" s="107"/>
      <c r="BC1142" s="107"/>
      <c r="BD1142" s="107"/>
      <c r="BE1142" s="107"/>
      <c r="BF1142" s="107"/>
      <c r="BG1142" s="107"/>
      <c r="BH1142" s="107"/>
      <c r="BI1142" s="107"/>
      <c r="BJ1142" s="107"/>
      <c r="BK1142" s="107"/>
      <c r="BL1142" s="107"/>
      <c r="BM1142" s="107"/>
      <c r="BN1142" s="107"/>
      <c r="BO1142" s="107"/>
      <c r="BP1142" s="107"/>
      <c r="BQ1142" s="107"/>
      <c r="BR1142" s="107"/>
      <c r="BS1142" s="107"/>
      <c r="BT1142" s="107"/>
      <c r="BU1142" s="107"/>
      <c r="BV1142" s="107"/>
      <c r="BW1142" s="107"/>
      <c r="BX1142" s="107"/>
      <c r="BY1142" s="107"/>
      <c r="BZ1142" s="107"/>
      <c r="CA1142" s="107"/>
      <c r="CB1142" s="107"/>
      <c r="CC1142" s="107"/>
      <c r="CD1142" s="107"/>
      <c r="CE1142" s="107"/>
    </row>
    <row r="1143" spans="1:83" hidden="1" x14ac:dyDescent="0.25">
      <c r="B1143" s="111" t="s">
        <v>2689</v>
      </c>
      <c r="C1143" s="111">
        <v>4600011662</v>
      </c>
      <c r="D1143" s="101" t="s">
        <v>1528</v>
      </c>
      <c r="E1143" s="110"/>
      <c r="F1143" s="102" t="s">
        <v>455</v>
      </c>
      <c r="G1143" s="103" t="s">
        <v>450</v>
      </c>
      <c r="H1143" s="103" t="s">
        <v>429</v>
      </c>
      <c r="I1143" s="100"/>
      <c r="J1143" s="122" t="s">
        <v>279</v>
      </c>
      <c r="K1143" s="103"/>
      <c r="L1143" s="103"/>
      <c r="M1143" s="103"/>
      <c r="N1143" s="103"/>
      <c r="O1143" s="106"/>
      <c r="P1143" s="104"/>
      <c r="Q1143" s="104"/>
      <c r="R1143" s="104"/>
      <c r="S1143" s="105" t="str">
        <f t="shared" si="108"/>
        <v/>
      </c>
      <c r="T1143" s="119"/>
      <c r="U1143" s="107"/>
      <c r="V1143" s="107"/>
      <c r="W1143" s="107"/>
      <c r="X1143" s="107"/>
      <c r="Y1143" s="107"/>
      <c r="Z1143" s="107"/>
      <c r="AA1143" s="107"/>
      <c r="AB1143" s="107"/>
      <c r="AC1143" s="107"/>
      <c r="AD1143" s="107"/>
      <c r="AE1143" s="107"/>
      <c r="AF1143" s="107"/>
      <c r="AG1143" s="107"/>
      <c r="AH1143" s="107"/>
      <c r="AI1143" s="107"/>
      <c r="AJ1143" s="107"/>
      <c r="AK1143" s="107"/>
      <c r="AL1143" s="107"/>
      <c r="AM1143" s="107"/>
      <c r="AN1143" s="107"/>
      <c r="AO1143" s="107"/>
      <c r="AP1143" s="107"/>
      <c r="AQ1143" s="107"/>
      <c r="AR1143" s="107"/>
      <c r="AS1143" s="107"/>
      <c r="AT1143" s="107"/>
      <c r="AU1143" s="107"/>
      <c r="AV1143" s="107"/>
      <c r="AW1143" s="107"/>
      <c r="AX1143" s="107"/>
      <c r="AY1143" s="107"/>
      <c r="AZ1143" s="107"/>
      <c r="BA1143" s="107"/>
      <c r="BB1143" s="107"/>
      <c r="BC1143" s="107"/>
      <c r="BD1143" s="107"/>
      <c r="BE1143" s="107"/>
      <c r="BF1143" s="107"/>
      <c r="BG1143" s="107"/>
      <c r="BH1143" s="107"/>
      <c r="BI1143" s="107"/>
      <c r="BJ1143" s="107"/>
      <c r="BK1143" s="107"/>
      <c r="BL1143" s="107"/>
      <c r="BM1143" s="107"/>
      <c r="BN1143" s="107"/>
      <c r="BO1143" s="107"/>
      <c r="BP1143" s="107"/>
      <c r="BQ1143" s="107"/>
      <c r="BR1143" s="107"/>
      <c r="BS1143" s="107"/>
      <c r="BT1143" s="107"/>
      <c r="BU1143" s="107"/>
      <c r="BV1143" s="107"/>
      <c r="BW1143" s="107"/>
      <c r="BX1143" s="107"/>
      <c r="BY1143" s="107"/>
      <c r="BZ1143" s="107"/>
      <c r="CA1143" s="107"/>
      <c r="CB1143" s="107"/>
      <c r="CC1143" s="107"/>
      <c r="CD1143" s="107"/>
      <c r="CE1143" s="107"/>
    </row>
    <row r="1144" spans="1:83" hidden="1" x14ac:dyDescent="0.25">
      <c r="B1144" s="111" t="s">
        <v>2691</v>
      </c>
      <c r="C1144" s="111">
        <v>4600011662</v>
      </c>
      <c r="D1144" s="101" t="s">
        <v>1529</v>
      </c>
      <c r="E1144" s="110" t="str">
        <f t="shared" ref="E1144" si="119">IF(F1144="","",CONCATENATE(TRIM(F1144)," - ",TRIM(J1144)))</f>
        <v>(DE) Sistema de Desaeração e Água de Alimentação das caldeiras - Teste hidrostático linha 5341</v>
      </c>
      <c r="F1144" s="102" t="s">
        <v>455</v>
      </c>
      <c r="G1144" s="103" t="s">
        <v>450</v>
      </c>
      <c r="H1144" s="103" t="s">
        <v>429</v>
      </c>
      <c r="I1144" s="100">
        <v>14</v>
      </c>
      <c r="J1144" s="122" t="s">
        <v>2710</v>
      </c>
      <c r="K1144" s="103" t="s">
        <v>1703</v>
      </c>
      <c r="L1144" s="103" t="s">
        <v>462</v>
      </c>
      <c r="M1144" s="103"/>
      <c r="N1144" s="103"/>
      <c r="O1144" s="106"/>
      <c r="P1144" s="104">
        <v>1</v>
      </c>
      <c r="Q1144" s="104"/>
      <c r="R1144" s="104" t="s">
        <v>1701</v>
      </c>
      <c r="S1144" s="105">
        <f t="shared" si="108"/>
        <v>0</v>
      </c>
      <c r="T1144" s="119"/>
      <c r="U1144" s="107"/>
      <c r="V1144" s="107"/>
      <c r="W1144" s="107"/>
      <c r="X1144" s="107"/>
      <c r="Y1144" s="107"/>
      <c r="Z1144" s="107"/>
      <c r="AA1144" s="107"/>
      <c r="AB1144" s="107"/>
      <c r="AC1144" s="107"/>
      <c r="AD1144" s="107"/>
      <c r="AE1144" s="107"/>
      <c r="AF1144" s="107"/>
      <c r="AG1144" s="107"/>
      <c r="AH1144" s="107"/>
      <c r="AI1144" s="107"/>
      <c r="AJ1144" s="107"/>
      <c r="AK1144" s="107"/>
      <c r="AL1144" s="107"/>
      <c r="AM1144" s="107"/>
      <c r="AN1144" s="107">
        <v>1</v>
      </c>
      <c r="AO1144" s="107"/>
      <c r="AP1144" s="107"/>
      <c r="AQ1144" s="107"/>
      <c r="AR1144" s="107"/>
      <c r="AS1144" s="107"/>
      <c r="AT1144" s="107"/>
      <c r="AU1144" s="107"/>
      <c r="AV1144" s="107"/>
      <c r="AW1144" s="107"/>
      <c r="AX1144" s="107"/>
      <c r="AY1144" s="107"/>
      <c r="AZ1144" s="107"/>
      <c r="BA1144" s="107"/>
      <c r="BB1144" s="107"/>
      <c r="BC1144" s="107"/>
      <c r="BD1144" s="107"/>
      <c r="BE1144" s="107"/>
      <c r="BF1144" s="107"/>
      <c r="BG1144" s="107"/>
      <c r="BH1144" s="107"/>
      <c r="BI1144" s="107"/>
      <c r="BJ1144" s="107"/>
      <c r="BK1144" s="107"/>
      <c r="BL1144" s="107"/>
      <c r="BM1144" s="107"/>
      <c r="BN1144" s="107"/>
      <c r="BO1144" s="107"/>
      <c r="BP1144" s="107"/>
      <c r="BQ1144" s="107"/>
      <c r="BR1144" s="107"/>
      <c r="BS1144" s="107"/>
      <c r="BT1144" s="107"/>
      <c r="BU1144" s="107"/>
      <c r="BV1144" s="107"/>
      <c r="BW1144" s="107"/>
      <c r="BX1144" s="107"/>
      <c r="BY1144" s="107"/>
      <c r="BZ1144" s="107"/>
      <c r="CA1144" s="107"/>
      <c r="CB1144" s="107"/>
      <c r="CC1144" s="107"/>
      <c r="CD1144" s="107"/>
      <c r="CE1144" s="107"/>
    </row>
    <row r="1145" spans="1:83" hidden="1" x14ac:dyDescent="0.25">
      <c r="B1145" s="111" t="s">
        <v>2689</v>
      </c>
      <c r="C1145" s="111">
        <v>4600011662</v>
      </c>
      <c r="D1145" s="101" t="s">
        <v>1530</v>
      </c>
      <c r="E1145" s="110"/>
      <c r="F1145" s="102"/>
      <c r="G1145" s="103"/>
      <c r="H1145" s="103"/>
      <c r="I1145" s="100"/>
      <c r="J1145" s="122" t="s">
        <v>2626</v>
      </c>
      <c r="K1145" s="103"/>
      <c r="L1145" s="103"/>
      <c r="M1145" s="103"/>
      <c r="N1145" s="103"/>
      <c r="O1145" s="106"/>
      <c r="P1145" s="104"/>
      <c r="Q1145" s="104"/>
      <c r="R1145" s="104"/>
      <c r="S1145" s="105" t="str">
        <f t="shared" si="108"/>
        <v/>
      </c>
      <c r="T1145" s="119"/>
      <c r="U1145" s="107"/>
      <c r="V1145" s="107"/>
      <c r="W1145" s="107"/>
      <c r="X1145" s="107"/>
      <c r="Y1145" s="107"/>
      <c r="Z1145" s="107"/>
      <c r="AA1145" s="107"/>
      <c r="AB1145" s="107"/>
      <c r="AC1145" s="107"/>
      <c r="AD1145" s="107"/>
      <c r="AE1145" s="107"/>
      <c r="AF1145" s="107"/>
      <c r="AG1145" s="107"/>
      <c r="AH1145" s="107"/>
      <c r="AI1145" s="107"/>
      <c r="AJ1145" s="107"/>
      <c r="AK1145" s="107"/>
      <c r="AL1145" s="107"/>
      <c r="AM1145" s="107"/>
      <c r="AN1145" s="107"/>
      <c r="AO1145" s="107"/>
      <c r="AP1145" s="107"/>
      <c r="AQ1145" s="107"/>
      <c r="AR1145" s="107"/>
      <c r="AS1145" s="107"/>
      <c r="AT1145" s="107"/>
      <c r="AU1145" s="107"/>
      <c r="AV1145" s="107"/>
      <c r="AW1145" s="107"/>
      <c r="AX1145" s="107"/>
      <c r="AY1145" s="107"/>
      <c r="AZ1145" s="107"/>
      <c r="BA1145" s="107"/>
      <c r="BB1145" s="107"/>
      <c r="BC1145" s="107"/>
      <c r="BD1145" s="107"/>
      <c r="BE1145" s="107"/>
      <c r="BF1145" s="107"/>
      <c r="BG1145" s="107"/>
      <c r="BH1145" s="107"/>
      <c r="BI1145" s="107"/>
      <c r="BJ1145" s="107"/>
      <c r="BK1145" s="107"/>
      <c r="BL1145" s="107"/>
      <c r="BM1145" s="107"/>
      <c r="BN1145" s="107"/>
      <c r="BO1145" s="107"/>
      <c r="BP1145" s="107"/>
      <c r="BQ1145" s="107"/>
      <c r="BR1145" s="107"/>
      <c r="BS1145" s="107"/>
      <c r="BT1145" s="107"/>
      <c r="BU1145" s="107"/>
      <c r="BV1145" s="107"/>
      <c r="BW1145" s="107"/>
      <c r="BX1145" s="107"/>
      <c r="BY1145" s="107"/>
      <c r="BZ1145" s="107"/>
      <c r="CA1145" s="107"/>
      <c r="CB1145" s="107"/>
      <c r="CC1145" s="107"/>
      <c r="CD1145" s="107"/>
      <c r="CE1145" s="107"/>
    </row>
    <row r="1146" spans="1:83" hidden="1" x14ac:dyDescent="0.25">
      <c r="B1146" s="111" t="s">
        <v>2689</v>
      </c>
      <c r="C1146" s="111">
        <v>4600011662</v>
      </c>
      <c r="D1146" s="101" t="s">
        <v>1531</v>
      </c>
      <c r="E1146" s="110"/>
      <c r="F1146" s="102"/>
      <c r="G1146" s="103"/>
      <c r="H1146" s="103"/>
      <c r="I1146" s="100"/>
      <c r="J1146" s="122" t="s">
        <v>2616</v>
      </c>
      <c r="K1146" s="103"/>
      <c r="L1146" s="103"/>
      <c r="M1146" s="103"/>
      <c r="N1146" s="103"/>
      <c r="O1146" s="106"/>
      <c r="P1146" s="104"/>
      <c r="Q1146" s="104"/>
      <c r="R1146" s="104"/>
      <c r="S1146" s="105" t="str">
        <f t="shared" si="108"/>
        <v/>
      </c>
      <c r="T1146" s="119"/>
      <c r="U1146" s="107"/>
      <c r="V1146" s="107"/>
      <c r="W1146" s="107"/>
      <c r="X1146" s="107"/>
      <c r="Y1146" s="107"/>
      <c r="Z1146" s="107"/>
      <c r="AA1146" s="107"/>
      <c r="AB1146" s="107"/>
      <c r="AC1146" s="107"/>
      <c r="AD1146" s="107"/>
      <c r="AE1146" s="107"/>
      <c r="AF1146" s="107"/>
      <c r="AG1146" s="107"/>
      <c r="AH1146" s="107"/>
      <c r="AI1146" s="107"/>
      <c r="AJ1146" s="107"/>
      <c r="AK1146" s="107"/>
      <c r="AL1146" s="107"/>
      <c r="AM1146" s="107"/>
      <c r="AN1146" s="107"/>
      <c r="AO1146" s="107"/>
      <c r="AP1146" s="107"/>
      <c r="AQ1146" s="107"/>
      <c r="AR1146" s="107"/>
      <c r="AS1146" s="107"/>
      <c r="AT1146" s="107"/>
      <c r="AU1146" s="107"/>
      <c r="AV1146" s="107"/>
      <c r="AW1146" s="107"/>
      <c r="AX1146" s="107"/>
      <c r="AY1146" s="107"/>
      <c r="AZ1146" s="107"/>
      <c r="BA1146" s="107"/>
      <c r="BB1146" s="107"/>
      <c r="BC1146" s="107"/>
      <c r="BD1146" s="107"/>
      <c r="BE1146" s="107"/>
      <c r="BF1146" s="107"/>
      <c r="BG1146" s="107"/>
      <c r="BH1146" s="107"/>
      <c r="BI1146" s="107"/>
      <c r="BJ1146" s="107"/>
      <c r="BK1146" s="107"/>
      <c r="BL1146" s="107"/>
      <c r="BM1146" s="107"/>
      <c r="BN1146" s="107"/>
      <c r="BO1146" s="107"/>
      <c r="BP1146" s="107"/>
      <c r="BQ1146" s="107"/>
      <c r="BR1146" s="107"/>
      <c r="BS1146" s="107"/>
      <c r="BT1146" s="107"/>
      <c r="BU1146" s="107"/>
      <c r="BV1146" s="107"/>
      <c r="BW1146" s="107"/>
      <c r="BX1146" s="107"/>
      <c r="BY1146" s="107"/>
      <c r="BZ1146" s="107"/>
      <c r="CA1146" s="107"/>
      <c r="CB1146" s="107"/>
      <c r="CC1146" s="107"/>
      <c r="CD1146" s="107"/>
      <c r="CE1146" s="107"/>
    </row>
    <row r="1147" spans="1:83" hidden="1" x14ac:dyDescent="0.25">
      <c r="B1147" s="111" t="s">
        <v>2689</v>
      </c>
      <c r="C1147" s="111">
        <v>4600011662</v>
      </c>
      <c r="D1147" s="101" t="s">
        <v>1532</v>
      </c>
      <c r="E1147" s="110"/>
      <c r="F1147" s="102"/>
      <c r="G1147" s="103"/>
      <c r="H1147" s="103"/>
      <c r="I1147" s="100"/>
      <c r="J1147" s="122" t="s">
        <v>2621</v>
      </c>
      <c r="K1147" s="103"/>
      <c r="L1147" s="103"/>
      <c r="M1147" s="103"/>
      <c r="N1147" s="103"/>
      <c r="O1147" s="106"/>
      <c r="P1147" s="104"/>
      <c r="Q1147" s="104"/>
      <c r="R1147" s="104"/>
      <c r="S1147" s="105" t="str">
        <f t="shared" si="108"/>
        <v/>
      </c>
      <c r="T1147" s="119"/>
      <c r="U1147" s="107"/>
      <c r="V1147" s="107"/>
      <c r="W1147" s="107"/>
      <c r="X1147" s="107"/>
      <c r="Y1147" s="107"/>
      <c r="Z1147" s="107"/>
      <c r="AA1147" s="107"/>
      <c r="AB1147" s="107"/>
      <c r="AC1147" s="107"/>
      <c r="AD1147" s="107"/>
      <c r="AE1147" s="107"/>
      <c r="AF1147" s="107"/>
      <c r="AG1147" s="107"/>
      <c r="AH1147" s="107"/>
      <c r="AI1147" s="107"/>
      <c r="AJ1147" s="107"/>
      <c r="AK1147" s="107"/>
      <c r="AL1147" s="107"/>
      <c r="AM1147" s="107"/>
      <c r="AN1147" s="107"/>
      <c r="AO1147" s="107"/>
      <c r="AP1147" s="107"/>
      <c r="AQ1147" s="107"/>
      <c r="AR1147" s="107"/>
      <c r="AS1147" s="107"/>
      <c r="AT1147" s="107"/>
      <c r="AU1147" s="107"/>
      <c r="AV1147" s="107"/>
      <c r="AW1147" s="107"/>
      <c r="AX1147" s="107"/>
      <c r="AY1147" s="107"/>
      <c r="AZ1147" s="107"/>
      <c r="BA1147" s="107"/>
      <c r="BB1147" s="107"/>
      <c r="BC1147" s="107"/>
      <c r="BD1147" s="107"/>
      <c r="BE1147" s="107"/>
      <c r="BF1147" s="107"/>
      <c r="BG1147" s="107"/>
      <c r="BH1147" s="107"/>
      <c r="BI1147" s="107"/>
      <c r="BJ1147" s="107"/>
      <c r="BK1147" s="107"/>
      <c r="BL1147" s="107"/>
      <c r="BM1147" s="107"/>
      <c r="BN1147" s="107"/>
      <c r="BO1147" s="107"/>
      <c r="BP1147" s="107"/>
      <c r="BQ1147" s="107"/>
      <c r="BR1147" s="107"/>
      <c r="BS1147" s="107"/>
      <c r="BT1147" s="107"/>
      <c r="BU1147" s="107"/>
      <c r="BV1147" s="107"/>
      <c r="BW1147" s="107"/>
      <c r="BX1147" s="107"/>
      <c r="BY1147" s="107"/>
      <c r="BZ1147" s="107"/>
      <c r="CA1147" s="107"/>
      <c r="CB1147" s="107"/>
      <c r="CC1147" s="107"/>
      <c r="CD1147" s="107"/>
      <c r="CE1147" s="107"/>
    </row>
    <row r="1148" spans="1:83" hidden="1" x14ac:dyDescent="0.25">
      <c r="B1148" s="111" t="s">
        <v>2689</v>
      </c>
      <c r="C1148" s="111">
        <v>4600011662</v>
      </c>
      <c r="D1148" s="101" t="s">
        <v>1533</v>
      </c>
      <c r="E1148" s="110"/>
      <c r="F1148" s="102"/>
      <c r="G1148" s="103"/>
      <c r="H1148" s="103"/>
      <c r="I1148" s="100"/>
      <c r="J1148" s="122" t="s">
        <v>279</v>
      </c>
      <c r="K1148" s="103"/>
      <c r="L1148" s="103"/>
      <c r="M1148" s="103"/>
      <c r="N1148" s="103"/>
      <c r="O1148" s="106"/>
      <c r="P1148" s="104"/>
      <c r="Q1148" s="104"/>
      <c r="R1148" s="104"/>
      <c r="S1148" s="105" t="str">
        <f t="shared" si="108"/>
        <v/>
      </c>
      <c r="T1148" s="119"/>
      <c r="U1148" s="107"/>
      <c r="V1148" s="107"/>
      <c r="W1148" s="107"/>
      <c r="X1148" s="107"/>
      <c r="Y1148" s="107"/>
      <c r="Z1148" s="107"/>
      <c r="AA1148" s="107"/>
      <c r="AB1148" s="107"/>
      <c r="AC1148" s="107"/>
      <c r="AD1148" s="107"/>
      <c r="AE1148" s="107"/>
      <c r="AF1148" s="107"/>
      <c r="AG1148" s="107"/>
      <c r="AH1148" s="107"/>
      <c r="AI1148" s="107"/>
      <c r="AJ1148" s="107"/>
      <c r="AK1148" s="107"/>
      <c r="AL1148" s="107"/>
      <c r="AM1148" s="107"/>
      <c r="AN1148" s="107"/>
      <c r="AO1148" s="107"/>
      <c r="AP1148" s="107"/>
      <c r="AQ1148" s="107"/>
      <c r="AR1148" s="107"/>
      <c r="AS1148" s="107"/>
      <c r="AT1148" s="107"/>
      <c r="AU1148" s="107"/>
      <c r="AV1148" s="107"/>
      <c r="AW1148" s="107"/>
      <c r="AX1148" s="107"/>
      <c r="AY1148" s="107"/>
      <c r="AZ1148" s="107"/>
      <c r="BA1148" s="107"/>
      <c r="BB1148" s="107"/>
      <c r="BC1148" s="107"/>
      <c r="BD1148" s="107"/>
      <c r="BE1148" s="107"/>
      <c r="BF1148" s="107"/>
      <c r="BG1148" s="107"/>
      <c r="BH1148" s="107"/>
      <c r="BI1148" s="107"/>
      <c r="BJ1148" s="107"/>
      <c r="BK1148" s="107"/>
      <c r="BL1148" s="107"/>
      <c r="BM1148" s="107"/>
      <c r="BN1148" s="107"/>
      <c r="BO1148" s="107"/>
      <c r="BP1148" s="107"/>
      <c r="BQ1148" s="107"/>
      <c r="BR1148" s="107"/>
      <c r="BS1148" s="107"/>
      <c r="BT1148" s="107"/>
      <c r="BU1148" s="107"/>
      <c r="BV1148" s="107"/>
      <c r="BW1148" s="107"/>
      <c r="BX1148" s="107"/>
      <c r="BY1148" s="107"/>
      <c r="BZ1148" s="107"/>
      <c r="CA1148" s="107"/>
      <c r="CB1148" s="107"/>
      <c r="CC1148" s="107"/>
      <c r="CD1148" s="107"/>
      <c r="CE1148" s="107"/>
    </row>
    <row r="1149" spans="1:83" hidden="1" x14ac:dyDescent="0.25">
      <c r="B1149" s="111" t="s">
        <v>2689</v>
      </c>
      <c r="C1149" s="111">
        <v>4600011662</v>
      </c>
      <c r="D1149" s="101" t="s">
        <v>1534</v>
      </c>
      <c r="E1149" s="110"/>
      <c r="F1149" s="102"/>
      <c r="G1149" s="103"/>
      <c r="H1149" s="103"/>
      <c r="I1149" s="100"/>
      <c r="J1149" s="122" t="s">
        <v>335</v>
      </c>
      <c r="K1149" s="103"/>
      <c r="L1149" s="103"/>
      <c r="M1149" s="103"/>
      <c r="N1149" s="103"/>
      <c r="O1149" s="106"/>
      <c r="P1149" s="104"/>
      <c r="Q1149" s="104"/>
      <c r="R1149" s="104"/>
      <c r="S1149" s="105" t="str">
        <f t="shared" si="108"/>
        <v/>
      </c>
      <c r="T1149" s="119"/>
      <c r="U1149" s="107"/>
      <c r="V1149" s="107"/>
      <c r="W1149" s="107"/>
      <c r="X1149" s="107"/>
      <c r="Y1149" s="107"/>
      <c r="Z1149" s="107"/>
      <c r="AA1149" s="107"/>
      <c r="AB1149" s="107"/>
      <c r="AC1149" s="107"/>
      <c r="AD1149" s="107"/>
      <c r="AE1149" s="107"/>
      <c r="AF1149" s="107"/>
      <c r="AG1149" s="107"/>
      <c r="AH1149" s="107"/>
      <c r="AI1149" s="107"/>
      <c r="AJ1149" s="107"/>
      <c r="AK1149" s="107"/>
      <c r="AL1149" s="107"/>
      <c r="AM1149" s="107"/>
      <c r="AN1149" s="107"/>
      <c r="AO1149" s="107"/>
      <c r="AP1149" s="107"/>
      <c r="AQ1149" s="107"/>
      <c r="AR1149" s="107"/>
      <c r="AS1149" s="107"/>
      <c r="AT1149" s="107"/>
      <c r="AU1149" s="107"/>
      <c r="AV1149" s="107"/>
      <c r="AW1149" s="107"/>
      <c r="AX1149" s="107"/>
      <c r="AY1149" s="107"/>
      <c r="AZ1149" s="107"/>
      <c r="BA1149" s="107"/>
      <c r="BB1149" s="107"/>
      <c r="BC1149" s="107"/>
      <c r="BD1149" s="107"/>
      <c r="BE1149" s="107"/>
      <c r="BF1149" s="107"/>
      <c r="BG1149" s="107"/>
      <c r="BH1149" s="107"/>
      <c r="BI1149" s="107"/>
      <c r="BJ1149" s="107"/>
      <c r="BK1149" s="107"/>
      <c r="BL1149" s="107"/>
      <c r="BM1149" s="107"/>
      <c r="BN1149" s="107"/>
      <c r="BO1149" s="107"/>
      <c r="BP1149" s="107"/>
      <c r="BQ1149" s="107"/>
      <c r="BR1149" s="107"/>
      <c r="BS1149" s="107"/>
      <c r="BT1149" s="107"/>
      <c r="BU1149" s="107"/>
      <c r="BV1149" s="107"/>
      <c r="BW1149" s="107"/>
      <c r="BX1149" s="107"/>
      <c r="BY1149" s="107"/>
      <c r="BZ1149" s="107"/>
      <c r="CA1149" s="107"/>
      <c r="CB1149" s="107"/>
      <c r="CC1149" s="107"/>
      <c r="CD1149" s="107"/>
      <c r="CE1149" s="107"/>
    </row>
    <row r="1150" spans="1:83" hidden="1" x14ac:dyDescent="0.25">
      <c r="B1150" s="111" t="s">
        <v>2689</v>
      </c>
      <c r="C1150" s="111">
        <v>4600011662</v>
      </c>
      <c r="D1150" s="101" t="s">
        <v>1535</v>
      </c>
      <c r="E1150" s="110"/>
      <c r="F1150" s="102"/>
      <c r="G1150" s="103"/>
      <c r="H1150" s="103"/>
      <c r="I1150" s="100"/>
      <c r="J1150" s="122" t="s">
        <v>2627</v>
      </c>
      <c r="K1150" s="103"/>
      <c r="L1150" s="103"/>
      <c r="M1150" s="103"/>
      <c r="N1150" s="103"/>
      <c r="O1150" s="106"/>
      <c r="P1150" s="104"/>
      <c r="Q1150" s="104"/>
      <c r="R1150" s="104"/>
      <c r="S1150" s="105" t="str">
        <f t="shared" si="108"/>
        <v/>
      </c>
      <c r="T1150" s="119"/>
      <c r="U1150" s="107"/>
      <c r="V1150" s="107"/>
      <c r="W1150" s="107"/>
      <c r="X1150" s="107"/>
      <c r="Y1150" s="107"/>
      <c r="Z1150" s="107"/>
      <c r="AA1150" s="107"/>
      <c r="AB1150" s="107"/>
      <c r="AC1150" s="107"/>
      <c r="AD1150" s="107"/>
      <c r="AE1150" s="107"/>
      <c r="AF1150" s="107"/>
      <c r="AG1150" s="107"/>
      <c r="AH1150" s="107"/>
      <c r="AI1150" s="107"/>
      <c r="AJ1150" s="107"/>
      <c r="AK1150" s="107"/>
      <c r="AL1150" s="107"/>
      <c r="AM1150" s="107"/>
      <c r="AN1150" s="107"/>
      <c r="AO1150" s="107"/>
      <c r="AP1150" s="107"/>
      <c r="AQ1150" s="107"/>
      <c r="AR1150" s="107"/>
      <c r="AS1150" s="107"/>
      <c r="AT1150" s="107"/>
      <c r="AU1150" s="107"/>
      <c r="AV1150" s="107"/>
      <c r="AW1150" s="107"/>
      <c r="AX1150" s="107"/>
      <c r="AY1150" s="107"/>
      <c r="AZ1150" s="107"/>
      <c r="BA1150" s="107"/>
      <c r="BB1150" s="107"/>
      <c r="BC1150" s="107"/>
      <c r="BD1150" s="107"/>
      <c r="BE1150" s="107"/>
      <c r="BF1150" s="107"/>
      <c r="BG1150" s="107"/>
      <c r="BH1150" s="107"/>
      <c r="BI1150" s="107"/>
      <c r="BJ1150" s="107"/>
      <c r="BK1150" s="107"/>
      <c r="BL1150" s="107"/>
      <c r="BM1150" s="107"/>
      <c r="BN1150" s="107"/>
      <c r="BO1150" s="107"/>
      <c r="BP1150" s="107"/>
      <c r="BQ1150" s="107"/>
      <c r="BR1150" s="107"/>
      <c r="BS1150" s="107"/>
      <c r="BT1150" s="107"/>
      <c r="BU1150" s="107"/>
      <c r="BV1150" s="107"/>
      <c r="BW1150" s="107"/>
      <c r="BX1150" s="107"/>
      <c r="BY1150" s="107"/>
      <c r="BZ1150" s="107"/>
      <c r="CA1150" s="107"/>
      <c r="CB1150" s="107"/>
      <c r="CC1150" s="107"/>
      <c r="CD1150" s="107"/>
      <c r="CE1150" s="107"/>
    </row>
    <row r="1151" spans="1:83" hidden="1" x14ac:dyDescent="0.25">
      <c r="B1151" s="111" t="s">
        <v>2691</v>
      </c>
      <c r="C1151" s="111">
        <v>4600011662</v>
      </c>
      <c r="D1151" s="101" t="s">
        <v>1536</v>
      </c>
      <c r="E1151" s="110" t="str">
        <f t="shared" ref="E1151" si="120">IF(F1151="","",CONCATENATE(TRIM(F1151)," - ",TRIM(J1151)))</f>
        <v>(DE) Sistema de Desaeração e Água de Alimentação das caldeiras - Montar e soldar tubulação linha 5393</v>
      </c>
      <c r="F1151" s="102" t="s">
        <v>455</v>
      </c>
      <c r="G1151" s="103" t="s">
        <v>450</v>
      </c>
      <c r="H1151" s="103" t="s">
        <v>429</v>
      </c>
      <c r="I1151" s="100">
        <v>14</v>
      </c>
      <c r="J1151" s="122" t="s">
        <v>2711</v>
      </c>
      <c r="K1151" s="103" t="s">
        <v>1709</v>
      </c>
      <c r="L1151" s="103" t="s">
        <v>462</v>
      </c>
      <c r="M1151" s="103"/>
      <c r="N1151" s="103"/>
      <c r="O1151" s="106"/>
      <c r="P1151" s="104">
        <v>8369</v>
      </c>
      <c r="Q1151" s="104"/>
      <c r="R1151" s="104" t="s">
        <v>1698</v>
      </c>
      <c r="S1151" s="105">
        <f t="shared" si="108"/>
        <v>0</v>
      </c>
      <c r="T1151" s="119"/>
      <c r="U1151" s="107"/>
      <c r="V1151" s="107"/>
      <c r="W1151" s="107"/>
      <c r="X1151" s="107"/>
      <c r="Y1151" s="107"/>
      <c r="Z1151" s="107"/>
      <c r="AA1151" s="107"/>
      <c r="AB1151" s="107"/>
      <c r="AC1151" s="107"/>
      <c r="AD1151" s="107"/>
      <c r="AE1151" s="107"/>
      <c r="AF1151" s="107"/>
      <c r="AG1151" s="107"/>
      <c r="AH1151" s="107"/>
      <c r="AI1151" s="107"/>
      <c r="AJ1151" s="107">
        <v>1</v>
      </c>
      <c r="AK1151" s="107">
        <v>1</v>
      </c>
      <c r="AL1151" s="107">
        <v>1</v>
      </c>
      <c r="AM1151" s="107">
        <v>1</v>
      </c>
      <c r="AN1151" s="107">
        <v>1</v>
      </c>
      <c r="AO1151" s="107"/>
      <c r="AP1151" s="107"/>
      <c r="AQ1151" s="107"/>
      <c r="AR1151" s="107"/>
      <c r="AS1151" s="107"/>
      <c r="AT1151" s="107"/>
      <c r="AU1151" s="107"/>
      <c r="AV1151" s="107"/>
      <c r="AW1151" s="107"/>
      <c r="AX1151" s="107"/>
      <c r="AY1151" s="107"/>
      <c r="AZ1151" s="107"/>
      <c r="BA1151" s="107"/>
      <c r="BB1151" s="107"/>
      <c r="BC1151" s="107"/>
      <c r="BD1151" s="107"/>
      <c r="BE1151" s="107"/>
      <c r="BF1151" s="107"/>
      <c r="BG1151" s="107"/>
      <c r="BH1151" s="107"/>
      <c r="BI1151" s="107"/>
      <c r="BJ1151" s="107"/>
      <c r="BK1151" s="107"/>
      <c r="BL1151" s="107"/>
      <c r="BM1151" s="107"/>
      <c r="BN1151" s="107"/>
      <c r="BO1151" s="107"/>
      <c r="BP1151" s="107"/>
      <c r="BQ1151" s="107"/>
      <c r="BR1151" s="107"/>
      <c r="BS1151" s="107"/>
      <c r="BT1151" s="107"/>
      <c r="BU1151" s="107"/>
      <c r="BV1151" s="107"/>
      <c r="BW1151" s="107"/>
      <c r="BX1151" s="107"/>
      <c r="BY1151" s="107"/>
      <c r="BZ1151" s="107"/>
      <c r="CA1151" s="107"/>
      <c r="CB1151" s="107"/>
      <c r="CC1151" s="107"/>
      <c r="CD1151" s="107"/>
      <c r="CE1151" s="107"/>
    </row>
    <row r="1152" spans="1:83" hidden="1" x14ac:dyDescent="0.25">
      <c r="A1152" s="109" t="s">
        <v>2736</v>
      </c>
      <c r="B1152" s="123">
        <v>33</v>
      </c>
      <c r="C1152" s="111">
        <v>4600011662</v>
      </c>
      <c r="D1152" s="101" t="s">
        <v>1537</v>
      </c>
      <c r="E1152" s="110"/>
      <c r="F1152" s="102"/>
      <c r="G1152" s="103" t="s">
        <v>450</v>
      </c>
      <c r="H1152" s="103" t="s">
        <v>1692</v>
      </c>
      <c r="I1152" s="100">
        <v>14</v>
      </c>
      <c r="J1152" s="122" t="s">
        <v>279</v>
      </c>
      <c r="K1152" s="103"/>
      <c r="L1152" s="103" t="s">
        <v>462</v>
      </c>
      <c r="M1152" s="103"/>
      <c r="N1152" s="103"/>
      <c r="O1152" s="106"/>
      <c r="P1152" s="104">
        <v>1</v>
      </c>
      <c r="Q1152" s="104"/>
      <c r="R1152" s="104" t="s">
        <v>1701</v>
      </c>
      <c r="S1152" s="105">
        <f t="shared" si="108"/>
        <v>0</v>
      </c>
      <c r="T1152" s="104">
        <v>1</v>
      </c>
      <c r="U1152" s="107"/>
      <c r="V1152" s="107"/>
      <c r="W1152" s="107"/>
      <c r="X1152" s="107"/>
      <c r="Y1152" s="107"/>
      <c r="Z1152" s="107"/>
      <c r="AA1152" s="107"/>
      <c r="AB1152" s="107"/>
      <c r="AC1152" s="107"/>
      <c r="AD1152" s="107"/>
      <c r="AE1152" s="107"/>
      <c r="AF1152" s="107"/>
      <c r="AG1152" s="107"/>
      <c r="AH1152" s="107"/>
      <c r="AI1152" s="107"/>
      <c r="AJ1152" s="107"/>
      <c r="AK1152" s="107"/>
      <c r="AL1152" s="107"/>
      <c r="AM1152" s="107"/>
      <c r="AN1152" s="107"/>
      <c r="AO1152" s="107"/>
      <c r="AP1152" s="107"/>
      <c r="AQ1152" s="107"/>
      <c r="AR1152" s="107"/>
      <c r="AS1152" s="107"/>
      <c r="AT1152" s="107"/>
      <c r="AU1152" s="107"/>
      <c r="AV1152" s="107"/>
      <c r="AW1152" s="107"/>
      <c r="AX1152" s="107"/>
      <c r="AY1152" s="107"/>
      <c r="AZ1152" s="107"/>
      <c r="BA1152" s="107"/>
      <c r="BB1152" s="107"/>
      <c r="BC1152" s="107"/>
      <c r="BD1152" s="107"/>
      <c r="BE1152" s="107"/>
      <c r="BF1152" s="107"/>
      <c r="BG1152" s="107"/>
      <c r="BH1152" s="107"/>
      <c r="BI1152" s="107"/>
      <c r="BJ1152" s="107"/>
      <c r="BK1152" s="107"/>
      <c r="BL1152" s="107"/>
      <c r="BM1152" s="107"/>
      <c r="BN1152" s="107"/>
      <c r="BO1152" s="107">
        <v>2</v>
      </c>
      <c r="BP1152" s="107"/>
      <c r="BQ1152" s="107"/>
      <c r="BR1152" s="107"/>
      <c r="BS1152" s="107"/>
      <c r="BT1152" s="107"/>
      <c r="BU1152" s="107"/>
      <c r="BV1152" s="107"/>
      <c r="BW1152" s="107"/>
      <c r="BX1152" s="107"/>
      <c r="BY1152" s="107"/>
      <c r="BZ1152" s="107"/>
      <c r="CA1152" s="107"/>
      <c r="CB1152" s="107"/>
      <c r="CC1152" s="107"/>
      <c r="CD1152" s="107"/>
      <c r="CE1152" s="107"/>
    </row>
    <row r="1153" spans="1:83" hidden="1" x14ac:dyDescent="0.25">
      <c r="B1153" s="111" t="s">
        <v>2689</v>
      </c>
      <c r="C1153" s="111">
        <v>4600011662</v>
      </c>
      <c r="D1153" s="101" t="s">
        <v>1538</v>
      </c>
      <c r="E1153" s="110"/>
      <c r="F1153" s="102"/>
      <c r="G1153" s="103"/>
      <c r="H1153" s="103"/>
      <c r="I1153" s="100"/>
      <c r="J1153" s="122" t="s">
        <v>335</v>
      </c>
      <c r="K1153" s="103"/>
      <c r="L1153" s="103"/>
      <c r="M1153" s="103"/>
      <c r="N1153" s="103"/>
      <c r="O1153" s="106"/>
      <c r="P1153" s="104"/>
      <c r="Q1153" s="104"/>
      <c r="R1153" s="104"/>
      <c r="S1153" s="105" t="str">
        <f t="shared" si="108"/>
        <v/>
      </c>
      <c r="T1153" s="119"/>
      <c r="U1153" s="107"/>
      <c r="V1153" s="107"/>
      <c r="W1153" s="107"/>
      <c r="X1153" s="107"/>
      <c r="Y1153" s="107"/>
      <c r="Z1153" s="107"/>
      <c r="AA1153" s="107"/>
      <c r="AB1153" s="107"/>
      <c r="AC1153" s="107"/>
      <c r="AD1153" s="107"/>
      <c r="AE1153" s="107"/>
      <c r="AF1153" s="107"/>
      <c r="AG1153" s="107"/>
      <c r="AH1153" s="107"/>
      <c r="AI1153" s="107"/>
      <c r="AJ1153" s="107"/>
      <c r="AK1153" s="107"/>
      <c r="AL1153" s="107"/>
      <c r="AM1153" s="107"/>
      <c r="AN1153" s="107"/>
      <c r="AO1153" s="107"/>
      <c r="AP1153" s="107"/>
      <c r="AQ1153" s="107"/>
      <c r="AR1153" s="107"/>
      <c r="AS1153" s="107"/>
      <c r="AT1153" s="107"/>
      <c r="AU1153" s="107"/>
      <c r="AV1153" s="107"/>
      <c r="AW1153" s="107"/>
      <c r="AX1153" s="107"/>
      <c r="AY1153" s="107"/>
      <c r="AZ1153" s="107"/>
      <c r="BA1153" s="107"/>
      <c r="BB1153" s="107"/>
      <c r="BC1153" s="107"/>
      <c r="BD1153" s="107"/>
      <c r="BE1153" s="107"/>
      <c r="BF1153" s="107"/>
      <c r="BG1153" s="107"/>
      <c r="BH1153" s="107"/>
      <c r="BI1153" s="107"/>
      <c r="BJ1153" s="107"/>
      <c r="BK1153" s="107"/>
      <c r="BL1153" s="107"/>
      <c r="BM1153" s="107"/>
      <c r="BN1153" s="107"/>
      <c r="BO1153" s="107"/>
      <c r="BP1153" s="107"/>
      <c r="BQ1153" s="107"/>
      <c r="BR1153" s="107"/>
      <c r="BS1153" s="107"/>
      <c r="BT1153" s="107"/>
      <c r="BU1153" s="107"/>
      <c r="BV1153" s="107"/>
      <c r="BW1153" s="107"/>
      <c r="BX1153" s="107"/>
      <c r="BY1153" s="107"/>
      <c r="BZ1153" s="107"/>
      <c r="CA1153" s="107"/>
      <c r="CB1153" s="107"/>
      <c r="CC1153" s="107"/>
      <c r="CD1153" s="107"/>
      <c r="CE1153" s="107"/>
    </row>
    <row r="1154" spans="1:83" hidden="1" x14ac:dyDescent="0.25">
      <c r="B1154" s="111" t="s">
        <v>2689</v>
      </c>
      <c r="C1154" s="111">
        <v>4600011662</v>
      </c>
      <c r="D1154" s="101" t="s">
        <v>1539</v>
      </c>
      <c r="E1154" s="110"/>
      <c r="F1154" s="102"/>
      <c r="G1154" s="103"/>
      <c r="H1154" s="103"/>
      <c r="I1154" s="100"/>
      <c r="J1154" s="122" t="s">
        <v>2604</v>
      </c>
      <c r="K1154" s="103"/>
      <c r="L1154" s="103"/>
      <c r="M1154" s="103"/>
      <c r="N1154" s="103"/>
      <c r="O1154" s="106"/>
      <c r="P1154" s="104"/>
      <c r="Q1154" s="104"/>
      <c r="R1154" s="104"/>
      <c r="S1154" s="105" t="str">
        <f t="shared" si="108"/>
        <v/>
      </c>
      <c r="T1154" s="119"/>
      <c r="U1154" s="107"/>
      <c r="V1154" s="107"/>
      <c r="W1154" s="107"/>
      <c r="X1154" s="107"/>
      <c r="Y1154" s="107"/>
      <c r="Z1154" s="107"/>
      <c r="AA1154" s="107"/>
      <c r="AB1154" s="107"/>
      <c r="AC1154" s="107"/>
      <c r="AD1154" s="107"/>
      <c r="AE1154" s="107"/>
      <c r="AF1154" s="107"/>
      <c r="AG1154" s="107"/>
      <c r="AH1154" s="107"/>
      <c r="AI1154" s="107"/>
      <c r="AJ1154" s="107"/>
      <c r="AK1154" s="107"/>
      <c r="AL1154" s="107"/>
      <c r="AM1154" s="107"/>
      <c r="AN1154" s="107"/>
      <c r="AO1154" s="107"/>
      <c r="AP1154" s="107"/>
      <c r="AQ1154" s="107"/>
      <c r="AR1154" s="107"/>
      <c r="AS1154" s="107"/>
      <c r="AT1154" s="107"/>
      <c r="AU1154" s="107"/>
      <c r="AV1154" s="107"/>
      <c r="AW1154" s="107"/>
      <c r="AX1154" s="107"/>
      <c r="AY1154" s="107"/>
      <c r="AZ1154" s="107"/>
      <c r="BA1154" s="107"/>
      <c r="BB1154" s="107"/>
      <c r="BC1154" s="107"/>
      <c r="BD1154" s="107"/>
      <c r="BE1154" s="107"/>
      <c r="BF1154" s="107"/>
      <c r="BG1154" s="107"/>
      <c r="BH1154" s="107"/>
      <c r="BI1154" s="107"/>
      <c r="BJ1154" s="107"/>
      <c r="BK1154" s="107"/>
      <c r="BL1154" s="107"/>
      <c r="BM1154" s="107"/>
      <c r="BN1154" s="107"/>
      <c r="BO1154" s="107"/>
      <c r="BP1154" s="107"/>
      <c r="BQ1154" s="107"/>
      <c r="BR1154" s="107"/>
      <c r="BS1154" s="107"/>
      <c r="BT1154" s="107"/>
      <c r="BU1154" s="107"/>
      <c r="BV1154" s="107"/>
      <c r="BW1154" s="107"/>
      <c r="BX1154" s="107"/>
      <c r="BY1154" s="107"/>
      <c r="BZ1154" s="107"/>
      <c r="CA1154" s="107"/>
      <c r="CB1154" s="107"/>
      <c r="CC1154" s="107"/>
      <c r="CD1154" s="107"/>
      <c r="CE1154" s="107"/>
    </row>
    <row r="1155" spans="1:83" hidden="1" x14ac:dyDescent="0.25">
      <c r="B1155" s="111" t="s">
        <v>2689</v>
      </c>
      <c r="C1155" s="111">
        <v>4600011662</v>
      </c>
      <c r="D1155" s="101" t="s">
        <v>1540</v>
      </c>
      <c r="E1155" s="110"/>
      <c r="F1155" s="102"/>
      <c r="G1155" s="103"/>
      <c r="H1155" s="103"/>
      <c r="I1155" s="100"/>
      <c r="J1155" s="122" t="s">
        <v>2616</v>
      </c>
      <c r="K1155" s="103"/>
      <c r="L1155" s="103"/>
      <c r="M1155" s="103"/>
      <c r="N1155" s="103"/>
      <c r="O1155" s="106"/>
      <c r="P1155" s="104"/>
      <c r="Q1155" s="104"/>
      <c r="R1155" s="104"/>
      <c r="S1155" s="105" t="str">
        <f t="shared" si="108"/>
        <v/>
      </c>
      <c r="T1155" s="119"/>
      <c r="U1155" s="107"/>
      <c r="V1155" s="107"/>
      <c r="W1155" s="107"/>
      <c r="X1155" s="107"/>
      <c r="Y1155" s="107"/>
      <c r="Z1155" s="107"/>
      <c r="AA1155" s="107"/>
      <c r="AB1155" s="107"/>
      <c r="AC1155" s="107"/>
      <c r="AD1155" s="107"/>
      <c r="AE1155" s="107"/>
      <c r="AF1155" s="107"/>
      <c r="AG1155" s="107"/>
      <c r="AH1155" s="107"/>
      <c r="AI1155" s="107"/>
      <c r="AJ1155" s="107"/>
      <c r="AK1155" s="107"/>
      <c r="AL1155" s="107"/>
      <c r="AM1155" s="107"/>
      <c r="AN1155" s="107"/>
      <c r="AO1155" s="107"/>
      <c r="AP1155" s="107"/>
      <c r="AQ1155" s="107"/>
      <c r="AR1155" s="107"/>
      <c r="AS1155" s="107"/>
      <c r="AT1155" s="107"/>
      <c r="AU1155" s="107"/>
      <c r="AV1155" s="107"/>
      <c r="AW1155" s="107"/>
      <c r="AX1155" s="107"/>
      <c r="AY1155" s="107"/>
      <c r="AZ1155" s="107"/>
      <c r="BA1155" s="107"/>
      <c r="BB1155" s="107"/>
      <c r="BC1155" s="107"/>
      <c r="BD1155" s="107"/>
      <c r="BE1155" s="107"/>
      <c r="BF1155" s="107"/>
      <c r="BG1155" s="107"/>
      <c r="BH1155" s="107"/>
      <c r="BI1155" s="107"/>
      <c r="BJ1155" s="107"/>
      <c r="BK1155" s="107"/>
      <c r="BL1155" s="107"/>
      <c r="BM1155" s="107"/>
      <c r="BN1155" s="107"/>
      <c r="BO1155" s="107"/>
      <c r="BP1155" s="107"/>
      <c r="BQ1155" s="107"/>
      <c r="BR1155" s="107"/>
      <c r="BS1155" s="107"/>
      <c r="BT1155" s="107"/>
      <c r="BU1155" s="107"/>
      <c r="BV1155" s="107"/>
      <c r="BW1155" s="107"/>
      <c r="BX1155" s="107"/>
      <c r="BY1155" s="107"/>
      <c r="BZ1155" s="107"/>
      <c r="CA1155" s="107"/>
      <c r="CB1155" s="107"/>
      <c r="CC1155" s="107"/>
      <c r="CD1155" s="107"/>
      <c r="CE1155" s="107"/>
    </row>
    <row r="1156" spans="1:83" hidden="1" x14ac:dyDescent="0.25">
      <c r="B1156" s="111" t="s">
        <v>2691</v>
      </c>
      <c r="C1156" s="111">
        <v>4600011662</v>
      </c>
      <c r="D1156" s="101" t="s">
        <v>1541</v>
      </c>
      <c r="E1156" s="110" t="str">
        <f t="shared" ref="E1156" si="121">IF(F1156="","",CONCATENATE(TRIM(F1156)," - ",TRIM(J1156)))</f>
        <v>(DE) Sistema de Desaeração e Água de Alimentação das caldeiras - Montar e soldar tubulação linha 5392</v>
      </c>
      <c r="F1156" s="102" t="s">
        <v>455</v>
      </c>
      <c r="G1156" s="103" t="s">
        <v>450</v>
      </c>
      <c r="H1156" s="103" t="s">
        <v>429</v>
      </c>
      <c r="I1156" s="100">
        <v>14</v>
      </c>
      <c r="J1156" s="122" t="s">
        <v>2712</v>
      </c>
      <c r="K1156" s="103" t="s">
        <v>1710</v>
      </c>
      <c r="L1156" s="103" t="s">
        <v>462</v>
      </c>
      <c r="M1156" s="103"/>
      <c r="N1156" s="103"/>
      <c r="O1156" s="106"/>
      <c r="P1156" s="104">
        <v>7520</v>
      </c>
      <c r="Q1156" s="104"/>
      <c r="R1156" s="104" t="s">
        <v>1698</v>
      </c>
      <c r="S1156" s="105">
        <f t="shared" si="108"/>
        <v>0</v>
      </c>
      <c r="T1156" s="119"/>
      <c r="U1156" s="107"/>
      <c r="V1156" s="107"/>
      <c r="W1156" s="107"/>
      <c r="X1156" s="107"/>
      <c r="Y1156" s="107"/>
      <c r="Z1156" s="107"/>
      <c r="AA1156" s="107"/>
      <c r="AB1156" s="107"/>
      <c r="AC1156" s="107"/>
      <c r="AD1156" s="107"/>
      <c r="AE1156" s="107"/>
      <c r="AF1156" s="107"/>
      <c r="AG1156" s="107"/>
      <c r="AH1156" s="107"/>
      <c r="AI1156" s="107"/>
      <c r="AJ1156" s="107">
        <v>1</v>
      </c>
      <c r="AK1156" s="107">
        <v>1</v>
      </c>
      <c r="AL1156" s="107">
        <v>1</v>
      </c>
      <c r="AM1156" s="107">
        <v>1</v>
      </c>
      <c r="AN1156" s="107">
        <v>1</v>
      </c>
      <c r="AO1156" s="107"/>
      <c r="AP1156" s="107"/>
      <c r="AQ1156" s="107"/>
      <c r="AR1156" s="107"/>
      <c r="AS1156" s="107"/>
      <c r="AT1156" s="107"/>
      <c r="AU1156" s="107"/>
      <c r="AV1156" s="107"/>
      <c r="AW1156" s="107"/>
      <c r="AX1156" s="107"/>
      <c r="AY1156" s="107"/>
      <c r="AZ1156" s="107"/>
      <c r="BA1156" s="107"/>
      <c r="BB1156" s="107"/>
      <c r="BC1156" s="107"/>
      <c r="BD1156" s="107"/>
      <c r="BE1156" s="107"/>
      <c r="BF1156" s="107"/>
      <c r="BG1156" s="107"/>
      <c r="BH1156" s="107"/>
      <c r="BI1156" s="107"/>
      <c r="BJ1156" s="107"/>
      <c r="BK1156" s="107"/>
      <c r="BL1156" s="107"/>
      <c r="BM1156" s="107"/>
      <c r="BN1156" s="107"/>
      <c r="BO1156" s="107"/>
      <c r="BP1156" s="107"/>
      <c r="BQ1156" s="107"/>
      <c r="BR1156" s="107"/>
      <c r="BS1156" s="107"/>
      <c r="BT1156" s="107"/>
      <c r="BU1156" s="107"/>
      <c r="BV1156" s="107"/>
      <c r="BW1156" s="107"/>
      <c r="BX1156" s="107"/>
      <c r="BY1156" s="107"/>
      <c r="BZ1156" s="107"/>
      <c r="CA1156" s="107"/>
      <c r="CB1156" s="107"/>
      <c r="CC1156" s="107"/>
      <c r="CD1156" s="107"/>
      <c r="CE1156" s="107"/>
    </row>
    <row r="1157" spans="1:83" hidden="1" x14ac:dyDescent="0.25">
      <c r="B1157" s="111" t="s">
        <v>2689</v>
      </c>
      <c r="C1157" s="111">
        <v>4600011662</v>
      </c>
      <c r="D1157" s="101" t="s">
        <v>1542</v>
      </c>
      <c r="E1157" s="110"/>
      <c r="F1157" s="102"/>
      <c r="G1157" s="103"/>
      <c r="H1157" s="103"/>
      <c r="I1157" s="100"/>
      <c r="J1157" s="122" t="s">
        <v>279</v>
      </c>
      <c r="K1157" s="103"/>
      <c r="L1157" s="103"/>
      <c r="M1157" s="103"/>
      <c r="N1157" s="103"/>
      <c r="O1157" s="106"/>
      <c r="P1157" s="104"/>
      <c r="Q1157" s="104"/>
      <c r="R1157" s="104"/>
      <c r="S1157" s="105"/>
      <c r="T1157" s="119"/>
      <c r="U1157" s="107"/>
      <c r="V1157" s="107"/>
      <c r="W1157" s="107"/>
      <c r="X1157" s="107"/>
      <c r="Y1157" s="107"/>
      <c r="Z1157" s="107"/>
      <c r="AA1157" s="107"/>
      <c r="AB1157" s="107"/>
      <c r="AC1157" s="107"/>
      <c r="AD1157" s="107"/>
      <c r="AE1157" s="107"/>
      <c r="AF1157" s="107"/>
      <c r="AG1157" s="107"/>
      <c r="AH1157" s="107"/>
      <c r="AI1157" s="107"/>
      <c r="AJ1157" s="107"/>
      <c r="AK1157" s="107"/>
      <c r="AL1157" s="107"/>
      <c r="AM1157" s="107"/>
      <c r="AN1157" s="107"/>
      <c r="AO1157" s="107"/>
      <c r="AP1157" s="107"/>
      <c r="AQ1157" s="107"/>
      <c r="AR1157" s="107"/>
      <c r="AS1157" s="107"/>
      <c r="AT1157" s="107"/>
      <c r="AU1157" s="107"/>
      <c r="AV1157" s="107"/>
      <c r="AW1157" s="107"/>
      <c r="AX1157" s="107"/>
      <c r="AY1157" s="107"/>
      <c r="AZ1157" s="107"/>
      <c r="BA1157" s="107"/>
      <c r="BB1157" s="107"/>
      <c r="BC1157" s="107"/>
      <c r="BD1157" s="107"/>
      <c r="BE1157" s="107"/>
      <c r="BF1157" s="107"/>
      <c r="BG1157" s="107"/>
      <c r="BH1157" s="107"/>
      <c r="BI1157" s="107"/>
      <c r="BJ1157" s="107"/>
      <c r="BK1157" s="107"/>
      <c r="BL1157" s="107"/>
      <c r="BM1157" s="107"/>
      <c r="BN1157" s="107"/>
      <c r="BO1157" s="107"/>
      <c r="BP1157" s="107"/>
      <c r="BQ1157" s="107"/>
      <c r="BR1157" s="107"/>
      <c r="BS1157" s="107"/>
      <c r="BT1157" s="107"/>
      <c r="BU1157" s="107"/>
      <c r="BV1157" s="107"/>
      <c r="BW1157" s="107"/>
      <c r="BX1157" s="107"/>
      <c r="BY1157" s="107"/>
      <c r="BZ1157" s="107"/>
      <c r="CA1157" s="107"/>
      <c r="CB1157" s="107"/>
      <c r="CC1157" s="107"/>
      <c r="CD1157" s="107"/>
      <c r="CE1157" s="107"/>
    </row>
    <row r="1158" spans="1:83" hidden="1" x14ac:dyDescent="0.25">
      <c r="B1158" s="111" t="s">
        <v>2689</v>
      </c>
      <c r="C1158" s="111">
        <v>4600011662</v>
      </c>
      <c r="D1158" s="101" t="s">
        <v>1543</v>
      </c>
      <c r="E1158" s="110"/>
      <c r="F1158" s="102"/>
      <c r="G1158" s="103"/>
      <c r="H1158" s="103"/>
      <c r="I1158" s="100"/>
      <c r="J1158" s="122" t="s">
        <v>2607</v>
      </c>
      <c r="K1158" s="103"/>
      <c r="L1158" s="103"/>
      <c r="M1158" s="103"/>
      <c r="N1158" s="103"/>
      <c r="O1158" s="106"/>
      <c r="P1158" s="104"/>
      <c r="Q1158" s="104"/>
      <c r="R1158" s="104"/>
      <c r="S1158" s="105"/>
      <c r="T1158" s="119"/>
      <c r="U1158" s="107"/>
      <c r="V1158" s="107"/>
      <c r="W1158" s="107"/>
      <c r="X1158" s="107"/>
      <c r="Y1158" s="107"/>
      <c r="Z1158" s="107"/>
      <c r="AA1158" s="107"/>
      <c r="AB1158" s="107"/>
      <c r="AC1158" s="107"/>
      <c r="AD1158" s="107"/>
      <c r="AE1158" s="107"/>
      <c r="AF1158" s="107"/>
      <c r="AG1158" s="107"/>
      <c r="AH1158" s="107"/>
      <c r="AI1158" s="107"/>
      <c r="AJ1158" s="107"/>
      <c r="AK1158" s="107"/>
      <c r="AL1158" s="107"/>
      <c r="AM1158" s="107"/>
      <c r="AN1158" s="107"/>
      <c r="AO1158" s="107"/>
      <c r="AP1158" s="107"/>
      <c r="AQ1158" s="107"/>
      <c r="AR1158" s="107"/>
      <c r="AS1158" s="107"/>
      <c r="AT1158" s="107"/>
      <c r="AU1158" s="107"/>
      <c r="AV1158" s="107"/>
      <c r="AW1158" s="107"/>
      <c r="AX1158" s="107"/>
      <c r="AY1158" s="107"/>
      <c r="AZ1158" s="107"/>
      <c r="BA1158" s="107"/>
      <c r="BB1158" s="107"/>
      <c r="BC1158" s="107"/>
      <c r="BD1158" s="107"/>
      <c r="BE1158" s="107"/>
      <c r="BF1158" s="107"/>
      <c r="BG1158" s="107"/>
      <c r="BH1158" s="107"/>
      <c r="BI1158" s="107"/>
      <c r="BJ1158" s="107"/>
      <c r="BK1158" s="107"/>
      <c r="BL1158" s="107"/>
      <c r="BM1158" s="107"/>
      <c r="BN1158" s="107"/>
      <c r="BO1158" s="107"/>
      <c r="BP1158" s="107"/>
      <c r="BQ1158" s="107"/>
      <c r="BR1158" s="107"/>
      <c r="BS1158" s="107"/>
      <c r="BT1158" s="107"/>
      <c r="BU1158" s="107"/>
      <c r="BV1158" s="107"/>
      <c r="BW1158" s="107"/>
      <c r="BX1158" s="107"/>
      <c r="BY1158" s="107"/>
      <c r="BZ1158" s="107"/>
      <c r="CA1158" s="107"/>
      <c r="CB1158" s="107"/>
      <c r="CC1158" s="107"/>
      <c r="CD1158" s="107"/>
      <c r="CE1158" s="107"/>
    </row>
    <row r="1159" spans="1:83" hidden="1" x14ac:dyDescent="0.25">
      <c r="B1159" s="111" t="s">
        <v>2689</v>
      </c>
      <c r="C1159" s="111">
        <v>4600011662</v>
      </c>
      <c r="D1159" s="101" t="s">
        <v>1544</v>
      </c>
      <c r="E1159" s="110"/>
      <c r="F1159" s="102"/>
      <c r="G1159" s="103"/>
      <c r="H1159" s="103"/>
      <c r="I1159" s="100"/>
      <c r="J1159" s="122" t="s">
        <v>335</v>
      </c>
      <c r="K1159" s="103"/>
      <c r="L1159" s="103"/>
      <c r="M1159" s="103"/>
      <c r="N1159" s="103"/>
      <c r="O1159" s="106"/>
      <c r="P1159" s="104"/>
      <c r="Q1159" s="104"/>
      <c r="R1159" s="104"/>
      <c r="S1159" s="105"/>
      <c r="T1159" s="119"/>
      <c r="U1159" s="107"/>
      <c r="V1159" s="107"/>
      <c r="W1159" s="107"/>
      <c r="X1159" s="107"/>
      <c r="Y1159" s="107"/>
      <c r="Z1159" s="107"/>
      <c r="AA1159" s="107"/>
      <c r="AB1159" s="107"/>
      <c r="AC1159" s="107"/>
      <c r="AD1159" s="107"/>
      <c r="AE1159" s="107"/>
      <c r="AF1159" s="107"/>
      <c r="AG1159" s="107"/>
      <c r="AH1159" s="107"/>
      <c r="AI1159" s="107"/>
      <c r="AJ1159" s="107"/>
      <c r="AK1159" s="107"/>
      <c r="AL1159" s="107"/>
      <c r="AM1159" s="107"/>
      <c r="AN1159" s="107"/>
      <c r="AO1159" s="107"/>
      <c r="AP1159" s="107"/>
      <c r="AQ1159" s="107"/>
      <c r="AR1159" s="107"/>
      <c r="AS1159" s="107"/>
      <c r="AT1159" s="107"/>
      <c r="AU1159" s="107"/>
      <c r="AV1159" s="107"/>
      <c r="AW1159" s="107"/>
      <c r="AX1159" s="107"/>
      <c r="AY1159" s="107"/>
      <c r="AZ1159" s="107"/>
      <c r="BA1159" s="107"/>
      <c r="BB1159" s="107"/>
      <c r="BC1159" s="107"/>
      <c r="BD1159" s="107"/>
      <c r="BE1159" s="107"/>
      <c r="BF1159" s="107"/>
      <c r="BG1159" s="107"/>
      <c r="BH1159" s="107"/>
      <c r="BI1159" s="107"/>
      <c r="BJ1159" s="107"/>
      <c r="BK1159" s="107"/>
      <c r="BL1159" s="107"/>
      <c r="BM1159" s="107"/>
      <c r="BN1159" s="107"/>
      <c r="BO1159" s="107"/>
      <c r="BP1159" s="107"/>
      <c r="BQ1159" s="107"/>
      <c r="BR1159" s="107"/>
      <c r="BS1159" s="107"/>
      <c r="BT1159" s="107"/>
      <c r="BU1159" s="107"/>
      <c r="BV1159" s="107"/>
      <c r="BW1159" s="107"/>
      <c r="BX1159" s="107"/>
      <c r="BY1159" s="107"/>
      <c r="BZ1159" s="107"/>
      <c r="CA1159" s="107"/>
      <c r="CB1159" s="107"/>
      <c r="CC1159" s="107"/>
      <c r="CD1159" s="107"/>
      <c r="CE1159" s="107"/>
    </row>
    <row r="1160" spans="1:83" hidden="1" x14ac:dyDescent="0.25">
      <c r="B1160" s="111" t="s">
        <v>2689</v>
      </c>
      <c r="C1160" s="111">
        <v>4600011662</v>
      </c>
      <c r="D1160" s="101" t="s">
        <v>1545</v>
      </c>
      <c r="E1160" s="110"/>
      <c r="F1160" s="102"/>
      <c r="G1160" s="103"/>
      <c r="H1160" s="103"/>
      <c r="I1160" s="100"/>
      <c r="J1160" s="122" t="s">
        <v>2628</v>
      </c>
      <c r="K1160" s="103"/>
      <c r="L1160" s="103"/>
      <c r="M1160" s="103"/>
      <c r="N1160" s="103"/>
      <c r="O1160" s="106"/>
      <c r="P1160" s="104"/>
      <c r="Q1160" s="104"/>
      <c r="R1160" s="104"/>
      <c r="S1160" s="105"/>
      <c r="T1160" s="119"/>
      <c r="U1160" s="107"/>
      <c r="V1160" s="107"/>
      <c r="W1160" s="107"/>
      <c r="X1160" s="107"/>
      <c r="Y1160" s="107"/>
      <c r="Z1160" s="107"/>
      <c r="AA1160" s="107"/>
      <c r="AB1160" s="107"/>
      <c r="AC1160" s="107"/>
      <c r="AD1160" s="107"/>
      <c r="AE1160" s="107"/>
      <c r="AF1160" s="107"/>
      <c r="AG1160" s="107"/>
      <c r="AH1160" s="107"/>
      <c r="AI1160" s="107"/>
      <c r="AJ1160" s="107"/>
      <c r="AK1160" s="107"/>
      <c r="AL1160" s="107"/>
      <c r="AM1160" s="107"/>
      <c r="AN1160" s="107"/>
      <c r="AO1160" s="107"/>
      <c r="AP1160" s="107"/>
      <c r="AQ1160" s="107"/>
      <c r="AR1160" s="107"/>
      <c r="AS1160" s="107"/>
      <c r="AT1160" s="107"/>
      <c r="AU1160" s="107"/>
      <c r="AV1160" s="107"/>
      <c r="AW1160" s="107"/>
      <c r="AX1160" s="107"/>
      <c r="AY1160" s="107"/>
      <c r="AZ1160" s="107"/>
      <c r="BA1160" s="107"/>
      <c r="BB1160" s="107"/>
      <c r="BC1160" s="107"/>
      <c r="BD1160" s="107"/>
      <c r="BE1160" s="107"/>
      <c r="BF1160" s="107"/>
      <c r="BG1160" s="107"/>
      <c r="BH1160" s="107"/>
      <c r="BI1160" s="107"/>
      <c r="BJ1160" s="107"/>
      <c r="BK1160" s="107"/>
      <c r="BL1160" s="107"/>
      <c r="BM1160" s="107"/>
      <c r="BN1160" s="107"/>
      <c r="BO1160" s="107"/>
      <c r="BP1160" s="107"/>
      <c r="BQ1160" s="107"/>
      <c r="BR1160" s="107"/>
      <c r="BS1160" s="107"/>
      <c r="BT1160" s="107"/>
      <c r="BU1160" s="107"/>
      <c r="BV1160" s="107"/>
      <c r="BW1160" s="107"/>
      <c r="BX1160" s="107"/>
      <c r="BY1160" s="107"/>
      <c r="BZ1160" s="107"/>
      <c r="CA1160" s="107"/>
      <c r="CB1160" s="107"/>
      <c r="CC1160" s="107"/>
      <c r="CD1160" s="107"/>
      <c r="CE1160" s="107"/>
    </row>
    <row r="1161" spans="1:83" hidden="1" x14ac:dyDescent="0.25">
      <c r="B1161" s="111" t="s">
        <v>2689</v>
      </c>
      <c r="C1161" s="111">
        <v>4600011662</v>
      </c>
      <c r="D1161" s="101" t="s">
        <v>1546</v>
      </c>
      <c r="E1161" s="110"/>
      <c r="F1161" s="102"/>
      <c r="G1161" s="103"/>
      <c r="H1161" s="103"/>
      <c r="I1161" s="100"/>
      <c r="J1161" s="122" t="s">
        <v>2629</v>
      </c>
      <c r="K1161" s="103"/>
      <c r="L1161" s="103"/>
      <c r="M1161" s="103"/>
      <c r="N1161" s="103"/>
      <c r="O1161" s="106"/>
      <c r="P1161" s="104"/>
      <c r="Q1161" s="104"/>
      <c r="R1161" s="104"/>
      <c r="S1161" s="105"/>
      <c r="T1161" s="119"/>
      <c r="U1161" s="107"/>
      <c r="V1161" s="107"/>
      <c r="W1161" s="107"/>
      <c r="X1161" s="107"/>
      <c r="Y1161" s="107"/>
      <c r="Z1161" s="107"/>
      <c r="AA1161" s="107"/>
      <c r="AB1161" s="107"/>
      <c r="AC1161" s="107"/>
      <c r="AD1161" s="107"/>
      <c r="AE1161" s="107"/>
      <c r="AF1161" s="107"/>
      <c r="AG1161" s="107"/>
      <c r="AH1161" s="107"/>
      <c r="AI1161" s="107"/>
      <c r="AJ1161" s="107"/>
      <c r="AK1161" s="107"/>
      <c r="AL1161" s="107"/>
      <c r="AM1161" s="107"/>
      <c r="AN1161" s="107"/>
      <c r="AO1161" s="107"/>
      <c r="AP1161" s="107"/>
      <c r="AQ1161" s="107"/>
      <c r="AR1161" s="107"/>
      <c r="AS1161" s="107"/>
      <c r="AT1161" s="107"/>
      <c r="AU1161" s="107"/>
      <c r="AV1161" s="107"/>
      <c r="AW1161" s="107"/>
      <c r="AX1161" s="107"/>
      <c r="AY1161" s="107"/>
      <c r="AZ1161" s="107"/>
      <c r="BA1161" s="107"/>
      <c r="BB1161" s="107"/>
      <c r="BC1161" s="107"/>
      <c r="BD1161" s="107"/>
      <c r="BE1161" s="107"/>
      <c r="BF1161" s="107"/>
      <c r="BG1161" s="107"/>
      <c r="BH1161" s="107"/>
      <c r="BI1161" s="107"/>
      <c r="BJ1161" s="107"/>
      <c r="BK1161" s="107"/>
      <c r="BL1161" s="107"/>
      <c r="BM1161" s="107"/>
      <c r="BN1161" s="107"/>
      <c r="BO1161" s="107"/>
      <c r="BP1161" s="107"/>
      <c r="BQ1161" s="107"/>
      <c r="BR1161" s="107"/>
      <c r="BS1161" s="107"/>
      <c r="BT1161" s="107"/>
      <c r="BU1161" s="107"/>
      <c r="BV1161" s="107"/>
      <c r="BW1161" s="107"/>
      <c r="BX1161" s="107"/>
      <c r="BY1161" s="107"/>
      <c r="BZ1161" s="107"/>
      <c r="CA1161" s="107"/>
      <c r="CB1161" s="107"/>
      <c r="CC1161" s="107"/>
      <c r="CD1161" s="107"/>
      <c r="CE1161" s="107"/>
    </row>
    <row r="1162" spans="1:83" hidden="1" x14ac:dyDescent="0.25">
      <c r="A1162" s="87" t="s">
        <v>2729</v>
      </c>
      <c r="B1162" s="111" t="s">
        <v>2690</v>
      </c>
      <c r="C1162" s="111">
        <v>4600011662</v>
      </c>
      <c r="D1162" s="101" t="s">
        <v>1547</v>
      </c>
      <c r="E1162" s="110" t="str">
        <f t="shared" ref="E1162" si="122">IF(F1162="","",CONCATENATE(TRIM(F1162)," - ",TRIM(J1162)))</f>
        <v>(DE) Sistema de Desaeração e Água de Alimentação das caldeiras - FT-14E-01A</v>
      </c>
      <c r="F1162" s="102" t="s">
        <v>455</v>
      </c>
      <c r="G1162" s="103" t="s">
        <v>450</v>
      </c>
      <c r="H1162" s="103" t="s">
        <v>429</v>
      </c>
      <c r="I1162" s="100">
        <v>14</v>
      </c>
      <c r="J1162" s="122" t="s">
        <v>2630</v>
      </c>
      <c r="K1162" s="103"/>
      <c r="L1162" s="103" t="s">
        <v>462</v>
      </c>
      <c r="M1162" s="103"/>
      <c r="N1162" s="103"/>
      <c r="O1162" s="106"/>
      <c r="P1162" s="104"/>
      <c r="Q1162" s="104"/>
      <c r="R1162" s="104"/>
      <c r="S1162" s="105"/>
      <c r="T1162" s="119"/>
      <c r="U1162" s="107"/>
      <c r="V1162" s="107"/>
      <c r="W1162" s="107"/>
      <c r="X1162" s="107"/>
      <c r="Y1162" s="107"/>
      <c r="Z1162" s="107"/>
      <c r="AA1162" s="107"/>
      <c r="AB1162" s="107"/>
      <c r="AC1162" s="107"/>
      <c r="AD1162" s="107"/>
      <c r="AE1162" s="107"/>
      <c r="AF1162" s="107"/>
      <c r="AG1162" s="107"/>
      <c r="AH1162" s="107"/>
      <c r="AI1162" s="107"/>
      <c r="AJ1162" s="107"/>
      <c r="AK1162" s="107"/>
      <c r="AL1162" s="107"/>
      <c r="AM1162" s="107"/>
      <c r="AN1162" s="107"/>
      <c r="AO1162" s="107"/>
      <c r="AP1162" s="107"/>
      <c r="AQ1162" s="107"/>
      <c r="AR1162" s="107"/>
      <c r="AS1162" s="107"/>
      <c r="AT1162" s="107"/>
      <c r="AU1162" s="107"/>
      <c r="AV1162" s="107"/>
      <c r="AW1162" s="107"/>
      <c r="AX1162" s="107">
        <v>0</v>
      </c>
      <c r="AY1162" s="107">
        <v>0</v>
      </c>
      <c r="AZ1162" s="107">
        <v>0</v>
      </c>
      <c r="BA1162" s="107">
        <v>0</v>
      </c>
      <c r="BB1162" s="107">
        <v>0</v>
      </c>
      <c r="BC1162" s="107"/>
      <c r="BD1162" s="107"/>
      <c r="BE1162" s="107"/>
      <c r="BF1162" s="107"/>
      <c r="BG1162" s="107"/>
      <c r="BH1162" s="107"/>
      <c r="BI1162" s="107"/>
      <c r="BJ1162" s="107"/>
      <c r="BK1162" s="107"/>
      <c r="BL1162" s="107"/>
      <c r="BM1162" s="107"/>
      <c r="BN1162" s="107"/>
      <c r="BO1162" s="107"/>
      <c r="BP1162" s="107"/>
      <c r="BQ1162" s="107"/>
      <c r="BR1162" s="107"/>
      <c r="BS1162" s="107"/>
      <c r="BT1162" s="107"/>
      <c r="BU1162" s="107"/>
      <c r="BV1162" s="107"/>
      <c r="BW1162" s="107"/>
      <c r="BX1162" s="107"/>
      <c r="BY1162" s="107"/>
      <c r="BZ1162" s="107"/>
      <c r="CA1162" s="107"/>
      <c r="CB1162" s="107"/>
      <c r="CC1162" s="107"/>
      <c r="CD1162" s="107"/>
      <c r="CE1162" s="107"/>
    </row>
    <row r="1163" spans="1:83" hidden="1" x14ac:dyDescent="0.25">
      <c r="B1163" s="111" t="s">
        <v>2689</v>
      </c>
      <c r="C1163" s="111">
        <v>4600011662</v>
      </c>
      <c r="D1163" s="101" t="s">
        <v>1548</v>
      </c>
      <c r="E1163" s="110"/>
      <c r="F1163" s="102"/>
      <c r="G1163" s="103"/>
      <c r="H1163" s="103"/>
      <c r="I1163" s="100"/>
      <c r="J1163" s="122" t="s">
        <v>2631</v>
      </c>
      <c r="K1163" s="103"/>
      <c r="L1163" s="103"/>
      <c r="M1163" s="103"/>
      <c r="N1163" s="103"/>
      <c r="O1163" s="106" t="s">
        <v>2708</v>
      </c>
      <c r="P1163" s="104"/>
      <c r="Q1163" s="104"/>
      <c r="R1163" s="104"/>
      <c r="S1163" s="105"/>
      <c r="T1163" s="119"/>
      <c r="U1163" s="107"/>
      <c r="V1163" s="107"/>
      <c r="W1163" s="107"/>
      <c r="X1163" s="107"/>
      <c r="Y1163" s="107"/>
      <c r="Z1163" s="107"/>
      <c r="AA1163" s="107"/>
      <c r="AB1163" s="107"/>
      <c r="AC1163" s="107"/>
      <c r="AD1163" s="107"/>
      <c r="AE1163" s="107"/>
      <c r="AF1163" s="107"/>
      <c r="AG1163" s="107"/>
      <c r="AH1163" s="107"/>
      <c r="AI1163" s="107"/>
      <c r="AJ1163" s="107"/>
      <c r="AK1163" s="107"/>
      <c r="AL1163" s="107"/>
      <c r="AM1163" s="107"/>
      <c r="AN1163" s="107"/>
      <c r="AO1163" s="107"/>
      <c r="AP1163" s="107"/>
      <c r="AQ1163" s="107"/>
      <c r="AR1163" s="107"/>
      <c r="AS1163" s="107"/>
      <c r="AT1163" s="107"/>
      <c r="AU1163" s="107"/>
      <c r="AV1163" s="107"/>
      <c r="AW1163" s="107"/>
      <c r="AX1163" s="107">
        <v>0</v>
      </c>
      <c r="AY1163" s="107">
        <v>0</v>
      </c>
      <c r="AZ1163" s="107">
        <v>0</v>
      </c>
      <c r="BA1163" s="107">
        <v>0</v>
      </c>
      <c r="BB1163" s="107">
        <v>0</v>
      </c>
      <c r="BC1163" s="107"/>
      <c r="BD1163" s="107"/>
      <c r="BE1163" s="107">
        <v>0</v>
      </c>
      <c r="BF1163" s="107">
        <v>0</v>
      </c>
      <c r="BG1163" s="107">
        <v>0</v>
      </c>
      <c r="BH1163" s="107">
        <v>0</v>
      </c>
      <c r="BI1163" s="107">
        <v>0</v>
      </c>
      <c r="BJ1163" s="107"/>
      <c r="BK1163" s="107"/>
      <c r="BL1163" s="107"/>
      <c r="BM1163" s="107"/>
      <c r="BN1163" s="107"/>
      <c r="BO1163" s="107"/>
      <c r="BP1163" s="107"/>
      <c r="BQ1163" s="107"/>
      <c r="BR1163" s="107"/>
      <c r="BS1163" s="107"/>
      <c r="BT1163" s="107"/>
      <c r="BU1163" s="107"/>
      <c r="BV1163" s="107"/>
      <c r="BW1163" s="107"/>
      <c r="BX1163" s="107"/>
      <c r="BY1163" s="107"/>
      <c r="BZ1163" s="107"/>
      <c r="CA1163" s="107"/>
      <c r="CB1163" s="107"/>
      <c r="CC1163" s="107"/>
      <c r="CD1163" s="107"/>
      <c r="CE1163" s="107"/>
    </row>
    <row r="1164" spans="1:83" hidden="1" x14ac:dyDescent="0.25">
      <c r="B1164" s="111" t="s">
        <v>2689</v>
      </c>
      <c r="C1164" s="111">
        <v>4600011662</v>
      </c>
      <c r="D1164" s="101" t="s">
        <v>1549</v>
      </c>
      <c r="E1164" s="110"/>
      <c r="F1164" s="102"/>
      <c r="G1164" s="103"/>
      <c r="H1164" s="103"/>
      <c r="I1164" s="100"/>
      <c r="J1164" s="122" t="s">
        <v>2612</v>
      </c>
      <c r="K1164" s="103"/>
      <c r="L1164" s="103"/>
      <c r="M1164" s="103"/>
      <c r="N1164" s="103"/>
      <c r="O1164" s="106"/>
      <c r="P1164" s="104"/>
      <c r="Q1164" s="104"/>
      <c r="R1164" s="104"/>
      <c r="S1164" s="105"/>
      <c r="T1164" s="119"/>
      <c r="U1164" s="107"/>
      <c r="V1164" s="107"/>
      <c r="W1164" s="107"/>
      <c r="X1164" s="107"/>
      <c r="Y1164" s="107"/>
      <c r="Z1164" s="107"/>
      <c r="AA1164" s="107"/>
      <c r="AB1164" s="107"/>
      <c r="AC1164" s="107"/>
      <c r="AD1164" s="107"/>
      <c r="AE1164" s="107"/>
      <c r="AF1164" s="107"/>
      <c r="AG1164" s="107"/>
      <c r="AH1164" s="107"/>
      <c r="AI1164" s="107"/>
      <c r="AJ1164" s="107"/>
      <c r="AK1164" s="107"/>
      <c r="AL1164" s="107"/>
      <c r="AM1164" s="107"/>
      <c r="AN1164" s="107"/>
      <c r="AO1164" s="107"/>
      <c r="AP1164" s="107"/>
      <c r="AQ1164" s="107"/>
      <c r="AR1164" s="107"/>
      <c r="AS1164" s="107"/>
      <c r="AT1164" s="107"/>
      <c r="AU1164" s="107"/>
      <c r="AV1164" s="107"/>
      <c r="AW1164" s="107"/>
      <c r="AX1164" s="107"/>
      <c r="AY1164" s="107"/>
      <c r="AZ1164" s="107"/>
      <c r="BA1164" s="107"/>
      <c r="BB1164" s="107"/>
      <c r="BC1164" s="107"/>
      <c r="BD1164" s="107"/>
      <c r="BE1164" s="107"/>
      <c r="BF1164" s="107"/>
      <c r="BG1164" s="107"/>
      <c r="BH1164" s="107"/>
      <c r="BI1164" s="107"/>
      <c r="BJ1164" s="107"/>
      <c r="BK1164" s="107"/>
      <c r="BL1164" s="107"/>
      <c r="BM1164" s="107"/>
      <c r="BN1164" s="107"/>
      <c r="BO1164" s="107"/>
      <c r="BP1164" s="107"/>
      <c r="BQ1164" s="107"/>
      <c r="BR1164" s="107"/>
      <c r="BS1164" s="107"/>
      <c r="BT1164" s="107"/>
      <c r="BU1164" s="107"/>
      <c r="BV1164" s="107"/>
      <c r="BW1164" s="107"/>
      <c r="BX1164" s="107"/>
      <c r="BY1164" s="107"/>
      <c r="BZ1164" s="107"/>
      <c r="CA1164" s="107"/>
      <c r="CB1164" s="107"/>
      <c r="CC1164" s="107"/>
      <c r="CD1164" s="107"/>
      <c r="CE1164" s="107"/>
    </row>
    <row r="1165" spans="1:83" hidden="1" x14ac:dyDescent="0.25">
      <c r="B1165" s="111" t="s">
        <v>2689</v>
      </c>
      <c r="C1165" s="111">
        <v>4600011662</v>
      </c>
      <c r="D1165" s="101" t="s">
        <v>1550</v>
      </c>
      <c r="E1165" s="110"/>
      <c r="F1165" s="102"/>
      <c r="G1165" s="103"/>
      <c r="H1165" s="103"/>
      <c r="I1165" s="100"/>
      <c r="J1165" s="122" t="s">
        <v>2613</v>
      </c>
      <c r="K1165" s="103"/>
      <c r="L1165" s="103"/>
      <c r="M1165" s="103"/>
      <c r="N1165" s="103"/>
      <c r="O1165" s="106"/>
      <c r="P1165" s="104"/>
      <c r="Q1165" s="104"/>
      <c r="R1165" s="104"/>
      <c r="S1165" s="105"/>
      <c r="T1165" s="119"/>
      <c r="U1165" s="107"/>
      <c r="V1165" s="107"/>
      <c r="W1165" s="107"/>
      <c r="X1165" s="107"/>
      <c r="Y1165" s="107"/>
      <c r="Z1165" s="107"/>
      <c r="AA1165" s="107"/>
      <c r="AB1165" s="107"/>
      <c r="AC1165" s="107"/>
      <c r="AD1165" s="107"/>
      <c r="AE1165" s="107"/>
      <c r="AF1165" s="107"/>
      <c r="AG1165" s="107"/>
      <c r="AH1165" s="107"/>
      <c r="AI1165" s="107"/>
      <c r="AJ1165" s="107"/>
      <c r="AK1165" s="107"/>
      <c r="AL1165" s="107"/>
      <c r="AM1165" s="107"/>
      <c r="AN1165" s="107"/>
      <c r="AO1165" s="107"/>
      <c r="AP1165" s="107"/>
      <c r="AQ1165" s="107"/>
      <c r="AR1165" s="107"/>
      <c r="AS1165" s="107"/>
      <c r="AT1165" s="107"/>
      <c r="AU1165" s="107"/>
      <c r="AV1165" s="107"/>
      <c r="AW1165" s="107"/>
      <c r="AX1165" s="107"/>
      <c r="AY1165" s="107"/>
      <c r="AZ1165" s="107"/>
      <c r="BA1165" s="107"/>
      <c r="BB1165" s="107"/>
      <c r="BC1165" s="107"/>
      <c r="BD1165" s="107"/>
      <c r="BE1165" s="107"/>
      <c r="BF1165" s="107"/>
      <c r="BG1165" s="107"/>
      <c r="BH1165" s="107"/>
      <c r="BI1165" s="107"/>
      <c r="BJ1165" s="107"/>
      <c r="BK1165" s="107"/>
      <c r="BL1165" s="107"/>
      <c r="BM1165" s="107"/>
      <c r="BN1165" s="107"/>
      <c r="BO1165" s="107"/>
      <c r="BP1165" s="107"/>
      <c r="BQ1165" s="107"/>
      <c r="BR1165" s="107"/>
      <c r="BS1165" s="107"/>
      <c r="BT1165" s="107"/>
      <c r="BU1165" s="107"/>
      <c r="BV1165" s="107"/>
      <c r="BW1165" s="107"/>
      <c r="BX1165" s="107"/>
      <c r="BY1165" s="107"/>
      <c r="BZ1165" s="107"/>
      <c r="CA1165" s="107"/>
      <c r="CB1165" s="107"/>
      <c r="CC1165" s="107"/>
      <c r="CD1165" s="107"/>
      <c r="CE1165" s="107"/>
    </row>
    <row r="1166" spans="1:83" hidden="1" x14ac:dyDescent="0.25">
      <c r="B1166" s="111" t="s">
        <v>2689</v>
      </c>
      <c r="C1166" s="111">
        <v>4600011662</v>
      </c>
      <c r="D1166" s="101" t="s">
        <v>1551</v>
      </c>
      <c r="E1166" s="110"/>
      <c r="F1166" s="102"/>
      <c r="G1166" s="103"/>
      <c r="H1166" s="103"/>
      <c r="I1166" s="100"/>
      <c r="J1166" s="122" t="s">
        <v>2614</v>
      </c>
      <c r="K1166" s="103"/>
      <c r="L1166" s="103"/>
      <c r="M1166" s="103"/>
      <c r="N1166" s="103"/>
      <c r="O1166" s="106"/>
      <c r="P1166" s="104"/>
      <c r="Q1166" s="104"/>
      <c r="R1166" s="104"/>
      <c r="S1166" s="105"/>
      <c r="T1166" s="119"/>
      <c r="U1166" s="107"/>
      <c r="V1166" s="107"/>
      <c r="W1166" s="107"/>
      <c r="X1166" s="107"/>
      <c r="Y1166" s="107"/>
      <c r="Z1166" s="107"/>
      <c r="AA1166" s="107"/>
      <c r="AB1166" s="107"/>
      <c r="AC1166" s="107"/>
      <c r="AD1166" s="107"/>
      <c r="AE1166" s="107"/>
      <c r="AF1166" s="107"/>
      <c r="AG1166" s="107"/>
      <c r="AH1166" s="107"/>
      <c r="AI1166" s="107"/>
      <c r="AJ1166" s="107"/>
      <c r="AK1166" s="107"/>
      <c r="AL1166" s="107"/>
      <c r="AM1166" s="107"/>
      <c r="AN1166" s="107"/>
      <c r="AO1166" s="107"/>
      <c r="AP1166" s="107"/>
      <c r="AQ1166" s="107"/>
      <c r="AR1166" s="107"/>
      <c r="AS1166" s="107"/>
      <c r="AT1166" s="107"/>
      <c r="AU1166" s="107"/>
      <c r="AV1166" s="107"/>
      <c r="AW1166" s="107"/>
      <c r="AX1166" s="107"/>
      <c r="AY1166" s="107"/>
      <c r="AZ1166" s="107"/>
      <c r="BA1166" s="107"/>
      <c r="BB1166" s="107"/>
      <c r="BC1166" s="107"/>
      <c r="BD1166" s="107"/>
      <c r="BE1166" s="107"/>
      <c r="BF1166" s="107"/>
      <c r="BG1166" s="107"/>
      <c r="BH1166" s="107"/>
      <c r="BI1166" s="107"/>
      <c r="BJ1166" s="107"/>
      <c r="BK1166" s="107"/>
      <c r="BL1166" s="107"/>
      <c r="BM1166" s="107"/>
      <c r="BN1166" s="107"/>
      <c r="BO1166" s="107"/>
      <c r="BP1166" s="107"/>
      <c r="BQ1166" s="107"/>
      <c r="BR1166" s="107"/>
      <c r="BS1166" s="107"/>
      <c r="BT1166" s="107"/>
      <c r="BU1166" s="107"/>
      <c r="BV1166" s="107"/>
      <c r="BW1166" s="107"/>
      <c r="BX1166" s="107"/>
      <c r="BY1166" s="107"/>
      <c r="BZ1166" s="107"/>
      <c r="CA1166" s="107"/>
      <c r="CB1166" s="107"/>
      <c r="CC1166" s="107"/>
      <c r="CD1166" s="107"/>
      <c r="CE1166" s="107"/>
    </row>
    <row r="1167" spans="1:83" hidden="1" x14ac:dyDescent="0.25">
      <c r="B1167" s="111" t="s">
        <v>2689</v>
      </c>
      <c r="C1167" s="111">
        <v>4600011662</v>
      </c>
      <c r="D1167" s="101" t="s">
        <v>1552</v>
      </c>
      <c r="E1167" s="110"/>
      <c r="F1167" s="102"/>
      <c r="G1167" s="103"/>
      <c r="H1167" s="103"/>
      <c r="I1167" s="100"/>
      <c r="J1167" s="122" t="s">
        <v>2615</v>
      </c>
      <c r="K1167" s="103"/>
      <c r="L1167" s="103"/>
      <c r="M1167" s="103"/>
      <c r="N1167" s="103"/>
      <c r="O1167" s="106"/>
      <c r="P1167" s="104"/>
      <c r="Q1167" s="104"/>
      <c r="R1167" s="104"/>
      <c r="S1167" s="105"/>
      <c r="T1167" s="119"/>
      <c r="U1167" s="107"/>
      <c r="V1167" s="107"/>
      <c r="W1167" s="107"/>
      <c r="X1167" s="107"/>
      <c r="Y1167" s="107"/>
      <c r="Z1167" s="107"/>
      <c r="AA1167" s="107"/>
      <c r="AB1167" s="107"/>
      <c r="AC1167" s="107"/>
      <c r="AD1167" s="107"/>
      <c r="AE1167" s="107"/>
      <c r="AF1167" s="107"/>
      <c r="AG1167" s="107"/>
      <c r="AH1167" s="107"/>
      <c r="AI1167" s="107"/>
      <c r="AJ1167" s="107"/>
      <c r="AK1167" s="107"/>
      <c r="AL1167" s="107"/>
      <c r="AM1167" s="107"/>
      <c r="AN1167" s="107"/>
      <c r="AO1167" s="107"/>
      <c r="AP1167" s="107"/>
      <c r="AQ1167" s="107"/>
      <c r="AR1167" s="107"/>
      <c r="AS1167" s="107"/>
      <c r="AT1167" s="107"/>
      <c r="AU1167" s="107"/>
      <c r="AV1167" s="107"/>
      <c r="AW1167" s="107"/>
      <c r="AX1167" s="107"/>
      <c r="AY1167" s="107"/>
      <c r="AZ1167" s="107"/>
      <c r="BA1167" s="107"/>
      <c r="BB1167" s="107"/>
      <c r="BC1167" s="107"/>
      <c r="BD1167" s="107"/>
      <c r="BE1167" s="107"/>
      <c r="BF1167" s="107"/>
      <c r="BG1167" s="107"/>
      <c r="BH1167" s="107"/>
      <c r="BI1167" s="107"/>
      <c r="BJ1167" s="107"/>
      <c r="BK1167" s="107"/>
      <c r="BL1167" s="107"/>
      <c r="BM1167" s="107"/>
      <c r="BN1167" s="107"/>
      <c r="BO1167" s="107"/>
      <c r="BP1167" s="107"/>
      <c r="BQ1167" s="107"/>
      <c r="BR1167" s="107"/>
      <c r="BS1167" s="107"/>
      <c r="BT1167" s="107"/>
      <c r="BU1167" s="107"/>
      <c r="BV1167" s="107"/>
      <c r="BW1167" s="107"/>
      <c r="BX1167" s="107"/>
      <c r="BY1167" s="107"/>
      <c r="BZ1167" s="107"/>
      <c r="CA1167" s="107"/>
      <c r="CB1167" s="107"/>
      <c r="CC1167" s="107"/>
      <c r="CD1167" s="107"/>
      <c r="CE1167" s="107"/>
    </row>
    <row r="1168" spans="1:83" hidden="1" x14ac:dyDescent="0.25">
      <c r="A1168" s="87" t="s">
        <v>2729</v>
      </c>
      <c r="B1168" s="111" t="s">
        <v>2690</v>
      </c>
      <c r="C1168" s="111">
        <v>4600011662</v>
      </c>
      <c r="D1168" s="101" t="s">
        <v>1553</v>
      </c>
      <c r="E1168" s="110" t="str">
        <f t="shared" ref="E1168" si="123">IF(F1168="","",CONCATENATE(TRIM(F1168)," - ",TRIM(J1168)))</f>
        <v>(DE) Sistema de Desaeração e Água de Alimentação das caldeiras - FT-14E-01B</v>
      </c>
      <c r="F1168" s="102" t="s">
        <v>455</v>
      </c>
      <c r="G1168" s="103" t="s">
        <v>450</v>
      </c>
      <c r="H1168" s="103" t="s">
        <v>429</v>
      </c>
      <c r="I1168" s="100">
        <v>14</v>
      </c>
      <c r="J1168" s="122" t="s">
        <v>2632</v>
      </c>
      <c r="K1168" s="103"/>
      <c r="L1168" s="103" t="s">
        <v>462</v>
      </c>
      <c r="M1168" s="103"/>
      <c r="N1168" s="103"/>
      <c r="O1168" s="106"/>
      <c r="P1168" s="104"/>
      <c r="Q1168" s="104"/>
      <c r="R1168" s="104"/>
      <c r="S1168" s="105"/>
      <c r="T1168" s="119"/>
      <c r="U1168" s="107"/>
      <c r="V1168" s="107"/>
      <c r="W1168" s="107"/>
      <c r="X1168" s="107"/>
      <c r="Y1168" s="107"/>
      <c r="Z1168" s="107"/>
      <c r="AA1168" s="107"/>
      <c r="AB1168" s="107"/>
      <c r="AC1168" s="107"/>
      <c r="AD1168" s="107"/>
      <c r="AE1168" s="107"/>
      <c r="AF1168" s="107"/>
      <c r="AG1168" s="107"/>
      <c r="AH1168" s="107"/>
      <c r="AI1168" s="107"/>
      <c r="AJ1168" s="107"/>
      <c r="AK1168" s="107"/>
      <c r="AL1168" s="107"/>
      <c r="AM1168" s="107"/>
      <c r="AN1168" s="107"/>
      <c r="AO1168" s="107"/>
      <c r="AP1168" s="107"/>
      <c r="AQ1168" s="107"/>
      <c r="AR1168" s="107"/>
      <c r="AS1168" s="107"/>
      <c r="AT1168" s="107"/>
      <c r="AU1168" s="107"/>
      <c r="AV1168" s="107"/>
      <c r="AW1168" s="107"/>
      <c r="AX1168" s="107">
        <v>0</v>
      </c>
      <c r="AY1168" s="107">
        <v>0</v>
      </c>
      <c r="AZ1168" s="107">
        <v>0</v>
      </c>
      <c r="BA1168" s="107">
        <v>0</v>
      </c>
      <c r="BB1168" s="107">
        <v>0</v>
      </c>
      <c r="BC1168" s="107"/>
      <c r="BD1168" s="107"/>
      <c r="BE1168" s="107"/>
      <c r="BF1168" s="107"/>
      <c r="BG1168" s="107"/>
      <c r="BH1168" s="107"/>
      <c r="BI1168" s="107"/>
      <c r="BJ1168" s="107"/>
      <c r="BK1168" s="107"/>
      <c r="BL1168" s="107"/>
      <c r="BM1168" s="107"/>
      <c r="BN1168" s="107"/>
      <c r="BO1168" s="107"/>
      <c r="BP1168" s="107"/>
      <c r="BQ1168" s="107"/>
      <c r="BR1168" s="107"/>
      <c r="BS1168" s="107"/>
      <c r="BT1168" s="107"/>
      <c r="BU1168" s="107"/>
      <c r="BV1168" s="107"/>
      <c r="BW1168" s="107"/>
      <c r="BX1168" s="107"/>
      <c r="BY1168" s="107"/>
      <c r="BZ1168" s="107"/>
      <c r="CA1168" s="107"/>
      <c r="CB1168" s="107"/>
      <c r="CC1168" s="107"/>
      <c r="CD1168" s="107"/>
      <c r="CE1168" s="107"/>
    </row>
    <row r="1169" spans="1:83" hidden="1" x14ac:dyDescent="0.25">
      <c r="B1169" s="111" t="s">
        <v>2689</v>
      </c>
      <c r="C1169" s="111">
        <v>4600011662</v>
      </c>
      <c r="D1169" s="101" t="s">
        <v>1554</v>
      </c>
      <c r="E1169" s="110"/>
      <c r="F1169" s="102"/>
      <c r="G1169" s="103"/>
      <c r="H1169" s="103"/>
      <c r="I1169" s="100"/>
      <c r="J1169" s="122" t="s">
        <v>2631</v>
      </c>
      <c r="K1169" s="103"/>
      <c r="L1169" s="103"/>
      <c r="M1169" s="103"/>
      <c r="N1169" s="103"/>
      <c r="O1169" s="106" t="s">
        <v>2708</v>
      </c>
      <c r="P1169" s="104"/>
      <c r="Q1169" s="104"/>
      <c r="R1169" s="104"/>
      <c r="S1169" s="105"/>
      <c r="T1169" s="119"/>
      <c r="U1169" s="107"/>
      <c r="V1169" s="107"/>
      <c r="W1169" s="107"/>
      <c r="X1169" s="107"/>
      <c r="Y1169" s="107"/>
      <c r="Z1169" s="107"/>
      <c r="AA1169" s="107"/>
      <c r="AB1169" s="107"/>
      <c r="AC1169" s="107"/>
      <c r="AD1169" s="107"/>
      <c r="AE1169" s="107"/>
      <c r="AF1169" s="107"/>
      <c r="AG1169" s="107"/>
      <c r="AH1169" s="107"/>
      <c r="AI1169" s="107"/>
      <c r="AJ1169" s="107"/>
      <c r="AK1169" s="107"/>
      <c r="AL1169" s="107"/>
      <c r="AM1169" s="107"/>
      <c r="AN1169" s="107"/>
      <c r="AO1169" s="107"/>
      <c r="AP1169" s="107"/>
      <c r="AQ1169" s="107"/>
      <c r="AR1169" s="107"/>
      <c r="AS1169" s="107"/>
      <c r="AT1169" s="107"/>
      <c r="AU1169" s="107"/>
      <c r="AV1169" s="107"/>
      <c r="AW1169" s="107"/>
      <c r="AX1169" s="107">
        <v>0</v>
      </c>
      <c r="AY1169" s="107">
        <v>0</v>
      </c>
      <c r="AZ1169" s="107">
        <v>0</v>
      </c>
      <c r="BA1169" s="107">
        <v>0</v>
      </c>
      <c r="BB1169" s="107">
        <v>0</v>
      </c>
      <c r="BC1169" s="107"/>
      <c r="BD1169" s="107"/>
      <c r="BE1169" s="107">
        <v>0</v>
      </c>
      <c r="BF1169" s="107">
        <v>0</v>
      </c>
      <c r="BG1169" s="107">
        <v>0</v>
      </c>
      <c r="BH1169" s="107">
        <v>0</v>
      </c>
      <c r="BI1169" s="107">
        <v>0</v>
      </c>
      <c r="BJ1169" s="107"/>
      <c r="BK1169" s="107"/>
      <c r="BL1169" s="107"/>
      <c r="BM1169" s="107"/>
      <c r="BN1169" s="107"/>
      <c r="BO1169" s="107"/>
      <c r="BP1169" s="107"/>
      <c r="BQ1169" s="107"/>
      <c r="BR1169" s="107"/>
      <c r="BS1169" s="107"/>
      <c r="BT1169" s="107"/>
      <c r="BU1169" s="107"/>
      <c r="BV1169" s="107"/>
      <c r="BW1169" s="107"/>
      <c r="BX1169" s="107"/>
      <c r="BY1169" s="107"/>
      <c r="BZ1169" s="107"/>
      <c r="CA1169" s="107"/>
      <c r="CB1169" s="107"/>
      <c r="CC1169" s="107"/>
      <c r="CD1169" s="107"/>
      <c r="CE1169" s="107"/>
    </row>
    <row r="1170" spans="1:83" hidden="1" x14ac:dyDescent="0.25">
      <c r="B1170" s="111" t="s">
        <v>2689</v>
      </c>
      <c r="C1170" s="111">
        <v>4600011662</v>
      </c>
      <c r="D1170" s="101" t="s">
        <v>1555</v>
      </c>
      <c r="E1170" s="110"/>
      <c r="F1170" s="102"/>
      <c r="G1170" s="103"/>
      <c r="H1170" s="103"/>
      <c r="I1170" s="100"/>
      <c r="J1170" s="122" t="s">
        <v>2612</v>
      </c>
      <c r="K1170" s="103"/>
      <c r="L1170" s="103"/>
      <c r="M1170" s="103"/>
      <c r="N1170" s="103"/>
      <c r="O1170" s="106"/>
      <c r="P1170" s="104"/>
      <c r="Q1170" s="104"/>
      <c r="R1170" s="104"/>
      <c r="S1170" s="105"/>
      <c r="T1170" s="119"/>
      <c r="U1170" s="107"/>
      <c r="V1170" s="107"/>
      <c r="W1170" s="107"/>
      <c r="X1170" s="107"/>
      <c r="Y1170" s="107"/>
      <c r="Z1170" s="107"/>
      <c r="AA1170" s="107"/>
      <c r="AB1170" s="107"/>
      <c r="AC1170" s="107"/>
      <c r="AD1170" s="107"/>
      <c r="AE1170" s="107"/>
      <c r="AF1170" s="107"/>
      <c r="AG1170" s="107"/>
      <c r="AH1170" s="107"/>
      <c r="AI1170" s="107"/>
      <c r="AJ1170" s="107"/>
      <c r="AK1170" s="107"/>
      <c r="AL1170" s="107"/>
      <c r="AM1170" s="107"/>
      <c r="AN1170" s="107"/>
      <c r="AO1170" s="107"/>
      <c r="AP1170" s="107"/>
      <c r="AQ1170" s="107"/>
      <c r="AR1170" s="107"/>
      <c r="AS1170" s="107"/>
      <c r="AT1170" s="107"/>
      <c r="AU1170" s="107"/>
      <c r="AV1170" s="107"/>
      <c r="AW1170" s="107"/>
      <c r="AX1170" s="107"/>
      <c r="AY1170" s="107"/>
      <c r="AZ1170" s="107"/>
      <c r="BA1170" s="107"/>
      <c r="BB1170" s="107"/>
      <c r="BC1170" s="107"/>
      <c r="BD1170" s="107"/>
      <c r="BE1170" s="107"/>
      <c r="BF1170" s="107"/>
      <c r="BG1170" s="107"/>
      <c r="BH1170" s="107"/>
      <c r="BI1170" s="107"/>
      <c r="BJ1170" s="107"/>
      <c r="BK1170" s="107"/>
      <c r="BL1170" s="107"/>
      <c r="BM1170" s="107"/>
      <c r="BN1170" s="107"/>
      <c r="BO1170" s="107"/>
      <c r="BP1170" s="107"/>
      <c r="BQ1170" s="107"/>
      <c r="BR1170" s="107"/>
      <c r="BS1170" s="107"/>
      <c r="BT1170" s="107"/>
      <c r="BU1170" s="107"/>
      <c r="BV1170" s="107"/>
      <c r="BW1170" s="107"/>
      <c r="BX1170" s="107"/>
      <c r="BY1170" s="107"/>
      <c r="BZ1170" s="107"/>
      <c r="CA1170" s="107"/>
      <c r="CB1170" s="107"/>
      <c r="CC1170" s="107"/>
      <c r="CD1170" s="107"/>
      <c r="CE1170" s="107"/>
    </row>
    <row r="1171" spans="1:83" hidden="1" x14ac:dyDescent="0.25">
      <c r="B1171" s="111" t="s">
        <v>2689</v>
      </c>
      <c r="C1171" s="111">
        <v>4600011662</v>
      </c>
      <c r="D1171" s="101" t="s">
        <v>1556</v>
      </c>
      <c r="E1171" s="110"/>
      <c r="F1171" s="102"/>
      <c r="G1171" s="103"/>
      <c r="H1171" s="103"/>
      <c r="I1171" s="100"/>
      <c r="J1171" s="122" t="s">
        <v>2613</v>
      </c>
      <c r="K1171" s="103"/>
      <c r="L1171" s="103"/>
      <c r="M1171" s="103"/>
      <c r="N1171" s="103"/>
      <c r="O1171" s="106"/>
      <c r="P1171" s="104"/>
      <c r="Q1171" s="104"/>
      <c r="R1171" s="104"/>
      <c r="S1171" s="105"/>
      <c r="T1171" s="119"/>
      <c r="U1171" s="107"/>
      <c r="V1171" s="107"/>
      <c r="W1171" s="107"/>
      <c r="X1171" s="107"/>
      <c r="Y1171" s="107"/>
      <c r="Z1171" s="107"/>
      <c r="AA1171" s="107"/>
      <c r="AB1171" s="107"/>
      <c r="AC1171" s="107"/>
      <c r="AD1171" s="107"/>
      <c r="AE1171" s="107"/>
      <c r="AF1171" s="107"/>
      <c r="AG1171" s="107"/>
      <c r="AH1171" s="107"/>
      <c r="AI1171" s="107"/>
      <c r="AJ1171" s="107"/>
      <c r="AK1171" s="107"/>
      <c r="AL1171" s="107"/>
      <c r="AM1171" s="107"/>
      <c r="AN1171" s="107"/>
      <c r="AO1171" s="107"/>
      <c r="AP1171" s="107"/>
      <c r="AQ1171" s="107"/>
      <c r="AR1171" s="107"/>
      <c r="AS1171" s="107"/>
      <c r="AT1171" s="107"/>
      <c r="AU1171" s="107"/>
      <c r="AV1171" s="107"/>
      <c r="AW1171" s="107"/>
      <c r="AX1171" s="107"/>
      <c r="AY1171" s="107"/>
      <c r="AZ1171" s="107"/>
      <c r="BA1171" s="107"/>
      <c r="BB1171" s="107"/>
      <c r="BC1171" s="107"/>
      <c r="BD1171" s="107"/>
      <c r="BE1171" s="107"/>
      <c r="BF1171" s="107"/>
      <c r="BG1171" s="107"/>
      <c r="BH1171" s="107"/>
      <c r="BI1171" s="107"/>
      <c r="BJ1171" s="107"/>
      <c r="BK1171" s="107"/>
      <c r="BL1171" s="107"/>
      <c r="BM1171" s="107"/>
      <c r="BN1171" s="107"/>
      <c r="BO1171" s="107"/>
      <c r="BP1171" s="107"/>
      <c r="BQ1171" s="107"/>
      <c r="BR1171" s="107"/>
      <c r="BS1171" s="107"/>
      <c r="BT1171" s="107"/>
      <c r="BU1171" s="107"/>
      <c r="BV1171" s="107"/>
      <c r="BW1171" s="107"/>
      <c r="BX1171" s="107"/>
      <c r="BY1171" s="107"/>
      <c r="BZ1171" s="107"/>
      <c r="CA1171" s="107"/>
      <c r="CB1171" s="107"/>
      <c r="CC1171" s="107"/>
      <c r="CD1171" s="107"/>
      <c r="CE1171" s="107"/>
    </row>
    <row r="1172" spans="1:83" hidden="1" x14ac:dyDescent="0.25">
      <c r="B1172" s="111" t="s">
        <v>2689</v>
      </c>
      <c r="C1172" s="111">
        <v>4600011662</v>
      </c>
      <c r="D1172" s="101" t="s">
        <v>1557</v>
      </c>
      <c r="E1172" s="110"/>
      <c r="F1172" s="102"/>
      <c r="G1172" s="103"/>
      <c r="H1172" s="103"/>
      <c r="I1172" s="100"/>
      <c r="J1172" s="122" t="s">
        <v>2614</v>
      </c>
      <c r="K1172" s="103"/>
      <c r="L1172" s="103"/>
      <c r="M1172" s="103"/>
      <c r="N1172" s="103"/>
      <c r="O1172" s="106"/>
      <c r="P1172" s="104"/>
      <c r="Q1172" s="104"/>
      <c r="R1172" s="104"/>
      <c r="S1172" s="105"/>
      <c r="T1172" s="119"/>
      <c r="U1172" s="107"/>
      <c r="V1172" s="107"/>
      <c r="W1172" s="107"/>
      <c r="X1172" s="107"/>
      <c r="Y1172" s="107"/>
      <c r="Z1172" s="107"/>
      <c r="AA1172" s="107"/>
      <c r="AB1172" s="107"/>
      <c r="AC1172" s="107"/>
      <c r="AD1172" s="107"/>
      <c r="AE1172" s="107"/>
      <c r="AF1172" s="107"/>
      <c r="AG1172" s="107"/>
      <c r="AH1172" s="107"/>
      <c r="AI1172" s="107"/>
      <c r="AJ1172" s="107"/>
      <c r="AK1172" s="107"/>
      <c r="AL1172" s="107"/>
      <c r="AM1172" s="107"/>
      <c r="AN1172" s="107"/>
      <c r="AO1172" s="107"/>
      <c r="AP1172" s="107"/>
      <c r="AQ1172" s="107"/>
      <c r="AR1172" s="107"/>
      <c r="AS1172" s="107"/>
      <c r="AT1172" s="107"/>
      <c r="AU1172" s="107"/>
      <c r="AV1172" s="107"/>
      <c r="AW1172" s="107"/>
      <c r="AX1172" s="107"/>
      <c r="AY1172" s="107"/>
      <c r="AZ1172" s="107"/>
      <c r="BA1172" s="107"/>
      <c r="BB1172" s="107"/>
      <c r="BC1172" s="107"/>
      <c r="BD1172" s="107"/>
      <c r="BE1172" s="107"/>
      <c r="BF1172" s="107"/>
      <c r="BG1172" s="107"/>
      <c r="BH1172" s="107"/>
      <c r="BI1172" s="107"/>
      <c r="BJ1172" s="107"/>
      <c r="BK1172" s="107"/>
      <c r="BL1172" s="107"/>
      <c r="BM1172" s="107"/>
      <c r="BN1172" s="107"/>
      <c r="BO1172" s="107"/>
      <c r="BP1172" s="107"/>
      <c r="BQ1172" s="107"/>
      <c r="BR1172" s="107"/>
      <c r="BS1172" s="107"/>
      <c r="BT1172" s="107"/>
      <c r="BU1172" s="107"/>
      <c r="BV1172" s="107"/>
      <c r="BW1172" s="107"/>
      <c r="BX1172" s="107"/>
      <c r="BY1172" s="107"/>
      <c r="BZ1172" s="107"/>
      <c r="CA1172" s="107"/>
      <c r="CB1172" s="107"/>
      <c r="CC1172" s="107"/>
      <c r="CD1172" s="107"/>
      <c r="CE1172" s="107"/>
    </row>
    <row r="1173" spans="1:83" hidden="1" x14ac:dyDescent="0.25">
      <c r="B1173" s="111" t="s">
        <v>2689</v>
      </c>
      <c r="C1173" s="111">
        <v>4600011662</v>
      </c>
      <c r="D1173" s="101" t="s">
        <v>1558</v>
      </c>
      <c r="E1173" s="110"/>
      <c r="F1173" s="102"/>
      <c r="G1173" s="103"/>
      <c r="H1173" s="103"/>
      <c r="I1173" s="100"/>
      <c r="J1173" s="122" t="s">
        <v>2615</v>
      </c>
      <c r="K1173" s="103"/>
      <c r="L1173" s="103"/>
      <c r="M1173" s="103"/>
      <c r="N1173" s="103"/>
      <c r="O1173" s="106"/>
      <c r="P1173" s="104"/>
      <c r="Q1173" s="104"/>
      <c r="R1173" s="104"/>
      <c r="S1173" s="105"/>
      <c r="T1173" s="119"/>
      <c r="U1173" s="107"/>
      <c r="V1173" s="107"/>
      <c r="W1173" s="107"/>
      <c r="X1173" s="107"/>
      <c r="Y1173" s="107"/>
      <c r="Z1173" s="107"/>
      <c r="AA1173" s="107"/>
      <c r="AB1173" s="107"/>
      <c r="AC1173" s="107"/>
      <c r="AD1173" s="107"/>
      <c r="AE1173" s="107"/>
      <c r="AF1173" s="107"/>
      <c r="AG1173" s="107"/>
      <c r="AH1173" s="107"/>
      <c r="AI1173" s="107"/>
      <c r="AJ1173" s="107"/>
      <c r="AK1173" s="107"/>
      <c r="AL1173" s="107"/>
      <c r="AM1173" s="107"/>
      <c r="AN1173" s="107"/>
      <c r="AO1173" s="107"/>
      <c r="AP1173" s="107"/>
      <c r="AQ1173" s="107"/>
      <c r="AR1173" s="107"/>
      <c r="AS1173" s="107"/>
      <c r="AT1173" s="107"/>
      <c r="AU1173" s="107"/>
      <c r="AV1173" s="107"/>
      <c r="AW1173" s="107"/>
      <c r="AX1173" s="107"/>
      <c r="AY1173" s="107"/>
      <c r="AZ1173" s="107"/>
      <c r="BA1173" s="107"/>
      <c r="BB1173" s="107"/>
      <c r="BC1173" s="107"/>
      <c r="BD1173" s="107"/>
      <c r="BE1173" s="107"/>
      <c r="BF1173" s="107"/>
      <c r="BG1173" s="107"/>
      <c r="BH1173" s="107"/>
      <c r="BI1173" s="107"/>
      <c r="BJ1173" s="107"/>
      <c r="BK1173" s="107"/>
      <c r="BL1173" s="107"/>
      <c r="BM1173" s="107"/>
      <c r="BN1173" s="107"/>
      <c r="BO1173" s="107"/>
      <c r="BP1173" s="107"/>
      <c r="BQ1173" s="107"/>
      <c r="BR1173" s="107"/>
      <c r="BS1173" s="107"/>
      <c r="BT1173" s="107"/>
      <c r="BU1173" s="107"/>
      <c r="BV1173" s="107"/>
      <c r="BW1173" s="107"/>
      <c r="BX1173" s="107"/>
      <c r="BY1173" s="107"/>
      <c r="BZ1173" s="107"/>
      <c r="CA1173" s="107"/>
      <c r="CB1173" s="107"/>
      <c r="CC1173" s="107"/>
      <c r="CD1173" s="107"/>
      <c r="CE1173" s="107"/>
    </row>
    <row r="1174" spans="1:83" hidden="1" x14ac:dyDescent="0.25">
      <c r="B1174" s="111" t="s">
        <v>2689</v>
      </c>
      <c r="C1174" s="111">
        <v>4600011662</v>
      </c>
      <c r="D1174" s="101" t="s">
        <v>1559</v>
      </c>
      <c r="E1174" s="110"/>
      <c r="F1174" s="102"/>
      <c r="G1174" s="103"/>
      <c r="H1174" s="103"/>
      <c r="I1174" s="100"/>
      <c r="J1174" s="122" t="s">
        <v>2633</v>
      </c>
      <c r="K1174" s="103"/>
      <c r="L1174" s="103"/>
      <c r="M1174" s="103"/>
      <c r="N1174" s="103"/>
      <c r="O1174" s="106"/>
      <c r="P1174" s="104"/>
      <c r="Q1174" s="104"/>
      <c r="R1174" s="104"/>
      <c r="S1174" s="105"/>
      <c r="T1174" s="119"/>
      <c r="U1174" s="107"/>
      <c r="V1174" s="107"/>
      <c r="W1174" s="107"/>
      <c r="X1174" s="107"/>
      <c r="Y1174" s="107"/>
      <c r="Z1174" s="107"/>
      <c r="AA1174" s="107"/>
      <c r="AB1174" s="107"/>
      <c r="AC1174" s="107"/>
      <c r="AD1174" s="107"/>
      <c r="AE1174" s="107"/>
      <c r="AF1174" s="107"/>
      <c r="AG1174" s="107"/>
      <c r="AH1174" s="107"/>
      <c r="AI1174" s="107"/>
      <c r="AJ1174" s="107"/>
      <c r="AK1174" s="107"/>
      <c r="AL1174" s="107"/>
      <c r="AM1174" s="107"/>
      <c r="AN1174" s="107"/>
      <c r="AO1174" s="107"/>
      <c r="AP1174" s="107"/>
      <c r="AQ1174" s="107"/>
      <c r="AR1174" s="107"/>
      <c r="AS1174" s="107"/>
      <c r="AT1174" s="107"/>
      <c r="AU1174" s="107"/>
      <c r="AV1174" s="107"/>
      <c r="AW1174" s="107"/>
      <c r="AX1174" s="107"/>
      <c r="AY1174" s="107"/>
      <c r="AZ1174" s="107"/>
      <c r="BA1174" s="107"/>
      <c r="BB1174" s="107"/>
      <c r="BC1174" s="107"/>
      <c r="BD1174" s="107"/>
      <c r="BE1174" s="107"/>
      <c r="BF1174" s="107"/>
      <c r="BG1174" s="107"/>
      <c r="BH1174" s="107"/>
      <c r="BI1174" s="107"/>
      <c r="BJ1174" s="107"/>
      <c r="BK1174" s="107"/>
      <c r="BL1174" s="107"/>
      <c r="BM1174" s="107"/>
      <c r="BN1174" s="107"/>
      <c r="BO1174" s="107"/>
      <c r="BP1174" s="107"/>
      <c r="BQ1174" s="107"/>
      <c r="BR1174" s="107"/>
      <c r="BS1174" s="107"/>
      <c r="BT1174" s="107"/>
      <c r="BU1174" s="107"/>
      <c r="BV1174" s="107"/>
      <c r="BW1174" s="107"/>
      <c r="BX1174" s="107"/>
      <c r="BY1174" s="107"/>
      <c r="BZ1174" s="107"/>
      <c r="CA1174" s="107"/>
      <c r="CB1174" s="107"/>
      <c r="CC1174" s="107"/>
      <c r="CD1174" s="107"/>
      <c r="CE1174" s="107"/>
    </row>
    <row r="1175" spans="1:83" hidden="1" x14ac:dyDescent="0.25">
      <c r="A1175" s="87" t="s">
        <v>2729</v>
      </c>
      <c r="B1175" s="111" t="s">
        <v>2690</v>
      </c>
      <c r="C1175" s="111">
        <v>4600011662</v>
      </c>
      <c r="D1175" s="101" t="s">
        <v>1560</v>
      </c>
      <c r="E1175" s="110" t="str">
        <f t="shared" ref="E1175" si="124">IF(F1175="","",CONCATENATE(TRIM(F1175)," - ",TRIM(J1175)))</f>
        <v>(DE) Sistema de Desaeração e Água de Alimentação das caldeiras - P-14E-07A</v>
      </c>
      <c r="F1175" s="102" t="s">
        <v>455</v>
      </c>
      <c r="G1175" s="103" t="s">
        <v>450</v>
      </c>
      <c r="H1175" s="103" t="s">
        <v>429</v>
      </c>
      <c r="I1175" s="100">
        <v>14</v>
      </c>
      <c r="J1175" s="122" t="s">
        <v>2634</v>
      </c>
      <c r="K1175" s="103"/>
      <c r="L1175" s="103" t="s">
        <v>462</v>
      </c>
      <c r="M1175" s="103"/>
      <c r="N1175" s="103"/>
      <c r="O1175" s="106"/>
      <c r="P1175" s="104"/>
      <c r="Q1175" s="104"/>
      <c r="R1175" s="104"/>
      <c r="S1175" s="105"/>
      <c r="T1175" s="119"/>
      <c r="U1175" s="107"/>
      <c r="V1175" s="107"/>
      <c r="W1175" s="107"/>
      <c r="X1175" s="107"/>
      <c r="Y1175" s="107"/>
      <c r="Z1175" s="107"/>
      <c r="AA1175" s="107"/>
      <c r="AB1175" s="107"/>
      <c r="AC1175" s="107"/>
      <c r="AD1175" s="107"/>
      <c r="AE1175" s="107"/>
      <c r="AF1175" s="107"/>
      <c r="AG1175" s="107"/>
      <c r="AH1175" s="107"/>
      <c r="AI1175" s="107"/>
      <c r="AJ1175" s="107"/>
      <c r="AK1175" s="107"/>
      <c r="AL1175" s="107"/>
      <c r="AM1175" s="107"/>
      <c r="AN1175" s="107"/>
      <c r="AO1175" s="107"/>
      <c r="AP1175" s="107"/>
      <c r="AQ1175" s="107"/>
      <c r="AR1175" s="107"/>
      <c r="AS1175" s="107"/>
      <c r="AT1175" s="107"/>
      <c r="AU1175" s="107"/>
      <c r="AV1175" s="107"/>
      <c r="AW1175" s="107"/>
      <c r="AX1175" s="107">
        <v>0</v>
      </c>
      <c r="AY1175" s="107">
        <v>0</v>
      </c>
      <c r="AZ1175" s="107">
        <v>0</v>
      </c>
      <c r="BA1175" s="107">
        <v>0</v>
      </c>
      <c r="BB1175" s="107">
        <v>0</v>
      </c>
      <c r="BC1175" s="107"/>
      <c r="BD1175" s="107"/>
      <c r="BE1175" s="107"/>
      <c r="BF1175" s="107"/>
      <c r="BG1175" s="107"/>
      <c r="BH1175" s="107"/>
      <c r="BI1175" s="107"/>
      <c r="BJ1175" s="107"/>
      <c r="BK1175" s="107"/>
      <c r="BL1175" s="107"/>
      <c r="BM1175" s="107"/>
      <c r="BN1175" s="107"/>
      <c r="BO1175" s="107"/>
      <c r="BP1175" s="107"/>
      <c r="BQ1175" s="107"/>
      <c r="BR1175" s="107"/>
      <c r="BS1175" s="107"/>
      <c r="BT1175" s="107"/>
      <c r="BU1175" s="107"/>
      <c r="BV1175" s="107"/>
      <c r="BW1175" s="107"/>
      <c r="BX1175" s="107"/>
      <c r="BY1175" s="107"/>
      <c r="BZ1175" s="107"/>
      <c r="CA1175" s="107"/>
      <c r="CB1175" s="107"/>
      <c r="CC1175" s="107"/>
      <c r="CD1175" s="107"/>
      <c r="CE1175" s="107"/>
    </row>
    <row r="1176" spans="1:83" hidden="1" x14ac:dyDescent="0.25">
      <c r="B1176" s="111" t="s">
        <v>2689</v>
      </c>
      <c r="C1176" s="111">
        <v>4600011662</v>
      </c>
      <c r="D1176" s="101" t="s">
        <v>1561</v>
      </c>
      <c r="E1176" s="110"/>
      <c r="F1176" s="102"/>
      <c r="G1176" s="103"/>
      <c r="H1176" s="103"/>
      <c r="I1176" s="100"/>
      <c r="J1176" s="122" t="s">
        <v>2612</v>
      </c>
      <c r="K1176" s="103"/>
      <c r="L1176" s="103"/>
      <c r="M1176" s="103"/>
      <c r="N1176" s="103"/>
      <c r="O1176" s="106" t="s">
        <v>2708</v>
      </c>
      <c r="P1176" s="104"/>
      <c r="Q1176" s="104"/>
      <c r="R1176" s="104"/>
      <c r="S1176" s="105"/>
      <c r="T1176" s="119"/>
      <c r="U1176" s="107"/>
      <c r="V1176" s="107"/>
      <c r="W1176" s="107"/>
      <c r="X1176" s="107"/>
      <c r="Y1176" s="107"/>
      <c r="Z1176" s="107"/>
      <c r="AA1176" s="107"/>
      <c r="AB1176" s="107"/>
      <c r="AC1176" s="107"/>
      <c r="AD1176" s="107"/>
      <c r="AE1176" s="107"/>
      <c r="AF1176" s="107"/>
      <c r="AG1176" s="107"/>
      <c r="AH1176" s="107"/>
      <c r="AI1176" s="107"/>
      <c r="AJ1176" s="107"/>
      <c r="AK1176" s="107"/>
      <c r="AL1176" s="107"/>
      <c r="AM1176" s="107"/>
      <c r="AN1176" s="107"/>
      <c r="AO1176" s="107"/>
      <c r="AP1176" s="107"/>
      <c r="AQ1176" s="107"/>
      <c r="AR1176" s="107"/>
      <c r="AS1176" s="107"/>
      <c r="AT1176" s="107"/>
      <c r="AU1176" s="107"/>
      <c r="AV1176" s="107"/>
      <c r="AW1176" s="107"/>
      <c r="AX1176" s="107">
        <v>0</v>
      </c>
      <c r="AY1176" s="107">
        <v>0</v>
      </c>
      <c r="AZ1176" s="107">
        <v>0</v>
      </c>
      <c r="BA1176" s="107">
        <v>0</v>
      </c>
      <c r="BB1176" s="107">
        <v>0</v>
      </c>
      <c r="BC1176" s="107"/>
      <c r="BD1176" s="107"/>
      <c r="BE1176" s="107">
        <v>0</v>
      </c>
      <c r="BF1176" s="107">
        <v>0</v>
      </c>
      <c r="BG1176" s="107">
        <v>0</v>
      </c>
      <c r="BH1176" s="107">
        <v>0</v>
      </c>
      <c r="BI1176" s="107">
        <v>0</v>
      </c>
      <c r="BJ1176" s="107"/>
      <c r="BK1176" s="107"/>
      <c r="BL1176" s="107"/>
      <c r="BM1176" s="107"/>
      <c r="BN1176" s="107"/>
      <c r="BO1176" s="107"/>
      <c r="BP1176" s="107"/>
      <c r="BQ1176" s="107"/>
      <c r="BR1176" s="107"/>
      <c r="BS1176" s="107"/>
      <c r="BT1176" s="107"/>
      <c r="BU1176" s="107"/>
      <c r="BV1176" s="107"/>
      <c r="BW1176" s="107"/>
      <c r="BX1176" s="107"/>
      <c r="BY1176" s="107"/>
      <c r="BZ1176" s="107"/>
      <c r="CA1176" s="107"/>
      <c r="CB1176" s="107"/>
      <c r="CC1176" s="107"/>
      <c r="CD1176" s="107"/>
      <c r="CE1176" s="107"/>
    </row>
    <row r="1177" spans="1:83" hidden="1" x14ac:dyDescent="0.25">
      <c r="B1177" s="111" t="s">
        <v>2689</v>
      </c>
      <c r="C1177" s="111">
        <v>4600011662</v>
      </c>
      <c r="D1177" s="101" t="s">
        <v>1562</v>
      </c>
      <c r="E1177" s="110"/>
      <c r="F1177" s="102"/>
      <c r="G1177" s="103"/>
      <c r="H1177" s="103"/>
      <c r="I1177" s="100"/>
      <c r="J1177" s="122" t="s">
        <v>2618</v>
      </c>
      <c r="K1177" s="103"/>
      <c r="L1177" s="103"/>
      <c r="M1177" s="103"/>
      <c r="N1177" s="103"/>
      <c r="O1177" s="106"/>
      <c r="P1177" s="104"/>
      <c r="Q1177" s="104"/>
      <c r="R1177" s="104"/>
      <c r="S1177" s="105"/>
      <c r="T1177" s="119"/>
      <c r="U1177" s="107"/>
      <c r="V1177" s="107"/>
      <c r="W1177" s="107"/>
      <c r="X1177" s="107"/>
      <c r="Y1177" s="107"/>
      <c r="Z1177" s="107"/>
      <c r="AA1177" s="107"/>
      <c r="AB1177" s="107"/>
      <c r="AC1177" s="107"/>
      <c r="AD1177" s="107"/>
      <c r="AE1177" s="107"/>
      <c r="AF1177" s="107"/>
      <c r="AG1177" s="107"/>
      <c r="AH1177" s="107"/>
      <c r="AI1177" s="107"/>
      <c r="AJ1177" s="107"/>
      <c r="AK1177" s="107"/>
      <c r="AL1177" s="107"/>
      <c r="AM1177" s="107"/>
      <c r="AN1177" s="107"/>
      <c r="AO1177" s="107"/>
      <c r="AP1177" s="107"/>
      <c r="AQ1177" s="107"/>
      <c r="AR1177" s="107"/>
      <c r="AS1177" s="107"/>
      <c r="AT1177" s="107"/>
      <c r="AU1177" s="107"/>
      <c r="AV1177" s="107"/>
      <c r="AW1177" s="107"/>
      <c r="AX1177" s="107"/>
      <c r="AY1177" s="107"/>
      <c r="AZ1177" s="107"/>
      <c r="BA1177" s="107"/>
      <c r="BB1177" s="107"/>
      <c r="BC1177" s="107"/>
      <c r="BD1177" s="107"/>
      <c r="BE1177" s="107"/>
      <c r="BF1177" s="107"/>
      <c r="BG1177" s="107"/>
      <c r="BH1177" s="107"/>
      <c r="BI1177" s="107"/>
      <c r="BJ1177" s="107"/>
      <c r="BK1177" s="107"/>
      <c r="BL1177" s="107"/>
      <c r="BM1177" s="107"/>
      <c r="BN1177" s="107"/>
      <c r="BO1177" s="107"/>
      <c r="BP1177" s="107"/>
      <c r="BQ1177" s="107"/>
      <c r="BR1177" s="107"/>
      <c r="BS1177" s="107"/>
      <c r="BT1177" s="107"/>
      <c r="BU1177" s="107"/>
      <c r="BV1177" s="107"/>
      <c r="BW1177" s="107"/>
      <c r="BX1177" s="107"/>
      <c r="BY1177" s="107"/>
      <c r="BZ1177" s="107"/>
      <c r="CA1177" s="107"/>
      <c r="CB1177" s="107"/>
      <c r="CC1177" s="107"/>
      <c r="CD1177" s="107"/>
      <c r="CE1177" s="107"/>
    </row>
    <row r="1178" spans="1:83" hidden="1" x14ac:dyDescent="0.25">
      <c r="B1178" s="111" t="s">
        <v>2689</v>
      </c>
      <c r="C1178" s="111">
        <v>4600011662</v>
      </c>
      <c r="D1178" s="101" t="s">
        <v>1563</v>
      </c>
      <c r="E1178" s="110"/>
      <c r="F1178" s="102"/>
      <c r="G1178" s="103"/>
      <c r="H1178" s="103"/>
      <c r="I1178" s="100"/>
      <c r="J1178" s="122" t="s">
        <v>2614</v>
      </c>
      <c r="K1178" s="103"/>
      <c r="L1178" s="103"/>
      <c r="M1178" s="103"/>
      <c r="N1178" s="103"/>
      <c r="O1178" s="106"/>
      <c r="P1178" s="104"/>
      <c r="Q1178" s="104"/>
      <c r="R1178" s="104"/>
      <c r="S1178" s="105"/>
      <c r="T1178" s="119"/>
      <c r="U1178" s="107"/>
      <c r="V1178" s="107"/>
      <c r="W1178" s="107"/>
      <c r="X1178" s="107"/>
      <c r="Y1178" s="107"/>
      <c r="Z1178" s="107"/>
      <c r="AA1178" s="107"/>
      <c r="AB1178" s="107"/>
      <c r="AC1178" s="107"/>
      <c r="AD1178" s="107"/>
      <c r="AE1178" s="107"/>
      <c r="AF1178" s="107"/>
      <c r="AG1178" s="107"/>
      <c r="AH1178" s="107"/>
      <c r="AI1178" s="107"/>
      <c r="AJ1178" s="107"/>
      <c r="AK1178" s="107"/>
      <c r="AL1178" s="107"/>
      <c r="AM1178" s="107"/>
      <c r="AN1178" s="107"/>
      <c r="AO1178" s="107"/>
      <c r="AP1178" s="107"/>
      <c r="AQ1178" s="107"/>
      <c r="AR1178" s="107"/>
      <c r="AS1178" s="107"/>
      <c r="AT1178" s="107"/>
      <c r="AU1178" s="107"/>
      <c r="AV1178" s="107"/>
      <c r="AW1178" s="107"/>
      <c r="AX1178" s="107"/>
      <c r="AY1178" s="107"/>
      <c r="AZ1178" s="107"/>
      <c r="BA1178" s="107"/>
      <c r="BB1178" s="107"/>
      <c r="BC1178" s="107"/>
      <c r="BD1178" s="107"/>
      <c r="BE1178" s="107"/>
      <c r="BF1178" s="107"/>
      <c r="BG1178" s="107"/>
      <c r="BH1178" s="107"/>
      <c r="BI1178" s="107"/>
      <c r="BJ1178" s="107"/>
      <c r="BK1178" s="107"/>
      <c r="BL1178" s="107"/>
      <c r="BM1178" s="107"/>
      <c r="BN1178" s="107"/>
      <c r="BO1178" s="107"/>
      <c r="BP1178" s="107"/>
      <c r="BQ1178" s="107"/>
      <c r="BR1178" s="107"/>
      <c r="BS1178" s="107"/>
      <c r="BT1178" s="107"/>
      <c r="BU1178" s="107"/>
      <c r="BV1178" s="107"/>
      <c r="BW1178" s="107"/>
      <c r="BX1178" s="107"/>
      <c r="BY1178" s="107"/>
      <c r="BZ1178" s="107"/>
      <c r="CA1178" s="107"/>
      <c r="CB1178" s="107"/>
      <c r="CC1178" s="107"/>
      <c r="CD1178" s="107"/>
      <c r="CE1178" s="107"/>
    </row>
    <row r="1179" spans="1:83" hidden="1" x14ac:dyDescent="0.25">
      <c r="B1179" s="111" t="s">
        <v>2689</v>
      </c>
      <c r="C1179" s="111">
        <v>4600011662</v>
      </c>
      <c r="D1179" s="101" t="s">
        <v>1564</v>
      </c>
      <c r="E1179" s="110"/>
      <c r="F1179" s="102"/>
      <c r="G1179" s="103"/>
      <c r="H1179" s="103"/>
      <c r="I1179" s="100"/>
      <c r="J1179" s="122" t="s">
        <v>2619</v>
      </c>
      <c r="K1179" s="103"/>
      <c r="L1179" s="103"/>
      <c r="M1179" s="103"/>
      <c r="N1179" s="103"/>
      <c r="O1179" s="106"/>
      <c r="P1179" s="104"/>
      <c r="Q1179" s="104"/>
      <c r="R1179" s="104"/>
      <c r="S1179" s="105"/>
      <c r="T1179" s="119"/>
      <c r="U1179" s="107"/>
      <c r="V1179" s="107"/>
      <c r="W1179" s="107"/>
      <c r="X1179" s="107"/>
      <c r="Y1179" s="107"/>
      <c r="Z1179" s="107"/>
      <c r="AA1179" s="107"/>
      <c r="AB1179" s="107"/>
      <c r="AC1179" s="107"/>
      <c r="AD1179" s="107"/>
      <c r="AE1179" s="107"/>
      <c r="AF1179" s="107"/>
      <c r="AG1179" s="107"/>
      <c r="AH1179" s="107"/>
      <c r="AI1179" s="107"/>
      <c r="AJ1179" s="107"/>
      <c r="AK1179" s="107"/>
      <c r="AL1179" s="107"/>
      <c r="AM1179" s="107"/>
      <c r="AN1179" s="107"/>
      <c r="AO1179" s="107"/>
      <c r="AP1179" s="107"/>
      <c r="AQ1179" s="107"/>
      <c r="AR1179" s="107"/>
      <c r="AS1179" s="107"/>
      <c r="AT1179" s="107"/>
      <c r="AU1179" s="107"/>
      <c r="AV1179" s="107"/>
      <c r="AW1179" s="107"/>
      <c r="AX1179" s="107"/>
      <c r="AY1179" s="107"/>
      <c r="AZ1179" s="107"/>
      <c r="BA1179" s="107"/>
      <c r="BB1179" s="107"/>
      <c r="BC1179" s="107"/>
      <c r="BD1179" s="107"/>
      <c r="BE1179" s="107"/>
      <c r="BF1179" s="107"/>
      <c r="BG1179" s="107"/>
      <c r="BH1179" s="107"/>
      <c r="BI1179" s="107"/>
      <c r="BJ1179" s="107"/>
      <c r="BK1179" s="107"/>
      <c r="BL1179" s="107"/>
      <c r="BM1179" s="107"/>
      <c r="BN1179" s="107"/>
      <c r="BO1179" s="107"/>
      <c r="BP1179" s="107"/>
      <c r="BQ1179" s="107"/>
      <c r="BR1179" s="107"/>
      <c r="BS1179" s="107"/>
      <c r="BT1179" s="107"/>
      <c r="BU1179" s="107"/>
      <c r="BV1179" s="107"/>
      <c r="BW1179" s="107"/>
      <c r="BX1179" s="107"/>
      <c r="BY1179" s="107"/>
      <c r="BZ1179" s="107"/>
      <c r="CA1179" s="107"/>
      <c r="CB1179" s="107"/>
      <c r="CC1179" s="107"/>
      <c r="CD1179" s="107"/>
      <c r="CE1179" s="107"/>
    </row>
    <row r="1180" spans="1:83" hidden="1" x14ac:dyDescent="0.25">
      <c r="B1180" s="111" t="s">
        <v>2689</v>
      </c>
      <c r="C1180" s="111">
        <v>4600011662</v>
      </c>
      <c r="D1180" s="101" t="s">
        <v>1565</v>
      </c>
      <c r="E1180" s="110"/>
      <c r="F1180" s="102"/>
      <c r="G1180" s="103"/>
      <c r="H1180" s="103"/>
      <c r="I1180" s="100"/>
      <c r="J1180" s="122" t="s">
        <v>2620</v>
      </c>
      <c r="K1180" s="103"/>
      <c r="L1180" s="103"/>
      <c r="M1180" s="103"/>
      <c r="N1180" s="103"/>
      <c r="O1180" s="106"/>
      <c r="P1180" s="104"/>
      <c r="Q1180" s="104"/>
      <c r="R1180" s="104"/>
      <c r="S1180" s="105"/>
      <c r="T1180" s="119"/>
      <c r="U1180" s="107"/>
      <c r="V1180" s="107"/>
      <c r="W1180" s="107"/>
      <c r="X1180" s="107"/>
      <c r="Y1180" s="107"/>
      <c r="Z1180" s="107"/>
      <c r="AA1180" s="107"/>
      <c r="AB1180" s="107"/>
      <c r="AC1180" s="107"/>
      <c r="AD1180" s="107"/>
      <c r="AE1180" s="107"/>
      <c r="AF1180" s="107"/>
      <c r="AG1180" s="107"/>
      <c r="AH1180" s="107"/>
      <c r="AI1180" s="107"/>
      <c r="AJ1180" s="107"/>
      <c r="AK1180" s="107"/>
      <c r="AL1180" s="107"/>
      <c r="AM1180" s="107"/>
      <c r="AN1180" s="107"/>
      <c r="AO1180" s="107"/>
      <c r="AP1180" s="107"/>
      <c r="AQ1180" s="107"/>
      <c r="AR1180" s="107"/>
      <c r="AS1180" s="107"/>
      <c r="AT1180" s="107"/>
      <c r="AU1180" s="107"/>
      <c r="AV1180" s="107"/>
      <c r="AW1180" s="107"/>
      <c r="AX1180" s="107"/>
      <c r="AY1180" s="107"/>
      <c r="AZ1180" s="107"/>
      <c r="BA1180" s="107"/>
      <c r="BB1180" s="107"/>
      <c r="BC1180" s="107"/>
      <c r="BD1180" s="107"/>
      <c r="BE1180" s="107"/>
      <c r="BF1180" s="107"/>
      <c r="BG1180" s="107"/>
      <c r="BH1180" s="107"/>
      <c r="BI1180" s="107"/>
      <c r="BJ1180" s="107"/>
      <c r="BK1180" s="107"/>
      <c r="BL1180" s="107"/>
      <c r="BM1180" s="107"/>
      <c r="BN1180" s="107"/>
      <c r="BO1180" s="107"/>
      <c r="BP1180" s="107"/>
      <c r="BQ1180" s="107"/>
      <c r="BR1180" s="107"/>
      <c r="BS1180" s="107"/>
      <c r="BT1180" s="107"/>
      <c r="BU1180" s="107"/>
      <c r="BV1180" s="107"/>
      <c r="BW1180" s="107"/>
      <c r="BX1180" s="107"/>
      <c r="BY1180" s="107"/>
      <c r="BZ1180" s="107"/>
      <c r="CA1180" s="107"/>
      <c r="CB1180" s="107"/>
      <c r="CC1180" s="107"/>
      <c r="CD1180" s="107"/>
      <c r="CE1180" s="107"/>
    </row>
    <row r="1181" spans="1:83" hidden="1" x14ac:dyDescent="0.25">
      <c r="A1181" s="87" t="s">
        <v>2729</v>
      </c>
      <c r="B1181" s="111" t="s">
        <v>2690</v>
      </c>
      <c r="C1181" s="111">
        <v>4600011662</v>
      </c>
      <c r="D1181" s="101" t="s">
        <v>1566</v>
      </c>
      <c r="E1181" s="110" t="str">
        <f t="shared" ref="E1181" si="125">IF(F1181="","",CONCATENATE(TRIM(F1181)," - ",TRIM(J1181)))</f>
        <v>(DE) Sistema de Desaeração e Água de Alimentação das caldeiras - P-14E-07A</v>
      </c>
      <c r="F1181" s="102" t="s">
        <v>455</v>
      </c>
      <c r="G1181" s="103" t="s">
        <v>450</v>
      </c>
      <c r="H1181" s="103" t="s">
        <v>429</v>
      </c>
      <c r="I1181" s="100">
        <v>14</v>
      </c>
      <c r="J1181" s="122" t="s">
        <v>2634</v>
      </c>
      <c r="K1181" s="103"/>
      <c r="L1181" s="103" t="s">
        <v>462</v>
      </c>
      <c r="M1181" s="103"/>
      <c r="N1181" s="103"/>
      <c r="O1181" s="106"/>
      <c r="P1181" s="104"/>
      <c r="Q1181" s="104"/>
      <c r="R1181" s="104"/>
      <c r="S1181" s="105"/>
      <c r="T1181" s="119"/>
      <c r="U1181" s="107"/>
      <c r="V1181" s="107"/>
      <c r="W1181" s="107"/>
      <c r="X1181" s="107"/>
      <c r="Y1181" s="107"/>
      <c r="Z1181" s="107"/>
      <c r="AA1181" s="107"/>
      <c r="AB1181" s="107"/>
      <c r="AC1181" s="107"/>
      <c r="AD1181" s="107"/>
      <c r="AE1181" s="107"/>
      <c r="AF1181" s="107"/>
      <c r="AG1181" s="107"/>
      <c r="AH1181" s="107"/>
      <c r="AI1181" s="107"/>
      <c r="AJ1181" s="107"/>
      <c r="AK1181" s="107"/>
      <c r="AL1181" s="107"/>
      <c r="AM1181" s="107"/>
      <c r="AN1181" s="107"/>
      <c r="AO1181" s="107"/>
      <c r="AP1181" s="107"/>
      <c r="AQ1181" s="107"/>
      <c r="AR1181" s="107"/>
      <c r="AS1181" s="107"/>
      <c r="AT1181" s="107"/>
      <c r="AU1181" s="107"/>
      <c r="AV1181" s="107"/>
      <c r="AW1181" s="107"/>
      <c r="AX1181" s="107">
        <v>0</v>
      </c>
      <c r="AY1181" s="107">
        <v>0</v>
      </c>
      <c r="AZ1181" s="107">
        <v>0</v>
      </c>
      <c r="BA1181" s="107">
        <v>0</v>
      </c>
      <c r="BB1181" s="107">
        <v>0</v>
      </c>
      <c r="BC1181" s="107"/>
      <c r="BD1181" s="107"/>
      <c r="BE1181" s="107"/>
      <c r="BF1181" s="107"/>
      <c r="BG1181" s="107"/>
      <c r="BH1181" s="107"/>
      <c r="BI1181" s="107"/>
      <c r="BJ1181" s="107"/>
      <c r="BK1181" s="107"/>
      <c r="BL1181" s="107"/>
      <c r="BM1181" s="107"/>
      <c r="BN1181" s="107"/>
      <c r="BO1181" s="107"/>
      <c r="BP1181" s="107"/>
      <c r="BQ1181" s="107"/>
      <c r="BR1181" s="107"/>
      <c r="BS1181" s="107"/>
      <c r="BT1181" s="107"/>
      <c r="BU1181" s="107"/>
      <c r="BV1181" s="107"/>
      <c r="BW1181" s="107"/>
      <c r="BX1181" s="107"/>
      <c r="BY1181" s="107"/>
      <c r="BZ1181" s="107"/>
      <c r="CA1181" s="107"/>
      <c r="CB1181" s="107"/>
      <c r="CC1181" s="107"/>
      <c r="CD1181" s="107"/>
      <c r="CE1181" s="107"/>
    </row>
    <row r="1182" spans="1:83" hidden="1" x14ac:dyDescent="0.25">
      <c r="B1182" s="111" t="s">
        <v>2689</v>
      </c>
      <c r="C1182" s="111">
        <v>4600011662</v>
      </c>
      <c r="D1182" s="101" t="s">
        <v>1567</v>
      </c>
      <c r="E1182" s="110"/>
      <c r="F1182" s="102"/>
      <c r="G1182" s="103"/>
      <c r="H1182" s="103"/>
      <c r="I1182" s="100"/>
      <c r="J1182" s="122" t="s">
        <v>2612</v>
      </c>
      <c r="K1182" s="103"/>
      <c r="L1182" s="103"/>
      <c r="M1182" s="103"/>
      <c r="N1182" s="103"/>
      <c r="O1182" s="106" t="s">
        <v>2708</v>
      </c>
      <c r="P1182" s="104"/>
      <c r="Q1182" s="104"/>
      <c r="R1182" s="104"/>
      <c r="S1182" s="105"/>
      <c r="T1182" s="119"/>
      <c r="U1182" s="107"/>
      <c r="V1182" s="107"/>
      <c r="W1182" s="107"/>
      <c r="X1182" s="107"/>
      <c r="Y1182" s="107"/>
      <c r="Z1182" s="107"/>
      <c r="AA1182" s="107"/>
      <c r="AB1182" s="107"/>
      <c r="AC1182" s="107"/>
      <c r="AD1182" s="107"/>
      <c r="AE1182" s="107"/>
      <c r="AF1182" s="107"/>
      <c r="AG1182" s="107"/>
      <c r="AH1182" s="107"/>
      <c r="AI1182" s="107"/>
      <c r="AJ1182" s="107"/>
      <c r="AK1182" s="107"/>
      <c r="AL1182" s="107"/>
      <c r="AM1182" s="107"/>
      <c r="AN1182" s="107"/>
      <c r="AO1182" s="107"/>
      <c r="AP1182" s="107"/>
      <c r="AQ1182" s="107"/>
      <c r="AR1182" s="107"/>
      <c r="AS1182" s="107"/>
      <c r="AT1182" s="107"/>
      <c r="AU1182" s="107"/>
      <c r="AV1182" s="107"/>
      <c r="AW1182" s="107"/>
      <c r="AX1182" s="107">
        <v>0</v>
      </c>
      <c r="AY1182" s="107">
        <v>0</v>
      </c>
      <c r="AZ1182" s="107">
        <v>0</v>
      </c>
      <c r="BA1182" s="107">
        <v>0</v>
      </c>
      <c r="BB1182" s="107">
        <v>0</v>
      </c>
      <c r="BC1182" s="107"/>
      <c r="BD1182" s="107"/>
      <c r="BE1182" s="107">
        <v>0</v>
      </c>
      <c r="BF1182" s="107">
        <v>0</v>
      </c>
      <c r="BG1182" s="107">
        <v>0</v>
      </c>
      <c r="BH1182" s="107">
        <v>0</v>
      </c>
      <c r="BI1182" s="107">
        <v>0</v>
      </c>
      <c r="BJ1182" s="107"/>
      <c r="BK1182" s="107"/>
      <c r="BL1182" s="107"/>
      <c r="BM1182" s="107"/>
      <c r="BN1182" s="107"/>
      <c r="BO1182" s="107"/>
      <c r="BP1182" s="107"/>
      <c r="BQ1182" s="107"/>
      <c r="BR1182" s="107"/>
      <c r="BS1182" s="107"/>
      <c r="BT1182" s="107"/>
      <c r="BU1182" s="107"/>
      <c r="BV1182" s="107"/>
      <c r="BW1182" s="107"/>
      <c r="BX1182" s="107"/>
      <c r="BY1182" s="107"/>
      <c r="BZ1182" s="107"/>
      <c r="CA1182" s="107"/>
      <c r="CB1182" s="107"/>
      <c r="CC1182" s="107"/>
      <c r="CD1182" s="107"/>
      <c r="CE1182" s="107"/>
    </row>
    <row r="1183" spans="1:83" hidden="1" x14ac:dyDescent="0.25">
      <c r="B1183" s="111" t="s">
        <v>2689</v>
      </c>
      <c r="C1183" s="111">
        <v>4600011662</v>
      </c>
      <c r="D1183" s="101" t="s">
        <v>1568</v>
      </c>
      <c r="E1183" s="110"/>
      <c r="F1183" s="102"/>
      <c r="G1183" s="103"/>
      <c r="H1183" s="103"/>
      <c r="I1183" s="100"/>
      <c r="J1183" s="122" t="s">
        <v>2618</v>
      </c>
      <c r="K1183" s="103"/>
      <c r="L1183" s="103"/>
      <c r="M1183" s="103"/>
      <c r="N1183" s="103"/>
      <c r="O1183" s="106"/>
      <c r="P1183" s="104"/>
      <c r="Q1183" s="104"/>
      <c r="R1183" s="104"/>
      <c r="S1183" s="105"/>
      <c r="T1183" s="119"/>
      <c r="U1183" s="107"/>
      <c r="V1183" s="107"/>
      <c r="W1183" s="107"/>
      <c r="X1183" s="107"/>
      <c r="Y1183" s="107"/>
      <c r="Z1183" s="107"/>
      <c r="AA1183" s="107"/>
      <c r="AB1183" s="107"/>
      <c r="AC1183" s="107"/>
      <c r="AD1183" s="107"/>
      <c r="AE1183" s="107"/>
      <c r="AF1183" s="107"/>
      <c r="AG1183" s="107"/>
      <c r="AH1183" s="107"/>
      <c r="AI1183" s="107"/>
      <c r="AJ1183" s="107"/>
      <c r="AK1183" s="107"/>
      <c r="AL1183" s="107"/>
      <c r="AM1183" s="107"/>
      <c r="AN1183" s="107"/>
      <c r="AO1183" s="107"/>
      <c r="AP1183" s="107"/>
      <c r="AQ1183" s="107"/>
      <c r="AR1183" s="107"/>
      <c r="AS1183" s="107"/>
      <c r="AT1183" s="107"/>
      <c r="AU1183" s="107"/>
      <c r="AV1183" s="107"/>
      <c r="AW1183" s="107"/>
      <c r="AX1183" s="107"/>
      <c r="AY1183" s="107"/>
      <c r="AZ1183" s="107"/>
      <c r="BA1183" s="107"/>
      <c r="BB1183" s="107"/>
      <c r="BC1183" s="107"/>
      <c r="BD1183" s="107"/>
      <c r="BE1183" s="107"/>
      <c r="BF1183" s="107"/>
      <c r="BG1183" s="107"/>
      <c r="BH1183" s="107"/>
      <c r="BI1183" s="107"/>
      <c r="BJ1183" s="107"/>
      <c r="BK1183" s="107"/>
      <c r="BL1183" s="107"/>
      <c r="BM1183" s="107"/>
      <c r="BN1183" s="107"/>
      <c r="BO1183" s="107"/>
      <c r="BP1183" s="107"/>
      <c r="BQ1183" s="107"/>
      <c r="BR1183" s="107"/>
      <c r="BS1183" s="107"/>
      <c r="BT1183" s="107"/>
      <c r="BU1183" s="107"/>
      <c r="BV1183" s="107"/>
      <c r="BW1183" s="107"/>
      <c r="BX1183" s="107"/>
      <c r="BY1183" s="107"/>
      <c r="BZ1183" s="107"/>
      <c r="CA1183" s="107"/>
      <c r="CB1183" s="107"/>
      <c r="CC1183" s="107"/>
      <c r="CD1183" s="107"/>
      <c r="CE1183" s="107"/>
    </row>
    <row r="1184" spans="1:83" hidden="1" x14ac:dyDescent="0.25">
      <c r="B1184" s="111" t="s">
        <v>2689</v>
      </c>
      <c r="C1184" s="111">
        <v>4600011662</v>
      </c>
      <c r="D1184" s="101" t="s">
        <v>1569</v>
      </c>
      <c r="E1184" s="110"/>
      <c r="F1184" s="102"/>
      <c r="G1184" s="103"/>
      <c r="H1184" s="103"/>
      <c r="I1184" s="100"/>
      <c r="J1184" s="122" t="s">
        <v>2614</v>
      </c>
      <c r="K1184" s="103"/>
      <c r="L1184" s="103"/>
      <c r="M1184" s="103"/>
      <c r="N1184" s="103"/>
      <c r="O1184" s="106"/>
      <c r="P1184" s="104"/>
      <c r="Q1184" s="104"/>
      <c r="R1184" s="104"/>
      <c r="S1184" s="105"/>
      <c r="T1184" s="119"/>
      <c r="U1184" s="107"/>
      <c r="V1184" s="107"/>
      <c r="W1184" s="107"/>
      <c r="X1184" s="107"/>
      <c r="Y1184" s="107"/>
      <c r="Z1184" s="107"/>
      <c r="AA1184" s="107"/>
      <c r="AB1184" s="107"/>
      <c r="AC1184" s="107"/>
      <c r="AD1184" s="107"/>
      <c r="AE1184" s="107"/>
      <c r="AF1184" s="107"/>
      <c r="AG1184" s="107"/>
      <c r="AH1184" s="107"/>
      <c r="AI1184" s="107"/>
      <c r="AJ1184" s="107"/>
      <c r="AK1184" s="107"/>
      <c r="AL1184" s="107"/>
      <c r="AM1184" s="107"/>
      <c r="AN1184" s="107"/>
      <c r="AO1184" s="107"/>
      <c r="AP1184" s="107"/>
      <c r="AQ1184" s="107"/>
      <c r="AR1184" s="107"/>
      <c r="AS1184" s="107"/>
      <c r="AT1184" s="107"/>
      <c r="AU1184" s="107"/>
      <c r="AV1184" s="107"/>
      <c r="AW1184" s="107"/>
      <c r="AX1184" s="107"/>
      <c r="AY1184" s="107"/>
      <c r="AZ1184" s="107"/>
      <c r="BA1184" s="107"/>
      <c r="BB1184" s="107"/>
      <c r="BC1184" s="107"/>
      <c r="BD1184" s="107"/>
      <c r="BE1184" s="107"/>
      <c r="BF1184" s="107"/>
      <c r="BG1184" s="107"/>
      <c r="BH1184" s="107"/>
      <c r="BI1184" s="107"/>
      <c r="BJ1184" s="107"/>
      <c r="BK1184" s="107"/>
      <c r="BL1184" s="107"/>
      <c r="BM1184" s="107"/>
      <c r="BN1184" s="107"/>
      <c r="BO1184" s="107"/>
      <c r="BP1184" s="107"/>
      <c r="BQ1184" s="107"/>
      <c r="BR1184" s="107"/>
      <c r="BS1184" s="107"/>
      <c r="BT1184" s="107"/>
      <c r="BU1184" s="107"/>
      <c r="BV1184" s="107"/>
      <c r="BW1184" s="107"/>
      <c r="BX1184" s="107"/>
      <c r="BY1184" s="107"/>
      <c r="BZ1184" s="107"/>
      <c r="CA1184" s="107"/>
      <c r="CB1184" s="107"/>
      <c r="CC1184" s="107"/>
      <c r="CD1184" s="107"/>
      <c r="CE1184" s="107"/>
    </row>
    <row r="1185" spans="2:83" hidden="1" x14ac:dyDescent="0.25">
      <c r="B1185" s="111" t="s">
        <v>2689</v>
      </c>
      <c r="C1185" s="111">
        <v>4600011662</v>
      </c>
      <c r="D1185" s="101" t="s">
        <v>1570</v>
      </c>
      <c r="E1185" s="110"/>
      <c r="F1185" s="102"/>
      <c r="G1185" s="103"/>
      <c r="H1185" s="103"/>
      <c r="I1185" s="100"/>
      <c r="J1185" s="122" t="s">
        <v>2619</v>
      </c>
      <c r="K1185" s="103"/>
      <c r="L1185" s="103"/>
      <c r="M1185" s="103"/>
      <c r="N1185" s="103"/>
      <c r="O1185" s="106"/>
      <c r="P1185" s="104"/>
      <c r="Q1185" s="104"/>
      <c r="R1185" s="104"/>
      <c r="S1185" s="105"/>
      <c r="T1185" s="119"/>
      <c r="U1185" s="107"/>
      <c r="V1185" s="107"/>
      <c r="W1185" s="107"/>
      <c r="X1185" s="107"/>
      <c r="Y1185" s="107"/>
      <c r="Z1185" s="107"/>
      <c r="AA1185" s="107"/>
      <c r="AB1185" s="107"/>
      <c r="AC1185" s="107"/>
      <c r="AD1185" s="107"/>
      <c r="AE1185" s="107"/>
      <c r="AF1185" s="107"/>
      <c r="AG1185" s="107"/>
      <c r="AH1185" s="107"/>
      <c r="AI1185" s="107"/>
      <c r="AJ1185" s="107"/>
      <c r="AK1185" s="107"/>
      <c r="AL1185" s="107"/>
      <c r="AM1185" s="107"/>
      <c r="AN1185" s="107"/>
      <c r="AO1185" s="107"/>
      <c r="AP1185" s="107"/>
      <c r="AQ1185" s="107"/>
      <c r="AR1185" s="107"/>
      <c r="AS1185" s="107"/>
      <c r="AT1185" s="107"/>
      <c r="AU1185" s="107"/>
      <c r="AV1185" s="107"/>
      <c r="AW1185" s="107"/>
      <c r="AX1185" s="107"/>
      <c r="AY1185" s="107"/>
      <c r="AZ1185" s="107"/>
      <c r="BA1185" s="107"/>
      <c r="BB1185" s="107"/>
      <c r="BC1185" s="107"/>
      <c r="BD1185" s="107"/>
      <c r="BE1185" s="107"/>
      <c r="BF1185" s="107"/>
      <c r="BG1185" s="107"/>
      <c r="BH1185" s="107"/>
      <c r="BI1185" s="107"/>
      <c r="BJ1185" s="107"/>
      <c r="BK1185" s="107"/>
      <c r="BL1185" s="107"/>
      <c r="BM1185" s="107"/>
      <c r="BN1185" s="107"/>
      <c r="BO1185" s="107"/>
      <c r="BP1185" s="107"/>
      <c r="BQ1185" s="107"/>
      <c r="BR1185" s="107"/>
      <c r="BS1185" s="107"/>
      <c r="BT1185" s="107"/>
      <c r="BU1185" s="107"/>
      <c r="BV1185" s="107"/>
      <c r="BW1185" s="107"/>
      <c r="BX1185" s="107"/>
      <c r="BY1185" s="107"/>
      <c r="BZ1185" s="107"/>
      <c r="CA1185" s="107"/>
      <c r="CB1185" s="107"/>
      <c r="CC1185" s="107"/>
      <c r="CD1185" s="107"/>
      <c r="CE1185" s="107"/>
    </row>
    <row r="1186" spans="2:83" hidden="1" x14ac:dyDescent="0.25">
      <c r="B1186" s="111" t="s">
        <v>2689</v>
      </c>
      <c r="C1186" s="111">
        <v>4600011662</v>
      </c>
      <c r="D1186" s="101" t="s">
        <v>1571</v>
      </c>
      <c r="E1186" s="110"/>
      <c r="F1186" s="102"/>
      <c r="G1186" s="103"/>
      <c r="H1186" s="103"/>
      <c r="I1186" s="100"/>
      <c r="J1186" s="122" t="s">
        <v>2620</v>
      </c>
      <c r="K1186" s="103"/>
      <c r="L1186" s="103"/>
      <c r="M1186" s="103"/>
      <c r="N1186" s="103"/>
      <c r="O1186" s="106"/>
      <c r="P1186" s="104"/>
      <c r="Q1186" s="104"/>
      <c r="R1186" s="104"/>
      <c r="S1186" s="105"/>
      <c r="T1186" s="119"/>
      <c r="U1186" s="107"/>
      <c r="V1186" s="107"/>
      <c r="W1186" s="107"/>
      <c r="X1186" s="107"/>
      <c r="Y1186" s="107"/>
      <c r="Z1186" s="107"/>
      <c r="AA1186" s="107"/>
      <c r="AB1186" s="107"/>
      <c r="AC1186" s="107"/>
      <c r="AD1186" s="107"/>
      <c r="AE1186" s="107"/>
      <c r="AF1186" s="107"/>
      <c r="AG1186" s="107"/>
      <c r="AH1186" s="107"/>
      <c r="AI1186" s="107"/>
      <c r="AJ1186" s="107"/>
      <c r="AK1186" s="107"/>
      <c r="AL1186" s="107"/>
      <c r="AM1186" s="107"/>
      <c r="AN1186" s="107"/>
      <c r="AO1186" s="107"/>
      <c r="AP1186" s="107"/>
      <c r="AQ1186" s="107"/>
      <c r="AR1186" s="107"/>
      <c r="AS1186" s="107"/>
      <c r="AT1186" s="107"/>
      <c r="AU1186" s="107"/>
      <c r="AV1186" s="107"/>
      <c r="AW1186" s="107"/>
      <c r="AX1186" s="107"/>
      <c r="AY1186" s="107"/>
      <c r="AZ1186" s="107"/>
      <c r="BA1186" s="107"/>
      <c r="BB1186" s="107"/>
      <c r="BC1186" s="107"/>
      <c r="BD1186" s="107"/>
      <c r="BE1186" s="107"/>
      <c r="BF1186" s="107"/>
      <c r="BG1186" s="107"/>
      <c r="BH1186" s="107"/>
      <c r="BI1186" s="107"/>
      <c r="BJ1186" s="107"/>
      <c r="BK1186" s="107"/>
      <c r="BL1186" s="107"/>
      <c r="BM1186" s="107"/>
      <c r="BN1186" s="107"/>
      <c r="BO1186" s="107"/>
      <c r="BP1186" s="107"/>
      <c r="BQ1186" s="107"/>
      <c r="BR1186" s="107"/>
      <c r="BS1186" s="107"/>
      <c r="BT1186" s="107"/>
      <c r="BU1186" s="107"/>
      <c r="BV1186" s="107"/>
      <c r="BW1186" s="107"/>
      <c r="BX1186" s="107"/>
      <c r="BY1186" s="107"/>
      <c r="BZ1186" s="107"/>
      <c r="CA1186" s="107"/>
      <c r="CB1186" s="107"/>
      <c r="CC1186" s="107"/>
      <c r="CD1186" s="107"/>
      <c r="CE1186" s="107"/>
    </row>
    <row r="1187" spans="2:83" hidden="1" x14ac:dyDescent="0.25">
      <c r="B1187" s="111" t="s">
        <v>2689</v>
      </c>
      <c r="C1187" s="111">
        <v>4600011662</v>
      </c>
      <c r="D1187" s="101" t="s">
        <v>1572</v>
      </c>
      <c r="E1187" s="110"/>
      <c r="F1187" s="102"/>
      <c r="G1187" s="103"/>
      <c r="H1187" s="103"/>
      <c r="I1187" s="100"/>
      <c r="J1187" s="122" t="s">
        <v>2605</v>
      </c>
      <c r="K1187" s="103"/>
      <c r="L1187" s="103"/>
      <c r="M1187" s="103"/>
      <c r="N1187" s="103"/>
      <c r="O1187" s="106"/>
      <c r="P1187" s="104"/>
      <c r="Q1187" s="104"/>
      <c r="R1187" s="104"/>
      <c r="S1187" s="105"/>
      <c r="T1187" s="119"/>
      <c r="U1187" s="107"/>
      <c r="V1187" s="107"/>
      <c r="W1187" s="107"/>
      <c r="X1187" s="107"/>
      <c r="Y1187" s="107"/>
      <c r="Z1187" s="107"/>
      <c r="AA1187" s="107"/>
      <c r="AB1187" s="107"/>
      <c r="AC1187" s="107"/>
      <c r="AD1187" s="107"/>
      <c r="AE1187" s="107"/>
      <c r="AF1187" s="107"/>
      <c r="AG1187" s="107"/>
      <c r="AH1187" s="107"/>
      <c r="AI1187" s="107"/>
      <c r="AJ1187" s="107"/>
      <c r="AK1187" s="107"/>
      <c r="AL1187" s="107"/>
      <c r="AM1187" s="107"/>
      <c r="AN1187" s="107"/>
      <c r="AO1187" s="107"/>
      <c r="AP1187" s="107"/>
      <c r="AQ1187" s="107"/>
      <c r="AR1187" s="107"/>
      <c r="AS1187" s="107"/>
      <c r="AT1187" s="107"/>
      <c r="AU1187" s="107"/>
      <c r="AV1187" s="107"/>
      <c r="AW1187" s="107"/>
      <c r="AX1187" s="107"/>
      <c r="AY1187" s="107"/>
      <c r="AZ1187" s="107"/>
      <c r="BA1187" s="107"/>
      <c r="BB1187" s="107"/>
      <c r="BC1187" s="107"/>
      <c r="BD1187" s="107"/>
      <c r="BE1187" s="107"/>
      <c r="BF1187" s="107"/>
      <c r="BG1187" s="107"/>
      <c r="BH1187" s="107"/>
      <c r="BI1187" s="107"/>
      <c r="BJ1187" s="107"/>
      <c r="BK1187" s="107"/>
      <c r="BL1187" s="107"/>
      <c r="BM1187" s="107"/>
      <c r="BN1187" s="107"/>
      <c r="BO1187" s="107"/>
      <c r="BP1187" s="107"/>
      <c r="BQ1187" s="107"/>
      <c r="BR1187" s="107"/>
      <c r="BS1187" s="107"/>
      <c r="BT1187" s="107"/>
      <c r="BU1187" s="107"/>
      <c r="BV1187" s="107"/>
      <c r="BW1187" s="107"/>
      <c r="BX1187" s="107"/>
      <c r="BY1187" s="107"/>
      <c r="BZ1187" s="107"/>
      <c r="CA1187" s="107"/>
      <c r="CB1187" s="107"/>
      <c r="CC1187" s="107"/>
      <c r="CD1187" s="107"/>
      <c r="CE1187" s="107"/>
    </row>
    <row r="1188" spans="2:83" hidden="1" x14ac:dyDescent="0.25">
      <c r="B1188" s="111" t="s">
        <v>2689</v>
      </c>
      <c r="C1188" s="111">
        <v>4600011662</v>
      </c>
      <c r="D1188" s="101" t="s">
        <v>1573</v>
      </c>
      <c r="E1188" s="110"/>
      <c r="F1188" s="102"/>
      <c r="G1188" s="103"/>
      <c r="H1188" s="103"/>
      <c r="I1188" s="100"/>
      <c r="J1188" s="122" t="s">
        <v>2635</v>
      </c>
      <c r="K1188" s="103"/>
      <c r="L1188" s="103"/>
      <c r="M1188" s="103"/>
      <c r="N1188" s="103"/>
      <c r="O1188" s="106"/>
      <c r="P1188" s="104"/>
      <c r="Q1188" s="104"/>
      <c r="R1188" s="104"/>
      <c r="S1188" s="105"/>
      <c r="T1188" s="119"/>
      <c r="U1188" s="107"/>
      <c r="V1188" s="107"/>
      <c r="W1188" s="107"/>
      <c r="X1188" s="107"/>
      <c r="Y1188" s="107"/>
      <c r="Z1188" s="107"/>
      <c r="AA1188" s="107"/>
      <c r="AB1188" s="107"/>
      <c r="AC1188" s="107"/>
      <c r="AD1188" s="107"/>
      <c r="AE1188" s="107"/>
      <c r="AF1188" s="107"/>
      <c r="AG1188" s="107"/>
      <c r="AH1188" s="107"/>
      <c r="AI1188" s="107"/>
      <c r="AJ1188" s="107"/>
      <c r="AK1188" s="107"/>
      <c r="AL1188" s="107"/>
      <c r="AM1188" s="107"/>
      <c r="AN1188" s="107"/>
      <c r="AO1188" s="107"/>
      <c r="AP1188" s="107"/>
      <c r="AQ1188" s="107"/>
      <c r="AR1188" s="107"/>
      <c r="AS1188" s="107"/>
      <c r="AT1188" s="107"/>
      <c r="AU1188" s="107"/>
      <c r="AV1188" s="107"/>
      <c r="AW1188" s="107"/>
      <c r="AX1188" s="107"/>
      <c r="AY1188" s="107"/>
      <c r="AZ1188" s="107"/>
      <c r="BA1188" s="107"/>
      <c r="BB1188" s="107"/>
      <c r="BC1188" s="107"/>
      <c r="BD1188" s="107"/>
      <c r="BE1188" s="107"/>
      <c r="BF1188" s="107"/>
      <c r="BG1188" s="107"/>
      <c r="BH1188" s="107"/>
      <c r="BI1188" s="107"/>
      <c r="BJ1188" s="107"/>
      <c r="BK1188" s="107"/>
      <c r="BL1188" s="107"/>
      <c r="BM1188" s="107"/>
      <c r="BN1188" s="107"/>
      <c r="BO1188" s="107"/>
      <c r="BP1188" s="107"/>
      <c r="BQ1188" s="107"/>
      <c r="BR1188" s="107"/>
      <c r="BS1188" s="107"/>
      <c r="BT1188" s="107"/>
      <c r="BU1188" s="107"/>
      <c r="BV1188" s="107"/>
      <c r="BW1188" s="107"/>
      <c r="BX1188" s="107"/>
      <c r="BY1188" s="107"/>
      <c r="BZ1188" s="107"/>
      <c r="CA1188" s="107"/>
      <c r="CB1188" s="107"/>
      <c r="CC1188" s="107"/>
      <c r="CD1188" s="107"/>
      <c r="CE1188" s="107"/>
    </row>
    <row r="1189" spans="2:83" hidden="1" x14ac:dyDescent="0.25">
      <c r="B1189" s="111" t="s">
        <v>2689</v>
      </c>
      <c r="C1189" s="111">
        <v>4600011662</v>
      </c>
      <c r="D1189" s="101" t="s">
        <v>1574</v>
      </c>
      <c r="E1189" s="110"/>
      <c r="F1189" s="102"/>
      <c r="G1189" s="103"/>
      <c r="H1189" s="103"/>
      <c r="I1189" s="100"/>
      <c r="J1189" s="122" t="s">
        <v>2616</v>
      </c>
      <c r="K1189" s="103"/>
      <c r="L1189" s="103"/>
      <c r="M1189" s="103"/>
      <c r="N1189" s="103"/>
      <c r="O1189" s="106"/>
      <c r="P1189" s="104"/>
      <c r="Q1189" s="104"/>
      <c r="R1189" s="104"/>
      <c r="S1189" s="105"/>
      <c r="T1189" s="119"/>
      <c r="U1189" s="107"/>
      <c r="V1189" s="107"/>
      <c r="W1189" s="107"/>
      <c r="X1189" s="107"/>
      <c r="Y1189" s="107"/>
      <c r="Z1189" s="107"/>
      <c r="AA1189" s="107"/>
      <c r="AB1189" s="107"/>
      <c r="AC1189" s="107"/>
      <c r="AD1189" s="107"/>
      <c r="AE1189" s="107"/>
      <c r="AF1189" s="107"/>
      <c r="AG1189" s="107"/>
      <c r="AH1189" s="107"/>
      <c r="AI1189" s="107"/>
      <c r="AJ1189" s="107"/>
      <c r="AK1189" s="107"/>
      <c r="AL1189" s="107"/>
      <c r="AM1189" s="107"/>
      <c r="AN1189" s="107"/>
      <c r="AO1189" s="107"/>
      <c r="AP1189" s="107"/>
      <c r="AQ1189" s="107"/>
      <c r="AR1189" s="107"/>
      <c r="AS1189" s="107"/>
      <c r="AT1189" s="107"/>
      <c r="AU1189" s="107"/>
      <c r="AV1189" s="107"/>
      <c r="AW1189" s="107"/>
      <c r="AX1189" s="107"/>
      <c r="AY1189" s="107"/>
      <c r="AZ1189" s="107"/>
      <c r="BA1189" s="107"/>
      <c r="BB1189" s="107"/>
      <c r="BC1189" s="107"/>
      <c r="BD1189" s="107"/>
      <c r="BE1189" s="107"/>
      <c r="BF1189" s="107"/>
      <c r="BG1189" s="107"/>
      <c r="BH1189" s="107"/>
      <c r="BI1189" s="107"/>
      <c r="BJ1189" s="107"/>
      <c r="BK1189" s="107"/>
      <c r="BL1189" s="107"/>
      <c r="BM1189" s="107"/>
      <c r="BN1189" s="107"/>
      <c r="BO1189" s="107"/>
      <c r="BP1189" s="107"/>
      <c r="BQ1189" s="107"/>
      <c r="BR1189" s="107"/>
      <c r="BS1189" s="107"/>
      <c r="BT1189" s="107"/>
      <c r="BU1189" s="107"/>
      <c r="BV1189" s="107"/>
      <c r="BW1189" s="107"/>
      <c r="BX1189" s="107"/>
      <c r="BY1189" s="107"/>
      <c r="BZ1189" s="107"/>
      <c r="CA1189" s="107"/>
      <c r="CB1189" s="107"/>
      <c r="CC1189" s="107"/>
      <c r="CD1189" s="107"/>
      <c r="CE1189" s="107"/>
    </row>
    <row r="1190" spans="2:83" hidden="1" x14ac:dyDescent="0.25">
      <c r="B1190" s="111" t="s">
        <v>2689</v>
      </c>
      <c r="C1190" s="111">
        <v>4600011662</v>
      </c>
      <c r="D1190" s="101" t="s">
        <v>1575</v>
      </c>
      <c r="E1190" s="110"/>
      <c r="F1190" s="102"/>
      <c r="G1190" s="103"/>
      <c r="H1190" s="103"/>
      <c r="I1190" s="100"/>
      <c r="J1190" s="122" t="s">
        <v>2621</v>
      </c>
      <c r="K1190" s="103"/>
      <c r="L1190" s="103"/>
      <c r="M1190" s="103"/>
      <c r="N1190" s="103"/>
      <c r="O1190" s="106"/>
      <c r="P1190" s="104"/>
      <c r="Q1190" s="104"/>
      <c r="R1190" s="104"/>
      <c r="S1190" s="105"/>
      <c r="T1190" s="119"/>
      <c r="U1190" s="107"/>
      <c r="V1190" s="107"/>
      <c r="W1190" s="107"/>
      <c r="X1190" s="107"/>
      <c r="Y1190" s="107"/>
      <c r="Z1190" s="107"/>
      <c r="AA1190" s="107"/>
      <c r="AB1190" s="107"/>
      <c r="AC1190" s="107"/>
      <c r="AD1190" s="107"/>
      <c r="AE1190" s="107"/>
      <c r="AF1190" s="107"/>
      <c r="AG1190" s="107"/>
      <c r="AH1190" s="107"/>
      <c r="AI1190" s="107"/>
      <c r="AJ1190" s="107"/>
      <c r="AK1190" s="107"/>
      <c r="AL1190" s="107"/>
      <c r="AM1190" s="107"/>
      <c r="AN1190" s="107"/>
      <c r="AO1190" s="107"/>
      <c r="AP1190" s="107"/>
      <c r="AQ1190" s="107"/>
      <c r="AR1190" s="107"/>
      <c r="AS1190" s="107"/>
      <c r="AT1190" s="107"/>
      <c r="AU1190" s="107"/>
      <c r="AV1190" s="107"/>
      <c r="AW1190" s="107"/>
      <c r="AX1190" s="107"/>
      <c r="AY1190" s="107"/>
      <c r="AZ1190" s="107"/>
      <c r="BA1190" s="107"/>
      <c r="BB1190" s="107"/>
      <c r="BC1190" s="107"/>
      <c r="BD1190" s="107"/>
      <c r="BE1190" s="107"/>
      <c r="BF1190" s="107"/>
      <c r="BG1190" s="107"/>
      <c r="BH1190" s="107"/>
      <c r="BI1190" s="107"/>
      <c r="BJ1190" s="107"/>
      <c r="BK1190" s="107"/>
      <c r="BL1190" s="107"/>
      <c r="BM1190" s="107"/>
      <c r="BN1190" s="107"/>
      <c r="BO1190" s="107"/>
      <c r="BP1190" s="107"/>
      <c r="BQ1190" s="107"/>
      <c r="BR1190" s="107"/>
      <c r="BS1190" s="107"/>
      <c r="BT1190" s="107"/>
      <c r="BU1190" s="107"/>
      <c r="BV1190" s="107"/>
      <c r="BW1190" s="107"/>
      <c r="BX1190" s="107"/>
      <c r="BY1190" s="107"/>
      <c r="BZ1190" s="107"/>
      <c r="CA1190" s="107"/>
      <c r="CB1190" s="107"/>
      <c r="CC1190" s="107"/>
      <c r="CD1190" s="107"/>
      <c r="CE1190" s="107"/>
    </row>
    <row r="1191" spans="2:83" hidden="1" x14ac:dyDescent="0.25">
      <c r="B1191" s="111" t="s">
        <v>2689</v>
      </c>
      <c r="C1191" s="111">
        <v>4600011662</v>
      </c>
      <c r="D1191" s="101" t="s">
        <v>1576</v>
      </c>
      <c r="E1191" s="110"/>
      <c r="F1191" s="102"/>
      <c r="G1191" s="103"/>
      <c r="H1191" s="103"/>
      <c r="I1191" s="100"/>
      <c r="J1191" s="122" t="s">
        <v>279</v>
      </c>
      <c r="K1191" s="103"/>
      <c r="L1191" s="103"/>
      <c r="M1191" s="103"/>
      <c r="N1191" s="103"/>
      <c r="O1191" s="106"/>
      <c r="P1191" s="104"/>
      <c r="Q1191" s="104"/>
      <c r="R1191" s="104"/>
      <c r="S1191" s="105"/>
      <c r="T1191" s="119"/>
      <c r="U1191" s="107"/>
      <c r="V1191" s="107"/>
      <c r="W1191" s="107"/>
      <c r="X1191" s="107"/>
      <c r="Y1191" s="107"/>
      <c r="Z1191" s="107"/>
      <c r="AA1191" s="107"/>
      <c r="AB1191" s="107"/>
      <c r="AC1191" s="107"/>
      <c r="AD1191" s="107"/>
      <c r="AE1191" s="107"/>
      <c r="AF1191" s="107"/>
      <c r="AG1191" s="107"/>
      <c r="AH1191" s="107"/>
      <c r="AI1191" s="107"/>
      <c r="AJ1191" s="107"/>
      <c r="AK1191" s="107"/>
      <c r="AL1191" s="107"/>
      <c r="AM1191" s="107"/>
      <c r="AN1191" s="107"/>
      <c r="AO1191" s="107"/>
      <c r="AP1191" s="107"/>
      <c r="AQ1191" s="107"/>
      <c r="AR1191" s="107"/>
      <c r="AS1191" s="107"/>
      <c r="AT1191" s="107"/>
      <c r="AU1191" s="107"/>
      <c r="AV1191" s="107"/>
      <c r="AW1191" s="107"/>
      <c r="AX1191" s="107"/>
      <c r="AY1191" s="107"/>
      <c r="AZ1191" s="107"/>
      <c r="BA1191" s="107"/>
      <c r="BB1191" s="107"/>
      <c r="BC1191" s="107"/>
      <c r="BD1191" s="107"/>
      <c r="BE1191" s="107"/>
      <c r="BF1191" s="107"/>
      <c r="BG1191" s="107"/>
      <c r="BH1191" s="107"/>
      <c r="BI1191" s="107"/>
      <c r="BJ1191" s="107"/>
      <c r="BK1191" s="107"/>
      <c r="BL1191" s="107"/>
      <c r="BM1191" s="107"/>
      <c r="BN1191" s="107"/>
      <c r="BO1191" s="107"/>
      <c r="BP1191" s="107"/>
      <c r="BQ1191" s="107"/>
      <c r="BR1191" s="107"/>
      <c r="BS1191" s="107"/>
      <c r="BT1191" s="107"/>
      <c r="BU1191" s="107"/>
      <c r="BV1191" s="107"/>
      <c r="BW1191" s="107"/>
      <c r="BX1191" s="107"/>
      <c r="BY1191" s="107"/>
      <c r="BZ1191" s="107"/>
      <c r="CA1191" s="107"/>
      <c r="CB1191" s="107"/>
      <c r="CC1191" s="107"/>
      <c r="CD1191" s="107"/>
      <c r="CE1191" s="107"/>
    </row>
    <row r="1192" spans="2:83" hidden="1" x14ac:dyDescent="0.25">
      <c r="B1192" s="111" t="s">
        <v>2689</v>
      </c>
      <c r="C1192" s="111">
        <v>4600011662</v>
      </c>
      <c r="D1192" s="101" t="s">
        <v>1577</v>
      </c>
      <c r="E1192" s="110"/>
      <c r="F1192" s="102"/>
      <c r="G1192" s="103"/>
      <c r="H1192" s="103"/>
      <c r="I1192" s="100"/>
      <c r="J1192" s="122" t="s">
        <v>335</v>
      </c>
      <c r="K1192" s="103"/>
      <c r="L1192" s="103"/>
      <c r="M1192" s="103"/>
      <c r="N1192" s="103"/>
      <c r="O1192" s="106"/>
      <c r="P1192" s="104"/>
      <c r="Q1192" s="104"/>
      <c r="R1192" s="104"/>
      <c r="S1192" s="105"/>
      <c r="T1192" s="119"/>
      <c r="U1192" s="107"/>
      <c r="V1192" s="107"/>
      <c r="W1192" s="107"/>
      <c r="X1192" s="107"/>
      <c r="Y1192" s="107"/>
      <c r="Z1192" s="107"/>
      <c r="AA1192" s="107"/>
      <c r="AB1192" s="107"/>
      <c r="AC1192" s="107"/>
      <c r="AD1192" s="107"/>
      <c r="AE1192" s="107"/>
      <c r="AF1192" s="107"/>
      <c r="AG1192" s="107"/>
      <c r="AH1192" s="107"/>
      <c r="AI1192" s="107"/>
      <c r="AJ1192" s="107"/>
      <c r="AK1192" s="107"/>
      <c r="AL1192" s="107"/>
      <c r="AM1192" s="107"/>
      <c r="AN1192" s="107"/>
      <c r="AO1192" s="107"/>
      <c r="AP1192" s="107"/>
      <c r="AQ1192" s="107"/>
      <c r="AR1192" s="107"/>
      <c r="AS1192" s="107"/>
      <c r="AT1192" s="107"/>
      <c r="AU1192" s="107"/>
      <c r="AV1192" s="107"/>
      <c r="AW1192" s="107"/>
      <c r="AX1192" s="107"/>
      <c r="AY1192" s="107"/>
      <c r="AZ1192" s="107"/>
      <c r="BA1192" s="107"/>
      <c r="BB1192" s="107"/>
      <c r="BC1192" s="107"/>
      <c r="BD1192" s="107"/>
      <c r="BE1192" s="107"/>
      <c r="BF1192" s="107"/>
      <c r="BG1192" s="107"/>
      <c r="BH1192" s="107"/>
      <c r="BI1192" s="107"/>
      <c r="BJ1192" s="107"/>
      <c r="BK1192" s="107"/>
      <c r="BL1192" s="107"/>
      <c r="BM1192" s="107"/>
      <c r="BN1192" s="107"/>
      <c r="BO1192" s="107"/>
      <c r="BP1192" s="107"/>
      <c r="BQ1192" s="107"/>
      <c r="BR1192" s="107"/>
      <c r="BS1192" s="107"/>
      <c r="BT1192" s="107"/>
      <c r="BU1192" s="107"/>
      <c r="BV1192" s="107"/>
      <c r="BW1192" s="107"/>
      <c r="BX1192" s="107"/>
      <c r="BY1192" s="107"/>
      <c r="BZ1192" s="107"/>
      <c r="CA1192" s="107"/>
      <c r="CB1192" s="107"/>
      <c r="CC1192" s="107"/>
      <c r="CD1192" s="107"/>
      <c r="CE1192" s="107"/>
    </row>
    <row r="1193" spans="2:83" hidden="1" x14ac:dyDescent="0.25">
      <c r="B1193" s="111" t="s">
        <v>2689</v>
      </c>
      <c r="C1193" s="111">
        <v>4600011662</v>
      </c>
      <c r="D1193" s="101" t="s">
        <v>1578</v>
      </c>
      <c r="E1193" s="110"/>
      <c r="F1193" s="102"/>
      <c r="G1193" s="103"/>
      <c r="H1193" s="103"/>
      <c r="I1193" s="100"/>
      <c r="J1193" s="122" t="s">
        <v>2636</v>
      </c>
      <c r="K1193" s="103"/>
      <c r="L1193" s="103"/>
      <c r="M1193" s="103"/>
      <c r="N1193" s="103"/>
      <c r="O1193" s="106"/>
      <c r="P1193" s="104"/>
      <c r="Q1193" s="104"/>
      <c r="R1193" s="104"/>
      <c r="S1193" s="105"/>
      <c r="T1193" s="119"/>
      <c r="U1193" s="107"/>
      <c r="V1193" s="107"/>
      <c r="W1193" s="107"/>
      <c r="X1193" s="107"/>
      <c r="Y1193" s="107"/>
      <c r="Z1193" s="107"/>
      <c r="AA1193" s="107"/>
      <c r="AB1193" s="107"/>
      <c r="AC1193" s="107"/>
      <c r="AD1193" s="107"/>
      <c r="AE1193" s="107"/>
      <c r="AF1193" s="107"/>
      <c r="AG1193" s="107"/>
      <c r="AH1193" s="107"/>
      <c r="AI1193" s="107"/>
      <c r="AJ1193" s="107"/>
      <c r="AK1193" s="107"/>
      <c r="AL1193" s="107"/>
      <c r="AM1193" s="107"/>
      <c r="AN1193" s="107"/>
      <c r="AO1193" s="107"/>
      <c r="AP1193" s="107"/>
      <c r="AQ1193" s="107"/>
      <c r="AR1193" s="107"/>
      <c r="AS1193" s="107"/>
      <c r="AT1193" s="107"/>
      <c r="AU1193" s="107"/>
      <c r="AV1193" s="107"/>
      <c r="AW1193" s="107"/>
      <c r="AX1193" s="107"/>
      <c r="AY1193" s="107"/>
      <c r="AZ1193" s="107"/>
      <c r="BA1193" s="107"/>
      <c r="BB1193" s="107"/>
      <c r="BC1193" s="107"/>
      <c r="BD1193" s="107"/>
      <c r="BE1193" s="107"/>
      <c r="BF1193" s="107"/>
      <c r="BG1193" s="107"/>
      <c r="BH1193" s="107"/>
      <c r="BI1193" s="107"/>
      <c r="BJ1193" s="107"/>
      <c r="BK1193" s="107"/>
      <c r="BL1193" s="107"/>
      <c r="BM1193" s="107"/>
      <c r="BN1193" s="107"/>
      <c r="BO1193" s="107"/>
      <c r="BP1193" s="107"/>
      <c r="BQ1193" s="107"/>
      <c r="BR1193" s="107"/>
      <c r="BS1193" s="107"/>
      <c r="BT1193" s="107"/>
      <c r="BU1193" s="107"/>
      <c r="BV1193" s="107"/>
      <c r="BW1193" s="107"/>
      <c r="BX1193" s="107"/>
      <c r="BY1193" s="107"/>
      <c r="BZ1193" s="107"/>
      <c r="CA1193" s="107"/>
      <c r="CB1193" s="107"/>
      <c r="CC1193" s="107"/>
      <c r="CD1193" s="107"/>
      <c r="CE1193" s="107"/>
    </row>
    <row r="1194" spans="2:83" hidden="1" x14ac:dyDescent="0.25">
      <c r="B1194" s="111" t="s">
        <v>2689</v>
      </c>
      <c r="C1194" s="111">
        <v>4600011662</v>
      </c>
      <c r="D1194" s="101" t="s">
        <v>1579</v>
      </c>
      <c r="E1194" s="110"/>
      <c r="F1194" s="102"/>
      <c r="G1194" s="103"/>
      <c r="H1194" s="103"/>
      <c r="I1194" s="100"/>
      <c r="J1194" s="122" t="s">
        <v>2616</v>
      </c>
      <c r="K1194" s="103"/>
      <c r="L1194" s="103"/>
      <c r="M1194" s="103"/>
      <c r="N1194" s="103"/>
      <c r="O1194" s="106"/>
      <c r="P1194" s="104"/>
      <c r="Q1194" s="104"/>
      <c r="R1194" s="104"/>
      <c r="S1194" s="105"/>
      <c r="T1194" s="119"/>
      <c r="U1194" s="107"/>
      <c r="V1194" s="107"/>
      <c r="W1194" s="107"/>
      <c r="X1194" s="107"/>
      <c r="Y1194" s="107"/>
      <c r="Z1194" s="107"/>
      <c r="AA1194" s="107"/>
      <c r="AB1194" s="107"/>
      <c r="AC1194" s="107"/>
      <c r="AD1194" s="107"/>
      <c r="AE1194" s="107"/>
      <c r="AF1194" s="107"/>
      <c r="AG1194" s="107"/>
      <c r="AH1194" s="107"/>
      <c r="AI1194" s="107"/>
      <c r="AJ1194" s="107"/>
      <c r="AK1194" s="107"/>
      <c r="AL1194" s="107"/>
      <c r="AM1194" s="107"/>
      <c r="AN1194" s="107"/>
      <c r="AO1194" s="107"/>
      <c r="AP1194" s="107"/>
      <c r="AQ1194" s="107"/>
      <c r="AR1194" s="107"/>
      <c r="AS1194" s="107"/>
      <c r="AT1194" s="107"/>
      <c r="AU1194" s="107"/>
      <c r="AV1194" s="107"/>
      <c r="AW1194" s="107"/>
      <c r="AX1194" s="107"/>
      <c r="AY1194" s="107"/>
      <c r="AZ1194" s="107"/>
      <c r="BA1194" s="107"/>
      <c r="BB1194" s="107"/>
      <c r="BC1194" s="107"/>
      <c r="BD1194" s="107"/>
      <c r="BE1194" s="107"/>
      <c r="BF1194" s="107"/>
      <c r="BG1194" s="107"/>
      <c r="BH1194" s="107"/>
      <c r="BI1194" s="107"/>
      <c r="BJ1194" s="107"/>
      <c r="BK1194" s="107"/>
      <c r="BL1194" s="107"/>
      <c r="BM1194" s="107"/>
      <c r="BN1194" s="107"/>
      <c r="BO1194" s="107"/>
      <c r="BP1194" s="107"/>
      <c r="BQ1194" s="107"/>
      <c r="BR1194" s="107"/>
      <c r="BS1194" s="107"/>
      <c r="BT1194" s="107"/>
      <c r="BU1194" s="107"/>
      <c r="BV1194" s="107"/>
      <c r="BW1194" s="107"/>
      <c r="BX1194" s="107"/>
      <c r="BY1194" s="107"/>
      <c r="BZ1194" s="107"/>
      <c r="CA1194" s="107"/>
      <c r="CB1194" s="107"/>
      <c r="CC1194" s="107"/>
      <c r="CD1194" s="107"/>
      <c r="CE1194" s="107"/>
    </row>
    <row r="1195" spans="2:83" hidden="1" x14ac:dyDescent="0.25">
      <c r="B1195" s="111" t="s">
        <v>2689</v>
      </c>
      <c r="C1195" s="111">
        <v>4600011662</v>
      </c>
      <c r="D1195" s="101" t="s">
        <v>1580</v>
      </c>
      <c r="E1195" s="110"/>
      <c r="F1195" s="102"/>
      <c r="G1195" s="103"/>
      <c r="H1195" s="103"/>
      <c r="I1195" s="100"/>
      <c r="J1195" s="122" t="s">
        <v>2621</v>
      </c>
      <c r="K1195" s="103"/>
      <c r="L1195" s="103"/>
      <c r="M1195" s="103"/>
      <c r="N1195" s="103"/>
      <c r="O1195" s="106"/>
      <c r="P1195" s="104"/>
      <c r="Q1195" s="104"/>
      <c r="R1195" s="104"/>
      <c r="S1195" s="105"/>
      <c r="T1195" s="119"/>
      <c r="U1195" s="107"/>
      <c r="V1195" s="107"/>
      <c r="W1195" s="107"/>
      <c r="X1195" s="107"/>
      <c r="Y1195" s="107"/>
      <c r="Z1195" s="107"/>
      <c r="AA1195" s="107"/>
      <c r="AB1195" s="107"/>
      <c r="AC1195" s="107"/>
      <c r="AD1195" s="107"/>
      <c r="AE1195" s="107"/>
      <c r="AF1195" s="107"/>
      <c r="AG1195" s="107"/>
      <c r="AH1195" s="107"/>
      <c r="AI1195" s="107"/>
      <c r="AJ1195" s="107"/>
      <c r="AK1195" s="107"/>
      <c r="AL1195" s="107"/>
      <c r="AM1195" s="107"/>
      <c r="AN1195" s="107"/>
      <c r="AO1195" s="107"/>
      <c r="AP1195" s="107"/>
      <c r="AQ1195" s="107"/>
      <c r="AR1195" s="107"/>
      <c r="AS1195" s="107"/>
      <c r="AT1195" s="107"/>
      <c r="AU1195" s="107"/>
      <c r="AV1195" s="107"/>
      <c r="AW1195" s="107"/>
      <c r="AX1195" s="107"/>
      <c r="AY1195" s="107"/>
      <c r="AZ1195" s="107"/>
      <c r="BA1195" s="107"/>
      <c r="BB1195" s="107"/>
      <c r="BC1195" s="107"/>
      <c r="BD1195" s="107"/>
      <c r="BE1195" s="107"/>
      <c r="BF1195" s="107"/>
      <c r="BG1195" s="107"/>
      <c r="BH1195" s="107"/>
      <c r="BI1195" s="107"/>
      <c r="BJ1195" s="107"/>
      <c r="BK1195" s="107"/>
      <c r="BL1195" s="107"/>
      <c r="BM1195" s="107"/>
      <c r="BN1195" s="107"/>
      <c r="BO1195" s="107"/>
      <c r="BP1195" s="107"/>
      <c r="BQ1195" s="107"/>
      <c r="BR1195" s="107"/>
      <c r="BS1195" s="107"/>
      <c r="BT1195" s="107"/>
      <c r="BU1195" s="107"/>
      <c r="BV1195" s="107"/>
      <c r="BW1195" s="107"/>
      <c r="BX1195" s="107"/>
      <c r="BY1195" s="107"/>
      <c r="BZ1195" s="107"/>
      <c r="CA1195" s="107"/>
      <c r="CB1195" s="107"/>
      <c r="CC1195" s="107"/>
      <c r="CD1195" s="107"/>
      <c r="CE1195" s="107"/>
    </row>
    <row r="1196" spans="2:83" hidden="1" x14ac:dyDescent="0.25">
      <c r="B1196" s="111" t="s">
        <v>2689</v>
      </c>
      <c r="C1196" s="111">
        <v>4600011662</v>
      </c>
      <c r="D1196" s="101" t="s">
        <v>1581</v>
      </c>
      <c r="E1196" s="110"/>
      <c r="F1196" s="102"/>
      <c r="G1196" s="103"/>
      <c r="H1196" s="103"/>
      <c r="I1196" s="100"/>
      <c r="J1196" s="122" t="s">
        <v>279</v>
      </c>
      <c r="K1196" s="103"/>
      <c r="L1196" s="103"/>
      <c r="M1196" s="103"/>
      <c r="N1196" s="103"/>
      <c r="O1196" s="106"/>
      <c r="P1196" s="104"/>
      <c r="Q1196" s="104"/>
      <c r="R1196" s="104"/>
      <c r="S1196" s="105"/>
      <c r="T1196" s="119"/>
      <c r="U1196" s="107"/>
      <c r="V1196" s="107"/>
      <c r="W1196" s="107"/>
      <c r="X1196" s="107"/>
      <c r="Y1196" s="107"/>
      <c r="Z1196" s="107"/>
      <c r="AA1196" s="107"/>
      <c r="AB1196" s="107"/>
      <c r="AC1196" s="107"/>
      <c r="AD1196" s="107"/>
      <c r="AE1196" s="107"/>
      <c r="AF1196" s="107"/>
      <c r="AG1196" s="107"/>
      <c r="AH1196" s="107"/>
      <c r="AI1196" s="107"/>
      <c r="AJ1196" s="107"/>
      <c r="AK1196" s="107"/>
      <c r="AL1196" s="107"/>
      <c r="AM1196" s="107"/>
      <c r="AN1196" s="107"/>
      <c r="AO1196" s="107"/>
      <c r="AP1196" s="107"/>
      <c r="AQ1196" s="107"/>
      <c r="AR1196" s="107"/>
      <c r="AS1196" s="107"/>
      <c r="AT1196" s="107"/>
      <c r="AU1196" s="107"/>
      <c r="AV1196" s="107"/>
      <c r="AW1196" s="107"/>
      <c r="AX1196" s="107"/>
      <c r="AY1196" s="107"/>
      <c r="AZ1196" s="107"/>
      <c r="BA1196" s="107"/>
      <c r="BB1196" s="107"/>
      <c r="BC1196" s="107"/>
      <c r="BD1196" s="107"/>
      <c r="BE1196" s="107"/>
      <c r="BF1196" s="107"/>
      <c r="BG1196" s="107"/>
      <c r="BH1196" s="107"/>
      <c r="BI1196" s="107"/>
      <c r="BJ1196" s="107"/>
      <c r="BK1196" s="107"/>
      <c r="BL1196" s="107"/>
      <c r="BM1196" s="107"/>
      <c r="BN1196" s="107"/>
      <c r="BO1196" s="107"/>
      <c r="BP1196" s="107"/>
      <c r="BQ1196" s="107"/>
      <c r="BR1196" s="107"/>
      <c r="BS1196" s="107"/>
      <c r="BT1196" s="107"/>
      <c r="BU1196" s="107"/>
      <c r="BV1196" s="107"/>
      <c r="BW1196" s="107"/>
      <c r="BX1196" s="107"/>
      <c r="BY1196" s="107"/>
      <c r="BZ1196" s="107"/>
      <c r="CA1196" s="107"/>
      <c r="CB1196" s="107"/>
      <c r="CC1196" s="107"/>
      <c r="CD1196" s="107"/>
      <c r="CE1196" s="107"/>
    </row>
    <row r="1197" spans="2:83" hidden="1" x14ac:dyDescent="0.25">
      <c r="B1197" s="111" t="s">
        <v>2689</v>
      </c>
      <c r="C1197" s="111">
        <v>4600011662</v>
      </c>
      <c r="D1197" s="101" t="s">
        <v>1582</v>
      </c>
      <c r="E1197" s="110"/>
      <c r="F1197" s="102"/>
      <c r="G1197" s="103"/>
      <c r="H1197" s="103"/>
      <c r="I1197" s="100"/>
      <c r="J1197" s="122" t="s">
        <v>335</v>
      </c>
      <c r="K1197" s="103"/>
      <c r="L1197" s="103"/>
      <c r="M1197" s="103"/>
      <c r="N1197" s="103"/>
      <c r="O1197" s="106"/>
      <c r="P1197" s="104"/>
      <c r="Q1197" s="104"/>
      <c r="R1197" s="104"/>
      <c r="S1197" s="105"/>
      <c r="T1197" s="119"/>
      <c r="U1197" s="107"/>
      <c r="V1197" s="107"/>
      <c r="W1197" s="107"/>
      <c r="X1197" s="107"/>
      <c r="Y1197" s="107"/>
      <c r="Z1197" s="107"/>
      <c r="AA1197" s="107"/>
      <c r="AB1197" s="107"/>
      <c r="AC1197" s="107"/>
      <c r="AD1197" s="107"/>
      <c r="AE1197" s="107"/>
      <c r="AF1197" s="107"/>
      <c r="AG1197" s="107"/>
      <c r="AH1197" s="107"/>
      <c r="AI1197" s="107"/>
      <c r="AJ1197" s="107"/>
      <c r="AK1197" s="107"/>
      <c r="AL1197" s="107"/>
      <c r="AM1197" s="107"/>
      <c r="AN1197" s="107"/>
      <c r="AO1197" s="107"/>
      <c r="AP1197" s="107"/>
      <c r="AQ1197" s="107"/>
      <c r="AR1197" s="107"/>
      <c r="AS1197" s="107"/>
      <c r="AT1197" s="107"/>
      <c r="AU1197" s="107"/>
      <c r="AV1197" s="107"/>
      <c r="AW1197" s="107"/>
      <c r="AX1197" s="107"/>
      <c r="AY1197" s="107"/>
      <c r="AZ1197" s="107"/>
      <c r="BA1197" s="107"/>
      <c r="BB1197" s="107"/>
      <c r="BC1197" s="107"/>
      <c r="BD1197" s="107"/>
      <c r="BE1197" s="107"/>
      <c r="BF1197" s="107"/>
      <c r="BG1197" s="107"/>
      <c r="BH1197" s="107"/>
      <c r="BI1197" s="107"/>
      <c r="BJ1197" s="107"/>
      <c r="BK1197" s="107"/>
      <c r="BL1197" s="107"/>
      <c r="BM1197" s="107"/>
      <c r="BN1197" s="107"/>
      <c r="BO1197" s="107"/>
      <c r="BP1197" s="107"/>
      <c r="BQ1197" s="107"/>
      <c r="BR1197" s="107"/>
      <c r="BS1197" s="107"/>
      <c r="BT1197" s="107"/>
      <c r="BU1197" s="107"/>
      <c r="BV1197" s="107"/>
      <c r="BW1197" s="107"/>
      <c r="BX1197" s="107"/>
      <c r="BY1197" s="107"/>
      <c r="BZ1197" s="107"/>
      <c r="CA1197" s="107"/>
      <c r="CB1197" s="107"/>
      <c r="CC1197" s="107"/>
      <c r="CD1197" s="107"/>
      <c r="CE1197" s="107"/>
    </row>
    <row r="1198" spans="2:83" hidden="1" x14ac:dyDescent="0.25">
      <c r="B1198" s="111" t="s">
        <v>2689</v>
      </c>
      <c r="C1198" s="111">
        <v>4600011662</v>
      </c>
      <c r="D1198" s="101" t="s">
        <v>1583</v>
      </c>
      <c r="E1198" s="110"/>
      <c r="F1198" s="102"/>
      <c r="G1198" s="103"/>
      <c r="H1198" s="103"/>
      <c r="I1198" s="100"/>
      <c r="J1198" s="122" t="s">
        <v>2637</v>
      </c>
      <c r="K1198" s="103"/>
      <c r="L1198" s="103"/>
      <c r="M1198" s="103"/>
      <c r="N1198" s="103"/>
      <c r="O1198" s="106"/>
      <c r="P1198" s="104"/>
      <c r="Q1198" s="104"/>
      <c r="R1198" s="104"/>
      <c r="S1198" s="105"/>
      <c r="T1198" s="119"/>
      <c r="U1198" s="107"/>
      <c r="V1198" s="107"/>
      <c r="W1198" s="107"/>
      <c r="X1198" s="107"/>
      <c r="Y1198" s="107"/>
      <c r="Z1198" s="107"/>
      <c r="AA1198" s="107"/>
      <c r="AB1198" s="107"/>
      <c r="AC1198" s="107"/>
      <c r="AD1198" s="107"/>
      <c r="AE1198" s="107"/>
      <c r="AF1198" s="107"/>
      <c r="AG1198" s="107"/>
      <c r="AH1198" s="107"/>
      <c r="AI1198" s="107"/>
      <c r="AJ1198" s="107"/>
      <c r="AK1198" s="107"/>
      <c r="AL1198" s="107"/>
      <c r="AM1198" s="107"/>
      <c r="AN1198" s="107"/>
      <c r="AO1198" s="107"/>
      <c r="AP1198" s="107"/>
      <c r="AQ1198" s="107"/>
      <c r="AR1198" s="107"/>
      <c r="AS1198" s="107"/>
      <c r="AT1198" s="107"/>
      <c r="AU1198" s="107"/>
      <c r="AV1198" s="107"/>
      <c r="AW1198" s="107"/>
      <c r="AX1198" s="107"/>
      <c r="AY1198" s="107"/>
      <c r="AZ1198" s="107"/>
      <c r="BA1198" s="107"/>
      <c r="BB1198" s="107"/>
      <c r="BC1198" s="107"/>
      <c r="BD1198" s="107"/>
      <c r="BE1198" s="107"/>
      <c r="BF1198" s="107"/>
      <c r="BG1198" s="107"/>
      <c r="BH1198" s="107"/>
      <c r="BI1198" s="107"/>
      <c r="BJ1198" s="107"/>
      <c r="BK1198" s="107"/>
      <c r="BL1198" s="107"/>
      <c r="BM1198" s="107"/>
      <c r="BN1198" s="107"/>
      <c r="BO1198" s="107"/>
      <c r="BP1198" s="107"/>
      <c r="BQ1198" s="107"/>
      <c r="BR1198" s="107"/>
      <c r="BS1198" s="107"/>
      <c r="BT1198" s="107"/>
      <c r="BU1198" s="107"/>
      <c r="BV1198" s="107"/>
      <c r="BW1198" s="107"/>
      <c r="BX1198" s="107"/>
      <c r="BY1198" s="107"/>
      <c r="BZ1198" s="107"/>
      <c r="CA1198" s="107"/>
      <c r="CB1198" s="107"/>
      <c r="CC1198" s="107"/>
      <c r="CD1198" s="107"/>
      <c r="CE1198" s="107"/>
    </row>
    <row r="1199" spans="2:83" hidden="1" x14ac:dyDescent="0.25">
      <c r="B1199" s="111" t="s">
        <v>2689</v>
      </c>
      <c r="C1199" s="111">
        <v>4600011662</v>
      </c>
      <c r="D1199" s="101" t="s">
        <v>1584</v>
      </c>
      <c r="E1199" s="110"/>
      <c r="F1199" s="102"/>
      <c r="G1199" s="103"/>
      <c r="H1199" s="103"/>
      <c r="I1199" s="100"/>
      <c r="J1199" s="122" t="s">
        <v>2616</v>
      </c>
      <c r="K1199" s="103"/>
      <c r="L1199" s="103"/>
      <c r="M1199" s="103"/>
      <c r="N1199" s="103"/>
      <c r="O1199" s="106"/>
      <c r="P1199" s="104"/>
      <c r="Q1199" s="104"/>
      <c r="R1199" s="104"/>
      <c r="S1199" s="105"/>
      <c r="T1199" s="119"/>
      <c r="U1199" s="107"/>
      <c r="V1199" s="107"/>
      <c r="W1199" s="107"/>
      <c r="X1199" s="107"/>
      <c r="Y1199" s="107"/>
      <c r="Z1199" s="107"/>
      <c r="AA1199" s="107"/>
      <c r="AB1199" s="107"/>
      <c r="AC1199" s="107"/>
      <c r="AD1199" s="107"/>
      <c r="AE1199" s="107"/>
      <c r="AF1199" s="107"/>
      <c r="AG1199" s="107"/>
      <c r="AH1199" s="107"/>
      <c r="AI1199" s="107"/>
      <c r="AJ1199" s="107"/>
      <c r="AK1199" s="107"/>
      <c r="AL1199" s="107"/>
      <c r="AM1199" s="107"/>
      <c r="AN1199" s="107"/>
      <c r="AO1199" s="107"/>
      <c r="AP1199" s="107"/>
      <c r="AQ1199" s="107"/>
      <c r="AR1199" s="107"/>
      <c r="AS1199" s="107"/>
      <c r="AT1199" s="107"/>
      <c r="AU1199" s="107"/>
      <c r="AV1199" s="107"/>
      <c r="AW1199" s="107"/>
      <c r="AX1199" s="107"/>
      <c r="AY1199" s="107"/>
      <c r="AZ1199" s="107"/>
      <c r="BA1199" s="107"/>
      <c r="BB1199" s="107"/>
      <c r="BC1199" s="107"/>
      <c r="BD1199" s="107"/>
      <c r="BE1199" s="107"/>
      <c r="BF1199" s="107"/>
      <c r="BG1199" s="107"/>
      <c r="BH1199" s="107"/>
      <c r="BI1199" s="107"/>
      <c r="BJ1199" s="107"/>
      <c r="BK1199" s="107"/>
      <c r="BL1199" s="107"/>
      <c r="BM1199" s="107"/>
      <c r="BN1199" s="107"/>
      <c r="BO1199" s="107"/>
      <c r="BP1199" s="107"/>
      <c r="BQ1199" s="107"/>
      <c r="BR1199" s="107"/>
      <c r="BS1199" s="107"/>
      <c r="BT1199" s="107"/>
      <c r="BU1199" s="107"/>
      <c r="BV1199" s="107"/>
      <c r="BW1199" s="107"/>
      <c r="BX1199" s="107"/>
      <c r="BY1199" s="107"/>
      <c r="BZ1199" s="107"/>
      <c r="CA1199" s="107"/>
      <c r="CB1199" s="107"/>
      <c r="CC1199" s="107"/>
      <c r="CD1199" s="107"/>
      <c r="CE1199" s="107"/>
    </row>
    <row r="1200" spans="2:83" hidden="1" x14ac:dyDescent="0.25">
      <c r="B1200" s="111" t="s">
        <v>2689</v>
      </c>
      <c r="C1200" s="111">
        <v>4600011662</v>
      </c>
      <c r="D1200" s="101" t="s">
        <v>1585</v>
      </c>
      <c r="E1200" s="110"/>
      <c r="F1200" s="102"/>
      <c r="G1200" s="103"/>
      <c r="H1200" s="103"/>
      <c r="I1200" s="100"/>
      <c r="J1200" s="122" t="s">
        <v>2621</v>
      </c>
      <c r="K1200" s="103"/>
      <c r="L1200" s="103"/>
      <c r="M1200" s="103"/>
      <c r="N1200" s="103"/>
      <c r="O1200" s="106"/>
      <c r="P1200" s="104"/>
      <c r="Q1200" s="104"/>
      <c r="R1200" s="104"/>
      <c r="S1200" s="105"/>
      <c r="T1200" s="119"/>
      <c r="U1200" s="107"/>
      <c r="V1200" s="107"/>
      <c r="W1200" s="107"/>
      <c r="X1200" s="107"/>
      <c r="Y1200" s="107"/>
      <c r="Z1200" s="107"/>
      <c r="AA1200" s="107"/>
      <c r="AB1200" s="107"/>
      <c r="AC1200" s="107"/>
      <c r="AD1200" s="107"/>
      <c r="AE1200" s="107"/>
      <c r="AF1200" s="107"/>
      <c r="AG1200" s="107"/>
      <c r="AH1200" s="107"/>
      <c r="AI1200" s="107"/>
      <c r="AJ1200" s="107"/>
      <c r="AK1200" s="107"/>
      <c r="AL1200" s="107"/>
      <c r="AM1200" s="107"/>
      <c r="AN1200" s="107"/>
      <c r="AO1200" s="107"/>
      <c r="AP1200" s="107"/>
      <c r="AQ1200" s="107"/>
      <c r="AR1200" s="107"/>
      <c r="AS1200" s="107"/>
      <c r="AT1200" s="107"/>
      <c r="AU1200" s="107"/>
      <c r="AV1200" s="107"/>
      <c r="AW1200" s="107"/>
      <c r="AX1200" s="107"/>
      <c r="AY1200" s="107"/>
      <c r="AZ1200" s="107"/>
      <c r="BA1200" s="107"/>
      <c r="BB1200" s="107"/>
      <c r="BC1200" s="107"/>
      <c r="BD1200" s="107"/>
      <c r="BE1200" s="107"/>
      <c r="BF1200" s="107"/>
      <c r="BG1200" s="107"/>
      <c r="BH1200" s="107"/>
      <c r="BI1200" s="107"/>
      <c r="BJ1200" s="107"/>
      <c r="BK1200" s="107"/>
      <c r="BL1200" s="107"/>
      <c r="BM1200" s="107"/>
      <c r="BN1200" s="107"/>
      <c r="BO1200" s="107"/>
      <c r="BP1200" s="107"/>
      <c r="BQ1200" s="107"/>
      <c r="BR1200" s="107"/>
      <c r="BS1200" s="107"/>
      <c r="BT1200" s="107"/>
      <c r="BU1200" s="107"/>
      <c r="BV1200" s="107"/>
      <c r="BW1200" s="107"/>
      <c r="BX1200" s="107"/>
      <c r="BY1200" s="107"/>
      <c r="BZ1200" s="107"/>
      <c r="CA1200" s="107"/>
      <c r="CB1200" s="107"/>
      <c r="CC1200" s="107"/>
      <c r="CD1200" s="107"/>
      <c r="CE1200" s="107"/>
    </row>
    <row r="1201" spans="2:83" hidden="1" x14ac:dyDescent="0.25">
      <c r="B1201" s="111" t="s">
        <v>2689</v>
      </c>
      <c r="C1201" s="111">
        <v>4600011662</v>
      </c>
      <c r="D1201" s="101" t="s">
        <v>1586</v>
      </c>
      <c r="E1201" s="110"/>
      <c r="F1201" s="102"/>
      <c r="G1201" s="103"/>
      <c r="H1201" s="103"/>
      <c r="I1201" s="100"/>
      <c r="J1201" s="122" t="s">
        <v>279</v>
      </c>
      <c r="K1201" s="103"/>
      <c r="L1201" s="103"/>
      <c r="M1201" s="103"/>
      <c r="N1201" s="103"/>
      <c r="O1201" s="106"/>
      <c r="P1201" s="104"/>
      <c r="Q1201" s="104"/>
      <c r="R1201" s="104"/>
      <c r="S1201" s="105"/>
      <c r="T1201" s="119"/>
      <c r="U1201" s="107"/>
      <c r="V1201" s="107"/>
      <c r="W1201" s="107"/>
      <c r="X1201" s="107"/>
      <c r="Y1201" s="107"/>
      <c r="Z1201" s="107"/>
      <c r="AA1201" s="107"/>
      <c r="AB1201" s="107"/>
      <c r="AC1201" s="107"/>
      <c r="AD1201" s="107"/>
      <c r="AE1201" s="107"/>
      <c r="AF1201" s="107"/>
      <c r="AG1201" s="107"/>
      <c r="AH1201" s="107"/>
      <c r="AI1201" s="107"/>
      <c r="AJ1201" s="107"/>
      <c r="AK1201" s="107"/>
      <c r="AL1201" s="107"/>
      <c r="AM1201" s="107"/>
      <c r="AN1201" s="107"/>
      <c r="AO1201" s="107"/>
      <c r="AP1201" s="107"/>
      <c r="AQ1201" s="107"/>
      <c r="AR1201" s="107"/>
      <c r="AS1201" s="107"/>
      <c r="AT1201" s="107"/>
      <c r="AU1201" s="107"/>
      <c r="AV1201" s="107"/>
      <c r="AW1201" s="107"/>
      <c r="AX1201" s="107"/>
      <c r="AY1201" s="107"/>
      <c r="AZ1201" s="107"/>
      <c r="BA1201" s="107"/>
      <c r="BB1201" s="107"/>
      <c r="BC1201" s="107"/>
      <c r="BD1201" s="107"/>
      <c r="BE1201" s="107"/>
      <c r="BF1201" s="107"/>
      <c r="BG1201" s="107"/>
      <c r="BH1201" s="107"/>
      <c r="BI1201" s="107"/>
      <c r="BJ1201" s="107"/>
      <c r="BK1201" s="107"/>
      <c r="BL1201" s="107"/>
      <c r="BM1201" s="107"/>
      <c r="BN1201" s="107"/>
      <c r="BO1201" s="107"/>
      <c r="BP1201" s="107"/>
      <c r="BQ1201" s="107"/>
      <c r="BR1201" s="107"/>
      <c r="BS1201" s="107"/>
      <c r="BT1201" s="107"/>
      <c r="BU1201" s="107"/>
      <c r="BV1201" s="107"/>
      <c r="BW1201" s="107"/>
      <c r="BX1201" s="107"/>
      <c r="BY1201" s="107"/>
      <c r="BZ1201" s="107"/>
      <c r="CA1201" s="107"/>
      <c r="CB1201" s="107"/>
      <c r="CC1201" s="107"/>
      <c r="CD1201" s="107"/>
      <c r="CE1201" s="107"/>
    </row>
    <row r="1202" spans="2:83" hidden="1" x14ac:dyDescent="0.25">
      <c r="B1202" s="111" t="s">
        <v>2689</v>
      </c>
      <c r="C1202" s="111">
        <v>4600011662</v>
      </c>
      <c r="D1202" s="101" t="s">
        <v>1587</v>
      </c>
      <c r="E1202" s="110"/>
      <c r="F1202" s="102"/>
      <c r="G1202" s="103"/>
      <c r="H1202" s="103"/>
      <c r="I1202" s="100"/>
      <c r="J1202" s="122" t="s">
        <v>335</v>
      </c>
      <c r="K1202" s="103"/>
      <c r="L1202" s="103"/>
      <c r="M1202" s="103"/>
      <c r="N1202" s="103"/>
      <c r="O1202" s="106"/>
      <c r="P1202" s="104"/>
      <c r="Q1202" s="104"/>
      <c r="R1202" s="104"/>
      <c r="S1202" s="105"/>
      <c r="T1202" s="119"/>
      <c r="U1202" s="107"/>
      <c r="V1202" s="107"/>
      <c r="W1202" s="107"/>
      <c r="X1202" s="107"/>
      <c r="Y1202" s="107"/>
      <c r="Z1202" s="107"/>
      <c r="AA1202" s="107"/>
      <c r="AB1202" s="107"/>
      <c r="AC1202" s="107"/>
      <c r="AD1202" s="107"/>
      <c r="AE1202" s="107"/>
      <c r="AF1202" s="107"/>
      <c r="AG1202" s="107"/>
      <c r="AH1202" s="107"/>
      <c r="AI1202" s="107"/>
      <c r="AJ1202" s="107"/>
      <c r="AK1202" s="107"/>
      <c r="AL1202" s="107"/>
      <c r="AM1202" s="107"/>
      <c r="AN1202" s="107"/>
      <c r="AO1202" s="107"/>
      <c r="AP1202" s="107"/>
      <c r="AQ1202" s="107"/>
      <c r="AR1202" s="107"/>
      <c r="AS1202" s="107"/>
      <c r="AT1202" s="107"/>
      <c r="AU1202" s="107"/>
      <c r="AV1202" s="107"/>
      <c r="AW1202" s="107"/>
      <c r="AX1202" s="107"/>
      <c r="AY1202" s="107"/>
      <c r="AZ1202" s="107"/>
      <c r="BA1202" s="107"/>
      <c r="BB1202" s="107"/>
      <c r="BC1202" s="107"/>
      <c r="BD1202" s="107"/>
      <c r="BE1202" s="107"/>
      <c r="BF1202" s="107"/>
      <c r="BG1202" s="107"/>
      <c r="BH1202" s="107"/>
      <c r="BI1202" s="107"/>
      <c r="BJ1202" s="107"/>
      <c r="BK1202" s="107"/>
      <c r="BL1202" s="107"/>
      <c r="BM1202" s="107"/>
      <c r="BN1202" s="107"/>
      <c r="BO1202" s="107"/>
      <c r="BP1202" s="107"/>
      <c r="BQ1202" s="107"/>
      <c r="BR1202" s="107"/>
      <c r="BS1202" s="107"/>
      <c r="BT1202" s="107"/>
      <c r="BU1202" s="107"/>
      <c r="BV1202" s="107"/>
      <c r="BW1202" s="107"/>
      <c r="BX1202" s="107"/>
      <c r="BY1202" s="107"/>
      <c r="BZ1202" s="107"/>
      <c r="CA1202" s="107"/>
      <c r="CB1202" s="107"/>
      <c r="CC1202" s="107"/>
      <c r="CD1202" s="107"/>
      <c r="CE1202" s="107"/>
    </row>
    <row r="1203" spans="2:83" hidden="1" x14ac:dyDescent="0.25">
      <c r="B1203" s="111" t="s">
        <v>2689</v>
      </c>
      <c r="C1203" s="111">
        <v>4600011662</v>
      </c>
      <c r="D1203" s="101" t="s">
        <v>1588</v>
      </c>
      <c r="E1203" s="110"/>
      <c r="F1203" s="102"/>
      <c r="G1203" s="103"/>
      <c r="H1203" s="103"/>
      <c r="I1203" s="100"/>
      <c r="J1203" s="122" t="s">
        <v>2638</v>
      </c>
      <c r="K1203" s="103"/>
      <c r="L1203" s="103"/>
      <c r="M1203" s="103"/>
      <c r="N1203" s="103"/>
      <c r="O1203" s="106"/>
      <c r="P1203" s="104"/>
      <c r="Q1203" s="104"/>
      <c r="R1203" s="104"/>
      <c r="S1203" s="105"/>
      <c r="T1203" s="119"/>
      <c r="U1203" s="107"/>
      <c r="V1203" s="107"/>
      <c r="W1203" s="107"/>
      <c r="X1203" s="107"/>
      <c r="Y1203" s="107"/>
      <c r="Z1203" s="107"/>
      <c r="AA1203" s="107"/>
      <c r="AB1203" s="107"/>
      <c r="AC1203" s="107"/>
      <c r="AD1203" s="107"/>
      <c r="AE1203" s="107"/>
      <c r="AF1203" s="107"/>
      <c r="AG1203" s="107"/>
      <c r="AH1203" s="107"/>
      <c r="AI1203" s="107"/>
      <c r="AJ1203" s="107"/>
      <c r="AK1203" s="107"/>
      <c r="AL1203" s="107"/>
      <c r="AM1203" s="107"/>
      <c r="AN1203" s="107"/>
      <c r="AO1203" s="107"/>
      <c r="AP1203" s="107"/>
      <c r="AQ1203" s="107"/>
      <c r="AR1203" s="107"/>
      <c r="AS1203" s="107"/>
      <c r="AT1203" s="107"/>
      <c r="AU1203" s="107"/>
      <c r="AV1203" s="107"/>
      <c r="AW1203" s="107"/>
      <c r="AX1203" s="107"/>
      <c r="AY1203" s="107"/>
      <c r="AZ1203" s="107"/>
      <c r="BA1203" s="107"/>
      <c r="BB1203" s="107"/>
      <c r="BC1203" s="107"/>
      <c r="BD1203" s="107"/>
      <c r="BE1203" s="107"/>
      <c r="BF1203" s="107"/>
      <c r="BG1203" s="107"/>
      <c r="BH1203" s="107"/>
      <c r="BI1203" s="107"/>
      <c r="BJ1203" s="107"/>
      <c r="BK1203" s="107"/>
      <c r="BL1203" s="107"/>
      <c r="BM1203" s="107"/>
      <c r="BN1203" s="107"/>
      <c r="BO1203" s="107"/>
      <c r="BP1203" s="107"/>
      <c r="BQ1203" s="107"/>
      <c r="BR1203" s="107"/>
      <c r="BS1203" s="107"/>
      <c r="BT1203" s="107"/>
      <c r="BU1203" s="107"/>
      <c r="BV1203" s="107"/>
      <c r="BW1203" s="107"/>
      <c r="BX1203" s="107"/>
      <c r="BY1203" s="107"/>
      <c r="BZ1203" s="107"/>
      <c r="CA1203" s="107"/>
      <c r="CB1203" s="107"/>
      <c r="CC1203" s="107"/>
      <c r="CD1203" s="107"/>
      <c r="CE1203" s="107"/>
    </row>
    <row r="1204" spans="2:83" hidden="1" x14ac:dyDescent="0.25">
      <c r="B1204" s="111" t="s">
        <v>2689</v>
      </c>
      <c r="C1204" s="111">
        <v>4600011662</v>
      </c>
      <c r="D1204" s="101" t="s">
        <v>1589</v>
      </c>
      <c r="E1204" s="110"/>
      <c r="F1204" s="102"/>
      <c r="G1204" s="103"/>
      <c r="H1204" s="103"/>
      <c r="I1204" s="100"/>
      <c r="J1204" s="122" t="s">
        <v>2616</v>
      </c>
      <c r="K1204" s="103"/>
      <c r="L1204" s="103"/>
      <c r="M1204" s="103"/>
      <c r="N1204" s="103"/>
      <c r="O1204" s="106"/>
      <c r="P1204" s="104"/>
      <c r="Q1204" s="104"/>
      <c r="R1204" s="104"/>
      <c r="S1204" s="105"/>
      <c r="T1204" s="119"/>
      <c r="U1204" s="107"/>
      <c r="V1204" s="107"/>
      <c r="W1204" s="107"/>
      <c r="X1204" s="107"/>
      <c r="Y1204" s="107"/>
      <c r="Z1204" s="107"/>
      <c r="AA1204" s="107"/>
      <c r="AB1204" s="107"/>
      <c r="AC1204" s="107"/>
      <c r="AD1204" s="107"/>
      <c r="AE1204" s="107"/>
      <c r="AF1204" s="107"/>
      <c r="AG1204" s="107"/>
      <c r="AH1204" s="107"/>
      <c r="AI1204" s="107"/>
      <c r="AJ1204" s="107"/>
      <c r="AK1204" s="107"/>
      <c r="AL1204" s="107"/>
      <c r="AM1204" s="107"/>
      <c r="AN1204" s="107"/>
      <c r="AO1204" s="107"/>
      <c r="AP1204" s="107"/>
      <c r="AQ1204" s="107"/>
      <c r="AR1204" s="107"/>
      <c r="AS1204" s="107"/>
      <c r="AT1204" s="107"/>
      <c r="AU1204" s="107"/>
      <c r="AV1204" s="107"/>
      <c r="AW1204" s="107"/>
      <c r="AX1204" s="107"/>
      <c r="AY1204" s="107"/>
      <c r="AZ1204" s="107"/>
      <c r="BA1204" s="107"/>
      <c r="BB1204" s="107"/>
      <c r="BC1204" s="107"/>
      <c r="BD1204" s="107"/>
      <c r="BE1204" s="107"/>
      <c r="BF1204" s="107"/>
      <c r="BG1204" s="107"/>
      <c r="BH1204" s="107"/>
      <c r="BI1204" s="107"/>
      <c r="BJ1204" s="107"/>
      <c r="BK1204" s="107"/>
      <c r="BL1204" s="107"/>
      <c r="BM1204" s="107"/>
      <c r="BN1204" s="107"/>
      <c r="BO1204" s="107"/>
      <c r="BP1204" s="107"/>
      <c r="BQ1204" s="107"/>
      <c r="BR1204" s="107"/>
      <c r="BS1204" s="107"/>
      <c r="BT1204" s="107"/>
      <c r="BU1204" s="107"/>
      <c r="BV1204" s="107"/>
      <c r="BW1204" s="107"/>
      <c r="BX1204" s="107"/>
      <c r="BY1204" s="107"/>
      <c r="BZ1204" s="107"/>
      <c r="CA1204" s="107"/>
      <c r="CB1204" s="107"/>
      <c r="CC1204" s="107"/>
      <c r="CD1204" s="107"/>
      <c r="CE1204" s="107"/>
    </row>
    <row r="1205" spans="2:83" hidden="1" x14ac:dyDescent="0.25">
      <c r="B1205" s="111" t="s">
        <v>2689</v>
      </c>
      <c r="C1205" s="111">
        <v>4600011662</v>
      </c>
      <c r="D1205" s="101" t="s">
        <v>1590</v>
      </c>
      <c r="E1205" s="110"/>
      <c r="F1205" s="102"/>
      <c r="G1205" s="103"/>
      <c r="H1205" s="103"/>
      <c r="I1205" s="100"/>
      <c r="J1205" s="122" t="s">
        <v>2621</v>
      </c>
      <c r="K1205" s="103"/>
      <c r="L1205" s="103"/>
      <c r="M1205" s="103"/>
      <c r="N1205" s="103"/>
      <c r="O1205" s="106"/>
      <c r="P1205" s="104"/>
      <c r="Q1205" s="104"/>
      <c r="R1205" s="104"/>
      <c r="S1205" s="105"/>
      <c r="T1205" s="119"/>
      <c r="U1205" s="107"/>
      <c r="V1205" s="107"/>
      <c r="W1205" s="107"/>
      <c r="X1205" s="107"/>
      <c r="Y1205" s="107"/>
      <c r="Z1205" s="107"/>
      <c r="AA1205" s="107"/>
      <c r="AB1205" s="107"/>
      <c r="AC1205" s="107"/>
      <c r="AD1205" s="107"/>
      <c r="AE1205" s="107"/>
      <c r="AF1205" s="107"/>
      <c r="AG1205" s="107"/>
      <c r="AH1205" s="107"/>
      <c r="AI1205" s="107"/>
      <c r="AJ1205" s="107"/>
      <c r="AK1205" s="107"/>
      <c r="AL1205" s="107"/>
      <c r="AM1205" s="107"/>
      <c r="AN1205" s="107"/>
      <c r="AO1205" s="107"/>
      <c r="AP1205" s="107"/>
      <c r="AQ1205" s="107"/>
      <c r="AR1205" s="107"/>
      <c r="AS1205" s="107"/>
      <c r="AT1205" s="107"/>
      <c r="AU1205" s="107"/>
      <c r="AV1205" s="107"/>
      <c r="AW1205" s="107"/>
      <c r="AX1205" s="107"/>
      <c r="AY1205" s="107"/>
      <c r="AZ1205" s="107"/>
      <c r="BA1205" s="107"/>
      <c r="BB1205" s="107"/>
      <c r="BC1205" s="107"/>
      <c r="BD1205" s="107"/>
      <c r="BE1205" s="107"/>
      <c r="BF1205" s="107"/>
      <c r="BG1205" s="107"/>
      <c r="BH1205" s="107"/>
      <c r="BI1205" s="107"/>
      <c r="BJ1205" s="107"/>
      <c r="BK1205" s="107"/>
      <c r="BL1205" s="107"/>
      <c r="BM1205" s="107"/>
      <c r="BN1205" s="107"/>
      <c r="BO1205" s="107"/>
      <c r="BP1205" s="107"/>
      <c r="BQ1205" s="107"/>
      <c r="BR1205" s="107"/>
      <c r="BS1205" s="107"/>
      <c r="BT1205" s="107"/>
      <c r="BU1205" s="107"/>
      <c r="BV1205" s="107"/>
      <c r="BW1205" s="107"/>
      <c r="BX1205" s="107"/>
      <c r="BY1205" s="107"/>
      <c r="BZ1205" s="107"/>
      <c r="CA1205" s="107"/>
      <c r="CB1205" s="107"/>
      <c r="CC1205" s="107"/>
      <c r="CD1205" s="107"/>
      <c r="CE1205" s="107"/>
    </row>
    <row r="1206" spans="2:83" hidden="1" x14ac:dyDescent="0.25">
      <c r="B1206" s="111" t="s">
        <v>2689</v>
      </c>
      <c r="C1206" s="111">
        <v>4600011662</v>
      </c>
      <c r="D1206" s="101" t="s">
        <v>1591</v>
      </c>
      <c r="E1206" s="110"/>
      <c r="F1206" s="102"/>
      <c r="G1206" s="103"/>
      <c r="H1206" s="103"/>
      <c r="I1206" s="100"/>
      <c r="J1206" s="122" t="s">
        <v>279</v>
      </c>
      <c r="K1206" s="103"/>
      <c r="L1206" s="103"/>
      <c r="M1206" s="103"/>
      <c r="N1206" s="103"/>
      <c r="O1206" s="106"/>
      <c r="P1206" s="104"/>
      <c r="Q1206" s="104"/>
      <c r="R1206" s="104"/>
      <c r="S1206" s="105"/>
      <c r="T1206" s="119"/>
      <c r="U1206" s="107"/>
      <c r="V1206" s="107"/>
      <c r="W1206" s="107"/>
      <c r="X1206" s="107"/>
      <c r="Y1206" s="107"/>
      <c r="Z1206" s="107"/>
      <c r="AA1206" s="107"/>
      <c r="AB1206" s="107"/>
      <c r="AC1206" s="107"/>
      <c r="AD1206" s="107"/>
      <c r="AE1206" s="107"/>
      <c r="AF1206" s="107"/>
      <c r="AG1206" s="107"/>
      <c r="AH1206" s="107"/>
      <c r="AI1206" s="107"/>
      <c r="AJ1206" s="107"/>
      <c r="AK1206" s="107"/>
      <c r="AL1206" s="107"/>
      <c r="AM1206" s="107"/>
      <c r="AN1206" s="107"/>
      <c r="AO1206" s="107"/>
      <c r="AP1206" s="107"/>
      <c r="AQ1206" s="107"/>
      <c r="AR1206" s="107"/>
      <c r="AS1206" s="107"/>
      <c r="AT1206" s="107"/>
      <c r="AU1206" s="107"/>
      <c r="AV1206" s="107"/>
      <c r="AW1206" s="107"/>
      <c r="AX1206" s="107"/>
      <c r="AY1206" s="107"/>
      <c r="AZ1206" s="107"/>
      <c r="BA1206" s="107"/>
      <c r="BB1206" s="107"/>
      <c r="BC1206" s="107"/>
      <c r="BD1206" s="107"/>
      <c r="BE1206" s="107"/>
      <c r="BF1206" s="107"/>
      <c r="BG1206" s="107"/>
      <c r="BH1206" s="107"/>
      <c r="BI1206" s="107"/>
      <c r="BJ1206" s="107"/>
      <c r="BK1206" s="107"/>
      <c r="BL1206" s="107"/>
      <c r="BM1206" s="107"/>
      <c r="BN1206" s="107"/>
      <c r="BO1206" s="107"/>
      <c r="BP1206" s="107"/>
      <c r="BQ1206" s="107"/>
      <c r="BR1206" s="107"/>
      <c r="BS1206" s="107"/>
      <c r="BT1206" s="107"/>
      <c r="BU1206" s="107"/>
      <c r="BV1206" s="107"/>
      <c r="BW1206" s="107"/>
      <c r="BX1206" s="107"/>
      <c r="BY1206" s="107"/>
      <c r="BZ1206" s="107"/>
      <c r="CA1206" s="107"/>
      <c r="CB1206" s="107"/>
      <c r="CC1206" s="107"/>
      <c r="CD1206" s="107"/>
      <c r="CE1206" s="107"/>
    </row>
    <row r="1207" spans="2:83" hidden="1" x14ac:dyDescent="0.25">
      <c r="B1207" s="111" t="s">
        <v>2689</v>
      </c>
      <c r="C1207" s="111">
        <v>4600011662</v>
      </c>
      <c r="D1207" s="101" t="s">
        <v>1592</v>
      </c>
      <c r="E1207" s="110"/>
      <c r="F1207" s="102"/>
      <c r="G1207" s="103"/>
      <c r="H1207" s="103"/>
      <c r="I1207" s="100"/>
      <c r="J1207" s="122" t="s">
        <v>2639</v>
      </c>
      <c r="K1207" s="103"/>
      <c r="L1207" s="103"/>
      <c r="M1207" s="103"/>
      <c r="N1207" s="103"/>
      <c r="O1207" s="106"/>
      <c r="P1207" s="104"/>
      <c r="Q1207" s="104"/>
      <c r="R1207" s="104"/>
      <c r="S1207" s="105"/>
      <c r="T1207" s="119"/>
      <c r="U1207" s="107"/>
      <c r="V1207" s="107"/>
      <c r="W1207" s="107"/>
      <c r="X1207" s="107"/>
      <c r="Y1207" s="107"/>
      <c r="Z1207" s="107"/>
      <c r="AA1207" s="107"/>
      <c r="AB1207" s="107"/>
      <c r="AC1207" s="107"/>
      <c r="AD1207" s="107"/>
      <c r="AE1207" s="107"/>
      <c r="AF1207" s="107"/>
      <c r="AG1207" s="107"/>
      <c r="AH1207" s="107"/>
      <c r="AI1207" s="107"/>
      <c r="AJ1207" s="107"/>
      <c r="AK1207" s="107"/>
      <c r="AL1207" s="107"/>
      <c r="AM1207" s="107"/>
      <c r="AN1207" s="107"/>
      <c r="AO1207" s="107"/>
      <c r="AP1207" s="107"/>
      <c r="AQ1207" s="107"/>
      <c r="AR1207" s="107"/>
      <c r="AS1207" s="107"/>
      <c r="AT1207" s="107"/>
      <c r="AU1207" s="107"/>
      <c r="AV1207" s="107"/>
      <c r="AW1207" s="107"/>
      <c r="AX1207" s="107"/>
      <c r="AY1207" s="107"/>
      <c r="AZ1207" s="107"/>
      <c r="BA1207" s="107"/>
      <c r="BB1207" s="107"/>
      <c r="BC1207" s="107"/>
      <c r="BD1207" s="107"/>
      <c r="BE1207" s="107"/>
      <c r="BF1207" s="107"/>
      <c r="BG1207" s="107"/>
      <c r="BH1207" s="107"/>
      <c r="BI1207" s="107"/>
      <c r="BJ1207" s="107"/>
      <c r="BK1207" s="107"/>
      <c r="BL1207" s="107"/>
      <c r="BM1207" s="107"/>
      <c r="BN1207" s="107"/>
      <c r="BO1207" s="107"/>
      <c r="BP1207" s="107"/>
      <c r="BQ1207" s="107"/>
      <c r="BR1207" s="107"/>
      <c r="BS1207" s="107"/>
      <c r="BT1207" s="107"/>
      <c r="BU1207" s="107"/>
      <c r="BV1207" s="107"/>
      <c r="BW1207" s="107"/>
      <c r="BX1207" s="107"/>
      <c r="BY1207" s="107"/>
      <c r="BZ1207" s="107"/>
      <c r="CA1207" s="107"/>
      <c r="CB1207" s="107"/>
      <c r="CC1207" s="107"/>
      <c r="CD1207" s="107"/>
      <c r="CE1207" s="107"/>
    </row>
    <row r="1208" spans="2:83" hidden="1" x14ac:dyDescent="0.25">
      <c r="B1208" s="111" t="s">
        <v>2689</v>
      </c>
      <c r="C1208" s="111">
        <v>4600011662</v>
      </c>
      <c r="D1208" s="101" t="s">
        <v>1593</v>
      </c>
      <c r="E1208" s="110"/>
      <c r="F1208" s="102"/>
      <c r="G1208" s="103"/>
      <c r="H1208" s="103"/>
      <c r="I1208" s="100"/>
      <c r="J1208" s="122" t="s">
        <v>2616</v>
      </c>
      <c r="K1208" s="103"/>
      <c r="L1208" s="103"/>
      <c r="M1208" s="103"/>
      <c r="N1208" s="103"/>
      <c r="O1208" s="106"/>
      <c r="P1208" s="104"/>
      <c r="Q1208" s="104"/>
      <c r="R1208" s="104"/>
      <c r="S1208" s="105"/>
      <c r="T1208" s="119"/>
      <c r="U1208" s="107"/>
      <c r="V1208" s="107"/>
      <c r="W1208" s="107"/>
      <c r="X1208" s="107"/>
      <c r="Y1208" s="107"/>
      <c r="Z1208" s="107"/>
      <c r="AA1208" s="107"/>
      <c r="AB1208" s="107"/>
      <c r="AC1208" s="107"/>
      <c r="AD1208" s="107"/>
      <c r="AE1208" s="107"/>
      <c r="AF1208" s="107"/>
      <c r="AG1208" s="107"/>
      <c r="AH1208" s="107"/>
      <c r="AI1208" s="107"/>
      <c r="AJ1208" s="107"/>
      <c r="AK1208" s="107"/>
      <c r="AL1208" s="107"/>
      <c r="AM1208" s="107"/>
      <c r="AN1208" s="107"/>
      <c r="AO1208" s="107"/>
      <c r="AP1208" s="107"/>
      <c r="AQ1208" s="107"/>
      <c r="AR1208" s="107"/>
      <c r="AS1208" s="107"/>
      <c r="AT1208" s="107"/>
      <c r="AU1208" s="107"/>
      <c r="AV1208" s="107"/>
      <c r="AW1208" s="107"/>
      <c r="AX1208" s="107"/>
      <c r="AY1208" s="107"/>
      <c r="AZ1208" s="107"/>
      <c r="BA1208" s="107"/>
      <c r="BB1208" s="107"/>
      <c r="BC1208" s="107"/>
      <c r="BD1208" s="107"/>
      <c r="BE1208" s="107"/>
      <c r="BF1208" s="107"/>
      <c r="BG1208" s="107"/>
      <c r="BH1208" s="107"/>
      <c r="BI1208" s="107"/>
      <c r="BJ1208" s="107"/>
      <c r="BK1208" s="107"/>
      <c r="BL1208" s="107"/>
      <c r="BM1208" s="107"/>
      <c r="BN1208" s="107"/>
      <c r="BO1208" s="107"/>
      <c r="BP1208" s="107"/>
      <c r="BQ1208" s="107"/>
      <c r="BR1208" s="107"/>
      <c r="BS1208" s="107"/>
      <c r="BT1208" s="107"/>
      <c r="BU1208" s="107"/>
      <c r="BV1208" s="107"/>
      <c r="BW1208" s="107"/>
      <c r="BX1208" s="107"/>
      <c r="BY1208" s="107"/>
      <c r="BZ1208" s="107"/>
      <c r="CA1208" s="107"/>
      <c r="CB1208" s="107"/>
      <c r="CC1208" s="107"/>
      <c r="CD1208" s="107"/>
      <c r="CE1208" s="107"/>
    </row>
    <row r="1209" spans="2:83" hidden="1" x14ac:dyDescent="0.25">
      <c r="B1209" s="111" t="s">
        <v>2689</v>
      </c>
      <c r="C1209" s="111">
        <v>4600011662</v>
      </c>
      <c r="D1209" s="101" t="s">
        <v>1594</v>
      </c>
      <c r="E1209" s="110"/>
      <c r="F1209" s="102"/>
      <c r="G1209" s="103"/>
      <c r="H1209" s="103"/>
      <c r="I1209" s="100"/>
      <c r="J1209" s="122" t="s">
        <v>2621</v>
      </c>
      <c r="K1209" s="103"/>
      <c r="L1209" s="103"/>
      <c r="M1209" s="103"/>
      <c r="N1209" s="103"/>
      <c r="O1209" s="106"/>
      <c r="P1209" s="104"/>
      <c r="Q1209" s="104"/>
      <c r="R1209" s="104"/>
      <c r="S1209" s="105"/>
      <c r="T1209" s="119"/>
      <c r="U1209" s="107"/>
      <c r="V1209" s="107"/>
      <c r="W1209" s="107"/>
      <c r="X1209" s="107"/>
      <c r="Y1209" s="107"/>
      <c r="Z1209" s="107"/>
      <c r="AA1209" s="107"/>
      <c r="AB1209" s="107"/>
      <c r="AC1209" s="107"/>
      <c r="AD1209" s="107"/>
      <c r="AE1209" s="107"/>
      <c r="AF1209" s="107"/>
      <c r="AG1209" s="107"/>
      <c r="AH1209" s="107"/>
      <c r="AI1209" s="107"/>
      <c r="AJ1209" s="107"/>
      <c r="AK1209" s="107"/>
      <c r="AL1209" s="107"/>
      <c r="AM1209" s="107"/>
      <c r="AN1209" s="107"/>
      <c r="AO1209" s="107"/>
      <c r="AP1209" s="107"/>
      <c r="AQ1209" s="107"/>
      <c r="AR1209" s="107"/>
      <c r="AS1209" s="107"/>
      <c r="AT1209" s="107"/>
      <c r="AU1209" s="107"/>
      <c r="AV1209" s="107"/>
      <c r="AW1209" s="107"/>
      <c r="AX1209" s="107"/>
      <c r="AY1209" s="107"/>
      <c r="AZ1209" s="107"/>
      <c r="BA1209" s="107"/>
      <c r="BB1209" s="107"/>
      <c r="BC1209" s="107"/>
      <c r="BD1209" s="107"/>
      <c r="BE1209" s="107"/>
      <c r="BF1209" s="107"/>
      <c r="BG1209" s="107"/>
      <c r="BH1209" s="107"/>
      <c r="BI1209" s="107"/>
      <c r="BJ1209" s="107"/>
      <c r="BK1209" s="107"/>
      <c r="BL1209" s="107"/>
      <c r="BM1209" s="107"/>
      <c r="BN1209" s="107"/>
      <c r="BO1209" s="107"/>
      <c r="BP1209" s="107"/>
      <c r="BQ1209" s="107"/>
      <c r="BR1209" s="107"/>
      <c r="BS1209" s="107"/>
      <c r="BT1209" s="107"/>
      <c r="BU1209" s="107"/>
      <c r="BV1209" s="107"/>
      <c r="BW1209" s="107"/>
      <c r="BX1209" s="107"/>
      <c r="BY1209" s="107"/>
      <c r="BZ1209" s="107"/>
      <c r="CA1209" s="107"/>
      <c r="CB1209" s="107"/>
      <c r="CC1209" s="107"/>
      <c r="CD1209" s="107"/>
      <c r="CE1209" s="107"/>
    </row>
    <row r="1210" spans="2:83" hidden="1" x14ac:dyDescent="0.25">
      <c r="B1210" s="111" t="s">
        <v>2689</v>
      </c>
      <c r="C1210" s="111">
        <v>4600011662</v>
      </c>
      <c r="D1210" s="101" t="s">
        <v>1595</v>
      </c>
      <c r="E1210" s="110"/>
      <c r="F1210" s="102"/>
      <c r="G1210" s="103"/>
      <c r="H1210" s="103"/>
      <c r="I1210" s="100"/>
      <c r="J1210" s="122" t="s">
        <v>279</v>
      </c>
      <c r="K1210" s="103"/>
      <c r="L1210" s="103"/>
      <c r="M1210" s="103"/>
      <c r="N1210" s="103"/>
      <c r="O1210" s="106"/>
      <c r="P1210" s="104"/>
      <c r="Q1210" s="104"/>
      <c r="R1210" s="104"/>
      <c r="S1210" s="105"/>
      <c r="T1210" s="119"/>
      <c r="U1210" s="107"/>
      <c r="V1210" s="107"/>
      <c r="W1210" s="107"/>
      <c r="X1210" s="107"/>
      <c r="Y1210" s="107"/>
      <c r="Z1210" s="107"/>
      <c r="AA1210" s="107"/>
      <c r="AB1210" s="107"/>
      <c r="AC1210" s="107"/>
      <c r="AD1210" s="107"/>
      <c r="AE1210" s="107"/>
      <c r="AF1210" s="107"/>
      <c r="AG1210" s="107"/>
      <c r="AH1210" s="107"/>
      <c r="AI1210" s="107"/>
      <c r="AJ1210" s="107"/>
      <c r="AK1210" s="107"/>
      <c r="AL1210" s="107"/>
      <c r="AM1210" s="107"/>
      <c r="AN1210" s="107"/>
      <c r="AO1210" s="107"/>
      <c r="AP1210" s="107"/>
      <c r="AQ1210" s="107"/>
      <c r="AR1210" s="107"/>
      <c r="AS1210" s="107"/>
      <c r="AT1210" s="107"/>
      <c r="AU1210" s="107"/>
      <c r="AV1210" s="107"/>
      <c r="AW1210" s="107"/>
      <c r="AX1210" s="107"/>
      <c r="AY1210" s="107"/>
      <c r="AZ1210" s="107"/>
      <c r="BA1210" s="107"/>
      <c r="BB1210" s="107"/>
      <c r="BC1210" s="107"/>
      <c r="BD1210" s="107"/>
      <c r="BE1210" s="107"/>
      <c r="BF1210" s="107"/>
      <c r="BG1210" s="107"/>
      <c r="BH1210" s="107"/>
      <c r="BI1210" s="107"/>
      <c r="BJ1210" s="107"/>
      <c r="BK1210" s="107"/>
      <c r="BL1210" s="107"/>
      <c r="BM1210" s="107"/>
      <c r="BN1210" s="107"/>
      <c r="BO1210" s="107"/>
      <c r="BP1210" s="107"/>
      <c r="BQ1210" s="107"/>
      <c r="BR1210" s="107"/>
      <c r="BS1210" s="107"/>
      <c r="BT1210" s="107"/>
      <c r="BU1210" s="107"/>
      <c r="BV1210" s="107"/>
      <c r="BW1210" s="107"/>
      <c r="BX1210" s="107"/>
      <c r="BY1210" s="107"/>
      <c r="BZ1210" s="107"/>
      <c r="CA1210" s="107"/>
      <c r="CB1210" s="107"/>
      <c r="CC1210" s="107"/>
      <c r="CD1210" s="107"/>
      <c r="CE1210" s="107"/>
    </row>
    <row r="1211" spans="2:83" hidden="1" x14ac:dyDescent="0.25">
      <c r="B1211" s="111" t="s">
        <v>2689</v>
      </c>
      <c r="C1211" s="111">
        <v>4600011662</v>
      </c>
      <c r="D1211" s="101" t="s">
        <v>1596</v>
      </c>
      <c r="E1211" s="110"/>
      <c r="F1211" s="102"/>
      <c r="G1211" s="103"/>
      <c r="H1211" s="103"/>
      <c r="I1211" s="100"/>
      <c r="J1211" s="122" t="s">
        <v>2640</v>
      </c>
      <c r="K1211" s="103"/>
      <c r="L1211" s="103"/>
      <c r="M1211" s="103"/>
      <c r="N1211" s="103"/>
      <c r="O1211" s="106"/>
      <c r="P1211" s="104"/>
      <c r="Q1211" s="104"/>
      <c r="R1211" s="104"/>
      <c r="S1211" s="105"/>
      <c r="T1211" s="119"/>
      <c r="U1211" s="107"/>
      <c r="V1211" s="107"/>
      <c r="W1211" s="107"/>
      <c r="X1211" s="107"/>
      <c r="Y1211" s="107"/>
      <c r="Z1211" s="107"/>
      <c r="AA1211" s="107"/>
      <c r="AB1211" s="107"/>
      <c r="AC1211" s="107"/>
      <c r="AD1211" s="107"/>
      <c r="AE1211" s="107"/>
      <c r="AF1211" s="107"/>
      <c r="AG1211" s="107"/>
      <c r="AH1211" s="107"/>
      <c r="AI1211" s="107"/>
      <c r="AJ1211" s="107"/>
      <c r="AK1211" s="107"/>
      <c r="AL1211" s="107"/>
      <c r="AM1211" s="107"/>
      <c r="AN1211" s="107"/>
      <c r="AO1211" s="107"/>
      <c r="AP1211" s="107"/>
      <c r="AQ1211" s="107"/>
      <c r="AR1211" s="107"/>
      <c r="AS1211" s="107"/>
      <c r="AT1211" s="107"/>
      <c r="AU1211" s="107"/>
      <c r="AV1211" s="107"/>
      <c r="AW1211" s="107"/>
      <c r="AX1211" s="107"/>
      <c r="AY1211" s="107"/>
      <c r="AZ1211" s="107"/>
      <c r="BA1211" s="107"/>
      <c r="BB1211" s="107"/>
      <c r="BC1211" s="107"/>
      <c r="BD1211" s="107"/>
      <c r="BE1211" s="107"/>
      <c r="BF1211" s="107"/>
      <c r="BG1211" s="107"/>
      <c r="BH1211" s="107"/>
      <c r="BI1211" s="107"/>
      <c r="BJ1211" s="107"/>
      <c r="BK1211" s="107"/>
      <c r="BL1211" s="107"/>
      <c r="BM1211" s="107"/>
      <c r="BN1211" s="107"/>
      <c r="BO1211" s="107"/>
      <c r="BP1211" s="107"/>
      <c r="BQ1211" s="107"/>
      <c r="BR1211" s="107"/>
      <c r="BS1211" s="107"/>
      <c r="BT1211" s="107"/>
      <c r="BU1211" s="107"/>
      <c r="BV1211" s="107"/>
      <c r="BW1211" s="107"/>
      <c r="BX1211" s="107"/>
      <c r="BY1211" s="107"/>
      <c r="BZ1211" s="107"/>
      <c r="CA1211" s="107"/>
      <c r="CB1211" s="107"/>
      <c r="CC1211" s="107"/>
      <c r="CD1211" s="107"/>
      <c r="CE1211" s="107"/>
    </row>
    <row r="1212" spans="2:83" hidden="1" x14ac:dyDescent="0.25">
      <c r="B1212" s="111" t="s">
        <v>2689</v>
      </c>
      <c r="C1212" s="111">
        <v>4600011662</v>
      </c>
      <c r="D1212" s="101" t="s">
        <v>1597</v>
      </c>
      <c r="E1212" s="110"/>
      <c r="F1212" s="102"/>
      <c r="G1212" s="103"/>
      <c r="H1212" s="103"/>
      <c r="I1212" s="100"/>
      <c r="J1212" s="122" t="s">
        <v>2616</v>
      </c>
      <c r="K1212" s="103"/>
      <c r="L1212" s="103"/>
      <c r="M1212" s="103"/>
      <c r="N1212" s="103"/>
      <c r="O1212" s="106"/>
      <c r="P1212" s="104"/>
      <c r="Q1212" s="104"/>
      <c r="R1212" s="104"/>
      <c r="S1212" s="105"/>
      <c r="T1212" s="119"/>
      <c r="U1212" s="107"/>
      <c r="V1212" s="107"/>
      <c r="W1212" s="107"/>
      <c r="X1212" s="107"/>
      <c r="Y1212" s="107"/>
      <c r="Z1212" s="107"/>
      <c r="AA1212" s="107"/>
      <c r="AB1212" s="107"/>
      <c r="AC1212" s="107"/>
      <c r="AD1212" s="107"/>
      <c r="AE1212" s="107"/>
      <c r="AF1212" s="107"/>
      <c r="AG1212" s="107"/>
      <c r="AH1212" s="107"/>
      <c r="AI1212" s="107"/>
      <c r="AJ1212" s="107"/>
      <c r="AK1212" s="107"/>
      <c r="AL1212" s="107"/>
      <c r="AM1212" s="107"/>
      <c r="AN1212" s="107"/>
      <c r="AO1212" s="107"/>
      <c r="AP1212" s="107"/>
      <c r="AQ1212" s="107"/>
      <c r="AR1212" s="107"/>
      <c r="AS1212" s="107"/>
      <c r="AT1212" s="107"/>
      <c r="AU1212" s="107"/>
      <c r="AV1212" s="107"/>
      <c r="AW1212" s="107"/>
      <c r="AX1212" s="107"/>
      <c r="AY1212" s="107"/>
      <c r="AZ1212" s="107"/>
      <c r="BA1212" s="107"/>
      <c r="BB1212" s="107"/>
      <c r="BC1212" s="107"/>
      <c r="BD1212" s="107"/>
      <c r="BE1212" s="107"/>
      <c r="BF1212" s="107"/>
      <c r="BG1212" s="107"/>
      <c r="BH1212" s="107"/>
      <c r="BI1212" s="107"/>
      <c r="BJ1212" s="107"/>
      <c r="BK1212" s="107"/>
      <c r="BL1212" s="107"/>
      <c r="BM1212" s="107"/>
      <c r="BN1212" s="107"/>
      <c r="BO1212" s="107"/>
      <c r="BP1212" s="107"/>
      <c r="BQ1212" s="107"/>
      <c r="BR1212" s="107"/>
      <c r="BS1212" s="107"/>
      <c r="BT1212" s="107"/>
      <c r="BU1212" s="107"/>
      <c r="BV1212" s="107"/>
      <c r="BW1212" s="107"/>
      <c r="BX1212" s="107"/>
      <c r="BY1212" s="107"/>
      <c r="BZ1212" s="107"/>
      <c r="CA1212" s="107"/>
      <c r="CB1212" s="107"/>
      <c r="CC1212" s="107"/>
      <c r="CD1212" s="107"/>
      <c r="CE1212" s="107"/>
    </row>
    <row r="1213" spans="2:83" hidden="1" x14ac:dyDescent="0.25">
      <c r="B1213" s="111" t="s">
        <v>2689</v>
      </c>
      <c r="C1213" s="111">
        <v>4600011662</v>
      </c>
      <c r="D1213" s="101" t="s">
        <v>1598</v>
      </c>
      <c r="E1213" s="110"/>
      <c r="F1213" s="102"/>
      <c r="G1213" s="103"/>
      <c r="H1213" s="103"/>
      <c r="I1213" s="100"/>
      <c r="J1213" s="122" t="s">
        <v>2621</v>
      </c>
      <c r="K1213" s="103"/>
      <c r="L1213" s="103"/>
      <c r="M1213" s="103"/>
      <c r="N1213" s="103"/>
      <c r="O1213" s="106"/>
      <c r="P1213" s="104"/>
      <c r="Q1213" s="104"/>
      <c r="R1213" s="104"/>
      <c r="S1213" s="105"/>
      <c r="T1213" s="119"/>
      <c r="U1213" s="107"/>
      <c r="V1213" s="107"/>
      <c r="W1213" s="107"/>
      <c r="X1213" s="107"/>
      <c r="Y1213" s="107"/>
      <c r="Z1213" s="107"/>
      <c r="AA1213" s="107"/>
      <c r="AB1213" s="107"/>
      <c r="AC1213" s="107"/>
      <c r="AD1213" s="107"/>
      <c r="AE1213" s="107"/>
      <c r="AF1213" s="107"/>
      <c r="AG1213" s="107"/>
      <c r="AH1213" s="107"/>
      <c r="AI1213" s="107"/>
      <c r="AJ1213" s="107"/>
      <c r="AK1213" s="107"/>
      <c r="AL1213" s="107"/>
      <c r="AM1213" s="107"/>
      <c r="AN1213" s="107"/>
      <c r="AO1213" s="107"/>
      <c r="AP1213" s="107"/>
      <c r="AQ1213" s="107"/>
      <c r="AR1213" s="107"/>
      <c r="AS1213" s="107"/>
      <c r="AT1213" s="107"/>
      <c r="AU1213" s="107"/>
      <c r="AV1213" s="107"/>
      <c r="AW1213" s="107"/>
      <c r="AX1213" s="107"/>
      <c r="AY1213" s="107"/>
      <c r="AZ1213" s="107"/>
      <c r="BA1213" s="107"/>
      <c r="BB1213" s="107"/>
      <c r="BC1213" s="107"/>
      <c r="BD1213" s="107"/>
      <c r="BE1213" s="107"/>
      <c r="BF1213" s="107"/>
      <c r="BG1213" s="107"/>
      <c r="BH1213" s="107"/>
      <c r="BI1213" s="107"/>
      <c r="BJ1213" s="107"/>
      <c r="BK1213" s="107"/>
      <c r="BL1213" s="107"/>
      <c r="BM1213" s="107"/>
      <c r="BN1213" s="107"/>
      <c r="BO1213" s="107"/>
      <c r="BP1213" s="107"/>
      <c r="BQ1213" s="107"/>
      <c r="BR1213" s="107"/>
      <c r="BS1213" s="107"/>
      <c r="BT1213" s="107"/>
      <c r="BU1213" s="107"/>
      <c r="BV1213" s="107"/>
      <c r="BW1213" s="107"/>
      <c r="BX1213" s="107"/>
      <c r="BY1213" s="107"/>
      <c r="BZ1213" s="107"/>
      <c r="CA1213" s="107"/>
      <c r="CB1213" s="107"/>
      <c r="CC1213" s="107"/>
      <c r="CD1213" s="107"/>
      <c r="CE1213" s="107"/>
    </row>
    <row r="1214" spans="2:83" hidden="1" x14ac:dyDescent="0.25">
      <c r="B1214" s="111" t="s">
        <v>2689</v>
      </c>
      <c r="C1214" s="111">
        <v>4600011662</v>
      </c>
      <c r="D1214" s="101" t="s">
        <v>1599</v>
      </c>
      <c r="E1214" s="110"/>
      <c r="F1214" s="102"/>
      <c r="G1214" s="103"/>
      <c r="H1214" s="103"/>
      <c r="I1214" s="100"/>
      <c r="J1214" s="122" t="s">
        <v>279</v>
      </c>
      <c r="K1214" s="103"/>
      <c r="L1214" s="103"/>
      <c r="M1214" s="103"/>
      <c r="N1214" s="103"/>
      <c r="O1214" s="106"/>
      <c r="P1214" s="104"/>
      <c r="Q1214" s="104"/>
      <c r="R1214" s="104"/>
      <c r="S1214" s="105"/>
      <c r="T1214" s="119"/>
      <c r="U1214" s="107"/>
      <c r="V1214" s="107"/>
      <c r="W1214" s="107"/>
      <c r="X1214" s="107"/>
      <c r="Y1214" s="107"/>
      <c r="Z1214" s="107"/>
      <c r="AA1214" s="107"/>
      <c r="AB1214" s="107"/>
      <c r="AC1214" s="107"/>
      <c r="AD1214" s="107"/>
      <c r="AE1214" s="107"/>
      <c r="AF1214" s="107"/>
      <c r="AG1214" s="107"/>
      <c r="AH1214" s="107"/>
      <c r="AI1214" s="107"/>
      <c r="AJ1214" s="107"/>
      <c r="AK1214" s="107"/>
      <c r="AL1214" s="107"/>
      <c r="AM1214" s="107"/>
      <c r="AN1214" s="107"/>
      <c r="AO1214" s="107"/>
      <c r="AP1214" s="107"/>
      <c r="AQ1214" s="107"/>
      <c r="AR1214" s="107"/>
      <c r="AS1214" s="107"/>
      <c r="AT1214" s="107"/>
      <c r="AU1214" s="107"/>
      <c r="AV1214" s="107"/>
      <c r="AW1214" s="107"/>
      <c r="AX1214" s="107"/>
      <c r="AY1214" s="107"/>
      <c r="AZ1214" s="107"/>
      <c r="BA1214" s="107"/>
      <c r="BB1214" s="107"/>
      <c r="BC1214" s="107"/>
      <c r="BD1214" s="107"/>
      <c r="BE1214" s="107"/>
      <c r="BF1214" s="107"/>
      <c r="BG1214" s="107"/>
      <c r="BH1214" s="107"/>
      <c r="BI1214" s="107"/>
      <c r="BJ1214" s="107"/>
      <c r="BK1214" s="107"/>
      <c r="BL1214" s="107"/>
      <c r="BM1214" s="107"/>
      <c r="BN1214" s="107"/>
      <c r="BO1214" s="107"/>
      <c r="BP1214" s="107"/>
      <c r="BQ1214" s="107"/>
      <c r="BR1214" s="107"/>
      <c r="BS1214" s="107"/>
      <c r="BT1214" s="107"/>
      <c r="BU1214" s="107"/>
      <c r="BV1214" s="107"/>
      <c r="BW1214" s="107"/>
      <c r="BX1214" s="107"/>
      <c r="BY1214" s="107"/>
      <c r="BZ1214" s="107"/>
      <c r="CA1214" s="107"/>
      <c r="CB1214" s="107"/>
      <c r="CC1214" s="107"/>
      <c r="CD1214" s="107"/>
      <c r="CE1214" s="107"/>
    </row>
    <row r="1215" spans="2:83" hidden="1" x14ac:dyDescent="0.25">
      <c r="B1215" s="111" t="s">
        <v>2689</v>
      </c>
      <c r="C1215" s="111">
        <v>4600011662</v>
      </c>
      <c r="D1215" s="101" t="s">
        <v>1600</v>
      </c>
      <c r="E1215" s="110"/>
      <c r="F1215" s="102"/>
      <c r="G1215" s="103"/>
      <c r="H1215" s="103"/>
      <c r="I1215" s="100"/>
      <c r="J1215" s="122" t="s">
        <v>2641</v>
      </c>
      <c r="K1215" s="103"/>
      <c r="L1215" s="103"/>
      <c r="M1215" s="103"/>
      <c r="N1215" s="103"/>
      <c r="O1215" s="106"/>
      <c r="P1215" s="104"/>
      <c r="Q1215" s="104"/>
      <c r="R1215" s="104"/>
      <c r="S1215" s="105"/>
      <c r="T1215" s="119"/>
      <c r="U1215" s="107"/>
      <c r="V1215" s="107"/>
      <c r="W1215" s="107"/>
      <c r="X1215" s="107"/>
      <c r="Y1215" s="107"/>
      <c r="Z1215" s="107"/>
      <c r="AA1215" s="107"/>
      <c r="AB1215" s="107"/>
      <c r="AC1215" s="107"/>
      <c r="AD1215" s="107"/>
      <c r="AE1215" s="107"/>
      <c r="AF1215" s="107"/>
      <c r="AG1215" s="107"/>
      <c r="AH1215" s="107"/>
      <c r="AI1215" s="107"/>
      <c r="AJ1215" s="107"/>
      <c r="AK1215" s="107"/>
      <c r="AL1215" s="107"/>
      <c r="AM1215" s="107"/>
      <c r="AN1215" s="107"/>
      <c r="AO1215" s="107"/>
      <c r="AP1215" s="107"/>
      <c r="AQ1215" s="107"/>
      <c r="AR1215" s="107"/>
      <c r="AS1215" s="107"/>
      <c r="AT1215" s="107"/>
      <c r="AU1215" s="107"/>
      <c r="AV1215" s="107"/>
      <c r="AW1215" s="107"/>
      <c r="AX1215" s="107"/>
      <c r="AY1215" s="107"/>
      <c r="AZ1215" s="107"/>
      <c r="BA1215" s="107"/>
      <c r="BB1215" s="107"/>
      <c r="BC1215" s="107"/>
      <c r="BD1215" s="107"/>
      <c r="BE1215" s="107"/>
      <c r="BF1215" s="107"/>
      <c r="BG1215" s="107"/>
      <c r="BH1215" s="107"/>
      <c r="BI1215" s="107"/>
      <c r="BJ1215" s="107"/>
      <c r="BK1215" s="107"/>
      <c r="BL1215" s="107"/>
      <c r="BM1215" s="107"/>
      <c r="BN1215" s="107"/>
      <c r="BO1215" s="107"/>
      <c r="BP1215" s="107"/>
      <c r="BQ1215" s="107"/>
      <c r="BR1215" s="107"/>
      <c r="BS1215" s="107"/>
      <c r="BT1215" s="107"/>
      <c r="BU1215" s="107"/>
      <c r="BV1215" s="107"/>
      <c r="BW1215" s="107"/>
      <c r="BX1215" s="107"/>
      <c r="BY1215" s="107"/>
      <c r="BZ1215" s="107"/>
      <c r="CA1215" s="107"/>
      <c r="CB1215" s="107"/>
      <c r="CC1215" s="107"/>
      <c r="CD1215" s="107"/>
      <c r="CE1215" s="107"/>
    </row>
    <row r="1216" spans="2:83" hidden="1" x14ac:dyDescent="0.25">
      <c r="B1216" s="111" t="s">
        <v>2689</v>
      </c>
      <c r="C1216" s="111">
        <v>4600011662</v>
      </c>
      <c r="D1216" s="101" t="s">
        <v>1601</v>
      </c>
      <c r="E1216" s="110"/>
      <c r="F1216" s="102"/>
      <c r="G1216" s="103"/>
      <c r="H1216" s="103"/>
      <c r="I1216" s="100"/>
      <c r="J1216" s="122" t="s">
        <v>2642</v>
      </c>
      <c r="K1216" s="103"/>
      <c r="L1216" s="103"/>
      <c r="M1216" s="103"/>
      <c r="N1216" s="103"/>
      <c r="O1216" s="106"/>
      <c r="P1216" s="104"/>
      <c r="Q1216" s="104"/>
      <c r="R1216" s="104"/>
      <c r="S1216" s="105"/>
      <c r="T1216" s="119"/>
      <c r="U1216" s="107"/>
      <c r="V1216" s="107"/>
      <c r="W1216" s="107"/>
      <c r="X1216" s="107"/>
      <c r="Y1216" s="107"/>
      <c r="Z1216" s="107"/>
      <c r="AA1216" s="107"/>
      <c r="AB1216" s="107"/>
      <c r="AC1216" s="107"/>
      <c r="AD1216" s="107"/>
      <c r="AE1216" s="107"/>
      <c r="AF1216" s="107"/>
      <c r="AG1216" s="107"/>
      <c r="AH1216" s="107"/>
      <c r="AI1216" s="107"/>
      <c r="AJ1216" s="107"/>
      <c r="AK1216" s="107"/>
      <c r="AL1216" s="107"/>
      <c r="AM1216" s="107"/>
      <c r="AN1216" s="107"/>
      <c r="AO1216" s="107"/>
      <c r="AP1216" s="107"/>
      <c r="AQ1216" s="107"/>
      <c r="AR1216" s="107"/>
      <c r="AS1216" s="107"/>
      <c r="AT1216" s="107"/>
      <c r="AU1216" s="107"/>
      <c r="AV1216" s="107"/>
      <c r="AW1216" s="107"/>
      <c r="AX1216" s="107"/>
      <c r="AY1216" s="107"/>
      <c r="AZ1216" s="107"/>
      <c r="BA1216" s="107"/>
      <c r="BB1216" s="107"/>
      <c r="BC1216" s="107"/>
      <c r="BD1216" s="107"/>
      <c r="BE1216" s="107"/>
      <c r="BF1216" s="107"/>
      <c r="BG1216" s="107"/>
      <c r="BH1216" s="107"/>
      <c r="BI1216" s="107"/>
      <c r="BJ1216" s="107"/>
      <c r="BK1216" s="107"/>
      <c r="BL1216" s="107"/>
      <c r="BM1216" s="107"/>
      <c r="BN1216" s="107"/>
      <c r="BO1216" s="107"/>
      <c r="BP1216" s="107"/>
      <c r="BQ1216" s="107"/>
      <c r="BR1216" s="107"/>
      <c r="BS1216" s="107"/>
      <c r="BT1216" s="107"/>
      <c r="BU1216" s="107"/>
      <c r="BV1216" s="107"/>
      <c r="BW1216" s="107"/>
      <c r="BX1216" s="107"/>
      <c r="BY1216" s="107"/>
      <c r="BZ1216" s="107"/>
      <c r="CA1216" s="107"/>
      <c r="CB1216" s="107"/>
      <c r="CC1216" s="107"/>
      <c r="CD1216" s="107"/>
      <c r="CE1216" s="107"/>
    </row>
    <row r="1217" spans="1:83" hidden="1" x14ac:dyDescent="0.25">
      <c r="B1217" s="111" t="s">
        <v>2689</v>
      </c>
      <c r="C1217" s="111">
        <v>4600011662</v>
      </c>
      <c r="D1217" s="101" t="s">
        <v>1602</v>
      </c>
      <c r="E1217" s="110"/>
      <c r="F1217" s="102"/>
      <c r="G1217" s="103"/>
      <c r="H1217" s="103"/>
      <c r="I1217" s="100"/>
      <c r="J1217" s="122" t="s">
        <v>2643</v>
      </c>
      <c r="K1217" s="103"/>
      <c r="L1217" s="103"/>
      <c r="M1217" s="103"/>
      <c r="N1217" s="103"/>
      <c r="O1217" s="106"/>
      <c r="P1217" s="104"/>
      <c r="Q1217" s="104"/>
      <c r="R1217" s="104"/>
      <c r="S1217" s="105"/>
      <c r="T1217" s="119"/>
      <c r="U1217" s="107"/>
      <c r="V1217" s="107"/>
      <c r="W1217" s="107"/>
      <c r="X1217" s="107"/>
      <c r="Y1217" s="107"/>
      <c r="Z1217" s="107"/>
      <c r="AA1217" s="107"/>
      <c r="AB1217" s="107"/>
      <c r="AC1217" s="107"/>
      <c r="AD1217" s="107"/>
      <c r="AE1217" s="107"/>
      <c r="AF1217" s="107"/>
      <c r="AG1217" s="107"/>
      <c r="AH1217" s="107"/>
      <c r="AI1217" s="107"/>
      <c r="AJ1217" s="107"/>
      <c r="AK1217" s="107"/>
      <c r="AL1217" s="107"/>
      <c r="AM1217" s="107"/>
      <c r="AN1217" s="107"/>
      <c r="AO1217" s="107"/>
      <c r="AP1217" s="107"/>
      <c r="AQ1217" s="107"/>
      <c r="AR1217" s="107"/>
      <c r="AS1217" s="107"/>
      <c r="AT1217" s="107"/>
      <c r="AU1217" s="107"/>
      <c r="AV1217" s="107"/>
      <c r="AW1217" s="107"/>
      <c r="AX1217" s="107"/>
      <c r="AY1217" s="107"/>
      <c r="AZ1217" s="107"/>
      <c r="BA1217" s="107"/>
      <c r="BB1217" s="107"/>
      <c r="BC1217" s="107"/>
      <c r="BD1217" s="107"/>
      <c r="BE1217" s="107"/>
      <c r="BF1217" s="107"/>
      <c r="BG1217" s="107"/>
      <c r="BH1217" s="107"/>
      <c r="BI1217" s="107"/>
      <c r="BJ1217" s="107"/>
      <c r="BK1217" s="107"/>
      <c r="BL1217" s="107"/>
      <c r="BM1217" s="107"/>
      <c r="BN1217" s="107"/>
      <c r="BO1217" s="107"/>
      <c r="BP1217" s="107"/>
      <c r="BQ1217" s="107"/>
      <c r="BR1217" s="107"/>
      <c r="BS1217" s="107"/>
      <c r="BT1217" s="107"/>
      <c r="BU1217" s="107"/>
      <c r="BV1217" s="107"/>
      <c r="BW1217" s="107"/>
      <c r="BX1217" s="107"/>
      <c r="BY1217" s="107"/>
      <c r="BZ1217" s="107"/>
      <c r="CA1217" s="107"/>
      <c r="CB1217" s="107"/>
      <c r="CC1217" s="107"/>
      <c r="CD1217" s="107"/>
      <c r="CE1217" s="107"/>
    </row>
    <row r="1218" spans="1:83" hidden="1" x14ac:dyDescent="0.25">
      <c r="B1218" s="111" t="s">
        <v>2689</v>
      </c>
      <c r="C1218" s="111">
        <v>4600011662</v>
      </c>
      <c r="D1218" s="101" t="s">
        <v>1603</v>
      </c>
      <c r="E1218" s="110"/>
      <c r="F1218" s="102"/>
      <c r="G1218" s="103"/>
      <c r="H1218" s="103"/>
      <c r="I1218" s="100"/>
      <c r="J1218" s="122" t="s">
        <v>2644</v>
      </c>
      <c r="K1218" s="103"/>
      <c r="L1218" s="103"/>
      <c r="M1218" s="103"/>
      <c r="N1218" s="103"/>
      <c r="O1218" s="106"/>
      <c r="P1218" s="104"/>
      <c r="Q1218" s="104"/>
      <c r="R1218" s="104"/>
      <c r="S1218" s="105"/>
      <c r="T1218" s="119"/>
      <c r="U1218" s="107"/>
      <c r="V1218" s="107"/>
      <c r="W1218" s="107"/>
      <c r="X1218" s="107"/>
      <c r="Y1218" s="107"/>
      <c r="Z1218" s="107"/>
      <c r="AA1218" s="107"/>
      <c r="AB1218" s="107"/>
      <c r="AC1218" s="107"/>
      <c r="AD1218" s="107"/>
      <c r="AE1218" s="107"/>
      <c r="AF1218" s="107"/>
      <c r="AG1218" s="107"/>
      <c r="AH1218" s="107"/>
      <c r="AI1218" s="107"/>
      <c r="AJ1218" s="107"/>
      <c r="AK1218" s="107"/>
      <c r="AL1218" s="107"/>
      <c r="AM1218" s="107"/>
      <c r="AN1218" s="107"/>
      <c r="AO1218" s="107"/>
      <c r="AP1218" s="107"/>
      <c r="AQ1218" s="107"/>
      <c r="AR1218" s="107"/>
      <c r="AS1218" s="107"/>
      <c r="AT1218" s="107"/>
      <c r="AU1218" s="107"/>
      <c r="AV1218" s="107"/>
      <c r="AW1218" s="107"/>
      <c r="AX1218" s="107"/>
      <c r="AY1218" s="107"/>
      <c r="AZ1218" s="107"/>
      <c r="BA1218" s="107"/>
      <c r="BB1218" s="107"/>
      <c r="BC1218" s="107"/>
      <c r="BD1218" s="107"/>
      <c r="BE1218" s="107"/>
      <c r="BF1218" s="107"/>
      <c r="BG1218" s="107"/>
      <c r="BH1218" s="107"/>
      <c r="BI1218" s="107"/>
      <c r="BJ1218" s="107"/>
      <c r="BK1218" s="107"/>
      <c r="BL1218" s="107"/>
      <c r="BM1218" s="107"/>
      <c r="BN1218" s="107"/>
      <c r="BO1218" s="107"/>
      <c r="BP1218" s="107"/>
      <c r="BQ1218" s="107"/>
      <c r="BR1218" s="107"/>
      <c r="BS1218" s="107"/>
      <c r="BT1218" s="107"/>
      <c r="BU1218" s="107"/>
      <c r="BV1218" s="107"/>
      <c r="BW1218" s="107"/>
      <c r="BX1218" s="107"/>
      <c r="BY1218" s="107"/>
      <c r="BZ1218" s="107"/>
      <c r="CA1218" s="107"/>
      <c r="CB1218" s="107"/>
      <c r="CC1218" s="107"/>
      <c r="CD1218" s="107"/>
      <c r="CE1218" s="107"/>
    </row>
    <row r="1219" spans="1:83" hidden="1" x14ac:dyDescent="0.25">
      <c r="B1219" s="111" t="s">
        <v>2689</v>
      </c>
      <c r="C1219" s="111">
        <v>4600011662</v>
      </c>
      <c r="D1219" s="101" t="s">
        <v>1604</v>
      </c>
      <c r="E1219" s="110"/>
      <c r="F1219" s="102"/>
      <c r="G1219" s="103"/>
      <c r="H1219" s="103"/>
      <c r="I1219" s="100"/>
      <c r="J1219" s="122" t="s">
        <v>2645</v>
      </c>
      <c r="K1219" s="103"/>
      <c r="L1219" s="103"/>
      <c r="M1219" s="103"/>
      <c r="N1219" s="103"/>
      <c r="O1219" s="106"/>
      <c r="P1219" s="104"/>
      <c r="Q1219" s="104"/>
      <c r="R1219" s="104"/>
      <c r="S1219" s="105"/>
      <c r="T1219" s="119"/>
      <c r="U1219" s="107"/>
      <c r="V1219" s="107"/>
      <c r="W1219" s="107"/>
      <c r="X1219" s="107"/>
      <c r="Y1219" s="107"/>
      <c r="Z1219" s="107"/>
      <c r="AA1219" s="107"/>
      <c r="AB1219" s="107"/>
      <c r="AC1219" s="107"/>
      <c r="AD1219" s="107"/>
      <c r="AE1219" s="107"/>
      <c r="AF1219" s="107"/>
      <c r="AG1219" s="107"/>
      <c r="AH1219" s="107"/>
      <c r="AI1219" s="107"/>
      <c r="AJ1219" s="107"/>
      <c r="AK1219" s="107"/>
      <c r="AL1219" s="107"/>
      <c r="AM1219" s="107"/>
      <c r="AN1219" s="107"/>
      <c r="AO1219" s="107"/>
      <c r="AP1219" s="107"/>
      <c r="AQ1219" s="107"/>
      <c r="AR1219" s="107"/>
      <c r="AS1219" s="107"/>
      <c r="AT1219" s="107"/>
      <c r="AU1219" s="107"/>
      <c r="AV1219" s="107"/>
      <c r="AW1219" s="107"/>
      <c r="AX1219" s="107"/>
      <c r="AY1219" s="107"/>
      <c r="AZ1219" s="107"/>
      <c r="BA1219" s="107"/>
      <c r="BB1219" s="107"/>
      <c r="BC1219" s="107"/>
      <c r="BD1219" s="107"/>
      <c r="BE1219" s="107"/>
      <c r="BF1219" s="107"/>
      <c r="BG1219" s="107"/>
      <c r="BH1219" s="107"/>
      <c r="BI1219" s="107"/>
      <c r="BJ1219" s="107"/>
      <c r="BK1219" s="107"/>
      <c r="BL1219" s="107"/>
      <c r="BM1219" s="107"/>
      <c r="BN1219" s="107"/>
      <c r="BO1219" s="107"/>
      <c r="BP1219" s="107"/>
      <c r="BQ1219" s="107"/>
      <c r="BR1219" s="107"/>
      <c r="BS1219" s="107"/>
      <c r="BT1219" s="107"/>
      <c r="BU1219" s="107"/>
      <c r="BV1219" s="107"/>
      <c r="BW1219" s="107"/>
      <c r="BX1219" s="107"/>
      <c r="BY1219" s="107"/>
      <c r="BZ1219" s="107"/>
      <c r="CA1219" s="107"/>
      <c r="CB1219" s="107"/>
      <c r="CC1219" s="107"/>
      <c r="CD1219" s="107"/>
      <c r="CE1219" s="107"/>
    </row>
    <row r="1220" spans="1:83" hidden="1" x14ac:dyDescent="0.25">
      <c r="B1220" s="111" t="s">
        <v>2689</v>
      </c>
      <c r="C1220" s="111">
        <v>4600011662</v>
      </c>
      <c r="D1220" s="101" t="s">
        <v>1605</v>
      </c>
      <c r="E1220" s="110"/>
      <c r="F1220" s="102"/>
      <c r="G1220" s="103"/>
      <c r="H1220" s="103"/>
      <c r="I1220" s="100"/>
      <c r="J1220" s="122" t="s">
        <v>2646</v>
      </c>
      <c r="K1220" s="103"/>
      <c r="L1220" s="103"/>
      <c r="M1220" s="103"/>
      <c r="N1220" s="103"/>
      <c r="O1220" s="106"/>
      <c r="P1220" s="104"/>
      <c r="Q1220" s="104"/>
      <c r="R1220" s="104"/>
      <c r="S1220" s="105"/>
      <c r="T1220" s="119"/>
      <c r="U1220" s="107"/>
      <c r="V1220" s="107"/>
      <c r="W1220" s="107"/>
      <c r="X1220" s="107"/>
      <c r="Y1220" s="107"/>
      <c r="Z1220" s="107"/>
      <c r="AA1220" s="107"/>
      <c r="AB1220" s="107"/>
      <c r="AC1220" s="107"/>
      <c r="AD1220" s="107"/>
      <c r="AE1220" s="107"/>
      <c r="AF1220" s="107"/>
      <c r="AG1220" s="107"/>
      <c r="AH1220" s="107"/>
      <c r="AI1220" s="107"/>
      <c r="AJ1220" s="107"/>
      <c r="AK1220" s="107"/>
      <c r="AL1220" s="107"/>
      <c r="AM1220" s="107"/>
      <c r="AN1220" s="107"/>
      <c r="AO1220" s="107"/>
      <c r="AP1220" s="107"/>
      <c r="AQ1220" s="107"/>
      <c r="AR1220" s="107"/>
      <c r="AS1220" s="107"/>
      <c r="AT1220" s="107"/>
      <c r="AU1220" s="107"/>
      <c r="AV1220" s="107"/>
      <c r="AW1220" s="107"/>
      <c r="AX1220" s="107"/>
      <c r="AY1220" s="107"/>
      <c r="AZ1220" s="107"/>
      <c r="BA1220" s="107"/>
      <c r="BB1220" s="107"/>
      <c r="BC1220" s="107"/>
      <c r="BD1220" s="107"/>
      <c r="BE1220" s="107"/>
      <c r="BF1220" s="107"/>
      <c r="BG1220" s="107"/>
      <c r="BH1220" s="107"/>
      <c r="BI1220" s="107"/>
      <c r="BJ1220" s="107"/>
      <c r="BK1220" s="107"/>
      <c r="BL1220" s="107"/>
      <c r="BM1220" s="107"/>
      <c r="BN1220" s="107"/>
      <c r="BO1220" s="107"/>
      <c r="BP1220" s="107"/>
      <c r="BQ1220" s="107"/>
      <c r="BR1220" s="107"/>
      <c r="BS1220" s="107"/>
      <c r="BT1220" s="107"/>
      <c r="BU1220" s="107"/>
      <c r="BV1220" s="107"/>
      <c r="BW1220" s="107"/>
      <c r="BX1220" s="107"/>
      <c r="BY1220" s="107"/>
      <c r="BZ1220" s="107"/>
      <c r="CA1220" s="107"/>
      <c r="CB1220" s="107"/>
      <c r="CC1220" s="107"/>
      <c r="CD1220" s="107"/>
      <c r="CE1220" s="107"/>
    </row>
    <row r="1221" spans="1:83" hidden="1" x14ac:dyDescent="0.25">
      <c r="B1221" s="111" t="s">
        <v>2689</v>
      </c>
      <c r="C1221" s="111">
        <v>4600011662</v>
      </c>
      <c r="D1221" s="101" t="s">
        <v>1606</v>
      </c>
      <c r="E1221" s="110"/>
      <c r="F1221" s="102"/>
      <c r="G1221" s="103"/>
      <c r="H1221" s="103"/>
      <c r="I1221" s="100"/>
      <c r="J1221" s="122" t="s">
        <v>2647</v>
      </c>
      <c r="K1221" s="103"/>
      <c r="L1221" s="103"/>
      <c r="M1221" s="103"/>
      <c r="N1221" s="103"/>
      <c r="O1221" s="106"/>
      <c r="P1221" s="104"/>
      <c r="Q1221" s="104"/>
      <c r="R1221" s="104"/>
      <c r="S1221" s="105"/>
      <c r="T1221" s="119"/>
      <c r="U1221" s="107"/>
      <c r="V1221" s="107"/>
      <c r="W1221" s="107"/>
      <c r="X1221" s="107"/>
      <c r="Y1221" s="107"/>
      <c r="Z1221" s="107"/>
      <c r="AA1221" s="107"/>
      <c r="AB1221" s="107"/>
      <c r="AC1221" s="107"/>
      <c r="AD1221" s="107"/>
      <c r="AE1221" s="107"/>
      <c r="AF1221" s="107"/>
      <c r="AG1221" s="107"/>
      <c r="AH1221" s="107"/>
      <c r="AI1221" s="107"/>
      <c r="AJ1221" s="107"/>
      <c r="AK1221" s="107"/>
      <c r="AL1221" s="107"/>
      <c r="AM1221" s="107"/>
      <c r="AN1221" s="107"/>
      <c r="AO1221" s="107"/>
      <c r="AP1221" s="107"/>
      <c r="AQ1221" s="107"/>
      <c r="AR1221" s="107"/>
      <c r="AS1221" s="107"/>
      <c r="AT1221" s="107"/>
      <c r="AU1221" s="107"/>
      <c r="AV1221" s="107"/>
      <c r="AW1221" s="107"/>
      <c r="AX1221" s="107"/>
      <c r="AY1221" s="107"/>
      <c r="AZ1221" s="107"/>
      <c r="BA1221" s="107"/>
      <c r="BB1221" s="107"/>
      <c r="BC1221" s="107"/>
      <c r="BD1221" s="107"/>
      <c r="BE1221" s="107"/>
      <c r="BF1221" s="107"/>
      <c r="BG1221" s="107"/>
      <c r="BH1221" s="107"/>
      <c r="BI1221" s="107"/>
      <c r="BJ1221" s="107"/>
      <c r="BK1221" s="107"/>
      <c r="BL1221" s="107"/>
      <c r="BM1221" s="107"/>
      <c r="BN1221" s="107"/>
      <c r="BO1221" s="107"/>
      <c r="BP1221" s="107"/>
      <c r="BQ1221" s="107"/>
      <c r="BR1221" s="107"/>
      <c r="BS1221" s="107"/>
      <c r="BT1221" s="107"/>
      <c r="BU1221" s="107"/>
      <c r="BV1221" s="107"/>
      <c r="BW1221" s="107"/>
      <c r="BX1221" s="107"/>
      <c r="BY1221" s="107"/>
      <c r="BZ1221" s="107"/>
      <c r="CA1221" s="107"/>
      <c r="CB1221" s="107"/>
      <c r="CC1221" s="107"/>
      <c r="CD1221" s="107"/>
      <c r="CE1221" s="107"/>
    </row>
    <row r="1222" spans="1:83" hidden="1" x14ac:dyDescent="0.25">
      <c r="A1222" s="109" t="s">
        <v>2729</v>
      </c>
      <c r="B1222" s="111" t="s">
        <v>2690</v>
      </c>
      <c r="C1222" s="111">
        <v>4600011662</v>
      </c>
      <c r="D1222" s="101" t="s">
        <v>1607</v>
      </c>
      <c r="E1222" s="110" t="str">
        <f t="shared" ref="E1222" si="126">IF(F1222="","",CONCATENATE(TRIM(F1222)," - ",TRIM(J1222)))</f>
        <v>(DE) Sistema de Desaeração e Água de Alimentação das caldeiras - TIE IN_110/111 Desaerador_E-14A-02B</v>
      </c>
      <c r="F1222" s="102" t="s">
        <v>455</v>
      </c>
      <c r="G1222" s="103" t="s">
        <v>450</v>
      </c>
      <c r="H1222" s="103" t="s">
        <v>429</v>
      </c>
      <c r="I1222" s="100">
        <v>14</v>
      </c>
      <c r="J1222" s="122" t="s">
        <v>2648</v>
      </c>
      <c r="K1222" s="103"/>
      <c r="L1222" s="103" t="s">
        <v>462</v>
      </c>
      <c r="M1222" s="103"/>
      <c r="N1222" s="103"/>
      <c r="O1222" s="106"/>
      <c r="P1222" s="104"/>
      <c r="Q1222" s="104"/>
      <c r="R1222" s="104"/>
      <c r="S1222" s="105"/>
      <c r="T1222" s="119"/>
      <c r="U1222" s="107"/>
      <c r="V1222" s="107"/>
      <c r="W1222" s="107"/>
      <c r="X1222" s="107"/>
      <c r="Y1222" s="107"/>
      <c r="Z1222" s="107"/>
      <c r="AA1222" s="107"/>
      <c r="AB1222" s="107"/>
      <c r="AC1222" s="107"/>
      <c r="AD1222" s="107"/>
      <c r="AE1222" s="107"/>
      <c r="AF1222" s="107"/>
      <c r="AG1222" s="107"/>
      <c r="AH1222" s="107"/>
      <c r="AI1222" s="107"/>
      <c r="AJ1222" s="107">
        <v>0</v>
      </c>
      <c r="AK1222" s="107">
        <v>0</v>
      </c>
      <c r="AL1222" s="107">
        <v>0</v>
      </c>
      <c r="AM1222" s="107">
        <v>0</v>
      </c>
      <c r="AN1222" s="107">
        <v>0</v>
      </c>
      <c r="AO1222" s="107"/>
      <c r="AP1222" s="107"/>
      <c r="AQ1222" s="107">
        <v>0</v>
      </c>
      <c r="AR1222" s="107">
        <v>0</v>
      </c>
      <c r="AS1222" s="107">
        <v>0</v>
      </c>
      <c r="AT1222" s="107">
        <v>0</v>
      </c>
      <c r="AU1222" s="107">
        <v>0</v>
      </c>
      <c r="AV1222" s="107"/>
      <c r="AW1222" s="107"/>
      <c r="AX1222" s="107">
        <v>0</v>
      </c>
      <c r="AY1222" s="107">
        <v>0</v>
      </c>
      <c r="AZ1222" s="107">
        <v>0</v>
      </c>
      <c r="BA1222" s="107">
        <v>0</v>
      </c>
      <c r="BB1222" s="107">
        <v>0</v>
      </c>
      <c r="BC1222" s="107"/>
      <c r="BD1222" s="107"/>
      <c r="BE1222" s="107"/>
      <c r="BF1222" s="107"/>
      <c r="BG1222" s="107"/>
      <c r="BH1222" s="107"/>
      <c r="BI1222" s="107"/>
      <c r="BJ1222" s="107"/>
      <c r="BK1222" s="107"/>
      <c r="BL1222" s="107"/>
      <c r="BM1222" s="107"/>
      <c r="BN1222" s="107"/>
      <c r="BO1222" s="107"/>
      <c r="BP1222" s="107"/>
      <c r="BQ1222" s="107"/>
      <c r="BR1222" s="107"/>
      <c r="BS1222" s="107"/>
      <c r="BT1222" s="107"/>
      <c r="BU1222" s="107"/>
      <c r="BV1222" s="107"/>
      <c r="BW1222" s="107"/>
      <c r="BX1222" s="107"/>
      <c r="BY1222" s="107"/>
      <c r="BZ1222" s="107"/>
      <c r="CA1222" s="107"/>
      <c r="CB1222" s="107"/>
      <c r="CC1222" s="107"/>
      <c r="CD1222" s="107"/>
      <c r="CE1222" s="107"/>
    </row>
    <row r="1223" spans="1:83" hidden="1" x14ac:dyDescent="0.25">
      <c r="B1223" s="111" t="s">
        <v>2689</v>
      </c>
      <c r="C1223" s="111">
        <v>4600011662</v>
      </c>
      <c r="D1223" s="101" t="s">
        <v>1608</v>
      </c>
      <c r="E1223" s="110"/>
      <c r="F1223" s="102"/>
      <c r="G1223" s="103"/>
      <c r="H1223" s="103"/>
      <c r="I1223" s="100"/>
      <c r="J1223" s="122" t="s">
        <v>2643</v>
      </c>
      <c r="K1223" s="103"/>
      <c r="L1223" s="103"/>
      <c r="M1223" s="103"/>
      <c r="N1223" s="103"/>
      <c r="O1223" s="106" t="s">
        <v>2709</v>
      </c>
      <c r="P1223" s="104"/>
      <c r="Q1223" s="104"/>
      <c r="R1223" s="104"/>
      <c r="S1223" s="105"/>
      <c r="T1223" s="119"/>
      <c r="U1223" s="107"/>
      <c r="V1223" s="107"/>
      <c r="W1223" s="107"/>
      <c r="X1223" s="107"/>
      <c r="Y1223" s="107"/>
      <c r="Z1223" s="107"/>
      <c r="AA1223" s="107"/>
      <c r="AB1223" s="107"/>
      <c r="AC1223" s="107"/>
      <c r="AD1223" s="107"/>
      <c r="AE1223" s="107"/>
      <c r="AF1223" s="107"/>
      <c r="AG1223" s="107"/>
      <c r="AH1223" s="107"/>
      <c r="AI1223" s="107"/>
      <c r="AJ1223" s="107"/>
      <c r="AK1223" s="107"/>
      <c r="AL1223" s="107"/>
      <c r="AM1223" s="107"/>
      <c r="AN1223" s="107"/>
      <c r="AO1223" s="107"/>
      <c r="AP1223" s="107"/>
      <c r="AQ1223" s="107"/>
      <c r="AR1223" s="107"/>
      <c r="AS1223" s="107"/>
      <c r="AT1223" s="107"/>
      <c r="AU1223" s="107"/>
      <c r="AV1223" s="107"/>
      <c r="AW1223" s="107"/>
      <c r="AX1223" s="107">
        <v>0</v>
      </c>
      <c r="AY1223" s="107">
        <v>0</v>
      </c>
      <c r="AZ1223" s="107">
        <v>0</v>
      </c>
      <c r="BA1223" s="107">
        <v>0</v>
      </c>
      <c r="BB1223" s="107">
        <v>0</v>
      </c>
      <c r="BC1223" s="107"/>
      <c r="BD1223" s="107"/>
      <c r="BE1223" s="107">
        <v>0</v>
      </c>
      <c r="BF1223" s="107">
        <v>0</v>
      </c>
      <c r="BG1223" s="107">
        <v>0</v>
      </c>
      <c r="BH1223" s="107">
        <v>0</v>
      </c>
      <c r="BI1223" s="107">
        <v>0</v>
      </c>
      <c r="BJ1223" s="107"/>
      <c r="BK1223" s="107"/>
      <c r="BL1223" s="107"/>
      <c r="BM1223" s="107"/>
      <c r="BN1223" s="107"/>
      <c r="BO1223" s="107"/>
      <c r="BP1223" s="107"/>
      <c r="BQ1223" s="107"/>
      <c r="BR1223" s="107"/>
      <c r="BS1223" s="107"/>
      <c r="BT1223" s="107"/>
      <c r="BU1223" s="107"/>
      <c r="BV1223" s="107"/>
      <c r="BW1223" s="107"/>
      <c r="BX1223" s="107"/>
      <c r="BY1223" s="107"/>
      <c r="BZ1223" s="107"/>
      <c r="CA1223" s="107"/>
      <c r="CB1223" s="107"/>
      <c r="CC1223" s="107"/>
      <c r="CD1223" s="107"/>
      <c r="CE1223" s="107"/>
    </row>
    <row r="1224" spans="1:83" hidden="1" x14ac:dyDescent="0.25">
      <c r="B1224" s="111" t="s">
        <v>2689</v>
      </c>
      <c r="C1224" s="111">
        <v>4600011662</v>
      </c>
      <c r="D1224" s="101" t="s">
        <v>1609</v>
      </c>
      <c r="E1224" s="110"/>
      <c r="F1224" s="102"/>
      <c r="G1224" s="103"/>
      <c r="H1224" s="103"/>
      <c r="I1224" s="100"/>
      <c r="J1224" s="122" t="s">
        <v>2644</v>
      </c>
      <c r="K1224" s="103"/>
      <c r="L1224" s="103"/>
      <c r="M1224" s="103"/>
      <c r="N1224" s="103"/>
      <c r="O1224" s="106"/>
      <c r="P1224" s="104"/>
      <c r="Q1224" s="104"/>
      <c r="R1224" s="104"/>
      <c r="S1224" s="105"/>
      <c r="T1224" s="119"/>
      <c r="U1224" s="107"/>
      <c r="V1224" s="107"/>
      <c r="W1224" s="107"/>
      <c r="X1224" s="107"/>
      <c r="Y1224" s="107"/>
      <c r="Z1224" s="107"/>
      <c r="AA1224" s="107"/>
      <c r="AB1224" s="107"/>
      <c r="AC1224" s="107"/>
      <c r="AD1224" s="107"/>
      <c r="AE1224" s="107"/>
      <c r="AF1224" s="107"/>
      <c r="AG1224" s="107"/>
      <c r="AH1224" s="107"/>
      <c r="AI1224" s="107"/>
      <c r="AJ1224" s="107"/>
      <c r="AK1224" s="107"/>
      <c r="AL1224" s="107"/>
      <c r="AM1224" s="107"/>
      <c r="AN1224" s="107"/>
      <c r="AO1224" s="107"/>
      <c r="AP1224" s="107"/>
      <c r="AQ1224" s="107"/>
      <c r="AR1224" s="107"/>
      <c r="AS1224" s="107"/>
      <c r="AT1224" s="107"/>
      <c r="AU1224" s="107"/>
      <c r="AV1224" s="107"/>
      <c r="AW1224" s="107"/>
      <c r="AX1224" s="107"/>
      <c r="AY1224" s="107"/>
      <c r="AZ1224" s="107"/>
      <c r="BA1224" s="107"/>
      <c r="BB1224" s="107"/>
      <c r="BC1224" s="107"/>
      <c r="BD1224" s="107"/>
      <c r="BE1224" s="107"/>
      <c r="BF1224" s="107"/>
      <c r="BG1224" s="107"/>
      <c r="BH1224" s="107"/>
      <c r="BI1224" s="107"/>
      <c r="BJ1224" s="107"/>
      <c r="BK1224" s="107"/>
      <c r="BL1224" s="107"/>
      <c r="BM1224" s="107"/>
      <c r="BN1224" s="107"/>
      <c r="BO1224" s="107"/>
      <c r="BP1224" s="107"/>
      <c r="BQ1224" s="107"/>
      <c r="BR1224" s="107"/>
      <c r="BS1224" s="107"/>
      <c r="BT1224" s="107"/>
      <c r="BU1224" s="107"/>
      <c r="BV1224" s="107"/>
      <c r="BW1224" s="107"/>
      <c r="BX1224" s="107"/>
      <c r="BY1224" s="107"/>
      <c r="BZ1224" s="107"/>
      <c r="CA1224" s="107"/>
      <c r="CB1224" s="107"/>
      <c r="CC1224" s="107"/>
      <c r="CD1224" s="107"/>
      <c r="CE1224" s="107"/>
    </row>
    <row r="1225" spans="1:83" hidden="1" x14ac:dyDescent="0.25">
      <c r="B1225" s="111" t="s">
        <v>2689</v>
      </c>
      <c r="C1225" s="111">
        <v>4600011662</v>
      </c>
      <c r="D1225" s="101" t="s">
        <v>1610</v>
      </c>
      <c r="E1225" s="110"/>
      <c r="F1225" s="102"/>
      <c r="G1225" s="103"/>
      <c r="H1225" s="103"/>
      <c r="I1225" s="100"/>
      <c r="J1225" s="122" t="s">
        <v>2649</v>
      </c>
      <c r="K1225" s="103"/>
      <c r="L1225" s="103"/>
      <c r="M1225" s="103"/>
      <c r="N1225" s="103"/>
      <c r="O1225" s="106"/>
      <c r="P1225" s="104"/>
      <c r="Q1225" s="104"/>
      <c r="R1225" s="104"/>
      <c r="S1225" s="105"/>
      <c r="T1225" s="119"/>
      <c r="U1225" s="107"/>
      <c r="V1225" s="107"/>
      <c r="W1225" s="107"/>
      <c r="X1225" s="107"/>
      <c r="Y1225" s="107"/>
      <c r="Z1225" s="107"/>
      <c r="AA1225" s="107"/>
      <c r="AB1225" s="107"/>
      <c r="AC1225" s="107"/>
      <c r="AD1225" s="107"/>
      <c r="AE1225" s="107"/>
      <c r="AF1225" s="107"/>
      <c r="AG1225" s="107"/>
      <c r="AH1225" s="107"/>
      <c r="AI1225" s="107"/>
      <c r="AJ1225" s="107"/>
      <c r="AK1225" s="107"/>
      <c r="AL1225" s="107"/>
      <c r="AM1225" s="107"/>
      <c r="AN1225" s="107"/>
      <c r="AO1225" s="107"/>
      <c r="AP1225" s="107"/>
      <c r="AQ1225" s="107"/>
      <c r="AR1225" s="107"/>
      <c r="AS1225" s="107"/>
      <c r="AT1225" s="107"/>
      <c r="AU1225" s="107"/>
      <c r="AV1225" s="107"/>
      <c r="AW1225" s="107"/>
      <c r="AX1225" s="107"/>
      <c r="AY1225" s="107"/>
      <c r="AZ1225" s="107"/>
      <c r="BA1225" s="107"/>
      <c r="BB1225" s="107"/>
      <c r="BC1225" s="107"/>
      <c r="BD1225" s="107"/>
      <c r="BE1225" s="107"/>
      <c r="BF1225" s="107"/>
      <c r="BG1225" s="107"/>
      <c r="BH1225" s="107"/>
      <c r="BI1225" s="107"/>
      <c r="BJ1225" s="107"/>
      <c r="BK1225" s="107"/>
      <c r="BL1225" s="107"/>
      <c r="BM1225" s="107"/>
      <c r="BN1225" s="107"/>
      <c r="BO1225" s="107"/>
      <c r="BP1225" s="107"/>
      <c r="BQ1225" s="107"/>
      <c r="BR1225" s="107"/>
      <c r="BS1225" s="107"/>
      <c r="BT1225" s="107"/>
      <c r="BU1225" s="107"/>
      <c r="BV1225" s="107"/>
      <c r="BW1225" s="107"/>
      <c r="BX1225" s="107"/>
      <c r="BY1225" s="107"/>
      <c r="BZ1225" s="107"/>
      <c r="CA1225" s="107"/>
      <c r="CB1225" s="107"/>
      <c r="CC1225" s="107"/>
      <c r="CD1225" s="107"/>
      <c r="CE1225" s="107"/>
    </row>
    <row r="1226" spans="1:83" hidden="1" x14ac:dyDescent="0.25">
      <c r="B1226" s="111" t="s">
        <v>2689</v>
      </c>
      <c r="C1226" s="111">
        <v>4600011662</v>
      </c>
      <c r="D1226" s="101" t="s">
        <v>1611</v>
      </c>
      <c r="E1226" s="110"/>
      <c r="F1226" s="102"/>
      <c r="G1226" s="103"/>
      <c r="H1226" s="103"/>
      <c r="I1226" s="100"/>
      <c r="J1226" s="122" t="s">
        <v>2650</v>
      </c>
      <c r="K1226" s="103"/>
      <c r="L1226" s="103"/>
      <c r="M1226" s="103"/>
      <c r="N1226" s="103"/>
      <c r="O1226" s="106"/>
      <c r="P1226" s="104"/>
      <c r="Q1226" s="104"/>
      <c r="R1226" s="104"/>
      <c r="S1226" s="105"/>
      <c r="T1226" s="119"/>
      <c r="U1226" s="107"/>
      <c r="V1226" s="107"/>
      <c r="W1226" s="107"/>
      <c r="X1226" s="107"/>
      <c r="Y1226" s="107"/>
      <c r="Z1226" s="107"/>
      <c r="AA1226" s="107"/>
      <c r="AB1226" s="107"/>
      <c r="AC1226" s="107"/>
      <c r="AD1226" s="107"/>
      <c r="AE1226" s="107"/>
      <c r="AF1226" s="107"/>
      <c r="AG1226" s="107"/>
      <c r="AH1226" s="107"/>
      <c r="AI1226" s="107"/>
      <c r="AJ1226" s="107"/>
      <c r="AK1226" s="107"/>
      <c r="AL1226" s="107"/>
      <c r="AM1226" s="107"/>
      <c r="AN1226" s="107"/>
      <c r="AO1226" s="107"/>
      <c r="AP1226" s="107"/>
      <c r="AQ1226" s="107"/>
      <c r="AR1226" s="107"/>
      <c r="AS1226" s="107"/>
      <c r="AT1226" s="107"/>
      <c r="AU1226" s="107"/>
      <c r="AV1226" s="107"/>
      <c r="AW1226" s="107"/>
      <c r="AX1226" s="107"/>
      <c r="AY1226" s="107"/>
      <c r="AZ1226" s="107"/>
      <c r="BA1226" s="107"/>
      <c r="BB1226" s="107"/>
      <c r="BC1226" s="107"/>
      <c r="BD1226" s="107"/>
      <c r="BE1226" s="107"/>
      <c r="BF1226" s="107"/>
      <c r="BG1226" s="107"/>
      <c r="BH1226" s="107"/>
      <c r="BI1226" s="107"/>
      <c r="BJ1226" s="107"/>
      <c r="BK1226" s="107"/>
      <c r="BL1226" s="107"/>
      <c r="BM1226" s="107"/>
      <c r="BN1226" s="107"/>
      <c r="BO1226" s="107"/>
      <c r="BP1226" s="107"/>
      <c r="BQ1226" s="107"/>
      <c r="BR1226" s="107"/>
      <c r="BS1226" s="107"/>
      <c r="BT1226" s="107"/>
      <c r="BU1226" s="107"/>
      <c r="BV1226" s="107"/>
      <c r="BW1226" s="107"/>
      <c r="BX1226" s="107"/>
      <c r="BY1226" s="107"/>
      <c r="BZ1226" s="107"/>
      <c r="CA1226" s="107"/>
      <c r="CB1226" s="107"/>
      <c r="CC1226" s="107"/>
      <c r="CD1226" s="107"/>
      <c r="CE1226" s="107"/>
    </row>
    <row r="1227" spans="1:83" hidden="1" x14ac:dyDescent="0.25">
      <c r="B1227" s="111" t="s">
        <v>2689</v>
      </c>
      <c r="C1227" s="111">
        <v>4600011662</v>
      </c>
      <c r="D1227" s="101" t="s">
        <v>1612</v>
      </c>
      <c r="E1227" s="110"/>
      <c r="F1227" s="102"/>
      <c r="G1227" s="103"/>
      <c r="H1227" s="103"/>
      <c r="I1227" s="100"/>
      <c r="J1227" s="122" t="s">
        <v>2647</v>
      </c>
      <c r="K1227" s="103"/>
      <c r="L1227" s="103"/>
      <c r="M1227" s="103"/>
      <c r="N1227" s="103"/>
      <c r="O1227" s="106"/>
      <c r="P1227" s="104"/>
      <c r="Q1227" s="104"/>
      <c r="R1227" s="104"/>
      <c r="S1227" s="105"/>
      <c r="T1227" s="119"/>
      <c r="U1227" s="107"/>
      <c r="V1227" s="107"/>
      <c r="W1227" s="107"/>
      <c r="X1227" s="107"/>
      <c r="Y1227" s="107"/>
      <c r="Z1227" s="107"/>
      <c r="AA1227" s="107"/>
      <c r="AB1227" s="107"/>
      <c r="AC1227" s="107"/>
      <c r="AD1227" s="107"/>
      <c r="AE1227" s="107"/>
      <c r="AF1227" s="107"/>
      <c r="AG1227" s="107"/>
      <c r="AH1227" s="107"/>
      <c r="AI1227" s="107"/>
      <c r="AJ1227" s="107"/>
      <c r="AK1227" s="107"/>
      <c r="AL1227" s="107"/>
      <c r="AM1227" s="107"/>
      <c r="AN1227" s="107"/>
      <c r="AO1227" s="107"/>
      <c r="AP1227" s="107"/>
      <c r="AQ1227" s="107"/>
      <c r="AR1227" s="107"/>
      <c r="AS1227" s="107"/>
      <c r="AT1227" s="107"/>
      <c r="AU1227" s="107"/>
      <c r="AV1227" s="107"/>
      <c r="AW1227" s="107"/>
      <c r="AX1227" s="107"/>
      <c r="AY1227" s="107"/>
      <c r="AZ1227" s="107"/>
      <c r="BA1227" s="107"/>
      <c r="BB1227" s="107"/>
      <c r="BC1227" s="107"/>
      <c r="BD1227" s="107"/>
      <c r="BE1227" s="107"/>
      <c r="BF1227" s="107"/>
      <c r="BG1227" s="107"/>
      <c r="BH1227" s="107"/>
      <c r="BI1227" s="107"/>
      <c r="BJ1227" s="107"/>
      <c r="BK1227" s="107"/>
      <c r="BL1227" s="107"/>
      <c r="BM1227" s="107"/>
      <c r="BN1227" s="107"/>
      <c r="BO1227" s="107"/>
      <c r="BP1227" s="107"/>
      <c r="BQ1227" s="107"/>
      <c r="BR1227" s="107"/>
      <c r="BS1227" s="107"/>
      <c r="BT1227" s="107"/>
      <c r="BU1227" s="107"/>
      <c r="BV1227" s="107"/>
      <c r="BW1227" s="107"/>
      <c r="BX1227" s="107"/>
      <c r="BY1227" s="107"/>
      <c r="BZ1227" s="107"/>
      <c r="CA1227" s="107"/>
      <c r="CB1227" s="107"/>
      <c r="CC1227" s="107"/>
      <c r="CD1227" s="107"/>
      <c r="CE1227" s="107"/>
    </row>
    <row r="1228" spans="1:83" hidden="1" x14ac:dyDescent="0.25">
      <c r="A1228" s="109" t="s">
        <v>2729</v>
      </c>
      <c r="B1228" s="111" t="s">
        <v>2690</v>
      </c>
      <c r="C1228" s="111">
        <v>4600011662</v>
      </c>
      <c r="D1228" s="101" t="s">
        <v>1613</v>
      </c>
      <c r="E1228" s="110" t="str">
        <f t="shared" ref="E1228" si="127">IF(F1228="","",CONCATENATE(TRIM(F1228)," - ",TRIM(J1228)))</f>
        <v>(DE) Sistema de Desaeração e Água de Alimentação das caldeiras - TIE IN_112/114 Desaerador_E-14A-02A</v>
      </c>
      <c r="F1228" s="102" t="s">
        <v>455</v>
      </c>
      <c r="G1228" s="103" t="s">
        <v>450</v>
      </c>
      <c r="H1228" s="103" t="s">
        <v>429</v>
      </c>
      <c r="I1228" s="100">
        <v>14</v>
      </c>
      <c r="J1228" s="122" t="s">
        <v>2651</v>
      </c>
      <c r="K1228" s="103"/>
      <c r="L1228" s="103" t="s">
        <v>462</v>
      </c>
      <c r="M1228" s="103"/>
      <c r="N1228" s="103"/>
      <c r="O1228" s="106"/>
      <c r="P1228" s="104"/>
      <c r="Q1228" s="104"/>
      <c r="R1228" s="104"/>
      <c r="S1228" s="105"/>
      <c r="T1228" s="119"/>
      <c r="U1228" s="107"/>
      <c r="V1228" s="107"/>
      <c r="W1228" s="107"/>
      <c r="X1228" s="107"/>
      <c r="Y1228" s="107"/>
      <c r="Z1228" s="107"/>
      <c r="AA1228" s="107"/>
      <c r="AB1228" s="107"/>
      <c r="AC1228" s="107"/>
      <c r="AD1228" s="107"/>
      <c r="AE1228" s="107"/>
      <c r="AF1228" s="107"/>
      <c r="AG1228" s="107"/>
      <c r="AH1228" s="107"/>
      <c r="AI1228" s="107"/>
      <c r="AJ1228" s="107">
        <v>0</v>
      </c>
      <c r="AK1228" s="107">
        <v>0</v>
      </c>
      <c r="AL1228" s="107">
        <v>0</v>
      </c>
      <c r="AM1228" s="107">
        <v>0</v>
      </c>
      <c r="AN1228" s="107">
        <v>0</v>
      </c>
      <c r="AO1228" s="107"/>
      <c r="AP1228" s="107"/>
      <c r="AQ1228" s="107">
        <v>0</v>
      </c>
      <c r="AR1228" s="107">
        <v>0</v>
      </c>
      <c r="AS1228" s="107">
        <v>0</v>
      </c>
      <c r="AT1228" s="107">
        <v>0</v>
      </c>
      <c r="AU1228" s="107">
        <v>0</v>
      </c>
      <c r="AV1228" s="107"/>
      <c r="AW1228" s="107"/>
      <c r="AX1228" s="107">
        <v>0</v>
      </c>
      <c r="AY1228" s="107">
        <v>0</v>
      </c>
      <c r="AZ1228" s="107">
        <v>0</v>
      </c>
      <c r="BA1228" s="107">
        <v>0</v>
      </c>
      <c r="BB1228" s="107">
        <v>0</v>
      </c>
      <c r="BC1228" s="107"/>
      <c r="BD1228" s="107"/>
      <c r="BE1228" s="107"/>
      <c r="BF1228" s="107"/>
      <c r="BG1228" s="107"/>
      <c r="BH1228" s="107"/>
      <c r="BI1228" s="107"/>
      <c r="BJ1228" s="107"/>
      <c r="BK1228" s="107"/>
      <c r="BL1228" s="107"/>
      <c r="BM1228" s="107"/>
      <c r="BN1228" s="107"/>
      <c r="BO1228" s="107"/>
      <c r="BP1228" s="107"/>
      <c r="BQ1228" s="107"/>
      <c r="BR1228" s="107"/>
      <c r="BS1228" s="107"/>
      <c r="BT1228" s="107"/>
      <c r="BU1228" s="107"/>
      <c r="BV1228" s="107"/>
      <c r="BW1228" s="107"/>
      <c r="BX1228" s="107"/>
      <c r="BY1228" s="107"/>
      <c r="BZ1228" s="107"/>
      <c r="CA1228" s="107"/>
      <c r="CB1228" s="107"/>
      <c r="CC1228" s="107"/>
      <c r="CD1228" s="107"/>
      <c r="CE1228" s="107"/>
    </row>
    <row r="1229" spans="1:83" hidden="1" x14ac:dyDescent="0.25">
      <c r="B1229" s="111" t="s">
        <v>2689</v>
      </c>
      <c r="C1229" s="111">
        <v>4600011662</v>
      </c>
      <c r="D1229" s="101" t="s">
        <v>1614</v>
      </c>
      <c r="E1229" s="110"/>
      <c r="F1229" s="102"/>
      <c r="G1229" s="103"/>
      <c r="H1229" s="103"/>
      <c r="I1229" s="100"/>
      <c r="J1229" s="122" t="s">
        <v>2643</v>
      </c>
      <c r="K1229" s="103"/>
      <c r="L1229" s="103"/>
      <c r="M1229" s="103"/>
      <c r="N1229" s="103"/>
      <c r="O1229" s="106" t="s">
        <v>2709</v>
      </c>
      <c r="P1229" s="104"/>
      <c r="Q1229" s="104"/>
      <c r="R1229" s="104"/>
      <c r="S1229" s="105"/>
      <c r="T1229" s="119"/>
      <c r="U1229" s="107"/>
      <c r="V1229" s="107"/>
      <c r="W1229" s="107"/>
      <c r="X1229" s="107"/>
      <c r="Y1229" s="107"/>
      <c r="Z1229" s="107"/>
      <c r="AA1229" s="107"/>
      <c r="AB1229" s="107"/>
      <c r="AC1229" s="107"/>
      <c r="AD1229" s="107"/>
      <c r="AE1229" s="107"/>
      <c r="AF1229" s="107"/>
      <c r="AG1229" s="107"/>
      <c r="AH1229" s="107"/>
      <c r="AI1229" s="107"/>
      <c r="AJ1229" s="107"/>
      <c r="AK1229" s="107"/>
      <c r="AL1229" s="107"/>
      <c r="AM1229" s="107"/>
      <c r="AN1229" s="107"/>
      <c r="AO1229" s="107"/>
      <c r="AP1229" s="107"/>
      <c r="AQ1229" s="107"/>
      <c r="AR1229" s="107"/>
      <c r="AS1229" s="107"/>
      <c r="AT1229" s="107"/>
      <c r="AU1229" s="107"/>
      <c r="AV1229" s="107"/>
      <c r="AW1229" s="107"/>
      <c r="AX1229" s="107">
        <v>0</v>
      </c>
      <c r="AY1229" s="107">
        <v>0</v>
      </c>
      <c r="AZ1229" s="107">
        <v>0</v>
      </c>
      <c r="BA1229" s="107">
        <v>0</v>
      </c>
      <c r="BB1229" s="107">
        <v>0</v>
      </c>
      <c r="BC1229" s="107"/>
      <c r="BD1229" s="107"/>
      <c r="BE1229" s="107">
        <v>0</v>
      </c>
      <c r="BF1229" s="107">
        <v>0</v>
      </c>
      <c r="BG1229" s="107">
        <v>0</v>
      </c>
      <c r="BH1229" s="107">
        <v>0</v>
      </c>
      <c r="BI1229" s="107">
        <v>0</v>
      </c>
      <c r="BJ1229" s="107"/>
      <c r="BK1229" s="107"/>
      <c r="BL1229" s="107"/>
      <c r="BM1229" s="107"/>
      <c r="BN1229" s="107"/>
      <c r="BO1229" s="107"/>
      <c r="BP1229" s="107"/>
      <c r="BQ1229" s="107"/>
      <c r="BR1229" s="107"/>
      <c r="BS1229" s="107"/>
      <c r="BT1229" s="107"/>
      <c r="BU1229" s="107"/>
      <c r="BV1229" s="107"/>
      <c r="BW1229" s="107"/>
      <c r="BX1229" s="107"/>
      <c r="BY1229" s="107"/>
      <c r="BZ1229" s="107"/>
      <c r="CA1229" s="107"/>
      <c r="CB1229" s="107"/>
      <c r="CC1229" s="107"/>
      <c r="CD1229" s="107"/>
      <c r="CE1229" s="107"/>
    </row>
    <row r="1230" spans="1:83" hidden="1" x14ac:dyDescent="0.25">
      <c r="B1230" s="111" t="s">
        <v>2689</v>
      </c>
      <c r="C1230" s="111">
        <v>4600011662</v>
      </c>
      <c r="D1230" s="101" t="s">
        <v>1615</v>
      </c>
      <c r="E1230" s="110"/>
      <c r="F1230" s="102"/>
      <c r="G1230" s="103"/>
      <c r="H1230" s="103"/>
      <c r="I1230" s="100"/>
      <c r="J1230" s="122" t="s">
        <v>2644</v>
      </c>
      <c r="K1230" s="103"/>
      <c r="L1230" s="103"/>
      <c r="M1230" s="103"/>
      <c r="N1230" s="103"/>
      <c r="O1230" s="106"/>
      <c r="P1230" s="104"/>
      <c r="Q1230" s="104"/>
      <c r="R1230" s="104"/>
      <c r="S1230" s="105"/>
      <c r="T1230" s="119"/>
      <c r="U1230" s="107"/>
      <c r="V1230" s="107"/>
      <c r="W1230" s="107"/>
      <c r="X1230" s="107"/>
      <c r="Y1230" s="107"/>
      <c r="Z1230" s="107"/>
      <c r="AA1230" s="107"/>
      <c r="AB1230" s="107"/>
      <c r="AC1230" s="107"/>
      <c r="AD1230" s="107"/>
      <c r="AE1230" s="107"/>
      <c r="AF1230" s="107"/>
      <c r="AG1230" s="107"/>
      <c r="AH1230" s="107"/>
      <c r="AI1230" s="107"/>
      <c r="AJ1230" s="107"/>
      <c r="AK1230" s="107"/>
      <c r="AL1230" s="107"/>
      <c r="AM1230" s="107"/>
      <c r="AN1230" s="107"/>
      <c r="AO1230" s="107"/>
      <c r="AP1230" s="107"/>
      <c r="AQ1230" s="107"/>
      <c r="AR1230" s="107"/>
      <c r="AS1230" s="107"/>
      <c r="AT1230" s="107"/>
      <c r="AU1230" s="107"/>
      <c r="AV1230" s="107"/>
      <c r="AW1230" s="107"/>
      <c r="AX1230" s="107"/>
      <c r="AY1230" s="107"/>
      <c r="AZ1230" s="107"/>
      <c r="BA1230" s="107"/>
      <c r="BB1230" s="107"/>
      <c r="BC1230" s="107"/>
      <c r="BD1230" s="107"/>
      <c r="BE1230" s="107"/>
      <c r="BF1230" s="107"/>
      <c r="BG1230" s="107"/>
      <c r="BH1230" s="107"/>
      <c r="BI1230" s="107"/>
      <c r="BJ1230" s="107"/>
      <c r="BK1230" s="107"/>
      <c r="BL1230" s="107"/>
      <c r="BM1230" s="107"/>
      <c r="BN1230" s="107"/>
      <c r="BO1230" s="107"/>
      <c r="BP1230" s="107"/>
      <c r="BQ1230" s="107"/>
      <c r="BR1230" s="107"/>
      <c r="BS1230" s="107"/>
      <c r="BT1230" s="107"/>
      <c r="BU1230" s="107"/>
      <c r="BV1230" s="107"/>
      <c r="BW1230" s="107"/>
      <c r="BX1230" s="107"/>
      <c r="BY1230" s="107"/>
      <c r="BZ1230" s="107"/>
      <c r="CA1230" s="107"/>
      <c r="CB1230" s="107"/>
      <c r="CC1230" s="107"/>
      <c r="CD1230" s="107"/>
      <c r="CE1230" s="107"/>
    </row>
    <row r="1231" spans="1:83" hidden="1" x14ac:dyDescent="0.25">
      <c r="B1231" s="111" t="s">
        <v>2689</v>
      </c>
      <c r="C1231" s="111">
        <v>4600011662</v>
      </c>
      <c r="D1231" s="101" t="s">
        <v>1616</v>
      </c>
      <c r="E1231" s="110"/>
      <c r="F1231" s="102"/>
      <c r="G1231" s="103"/>
      <c r="H1231" s="103"/>
      <c r="I1231" s="100"/>
      <c r="J1231" s="122" t="s">
        <v>2652</v>
      </c>
      <c r="K1231" s="103"/>
      <c r="L1231" s="103"/>
      <c r="M1231" s="103"/>
      <c r="N1231" s="103"/>
      <c r="O1231" s="106"/>
      <c r="P1231" s="104"/>
      <c r="Q1231" s="104"/>
      <c r="R1231" s="104"/>
      <c r="S1231" s="105"/>
      <c r="T1231" s="119"/>
      <c r="U1231" s="107"/>
      <c r="V1231" s="107"/>
      <c r="W1231" s="107"/>
      <c r="X1231" s="107"/>
      <c r="Y1231" s="107"/>
      <c r="Z1231" s="107"/>
      <c r="AA1231" s="107"/>
      <c r="AB1231" s="107"/>
      <c r="AC1231" s="107"/>
      <c r="AD1231" s="107"/>
      <c r="AE1231" s="107"/>
      <c r="AF1231" s="107"/>
      <c r="AG1231" s="107"/>
      <c r="AH1231" s="107"/>
      <c r="AI1231" s="107"/>
      <c r="AJ1231" s="107"/>
      <c r="AK1231" s="107"/>
      <c r="AL1231" s="107"/>
      <c r="AM1231" s="107"/>
      <c r="AN1231" s="107"/>
      <c r="AO1231" s="107"/>
      <c r="AP1231" s="107"/>
      <c r="AQ1231" s="107"/>
      <c r="AR1231" s="107"/>
      <c r="AS1231" s="107"/>
      <c r="AT1231" s="107"/>
      <c r="AU1231" s="107"/>
      <c r="AV1231" s="107"/>
      <c r="AW1231" s="107"/>
      <c r="AX1231" s="107"/>
      <c r="AY1231" s="107"/>
      <c r="AZ1231" s="107"/>
      <c r="BA1231" s="107"/>
      <c r="BB1231" s="107"/>
      <c r="BC1231" s="107"/>
      <c r="BD1231" s="107"/>
      <c r="BE1231" s="107"/>
      <c r="BF1231" s="107"/>
      <c r="BG1231" s="107"/>
      <c r="BH1231" s="107"/>
      <c r="BI1231" s="107"/>
      <c r="BJ1231" s="107"/>
      <c r="BK1231" s="107"/>
      <c r="BL1231" s="107"/>
      <c r="BM1231" s="107"/>
      <c r="BN1231" s="107"/>
      <c r="BO1231" s="107"/>
      <c r="BP1231" s="107"/>
      <c r="BQ1231" s="107"/>
      <c r="BR1231" s="107"/>
      <c r="BS1231" s="107"/>
      <c r="BT1231" s="107"/>
      <c r="BU1231" s="107"/>
      <c r="BV1231" s="107"/>
      <c r="BW1231" s="107"/>
      <c r="BX1231" s="107"/>
      <c r="BY1231" s="107"/>
      <c r="BZ1231" s="107"/>
      <c r="CA1231" s="107"/>
      <c r="CB1231" s="107"/>
      <c r="CC1231" s="107"/>
      <c r="CD1231" s="107"/>
      <c r="CE1231" s="107"/>
    </row>
    <row r="1232" spans="1:83" hidden="1" x14ac:dyDescent="0.25">
      <c r="B1232" s="111" t="s">
        <v>2689</v>
      </c>
      <c r="C1232" s="111">
        <v>4600011662</v>
      </c>
      <c r="D1232" s="101" t="s">
        <v>1617</v>
      </c>
      <c r="E1232" s="110"/>
      <c r="F1232" s="102"/>
      <c r="G1232" s="103"/>
      <c r="H1232" s="103"/>
      <c r="I1232" s="100"/>
      <c r="J1232" s="122" t="s">
        <v>2653</v>
      </c>
      <c r="K1232" s="103"/>
      <c r="L1232" s="103"/>
      <c r="M1232" s="103"/>
      <c r="N1232" s="103"/>
      <c r="O1232" s="106"/>
      <c r="P1232" s="104"/>
      <c r="Q1232" s="104"/>
      <c r="R1232" s="104"/>
      <c r="S1232" s="105"/>
      <c r="T1232" s="119"/>
      <c r="U1232" s="107"/>
      <c r="V1232" s="107"/>
      <c r="W1232" s="107"/>
      <c r="X1232" s="107"/>
      <c r="Y1232" s="107"/>
      <c r="Z1232" s="107"/>
      <c r="AA1232" s="107"/>
      <c r="AB1232" s="107"/>
      <c r="AC1232" s="107"/>
      <c r="AD1232" s="107"/>
      <c r="AE1232" s="107"/>
      <c r="AF1232" s="107"/>
      <c r="AG1232" s="107"/>
      <c r="AH1232" s="107"/>
      <c r="AI1232" s="107"/>
      <c r="AJ1232" s="107"/>
      <c r="AK1232" s="107"/>
      <c r="AL1232" s="107"/>
      <c r="AM1232" s="107"/>
      <c r="AN1232" s="107"/>
      <c r="AO1232" s="107"/>
      <c r="AP1232" s="107"/>
      <c r="AQ1232" s="107"/>
      <c r="AR1232" s="107"/>
      <c r="AS1232" s="107"/>
      <c r="AT1232" s="107"/>
      <c r="AU1232" s="107"/>
      <c r="AV1232" s="107"/>
      <c r="AW1232" s="107"/>
      <c r="AX1232" s="107"/>
      <c r="AY1232" s="107"/>
      <c r="AZ1232" s="107"/>
      <c r="BA1232" s="107"/>
      <c r="BB1232" s="107"/>
      <c r="BC1232" s="107"/>
      <c r="BD1232" s="107"/>
      <c r="BE1232" s="107"/>
      <c r="BF1232" s="107"/>
      <c r="BG1232" s="107"/>
      <c r="BH1232" s="107"/>
      <c r="BI1232" s="107"/>
      <c r="BJ1232" s="107"/>
      <c r="BK1232" s="107"/>
      <c r="BL1232" s="107"/>
      <c r="BM1232" s="107"/>
      <c r="BN1232" s="107"/>
      <c r="BO1232" s="107"/>
      <c r="BP1232" s="107"/>
      <c r="BQ1232" s="107"/>
      <c r="BR1232" s="107"/>
      <c r="BS1232" s="107"/>
      <c r="BT1232" s="107"/>
      <c r="BU1232" s="107"/>
      <c r="BV1232" s="107"/>
      <c r="BW1232" s="107"/>
      <c r="BX1232" s="107"/>
      <c r="BY1232" s="107"/>
      <c r="BZ1232" s="107"/>
      <c r="CA1232" s="107"/>
      <c r="CB1232" s="107"/>
      <c r="CC1232" s="107"/>
      <c r="CD1232" s="107"/>
      <c r="CE1232" s="107"/>
    </row>
    <row r="1233" spans="2:83" hidden="1" x14ac:dyDescent="0.25">
      <c r="B1233" s="111" t="s">
        <v>2689</v>
      </c>
      <c r="C1233" s="111">
        <v>4600011662</v>
      </c>
      <c r="D1233" s="101" t="s">
        <v>1618</v>
      </c>
      <c r="E1233" s="110"/>
      <c r="F1233" s="102"/>
      <c r="G1233" s="103"/>
      <c r="H1233" s="103"/>
      <c r="I1233" s="100"/>
      <c r="J1233" s="122" t="s">
        <v>2647</v>
      </c>
      <c r="K1233" s="103"/>
      <c r="L1233" s="103"/>
      <c r="M1233" s="103"/>
      <c r="N1233" s="103"/>
      <c r="O1233" s="106"/>
      <c r="P1233" s="104"/>
      <c r="Q1233" s="104"/>
      <c r="R1233" s="104"/>
      <c r="S1233" s="105"/>
      <c r="T1233" s="119"/>
      <c r="U1233" s="107"/>
      <c r="V1233" s="107"/>
      <c r="W1233" s="107"/>
      <c r="X1233" s="107"/>
      <c r="Y1233" s="107"/>
      <c r="Z1233" s="107"/>
      <c r="AA1233" s="107"/>
      <c r="AB1233" s="107"/>
      <c r="AC1233" s="107"/>
      <c r="AD1233" s="107"/>
      <c r="AE1233" s="107"/>
      <c r="AF1233" s="107"/>
      <c r="AG1233" s="107"/>
      <c r="AH1233" s="107"/>
      <c r="AI1233" s="107"/>
      <c r="AJ1233" s="107"/>
      <c r="AK1233" s="107"/>
      <c r="AL1233" s="107"/>
      <c r="AM1233" s="107"/>
      <c r="AN1233" s="107"/>
      <c r="AO1233" s="107"/>
      <c r="AP1233" s="107"/>
      <c r="AQ1233" s="107"/>
      <c r="AR1233" s="107"/>
      <c r="AS1233" s="107"/>
      <c r="AT1233" s="107"/>
      <c r="AU1233" s="107"/>
      <c r="AV1233" s="107"/>
      <c r="AW1233" s="107"/>
      <c r="AX1233" s="107"/>
      <c r="AY1233" s="107"/>
      <c r="AZ1233" s="107"/>
      <c r="BA1233" s="107"/>
      <c r="BB1233" s="107"/>
      <c r="BC1233" s="107"/>
      <c r="BD1233" s="107"/>
      <c r="BE1233" s="107"/>
      <c r="BF1233" s="107"/>
      <c r="BG1233" s="107"/>
      <c r="BH1233" s="107"/>
      <c r="BI1233" s="107"/>
      <c r="BJ1233" s="107"/>
      <c r="BK1233" s="107"/>
      <c r="BL1233" s="107"/>
      <c r="BM1233" s="107"/>
      <c r="BN1233" s="107"/>
      <c r="BO1233" s="107"/>
      <c r="BP1233" s="107"/>
      <c r="BQ1233" s="107"/>
      <c r="BR1233" s="107"/>
      <c r="BS1233" s="107"/>
      <c r="BT1233" s="107"/>
      <c r="BU1233" s="107"/>
      <c r="BV1233" s="107"/>
      <c r="BW1233" s="107"/>
      <c r="BX1233" s="107"/>
      <c r="BY1233" s="107"/>
      <c r="BZ1233" s="107"/>
      <c r="CA1233" s="107"/>
      <c r="CB1233" s="107"/>
      <c r="CC1233" s="107"/>
      <c r="CD1233" s="107"/>
      <c r="CE1233" s="107"/>
    </row>
    <row r="1234" spans="2:83" hidden="1" x14ac:dyDescent="0.25">
      <c r="B1234" s="111" t="s">
        <v>2689</v>
      </c>
      <c r="C1234" s="111">
        <v>4600011662</v>
      </c>
      <c r="D1234" s="101" t="s">
        <v>1619</v>
      </c>
      <c r="E1234" s="110"/>
      <c r="F1234" s="102"/>
      <c r="G1234" s="103"/>
      <c r="H1234" s="103"/>
      <c r="I1234" s="100"/>
      <c r="J1234" s="122" t="s">
        <v>2654</v>
      </c>
      <c r="K1234" s="103"/>
      <c r="L1234" s="103"/>
      <c r="M1234" s="103"/>
      <c r="N1234" s="103"/>
      <c r="O1234" s="106"/>
      <c r="P1234" s="104"/>
      <c r="Q1234" s="104"/>
      <c r="R1234" s="104"/>
      <c r="S1234" s="105"/>
      <c r="T1234" s="119"/>
      <c r="U1234" s="107"/>
      <c r="V1234" s="107"/>
      <c r="W1234" s="107"/>
      <c r="X1234" s="107"/>
      <c r="Y1234" s="107"/>
      <c r="Z1234" s="107"/>
      <c r="AA1234" s="107"/>
      <c r="AB1234" s="107"/>
      <c r="AC1234" s="107"/>
      <c r="AD1234" s="107"/>
      <c r="AE1234" s="107"/>
      <c r="AF1234" s="107"/>
      <c r="AG1234" s="107"/>
      <c r="AH1234" s="107"/>
      <c r="AI1234" s="107"/>
      <c r="AJ1234" s="107"/>
      <c r="AK1234" s="107"/>
      <c r="AL1234" s="107"/>
      <c r="AM1234" s="107"/>
      <c r="AN1234" s="107"/>
      <c r="AO1234" s="107"/>
      <c r="AP1234" s="107"/>
      <c r="AQ1234" s="107"/>
      <c r="AR1234" s="107"/>
      <c r="AS1234" s="107"/>
      <c r="AT1234" s="107"/>
      <c r="AU1234" s="107"/>
      <c r="AV1234" s="107"/>
      <c r="AW1234" s="107"/>
      <c r="AX1234" s="107"/>
      <c r="AY1234" s="107"/>
      <c r="AZ1234" s="107"/>
      <c r="BA1234" s="107"/>
      <c r="BB1234" s="107"/>
      <c r="BC1234" s="107"/>
      <c r="BD1234" s="107"/>
      <c r="BE1234" s="107"/>
      <c r="BF1234" s="107"/>
      <c r="BG1234" s="107"/>
      <c r="BH1234" s="107"/>
      <c r="BI1234" s="107"/>
      <c r="BJ1234" s="107"/>
      <c r="BK1234" s="107"/>
      <c r="BL1234" s="107"/>
      <c r="BM1234" s="107"/>
      <c r="BN1234" s="107"/>
      <c r="BO1234" s="107"/>
      <c r="BP1234" s="107"/>
      <c r="BQ1234" s="107"/>
      <c r="BR1234" s="107"/>
      <c r="BS1234" s="107"/>
      <c r="BT1234" s="107"/>
      <c r="BU1234" s="107"/>
      <c r="BV1234" s="107"/>
      <c r="BW1234" s="107"/>
      <c r="BX1234" s="107"/>
      <c r="BY1234" s="107"/>
      <c r="BZ1234" s="107"/>
      <c r="CA1234" s="107"/>
      <c r="CB1234" s="107"/>
      <c r="CC1234" s="107"/>
      <c r="CD1234" s="107"/>
      <c r="CE1234" s="107"/>
    </row>
    <row r="1235" spans="2:83" hidden="1" x14ac:dyDescent="0.25">
      <c r="B1235" s="111" t="s">
        <v>2689</v>
      </c>
      <c r="C1235" s="111">
        <v>4600011662</v>
      </c>
      <c r="D1235" s="101" t="s">
        <v>1620</v>
      </c>
      <c r="E1235" s="110"/>
      <c r="F1235" s="102"/>
      <c r="G1235" s="103"/>
      <c r="H1235" s="103"/>
      <c r="I1235" s="100"/>
      <c r="J1235" s="122" t="s">
        <v>2655</v>
      </c>
      <c r="K1235" s="103"/>
      <c r="L1235" s="103"/>
      <c r="M1235" s="103"/>
      <c r="N1235" s="103"/>
      <c r="O1235" s="106"/>
      <c r="P1235" s="104"/>
      <c r="Q1235" s="104"/>
      <c r="R1235" s="104"/>
      <c r="S1235" s="105"/>
      <c r="T1235" s="119"/>
      <c r="U1235" s="107"/>
      <c r="V1235" s="107"/>
      <c r="W1235" s="107"/>
      <c r="X1235" s="107"/>
      <c r="Y1235" s="107"/>
      <c r="Z1235" s="107"/>
      <c r="AA1235" s="107"/>
      <c r="AB1235" s="107"/>
      <c r="AC1235" s="107"/>
      <c r="AD1235" s="107"/>
      <c r="AE1235" s="107"/>
      <c r="AF1235" s="107"/>
      <c r="AG1235" s="107"/>
      <c r="AH1235" s="107"/>
      <c r="AI1235" s="107"/>
      <c r="AJ1235" s="107"/>
      <c r="AK1235" s="107"/>
      <c r="AL1235" s="107"/>
      <c r="AM1235" s="107"/>
      <c r="AN1235" s="107"/>
      <c r="AO1235" s="107"/>
      <c r="AP1235" s="107"/>
      <c r="AQ1235" s="107"/>
      <c r="AR1235" s="107"/>
      <c r="AS1235" s="107"/>
      <c r="AT1235" s="107"/>
      <c r="AU1235" s="107"/>
      <c r="AV1235" s="107"/>
      <c r="AW1235" s="107"/>
      <c r="AX1235" s="107"/>
      <c r="AY1235" s="107"/>
      <c r="AZ1235" s="107"/>
      <c r="BA1235" s="107"/>
      <c r="BB1235" s="107"/>
      <c r="BC1235" s="107"/>
      <c r="BD1235" s="107"/>
      <c r="BE1235" s="107"/>
      <c r="BF1235" s="107"/>
      <c r="BG1235" s="107"/>
      <c r="BH1235" s="107"/>
      <c r="BI1235" s="107"/>
      <c r="BJ1235" s="107"/>
      <c r="BK1235" s="107"/>
      <c r="BL1235" s="107"/>
      <c r="BM1235" s="107"/>
      <c r="BN1235" s="107"/>
      <c r="BO1235" s="107"/>
      <c r="BP1235" s="107"/>
      <c r="BQ1235" s="107"/>
      <c r="BR1235" s="107"/>
      <c r="BS1235" s="107"/>
      <c r="BT1235" s="107"/>
      <c r="BU1235" s="107"/>
      <c r="BV1235" s="107"/>
      <c r="BW1235" s="107"/>
      <c r="BX1235" s="107"/>
      <c r="BY1235" s="107"/>
      <c r="BZ1235" s="107"/>
      <c r="CA1235" s="107"/>
      <c r="CB1235" s="107"/>
      <c r="CC1235" s="107"/>
      <c r="CD1235" s="107"/>
      <c r="CE1235" s="107"/>
    </row>
    <row r="1236" spans="2:83" hidden="1" x14ac:dyDescent="0.25">
      <c r="B1236" s="111" t="s">
        <v>2689</v>
      </c>
      <c r="C1236" s="111">
        <v>4600011662</v>
      </c>
      <c r="D1236" s="101" t="s">
        <v>1621</v>
      </c>
      <c r="E1236" s="110"/>
      <c r="F1236" s="102"/>
      <c r="G1236" s="103"/>
      <c r="H1236" s="103"/>
      <c r="I1236" s="100"/>
      <c r="J1236" s="122" t="s">
        <v>2623</v>
      </c>
      <c r="K1236" s="103"/>
      <c r="L1236" s="103"/>
      <c r="M1236" s="103"/>
      <c r="N1236" s="103"/>
      <c r="O1236" s="106"/>
      <c r="P1236" s="104"/>
      <c r="Q1236" s="104"/>
      <c r="R1236" s="104"/>
      <c r="S1236" s="105"/>
      <c r="T1236" s="119"/>
      <c r="U1236" s="107"/>
      <c r="V1236" s="107"/>
      <c r="W1236" s="107"/>
      <c r="X1236" s="107"/>
      <c r="Y1236" s="107"/>
      <c r="Z1236" s="107"/>
      <c r="AA1236" s="107"/>
      <c r="AB1236" s="107"/>
      <c r="AC1236" s="107"/>
      <c r="AD1236" s="107"/>
      <c r="AE1236" s="107"/>
      <c r="AF1236" s="107"/>
      <c r="AG1236" s="107"/>
      <c r="AH1236" s="107"/>
      <c r="AI1236" s="107"/>
      <c r="AJ1236" s="107"/>
      <c r="AK1236" s="107"/>
      <c r="AL1236" s="107"/>
      <c r="AM1236" s="107"/>
      <c r="AN1236" s="107"/>
      <c r="AO1236" s="107"/>
      <c r="AP1236" s="107"/>
      <c r="AQ1236" s="107"/>
      <c r="AR1236" s="107"/>
      <c r="AS1236" s="107"/>
      <c r="AT1236" s="107"/>
      <c r="AU1236" s="107"/>
      <c r="AV1236" s="107"/>
      <c r="AW1236" s="107"/>
      <c r="AX1236" s="107"/>
      <c r="AY1236" s="107"/>
      <c r="AZ1236" s="107"/>
      <c r="BA1236" s="107"/>
      <c r="BB1236" s="107"/>
      <c r="BC1236" s="107"/>
      <c r="BD1236" s="107"/>
      <c r="BE1236" s="107"/>
      <c r="BF1236" s="107"/>
      <c r="BG1236" s="107"/>
      <c r="BH1236" s="107"/>
      <c r="BI1236" s="107"/>
      <c r="BJ1236" s="107"/>
      <c r="BK1236" s="107"/>
      <c r="BL1236" s="107"/>
      <c r="BM1236" s="107"/>
      <c r="BN1236" s="107"/>
      <c r="BO1236" s="107"/>
      <c r="BP1236" s="107"/>
      <c r="BQ1236" s="107"/>
      <c r="BR1236" s="107"/>
      <c r="BS1236" s="107"/>
      <c r="BT1236" s="107"/>
      <c r="BU1236" s="107"/>
      <c r="BV1236" s="107"/>
      <c r="BW1236" s="107"/>
      <c r="BX1236" s="107"/>
      <c r="BY1236" s="107"/>
      <c r="BZ1236" s="107"/>
      <c r="CA1236" s="107"/>
      <c r="CB1236" s="107"/>
      <c r="CC1236" s="107"/>
      <c r="CD1236" s="107"/>
      <c r="CE1236" s="107"/>
    </row>
    <row r="1237" spans="2:83" hidden="1" x14ac:dyDescent="0.25">
      <c r="B1237" s="111" t="s">
        <v>2689</v>
      </c>
      <c r="C1237" s="111">
        <v>4600011662</v>
      </c>
      <c r="D1237" s="101" t="s">
        <v>1622</v>
      </c>
      <c r="E1237" s="110"/>
      <c r="F1237" s="102"/>
      <c r="G1237" s="103"/>
      <c r="H1237" s="103"/>
      <c r="I1237" s="100"/>
      <c r="J1237" s="122" t="s">
        <v>2656</v>
      </c>
      <c r="K1237" s="103"/>
      <c r="L1237" s="103"/>
      <c r="M1237" s="103"/>
      <c r="N1237" s="103"/>
      <c r="O1237" s="106"/>
      <c r="P1237" s="104"/>
      <c r="Q1237" s="104"/>
      <c r="R1237" s="104"/>
      <c r="S1237" s="105"/>
      <c r="T1237" s="119"/>
      <c r="U1237" s="107"/>
      <c r="V1237" s="107"/>
      <c r="W1237" s="107"/>
      <c r="X1237" s="107"/>
      <c r="Y1237" s="107"/>
      <c r="Z1237" s="107"/>
      <c r="AA1237" s="107"/>
      <c r="AB1237" s="107"/>
      <c r="AC1237" s="107"/>
      <c r="AD1237" s="107"/>
      <c r="AE1237" s="107"/>
      <c r="AF1237" s="107"/>
      <c r="AG1237" s="107"/>
      <c r="AH1237" s="107"/>
      <c r="AI1237" s="107"/>
      <c r="AJ1237" s="107"/>
      <c r="AK1237" s="107"/>
      <c r="AL1237" s="107"/>
      <c r="AM1237" s="107"/>
      <c r="AN1237" s="107"/>
      <c r="AO1237" s="107"/>
      <c r="AP1237" s="107"/>
      <c r="AQ1237" s="107"/>
      <c r="AR1237" s="107"/>
      <c r="AS1237" s="107"/>
      <c r="AT1237" s="107"/>
      <c r="AU1237" s="107"/>
      <c r="AV1237" s="107"/>
      <c r="AW1237" s="107"/>
      <c r="AX1237" s="107"/>
      <c r="AY1237" s="107"/>
      <c r="AZ1237" s="107"/>
      <c r="BA1237" s="107"/>
      <c r="BB1237" s="107"/>
      <c r="BC1237" s="107"/>
      <c r="BD1237" s="107"/>
      <c r="BE1237" s="107"/>
      <c r="BF1237" s="107"/>
      <c r="BG1237" s="107"/>
      <c r="BH1237" s="107"/>
      <c r="BI1237" s="107"/>
      <c r="BJ1237" s="107"/>
      <c r="BK1237" s="107"/>
      <c r="BL1237" s="107"/>
      <c r="BM1237" s="107"/>
      <c r="BN1237" s="107"/>
      <c r="BO1237" s="107"/>
      <c r="BP1237" s="107"/>
      <c r="BQ1237" s="107"/>
      <c r="BR1237" s="107"/>
      <c r="BS1237" s="107"/>
      <c r="BT1237" s="107"/>
      <c r="BU1237" s="107"/>
      <c r="BV1237" s="107"/>
      <c r="BW1237" s="107"/>
      <c r="BX1237" s="107"/>
      <c r="BY1237" s="107"/>
      <c r="BZ1237" s="107"/>
      <c r="CA1237" s="107"/>
      <c r="CB1237" s="107"/>
      <c r="CC1237" s="107"/>
      <c r="CD1237" s="107"/>
      <c r="CE1237" s="107"/>
    </row>
    <row r="1238" spans="2:83" hidden="1" x14ac:dyDescent="0.25">
      <c r="B1238" s="111" t="s">
        <v>2689</v>
      </c>
      <c r="C1238" s="111">
        <v>4600011662</v>
      </c>
      <c r="D1238" s="101" t="s">
        <v>1623</v>
      </c>
      <c r="E1238" s="110"/>
      <c r="F1238" s="102"/>
      <c r="G1238" s="103"/>
      <c r="H1238" s="103"/>
      <c r="I1238" s="100"/>
      <c r="J1238" s="122" t="s">
        <v>279</v>
      </c>
      <c r="K1238" s="103"/>
      <c r="L1238" s="103"/>
      <c r="M1238" s="103"/>
      <c r="N1238" s="103"/>
      <c r="O1238" s="106"/>
      <c r="P1238" s="104"/>
      <c r="Q1238" s="104"/>
      <c r="R1238" s="104"/>
      <c r="S1238" s="105"/>
      <c r="T1238" s="119"/>
      <c r="U1238" s="107"/>
      <c r="V1238" s="107"/>
      <c r="W1238" s="107"/>
      <c r="X1238" s="107"/>
      <c r="Y1238" s="107"/>
      <c r="Z1238" s="107"/>
      <c r="AA1238" s="107"/>
      <c r="AB1238" s="107"/>
      <c r="AC1238" s="107"/>
      <c r="AD1238" s="107"/>
      <c r="AE1238" s="107"/>
      <c r="AF1238" s="107"/>
      <c r="AG1238" s="107"/>
      <c r="AH1238" s="107"/>
      <c r="AI1238" s="107"/>
      <c r="AJ1238" s="107"/>
      <c r="AK1238" s="107"/>
      <c r="AL1238" s="107"/>
      <c r="AM1238" s="107"/>
      <c r="AN1238" s="107"/>
      <c r="AO1238" s="107"/>
      <c r="AP1238" s="107"/>
      <c r="AQ1238" s="107"/>
      <c r="AR1238" s="107"/>
      <c r="AS1238" s="107"/>
      <c r="AT1238" s="107"/>
      <c r="AU1238" s="107"/>
      <c r="AV1238" s="107"/>
      <c r="AW1238" s="107"/>
      <c r="AX1238" s="107"/>
      <c r="AY1238" s="107"/>
      <c r="AZ1238" s="107"/>
      <c r="BA1238" s="107"/>
      <c r="BB1238" s="107"/>
      <c r="BC1238" s="107"/>
      <c r="BD1238" s="107"/>
      <c r="BE1238" s="107"/>
      <c r="BF1238" s="107"/>
      <c r="BG1238" s="107"/>
      <c r="BH1238" s="107"/>
      <c r="BI1238" s="107"/>
      <c r="BJ1238" s="107"/>
      <c r="BK1238" s="107"/>
      <c r="BL1238" s="107"/>
      <c r="BM1238" s="107"/>
      <c r="BN1238" s="107"/>
      <c r="BO1238" s="107"/>
      <c r="BP1238" s="107"/>
      <c r="BQ1238" s="107"/>
      <c r="BR1238" s="107"/>
      <c r="BS1238" s="107"/>
      <c r="BT1238" s="107"/>
      <c r="BU1238" s="107"/>
      <c r="BV1238" s="107"/>
      <c r="BW1238" s="107"/>
      <c r="BX1238" s="107"/>
      <c r="BY1238" s="107"/>
      <c r="BZ1238" s="107"/>
      <c r="CA1238" s="107"/>
      <c r="CB1238" s="107"/>
      <c r="CC1238" s="107"/>
      <c r="CD1238" s="107"/>
      <c r="CE1238" s="107"/>
    </row>
    <row r="1239" spans="2:83" hidden="1" x14ac:dyDescent="0.25">
      <c r="B1239" s="111" t="s">
        <v>2689</v>
      </c>
      <c r="C1239" s="111">
        <v>4600011662</v>
      </c>
      <c r="D1239" s="101" t="s">
        <v>1624</v>
      </c>
      <c r="E1239" s="110"/>
      <c r="F1239" s="102"/>
      <c r="G1239" s="103"/>
      <c r="H1239" s="103"/>
      <c r="I1239" s="100"/>
      <c r="J1239" s="122" t="s">
        <v>2607</v>
      </c>
      <c r="K1239" s="103"/>
      <c r="L1239" s="103"/>
      <c r="M1239" s="103"/>
      <c r="N1239" s="103"/>
      <c r="O1239" s="106"/>
      <c r="P1239" s="104"/>
      <c r="Q1239" s="104"/>
      <c r="R1239" s="104"/>
      <c r="S1239" s="105"/>
      <c r="T1239" s="119"/>
      <c r="U1239" s="107"/>
      <c r="V1239" s="107"/>
      <c r="W1239" s="107"/>
      <c r="X1239" s="107"/>
      <c r="Y1239" s="107"/>
      <c r="Z1239" s="107"/>
      <c r="AA1239" s="107"/>
      <c r="AB1239" s="107"/>
      <c r="AC1239" s="107"/>
      <c r="AD1239" s="107"/>
      <c r="AE1239" s="107"/>
      <c r="AF1239" s="107"/>
      <c r="AG1239" s="107"/>
      <c r="AH1239" s="107"/>
      <c r="AI1239" s="107"/>
      <c r="AJ1239" s="107"/>
      <c r="AK1239" s="107"/>
      <c r="AL1239" s="107"/>
      <c r="AM1239" s="107"/>
      <c r="AN1239" s="107"/>
      <c r="AO1239" s="107"/>
      <c r="AP1239" s="107"/>
      <c r="AQ1239" s="107"/>
      <c r="AR1239" s="107"/>
      <c r="AS1239" s="107"/>
      <c r="AT1239" s="107"/>
      <c r="AU1239" s="107"/>
      <c r="AV1239" s="107"/>
      <c r="AW1239" s="107"/>
      <c r="AX1239" s="107"/>
      <c r="AY1239" s="107"/>
      <c r="AZ1239" s="107"/>
      <c r="BA1239" s="107"/>
      <c r="BB1239" s="107"/>
      <c r="BC1239" s="107"/>
      <c r="BD1239" s="107"/>
      <c r="BE1239" s="107"/>
      <c r="BF1239" s="107"/>
      <c r="BG1239" s="107"/>
      <c r="BH1239" s="107"/>
      <c r="BI1239" s="107"/>
      <c r="BJ1239" s="107"/>
      <c r="BK1239" s="107"/>
      <c r="BL1239" s="107"/>
      <c r="BM1239" s="107"/>
      <c r="BN1239" s="107"/>
      <c r="BO1239" s="107"/>
      <c r="BP1239" s="107"/>
      <c r="BQ1239" s="107"/>
      <c r="BR1239" s="107"/>
      <c r="BS1239" s="107"/>
      <c r="BT1239" s="107"/>
      <c r="BU1239" s="107"/>
      <c r="BV1239" s="107"/>
      <c r="BW1239" s="107"/>
      <c r="BX1239" s="107"/>
      <c r="BY1239" s="107"/>
      <c r="BZ1239" s="107"/>
      <c r="CA1239" s="107"/>
      <c r="CB1239" s="107"/>
      <c r="CC1239" s="107"/>
      <c r="CD1239" s="107"/>
      <c r="CE1239" s="107"/>
    </row>
    <row r="1240" spans="2:83" hidden="1" x14ac:dyDescent="0.25">
      <c r="B1240" s="111" t="s">
        <v>2689</v>
      </c>
      <c r="C1240" s="111">
        <v>4600011662</v>
      </c>
      <c r="D1240" s="101" t="s">
        <v>1625</v>
      </c>
      <c r="E1240" s="110"/>
      <c r="F1240" s="102"/>
      <c r="G1240" s="103"/>
      <c r="H1240" s="103"/>
      <c r="I1240" s="100"/>
      <c r="J1240" s="122" t="s">
        <v>2617</v>
      </c>
      <c r="K1240" s="103"/>
      <c r="L1240" s="103"/>
      <c r="M1240" s="103"/>
      <c r="N1240" s="103"/>
      <c r="O1240" s="106"/>
      <c r="P1240" s="104"/>
      <c r="Q1240" s="104"/>
      <c r="R1240" s="104"/>
      <c r="S1240" s="105"/>
      <c r="T1240" s="119"/>
      <c r="U1240" s="107"/>
      <c r="V1240" s="107"/>
      <c r="W1240" s="107"/>
      <c r="X1240" s="107"/>
      <c r="Y1240" s="107"/>
      <c r="Z1240" s="107"/>
      <c r="AA1240" s="107"/>
      <c r="AB1240" s="107"/>
      <c r="AC1240" s="107"/>
      <c r="AD1240" s="107"/>
      <c r="AE1240" s="107"/>
      <c r="AF1240" s="107"/>
      <c r="AG1240" s="107"/>
      <c r="AH1240" s="107"/>
      <c r="AI1240" s="107"/>
      <c r="AJ1240" s="107"/>
      <c r="AK1240" s="107"/>
      <c r="AL1240" s="107"/>
      <c r="AM1240" s="107"/>
      <c r="AN1240" s="107"/>
      <c r="AO1240" s="107"/>
      <c r="AP1240" s="107"/>
      <c r="AQ1240" s="107"/>
      <c r="AR1240" s="107"/>
      <c r="AS1240" s="107"/>
      <c r="AT1240" s="107"/>
      <c r="AU1240" s="107"/>
      <c r="AV1240" s="107"/>
      <c r="AW1240" s="107"/>
      <c r="AX1240" s="107"/>
      <c r="AY1240" s="107"/>
      <c r="AZ1240" s="107"/>
      <c r="BA1240" s="107"/>
      <c r="BB1240" s="107"/>
      <c r="BC1240" s="107"/>
      <c r="BD1240" s="107"/>
      <c r="BE1240" s="107"/>
      <c r="BF1240" s="107"/>
      <c r="BG1240" s="107"/>
      <c r="BH1240" s="107"/>
      <c r="BI1240" s="107"/>
      <c r="BJ1240" s="107"/>
      <c r="BK1240" s="107"/>
      <c r="BL1240" s="107"/>
      <c r="BM1240" s="107"/>
      <c r="BN1240" s="107"/>
      <c r="BO1240" s="107"/>
      <c r="BP1240" s="107"/>
      <c r="BQ1240" s="107"/>
      <c r="BR1240" s="107"/>
      <c r="BS1240" s="107"/>
      <c r="BT1240" s="107"/>
      <c r="BU1240" s="107"/>
      <c r="BV1240" s="107"/>
      <c r="BW1240" s="107"/>
      <c r="BX1240" s="107"/>
      <c r="BY1240" s="107"/>
      <c r="BZ1240" s="107"/>
      <c r="CA1240" s="107"/>
      <c r="CB1240" s="107"/>
      <c r="CC1240" s="107"/>
      <c r="CD1240" s="107"/>
      <c r="CE1240" s="107"/>
    </row>
    <row r="1241" spans="2:83" hidden="1" x14ac:dyDescent="0.25">
      <c r="B1241" s="111" t="s">
        <v>2689</v>
      </c>
      <c r="C1241" s="111">
        <v>4600011662</v>
      </c>
      <c r="D1241" s="101" t="s">
        <v>1626</v>
      </c>
      <c r="E1241" s="110"/>
      <c r="F1241" s="102"/>
      <c r="G1241" s="103"/>
      <c r="H1241" s="103"/>
      <c r="I1241" s="100"/>
      <c r="J1241" s="122" t="s">
        <v>2657</v>
      </c>
      <c r="K1241" s="103"/>
      <c r="L1241" s="103"/>
      <c r="M1241" s="103"/>
      <c r="N1241" s="103"/>
      <c r="O1241" s="106"/>
      <c r="P1241" s="104"/>
      <c r="Q1241" s="104"/>
      <c r="R1241" s="104"/>
      <c r="S1241" s="105"/>
      <c r="T1241" s="119"/>
      <c r="U1241" s="107"/>
      <c r="V1241" s="107"/>
      <c r="W1241" s="107"/>
      <c r="X1241" s="107"/>
      <c r="Y1241" s="107"/>
      <c r="Z1241" s="107"/>
      <c r="AA1241" s="107"/>
      <c r="AB1241" s="107"/>
      <c r="AC1241" s="107"/>
      <c r="AD1241" s="107"/>
      <c r="AE1241" s="107"/>
      <c r="AF1241" s="107"/>
      <c r="AG1241" s="107"/>
      <c r="AH1241" s="107"/>
      <c r="AI1241" s="107"/>
      <c r="AJ1241" s="107"/>
      <c r="AK1241" s="107"/>
      <c r="AL1241" s="107"/>
      <c r="AM1241" s="107"/>
      <c r="AN1241" s="107"/>
      <c r="AO1241" s="107"/>
      <c r="AP1241" s="107"/>
      <c r="AQ1241" s="107"/>
      <c r="AR1241" s="107"/>
      <c r="AS1241" s="107"/>
      <c r="AT1241" s="107"/>
      <c r="AU1241" s="107"/>
      <c r="AV1241" s="107"/>
      <c r="AW1241" s="107"/>
      <c r="AX1241" s="107"/>
      <c r="AY1241" s="107"/>
      <c r="AZ1241" s="107"/>
      <c r="BA1241" s="107"/>
      <c r="BB1241" s="107"/>
      <c r="BC1241" s="107"/>
      <c r="BD1241" s="107"/>
      <c r="BE1241" s="107"/>
      <c r="BF1241" s="107"/>
      <c r="BG1241" s="107"/>
      <c r="BH1241" s="107"/>
      <c r="BI1241" s="107"/>
      <c r="BJ1241" s="107"/>
      <c r="BK1241" s="107"/>
      <c r="BL1241" s="107"/>
      <c r="BM1241" s="107"/>
      <c r="BN1241" s="107"/>
      <c r="BO1241" s="107"/>
      <c r="BP1241" s="107"/>
      <c r="BQ1241" s="107"/>
      <c r="BR1241" s="107"/>
      <c r="BS1241" s="107"/>
      <c r="BT1241" s="107"/>
      <c r="BU1241" s="107"/>
      <c r="BV1241" s="107"/>
      <c r="BW1241" s="107"/>
      <c r="BX1241" s="107"/>
      <c r="BY1241" s="107"/>
      <c r="BZ1241" s="107"/>
      <c r="CA1241" s="107"/>
      <c r="CB1241" s="107"/>
      <c r="CC1241" s="107"/>
      <c r="CD1241" s="107"/>
      <c r="CE1241" s="107"/>
    </row>
    <row r="1242" spans="2:83" hidden="1" x14ac:dyDescent="0.25">
      <c r="B1242" s="111" t="s">
        <v>2689</v>
      </c>
      <c r="C1242" s="111">
        <v>4600011662</v>
      </c>
      <c r="D1242" s="101" t="s">
        <v>1627</v>
      </c>
      <c r="E1242" s="110"/>
      <c r="F1242" s="102"/>
      <c r="G1242" s="103"/>
      <c r="H1242" s="103"/>
      <c r="I1242" s="100"/>
      <c r="J1242" s="122" t="s">
        <v>2658</v>
      </c>
      <c r="K1242" s="103"/>
      <c r="L1242" s="103"/>
      <c r="M1242" s="103"/>
      <c r="N1242" s="103"/>
      <c r="O1242" s="106"/>
      <c r="P1242" s="104"/>
      <c r="Q1242" s="104"/>
      <c r="R1242" s="104"/>
      <c r="S1242" s="105"/>
      <c r="T1242" s="119"/>
      <c r="U1242" s="107"/>
      <c r="V1242" s="107"/>
      <c r="W1242" s="107"/>
      <c r="X1242" s="107"/>
      <c r="Y1242" s="107"/>
      <c r="Z1242" s="107"/>
      <c r="AA1242" s="107"/>
      <c r="AB1242" s="107"/>
      <c r="AC1242" s="107"/>
      <c r="AD1242" s="107"/>
      <c r="AE1242" s="107"/>
      <c r="AF1242" s="107"/>
      <c r="AG1242" s="107"/>
      <c r="AH1242" s="107"/>
      <c r="AI1242" s="107"/>
      <c r="AJ1242" s="107"/>
      <c r="AK1242" s="107"/>
      <c r="AL1242" s="107"/>
      <c r="AM1242" s="107"/>
      <c r="AN1242" s="107"/>
      <c r="AO1242" s="107"/>
      <c r="AP1242" s="107"/>
      <c r="AQ1242" s="107"/>
      <c r="AR1242" s="107"/>
      <c r="AS1242" s="107"/>
      <c r="AT1242" s="107"/>
      <c r="AU1242" s="107"/>
      <c r="AV1242" s="107"/>
      <c r="AW1242" s="107"/>
      <c r="AX1242" s="107"/>
      <c r="AY1242" s="107"/>
      <c r="AZ1242" s="107"/>
      <c r="BA1242" s="107"/>
      <c r="BB1242" s="107"/>
      <c r="BC1242" s="107"/>
      <c r="BD1242" s="107"/>
      <c r="BE1242" s="107"/>
      <c r="BF1242" s="107"/>
      <c r="BG1242" s="107"/>
      <c r="BH1242" s="107"/>
      <c r="BI1242" s="107"/>
      <c r="BJ1242" s="107"/>
      <c r="BK1242" s="107"/>
      <c r="BL1242" s="107"/>
      <c r="BM1242" s="107"/>
      <c r="BN1242" s="107"/>
      <c r="BO1242" s="107"/>
      <c r="BP1242" s="107"/>
      <c r="BQ1242" s="107"/>
      <c r="BR1242" s="107"/>
      <c r="BS1242" s="107"/>
      <c r="BT1242" s="107"/>
      <c r="BU1242" s="107"/>
      <c r="BV1242" s="107"/>
      <c r="BW1242" s="107"/>
      <c r="BX1242" s="107"/>
      <c r="BY1242" s="107"/>
      <c r="BZ1242" s="107"/>
      <c r="CA1242" s="107"/>
      <c r="CB1242" s="107"/>
      <c r="CC1242" s="107"/>
      <c r="CD1242" s="107"/>
      <c r="CE1242" s="107"/>
    </row>
    <row r="1243" spans="2:83" hidden="1" x14ac:dyDescent="0.25">
      <c r="B1243" s="111" t="s">
        <v>2689</v>
      </c>
      <c r="C1243" s="111">
        <v>4600011662</v>
      </c>
      <c r="D1243" s="101" t="s">
        <v>1628</v>
      </c>
      <c r="E1243" s="110"/>
      <c r="F1243" s="102"/>
      <c r="G1243" s="103"/>
      <c r="H1243" s="103"/>
      <c r="I1243" s="100"/>
      <c r="J1243" s="122" t="s">
        <v>2659</v>
      </c>
      <c r="K1243" s="103"/>
      <c r="L1243" s="103"/>
      <c r="M1243" s="103"/>
      <c r="N1243" s="103"/>
      <c r="O1243" s="106"/>
      <c r="P1243" s="104"/>
      <c r="Q1243" s="104"/>
      <c r="R1243" s="104"/>
      <c r="S1243" s="105"/>
      <c r="T1243" s="119"/>
      <c r="U1243" s="107"/>
      <c r="V1243" s="107"/>
      <c r="W1243" s="107"/>
      <c r="X1243" s="107"/>
      <c r="Y1243" s="107"/>
      <c r="Z1243" s="107"/>
      <c r="AA1243" s="107"/>
      <c r="AB1243" s="107"/>
      <c r="AC1243" s="107"/>
      <c r="AD1243" s="107"/>
      <c r="AE1243" s="107"/>
      <c r="AF1243" s="107"/>
      <c r="AG1243" s="107"/>
      <c r="AH1243" s="107"/>
      <c r="AI1243" s="107"/>
      <c r="AJ1243" s="107"/>
      <c r="AK1243" s="107"/>
      <c r="AL1243" s="107"/>
      <c r="AM1243" s="107"/>
      <c r="AN1243" s="107"/>
      <c r="AO1243" s="107"/>
      <c r="AP1243" s="107"/>
      <c r="AQ1243" s="107"/>
      <c r="AR1243" s="107"/>
      <c r="AS1243" s="107"/>
      <c r="AT1243" s="107"/>
      <c r="AU1243" s="107"/>
      <c r="AV1243" s="107"/>
      <c r="AW1243" s="107"/>
      <c r="AX1243" s="107"/>
      <c r="AY1243" s="107"/>
      <c r="AZ1243" s="107"/>
      <c r="BA1243" s="107"/>
      <c r="BB1243" s="107"/>
      <c r="BC1243" s="107"/>
      <c r="BD1243" s="107"/>
      <c r="BE1243" s="107"/>
      <c r="BF1243" s="107"/>
      <c r="BG1243" s="107"/>
      <c r="BH1243" s="107"/>
      <c r="BI1243" s="107"/>
      <c r="BJ1243" s="107"/>
      <c r="BK1243" s="107"/>
      <c r="BL1243" s="107"/>
      <c r="BM1243" s="107"/>
      <c r="BN1243" s="107"/>
      <c r="BO1243" s="107"/>
      <c r="BP1243" s="107"/>
      <c r="BQ1243" s="107"/>
      <c r="BR1243" s="107"/>
      <c r="BS1243" s="107"/>
      <c r="BT1243" s="107"/>
      <c r="BU1243" s="107"/>
      <c r="BV1243" s="107"/>
      <c r="BW1243" s="107"/>
      <c r="BX1243" s="107"/>
      <c r="BY1243" s="107"/>
      <c r="BZ1243" s="107"/>
      <c r="CA1243" s="107"/>
      <c r="CB1243" s="107"/>
      <c r="CC1243" s="107"/>
      <c r="CD1243" s="107"/>
      <c r="CE1243" s="107"/>
    </row>
    <row r="1244" spans="2:83" hidden="1" x14ac:dyDescent="0.25">
      <c r="B1244" s="111" t="s">
        <v>2689</v>
      </c>
      <c r="C1244" s="111">
        <v>4600011662</v>
      </c>
      <c r="D1244" s="101" t="s">
        <v>1629</v>
      </c>
      <c r="E1244" s="110"/>
      <c r="F1244" s="102"/>
      <c r="G1244" s="103"/>
      <c r="H1244" s="103"/>
      <c r="I1244" s="100"/>
      <c r="J1244" s="122" t="s">
        <v>2660</v>
      </c>
      <c r="K1244" s="103"/>
      <c r="L1244" s="103"/>
      <c r="M1244" s="103"/>
      <c r="N1244" s="103"/>
      <c r="O1244" s="106"/>
      <c r="P1244" s="104"/>
      <c r="Q1244" s="104"/>
      <c r="R1244" s="104"/>
      <c r="S1244" s="105"/>
      <c r="T1244" s="119"/>
      <c r="U1244" s="107"/>
      <c r="V1244" s="107"/>
      <c r="W1244" s="107"/>
      <c r="X1244" s="107"/>
      <c r="Y1244" s="107"/>
      <c r="Z1244" s="107"/>
      <c r="AA1244" s="107"/>
      <c r="AB1244" s="107"/>
      <c r="AC1244" s="107"/>
      <c r="AD1244" s="107"/>
      <c r="AE1244" s="107"/>
      <c r="AF1244" s="107"/>
      <c r="AG1244" s="107"/>
      <c r="AH1244" s="107"/>
      <c r="AI1244" s="107"/>
      <c r="AJ1244" s="107"/>
      <c r="AK1244" s="107"/>
      <c r="AL1244" s="107"/>
      <c r="AM1244" s="107"/>
      <c r="AN1244" s="107"/>
      <c r="AO1244" s="107"/>
      <c r="AP1244" s="107"/>
      <c r="AQ1244" s="107"/>
      <c r="AR1244" s="107"/>
      <c r="AS1244" s="107"/>
      <c r="AT1244" s="107"/>
      <c r="AU1244" s="107"/>
      <c r="AV1244" s="107"/>
      <c r="AW1244" s="107"/>
      <c r="AX1244" s="107"/>
      <c r="AY1244" s="107"/>
      <c r="AZ1244" s="107"/>
      <c r="BA1244" s="107"/>
      <c r="BB1244" s="107"/>
      <c r="BC1244" s="107"/>
      <c r="BD1244" s="107"/>
      <c r="BE1244" s="107"/>
      <c r="BF1244" s="107"/>
      <c r="BG1244" s="107"/>
      <c r="BH1244" s="107"/>
      <c r="BI1244" s="107"/>
      <c r="BJ1244" s="107"/>
      <c r="BK1244" s="107"/>
      <c r="BL1244" s="107"/>
      <c r="BM1244" s="107"/>
      <c r="BN1244" s="107"/>
      <c r="BO1244" s="107"/>
      <c r="BP1244" s="107"/>
      <c r="BQ1244" s="107"/>
      <c r="BR1244" s="107"/>
      <c r="BS1244" s="107"/>
      <c r="BT1244" s="107"/>
      <c r="BU1244" s="107"/>
      <c r="BV1244" s="107"/>
      <c r="BW1244" s="107"/>
      <c r="BX1244" s="107"/>
      <c r="BY1244" s="107"/>
      <c r="BZ1244" s="107"/>
      <c r="CA1244" s="107"/>
      <c r="CB1244" s="107"/>
      <c r="CC1244" s="107"/>
      <c r="CD1244" s="107"/>
      <c r="CE1244" s="107"/>
    </row>
    <row r="1245" spans="2:83" hidden="1" x14ac:dyDescent="0.25">
      <c r="B1245" s="111" t="s">
        <v>2689</v>
      </c>
      <c r="C1245" s="111">
        <v>4600011662</v>
      </c>
      <c r="D1245" s="101" t="s">
        <v>1630</v>
      </c>
      <c r="E1245" s="110"/>
      <c r="F1245" s="102"/>
      <c r="G1245" s="103"/>
      <c r="H1245" s="103"/>
      <c r="I1245" s="100"/>
      <c r="J1245" s="122" t="s">
        <v>2617</v>
      </c>
      <c r="K1245" s="103"/>
      <c r="L1245" s="103"/>
      <c r="M1245" s="103"/>
      <c r="N1245" s="103"/>
      <c r="O1245" s="106"/>
      <c r="P1245" s="104"/>
      <c r="Q1245" s="104"/>
      <c r="R1245" s="104"/>
      <c r="S1245" s="105"/>
      <c r="T1245" s="119"/>
      <c r="U1245" s="107"/>
      <c r="V1245" s="107"/>
      <c r="W1245" s="107"/>
      <c r="X1245" s="107"/>
      <c r="Y1245" s="107"/>
      <c r="Z1245" s="107"/>
      <c r="AA1245" s="107"/>
      <c r="AB1245" s="107"/>
      <c r="AC1245" s="107"/>
      <c r="AD1245" s="107"/>
      <c r="AE1245" s="107"/>
      <c r="AF1245" s="107"/>
      <c r="AG1245" s="107"/>
      <c r="AH1245" s="107"/>
      <c r="AI1245" s="107"/>
      <c r="AJ1245" s="107"/>
      <c r="AK1245" s="107"/>
      <c r="AL1245" s="107"/>
      <c r="AM1245" s="107"/>
      <c r="AN1245" s="107"/>
      <c r="AO1245" s="107"/>
      <c r="AP1245" s="107"/>
      <c r="AQ1245" s="107"/>
      <c r="AR1245" s="107"/>
      <c r="AS1245" s="107"/>
      <c r="AT1245" s="107"/>
      <c r="AU1245" s="107"/>
      <c r="AV1245" s="107"/>
      <c r="AW1245" s="107"/>
      <c r="AX1245" s="107"/>
      <c r="AY1245" s="107"/>
      <c r="AZ1245" s="107"/>
      <c r="BA1245" s="107"/>
      <c r="BB1245" s="107"/>
      <c r="BC1245" s="107"/>
      <c r="BD1245" s="107"/>
      <c r="BE1245" s="107"/>
      <c r="BF1245" s="107"/>
      <c r="BG1245" s="107"/>
      <c r="BH1245" s="107"/>
      <c r="BI1245" s="107"/>
      <c r="BJ1245" s="107"/>
      <c r="BK1245" s="107"/>
      <c r="BL1245" s="107"/>
      <c r="BM1245" s="107"/>
      <c r="BN1245" s="107"/>
      <c r="BO1245" s="107"/>
      <c r="BP1245" s="107"/>
      <c r="BQ1245" s="107"/>
      <c r="BR1245" s="107"/>
      <c r="BS1245" s="107"/>
      <c r="BT1245" s="107"/>
      <c r="BU1245" s="107"/>
      <c r="BV1245" s="107"/>
      <c r="BW1245" s="107"/>
      <c r="BX1245" s="107"/>
      <c r="BY1245" s="107"/>
      <c r="BZ1245" s="107"/>
      <c r="CA1245" s="107"/>
      <c r="CB1245" s="107"/>
      <c r="CC1245" s="107"/>
      <c r="CD1245" s="107"/>
      <c r="CE1245" s="107"/>
    </row>
    <row r="1246" spans="2:83" hidden="1" x14ac:dyDescent="0.25">
      <c r="B1246" s="111" t="s">
        <v>2689</v>
      </c>
      <c r="C1246" s="111">
        <v>4600011662</v>
      </c>
      <c r="D1246" s="101" t="s">
        <v>1631</v>
      </c>
      <c r="E1246" s="110"/>
      <c r="F1246" s="102"/>
      <c r="G1246" s="103"/>
      <c r="H1246" s="103"/>
      <c r="I1246" s="100"/>
      <c r="J1246" s="122" t="s">
        <v>2661</v>
      </c>
      <c r="K1246" s="103"/>
      <c r="L1246" s="103"/>
      <c r="M1246" s="103"/>
      <c r="N1246" s="103"/>
      <c r="O1246" s="106"/>
      <c r="P1246" s="104"/>
      <c r="Q1246" s="104"/>
      <c r="R1246" s="104"/>
      <c r="S1246" s="105"/>
      <c r="T1246" s="119"/>
      <c r="U1246" s="107"/>
      <c r="V1246" s="107"/>
      <c r="W1246" s="107"/>
      <c r="X1246" s="107"/>
      <c r="Y1246" s="107"/>
      <c r="Z1246" s="107"/>
      <c r="AA1246" s="107"/>
      <c r="AB1246" s="107"/>
      <c r="AC1246" s="107"/>
      <c r="AD1246" s="107"/>
      <c r="AE1246" s="107"/>
      <c r="AF1246" s="107"/>
      <c r="AG1246" s="107"/>
      <c r="AH1246" s="107"/>
      <c r="AI1246" s="107"/>
      <c r="AJ1246" s="107"/>
      <c r="AK1246" s="107"/>
      <c r="AL1246" s="107"/>
      <c r="AM1246" s="107"/>
      <c r="AN1246" s="107"/>
      <c r="AO1246" s="107"/>
      <c r="AP1246" s="107"/>
      <c r="AQ1246" s="107"/>
      <c r="AR1246" s="107"/>
      <c r="AS1246" s="107"/>
      <c r="AT1246" s="107"/>
      <c r="AU1246" s="107"/>
      <c r="AV1246" s="107"/>
      <c r="AW1246" s="107"/>
      <c r="AX1246" s="107"/>
      <c r="AY1246" s="107"/>
      <c r="AZ1246" s="107"/>
      <c r="BA1246" s="107"/>
      <c r="BB1246" s="107"/>
      <c r="BC1246" s="107"/>
      <c r="BD1246" s="107"/>
      <c r="BE1246" s="107"/>
      <c r="BF1246" s="107"/>
      <c r="BG1246" s="107"/>
      <c r="BH1246" s="107"/>
      <c r="BI1246" s="107"/>
      <c r="BJ1246" s="107"/>
      <c r="BK1246" s="107"/>
      <c r="BL1246" s="107"/>
      <c r="BM1246" s="107"/>
      <c r="BN1246" s="107"/>
      <c r="BO1246" s="107"/>
      <c r="BP1246" s="107"/>
      <c r="BQ1246" s="107"/>
      <c r="BR1246" s="107"/>
      <c r="BS1246" s="107"/>
      <c r="BT1246" s="107"/>
      <c r="BU1246" s="107"/>
      <c r="BV1246" s="107"/>
      <c r="BW1246" s="107"/>
      <c r="BX1246" s="107"/>
      <c r="BY1246" s="107"/>
      <c r="BZ1246" s="107"/>
      <c r="CA1246" s="107"/>
      <c r="CB1246" s="107"/>
      <c r="CC1246" s="107"/>
      <c r="CD1246" s="107"/>
      <c r="CE1246" s="107"/>
    </row>
    <row r="1247" spans="2:83" hidden="1" x14ac:dyDescent="0.25">
      <c r="B1247" s="111" t="s">
        <v>2689</v>
      </c>
      <c r="C1247" s="111">
        <v>4600011662</v>
      </c>
      <c r="D1247" s="101" t="s">
        <v>1632</v>
      </c>
      <c r="E1247" s="110"/>
      <c r="F1247" s="102"/>
      <c r="G1247" s="103"/>
      <c r="H1247" s="103"/>
      <c r="I1247" s="100"/>
      <c r="J1247" s="122" t="s">
        <v>2622</v>
      </c>
      <c r="K1247" s="103"/>
      <c r="L1247" s="103"/>
      <c r="M1247" s="103"/>
      <c r="N1247" s="103"/>
      <c r="O1247" s="106"/>
      <c r="P1247" s="104"/>
      <c r="Q1247" s="104"/>
      <c r="R1247" s="104"/>
      <c r="S1247" s="105"/>
      <c r="T1247" s="119"/>
      <c r="U1247" s="107"/>
      <c r="V1247" s="107"/>
      <c r="W1247" s="107"/>
      <c r="X1247" s="107"/>
      <c r="Y1247" s="107"/>
      <c r="Z1247" s="107"/>
      <c r="AA1247" s="107"/>
      <c r="AB1247" s="107"/>
      <c r="AC1247" s="107"/>
      <c r="AD1247" s="107"/>
      <c r="AE1247" s="107"/>
      <c r="AF1247" s="107"/>
      <c r="AG1247" s="107"/>
      <c r="AH1247" s="107"/>
      <c r="AI1247" s="107"/>
      <c r="AJ1247" s="107"/>
      <c r="AK1247" s="107"/>
      <c r="AL1247" s="107"/>
      <c r="AM1247" s="107"/>
      <c r="AN1247" s="107"/>
      <c r="AO1247" s="107"/>
      <c r="AP1247" s="107"/>
      <c r="AQ1247" s="107"/>
      <c r="AR1247" s="107"/>
      <c r="AS1247" s="107"/>
      <c r="AT1247" s="107"/>
      <c r="AU1247" s="107"/>
      <c r="AV1247" s="107"/>
      <c r="AW1247" s="107"/>
      <c r="AX1247" s="107"/>
      <c r="AY1247" s="107"/>
      <c r="AZ1247" s="107"/>
      <c r="BA1247" s="107"/>
      <c r="BB1247" s="107"/>
      <c r="BC1247" s="107"/>
      <c r="BD1247" s="107"/>
      <c r="BE1247" s="107"/>
      <c r="BF1247" s="107"/>
      <c r="BG1247" s="107"/>
      <c r="BH1247" s="107"/>
      <c r="BI1247" s="107"/>
      <c r="BJ1247" s="107"/>
      <c r="BK1247" s="107"/>
      <c r="BL1247" s="107"/>
      <c r="BM1247" s="107"/>
      <c r="BN1247" s="107"/>
      <c r="BO1247" s="107"/>
      <c r="BP1247" s="107"/>
      <c r="BQ1247" s="107"/>
      <c r="BR1247" s="107"/>
      <c r="BS1247" s="107"/>
      <c r="BT1247" s="107"/>
      <c r="BU1247" s="107"/>
      <c r="BV1247" s="107"/>
      <c r="BW1247" s="107"/>
      <c r="BX1247" s="107"/>
      <c r="BY1247" s="107"/>
      <c r="BZ1247" s="107"/>
      <c r="CA1247" s="107"/>
      <c r="CB1247" s="107"/>
      <c r="CC1247" s="107"/>
      <c r="CD1247" s="107"/>
      <c r="CE1247" s="107"/>
    </row>
    <row r="1248" spans="2:83" hidden="1" x14ac:dyDescent="0.25">
      <c r="B1248" s="111" t="s">
        <v>2689</v>
      </c>
      <c r="C1248" s="111">
        <v>4600011662</v>
      </c>
      <c r="D1248" s="101" t="s">
        <v>1633</v>
      </c>
      <c r="E1248" s="110"/>
      <c r="F1248" s="102"/>
      <c r="G1248" s="103"/>
      <c r="H1248" s="103"/>
      <c r="I1248" s="100"/>
      <c r="J1248" s="122" t="s">
        <v>2662</v>
      </c>
      <c r="K1248" s="103"/>
      <c r="L1248" s="103"/>
      <c r="M1248" s="103"/>
      <c r="N1248" s="103"/>
      <c r="O1248" s="106"/>
      <c r="P1248" s="104"/>
      <c r="Q1248" s="104"/>
      <c r="R1248" s="104"/>
      <c r="S1248" s="105"/>
      <c r="T1248" s="119"/>
      <c r="U1248" s="107"/>
      <c r="V1248" s="107"/>
      <c r="W1248" s="107"/>
      <c r="X1248" s="107"/>
      <c r="Y1248" s="107"/>
      <c r="Z1248" s="107"/>
      <c r="AA1248" s="107"/>
      <c r="AB1248" s="107"/>
      <c r="AC1248" s="107"/>
      <c r="AD1248" s="107"/>
      <c r="AE1248" s="107"/>
      <c r="AF1248" s="107"/>
      <c r="AG1248" s="107"/>
      <c r="AH1248" s="107"/>
      <c r="AI1248" s="107"/>
      <c r="AJ1248" s="107"/>
      <c r="AK1248" s="107"/>
      <c r="AL1248" s="107"/>
      <c r="AM1248" s="107"/>
      <c r="AN1248" s="107"/>
      <c r="AO1248" s="107"/>
      <c r="AP1248" s="107"/>
      <c r="AQ1248" s="107"/>
      <c r="AR1248" s="107"/>
      <c r="AS1248" s="107"/>
      <c r="AT1248" s="107"/>
      <c r="AU1248" s="107"/>
      <c r="AV1248" s="107"/>
      <c r="AW1248" s="107"/>
      <c r="AX1248" s="107"/>
      <c r="AY1248" s="107"/>
      <c r="AZ1248" s="107"/>
      <c r="BA1248" s="107"/>
      <c r="BB1248" s="107"/>
      <c r="BC1248" s="107"/>
      <c r="BD1248" s="107"/>
      <c r="BE1248" s="107"/>
      <c r="BF1248" s="107"/>
      <c r="BG1248" s="107"/>
      <c r="BH1248" s="107"/>
      <c r="BI1248" s="107"/>
      <c r="BJ1248" s="107"/>
      <c r="BK1248" s="107"/>
      <c r="BL1248" s="107"/>
      <c r="BM1248" s="107"/>
      <c r="BN1248" s="107"/>
      <c r="BO1248" s="107"/>
      <c r="BP1248" s="107"/>
      <c r="BQ1248" s="107"/>
      <c r="BR1248" s="107"/>
      <c r="BS1248" s="107"/>
      <c r="BT1248" s="107"/>
      <c r="BU1248" s="107"/>
      <c r="BV1248" s="107"/>
      <c r="BW1248" s="107"/>
      <c r="BX1248" s="107"/>
      <c r="BY1248" s="107"/>
      <c r="BZ1248" s="107"/>
      <c r="CA1248" s="107"/>
      <c r="CB1248" s="107"/>
      <c r="CC1248" s="107"/>
      <c r="CD1248" s="107"/>
      <c r="CE1248" s="107"/>
    </row>
    <row r="1249" spans="1:83" hidden="1" x14ac:dyDescent="0.25">
      <c r="B1249" s="111" t="s">
        <v>2689</v>
      </c>
      <c r="C1249" s="111">
        <v>4600011662</v>
      </c>
      <c r="D1249" s="101" t="s">
        <v>1634</v>
      </c>
      <c r="E1249" s="110"/>
      <c r="F1249" s="102"/>
      <c r="G1249" s="103"/>
      <c r="H1249" s="103"/>
      <c r="I1249" s="100"/>
      <c r="J1249" s="122" t="s">
        <v>2663</v>
      </c>
      <c r="K1249" s="103"/>
      <c r="L1249" s="103"/>
      <c r="M1249" s="103"/>
      <c r="N1249" s="103"/>
      <c r="O1249" s="106"/>
      <c r="P1249" s="104"/>
      <c r="Q1249" s="104"/>
      <c r="R1249" s="104"/>
      <c r="S1249" s="105"/>
      <c r="T1249" s="119"/>
      <c r="U1249" s="107"/>
      <c r="V1249" s="107"/>
      <c r="W1249" s="107"/>
      <c r="X1249" s="107"/>
      <c r="Y1249" s="107"/>
      <c r="Z1249" s="107"/>
      <c r="AA1249" s="107"/>
      <c r="AB1249" s="107"/>
      <c r="AC1249" s="107"/>
      <c r="AD1249" s="107"/>
      <c r="AE1249" s="107"/>
      <c r="AF1249" s="107"/>
      <c r="AG1249" s="107"/>
      <c r="AH1249" s="107"/>
      <c r="AI1249" s="107"/>
      <c r="AJ1249" s="107"/>
      <c r="AK1249" s="107"/>
      <c r="AL1249" s="107"/>
      <c r="AM1249" s="107"/>
      <c r="AN1249" s="107"/>
      <c r="AO1249" s="107"/>
      <c r="AP1249" s="107"/>
      <c r="AQ1249" s="107"/>
      <c r="AR1249" s="107"/>
      <c r="AS1249" s="107"/>
      <c r="AT1249" s="107"/>
      <c r="AU1249" s="107"/>
      <c r="AV1249" s="107"/>
      <c r="AW1249" s="107"/>
      <c r="AX1249" s="107"/>
      <c r="AY1249" s="107"/>
      <c r="AZ1249" s="107"/>
      <c r="BA1249" s="107"/>
      <c r="BB1249" s="107"/>
      <c r="BC1249" s="107"/>
      <c r="BD1249" s="107"/>
      <c r="BE1249" s="107"/>
      <c r="BF1249" s="107"/>
      <c r="BG1249" s="107"/>
      <c r="BH1249" s="107"/>
      <c r="BI1249" s="107"/>
      <c r="BJ1249" s="107"/>
      <c r="BK1249" s="107"/>
      <c r="BL1249" s="107"/>
      <c r="BM1249" s="107"/>
      <c r="BN1249" s="107"/>
      <c r="BO1249" s="107"/>
      <c r="BP1249" s="107"/>
      <c r="BQ1249" s="107"/>
      <c r="BR1249" s="107"/>
      <c r="BS1249" s="107"/>
      <c r="BT1249" s="107"/>
      <c r="BU1249" s="107"/>
      <c r="BV1249" s="107"/>
      <c r="BW1249" s="107"/>
      <c r="BX1249" s="107"/>
      <c r="BY1249" s="107"/>
      <c r="BZ1249" s="107"/>
      <c r="CA1249" s="107"/>
      <c r="CB1249" s="107"/>
      <c r="CC1249" s="107"/>
      <c r="CD1249" s="107"/>
      <c r="CE1249" s="107"/>
    </row>
    <row r="1250" spans="1:83" hidden="1" x14ac:dyDescent="0.25">
      <c r="B1250" s="111" t="s">
        <v>2689</v>
      </c>
      <c r="C1250" s="111">
        <v>4600011662</v>
      </c>
      <c r="D1250" s="101" t="s">
        <v>1635</v>
      </c>
      <c r="E1250" s="110"/>
      <c r="F1250" s="102"/>
      <c r="G1250" s="103"/>
      <c r="H1250" s="103"/>
      <c r="I1250" s="100"/>
      <c r="J1250" s="122" t="s">
        <v>279</v>
      </c>
      <c r="K1250" s="103"/>
      <c r="L1250" s="103"/>
      <c r="M1250" s="103"/>
      <c r="N1250" s="103"/>
      <c r="O1250" s="106"/>
      <c r="P1250" s="104"/>
      <c r="Q1250" s="104"/>
      <c r="R1250" s="104"/>
      <c r="S1250" s="105"/>
      <c r="T1250" s="119"/>
      <c r="U1250" s="107"/>
      <c r="V1250" s="107"/>
      <c r="W1250" s="107"/>
      <c r="X1250" s="107"/>
      <c r="Y1250" s="107"/>
      <c r="Z1250" s="107"/>
      <c r="AA1250" s="107"/>
      <c r="AB1250" s="107"/>
      <c r="AC1250" s="107"/>
      <c r="AD1250" s="107"/>
      <c r="AE1250" s="107"/>
      <c r="AF1250" s="107"/>
      <c r="AG1250" s="107"/>
      <c r="AH1250" s="107"/>
      <c r="AI1250" s="107"/>
      <c r="AJ1250" s="107"/>
      <c r="AK1250" s="107"/>
      <c r="AL1250" s="107"/>
      <c r="AM1250" s="107"/>
      <c r="AN1250" s="107"/>
      <c r="AO1250" s="107"/>
      <c r="AP1250" s="107"/>
      <c r="AQ1250" s="107"/>
      <c r="AR1250" s="107"/>
      <c r="AS1250" s="107"/>
      <c r="AT1250" s="107"/>
      <c r="AU1250" s="107"/>
      <c r="AV1250" s="107"/>
      <c r="AW1250" s="107"/>
      <c r="AX1250" s="107"/>
      <c r="AY1250" s="107"/>
      <c r="AZ1250" s="107"/>
      <c r="BA1250" s="107"/>
      <c r="BB1250" s="107"/>
      <c r="BC1250" s="107"/>
      <c r="BD1250" s="107"/>
      <c r="BE1250" s="107"/>
      <c r="BF1250" s="107"/>
      <c r="BG1250" s="107"/>
      <c r="BH1250" s="107"/>
      <c r="BI1250" s="107"/>
      <c r="BJ1250" s="107"/>
      <c r="BK1250" s="107"/>
      <c r="BL1250" s="107"/>
      <c r="BM1250" s="107"/>
      <c r="BN1250" s="107"/>
      <c r="BO1250" s="107"/>
      <c r="BP1250" s="107"/>
      <c r="BQ1250" s="107"/>
      <c r="BR1250" s="107"/>
      <c r="BS1250" s="107"/>
      <c r="BT1250" s="107"/>
      <c r="BU1250" s="107"/>
      <c r="BV1250" s="107"/>
      <c r="BW1250" s="107"/>
      <c r="BX1250" s="107"/>
      <c r="BY1250" s="107"/>
      <c r="BZ1250" s="107"/>
      <c r="CA1250" s="107"/>
      <c r="CB1250" s="107"/>
      <c r="CC1250" s="107"/>
      <c r="CD1250" s="107"/>
      <c r="CE1250" s="107"/>
    </row>
    <row r="1251" spans="1:83" hidden="1" x14ac:dyDescent="0.25">
      <c r="B1251" s="111" t="s">
        <v>2689</v>
      </c>
      <c r="C1251" s="111">
        <v>4600011662</v>
      </c>
      <c r="D1251" s="101" t="s">
        <v>1636</v>
      </c>
      <c r="E1251" s="110"/>
      <c r="F1251" s="102"/>
      <c r="G1251" s="103"/>
      <c r="H1251" s="103"/>
      <c r="I1251" s="100"/>
      <c r="J1251" s="122" t="s">
        <v>2664</v>
      </c>
      <c r="K1251" s="103"/>
      <c r="L1251" s="103"/>
      <c r="M1251" s="103"/>
      <c r="N1251" s="103"/>
      <c r="O1251" s="106"/>
      <c r="P1251" s="104"/>
      <c r="Q1251" s="104"/>
      <c r="R1251" s="104"/>
      <c r="S1251" s="105"/>
      <c r="T1251" s="119"/>
      <c r="U1251" s="107"/>
      <c r="V1251" s="107"/>
      <c r="W1251" s="107"/>
      <c r="X1251" s="107"/>
      <c r="Y1251" s="107"/>
      <c r="Z1251" s="107"/>
      <c r="AA1251" s="107"/>
      <c r="AB1251" s="107"/>
      <c r="AC1251" s="107"/>
      <c r="AD1251" s="107"/>
      <c r="AE1251" s="107"/>
      <c r="AF1251" s="107"/>
      <c r="AG1251" s="107"/>
      <c r="AH1251" s="107"/>
      <c r="AI1251" s="107"/>
      <c r="AJ1251" s="107"/>
      <c r="AK1251" s="107"/>
      <c r="AL1251" s="107"/>
      <c r="AM1251" s="107"/>
      <c r="AN1251" s="107"/>
      <c r="AO1251" s="107"/>
      <c r="AP1251" s="107"/>
      <c r="AQ1251" s="107"/>
      <c r="AR1251" s="107"/>
      <c r="AS1251" s="107"/>
      <c r="AT1251" s="107"/>
      <c r="AU1251" s="107"/>
      <c r="AV1251" s="107"/>
      <c r="AW1251" s="107"/>
      <c r="AX1251" s="107"/>
      <c r="AY1251" s="107"/>
      <c r="AZ1251" s="107"/>
      <c r="BA1251" s="107"/>
      <c r="BB1251" s="107"/>
      <c r="BC1251" s="107"/>
      <c r="BD1251" s="107"/>
      <c r="BE1251" s="107"/>
      <c r="BF1251" s="107"/>
      <c r="BG1251" s="107"/>
      <c r="BH1251" s="107"/>
      <c r="BI1251" s="107"/>
      <c r="BJ1251" s="107"/>
      <c r="BK1251" s="107"/>
      <c r="BL1251" s="107"/>
      <c r="BM1251" s="107"/>
      <c r="BN1251" s="107"/>
      <c r="BO1251" s="107"/>
      <c r="BP1251" s="107"/>
      <c r="BQ1251" s="107"/>
      <c r="BR1251" s="107"/>
      <c r="BS1251" s="107"/>
      <c r="BT1251" s="107"/>
      <c r="BU1251" s="107"/>
      <c r="BV1251" s="107"/>
      <c r="BW1251" s="107"/>
      <c r="BX1251" s="107"/>
      <c r="BY1251" s="107"/>
      <c r="BZ1251" s="107"/>
      <c r="CA1251" s="107"/>
      <c r="CB1251" s="107"/>
      <c r="CC1251" s="107"/>
      <c r="CD1251" s="107"/>
      <c r="CE1251" s="107"/>
    </row>
    <row r="1252" spans="1:83" hidden="1" x14ac:dyDescent="0.25">
      <c r="B1252" s="111" t="s">
        <v>2689</v>
      </c>
      <c r="C1252" s="111">
        <v>4600011662</v>
      </c>
      <c r="D1252" s="101" t="s">
        <v>1637</v>
      </c>
      <c r="E1252" s="110"/>
      <c r="F1252" s="102"/>
      <c r="G1252" s="103"/>
      <c r="H1252" s="103"/>
      <c r="I1252" s="100"/>
      <c r="J1252" s="122" t="s">
        <v>2624</v>
      </c>
      <c r="K1252" s="103"/>
      <c r="L1252" s="103"/>
      <c r="M1252" s="103"/>
      <c r="N1252" s="103"/>
      <c r="O1252" s="106"/>
      <c r="P1252" s="104"/>
      <c r="Q1252" s="104"/>
      <c r="R1252" s="104"/>
      <c r="S1252" s="105"/>
      <c r="T1252" s="119"/>
      <c r="U1252" s="107"/>
      <c r="V1252" s="107"/>
      <c r="W1252" s="107"/>
      <c r="X1252" s="107"/>
      <c r="Y1252" s="107"/>
      <c r="Z1252" s="107"/>
      <c r="AA1252" s="107"/>
      <c r="AB1252" s="107"/>
      <c r="AC1252" s="107"/>
      <c r="AD1252" s="107"/>
      <c r="AE1252" s="107"/>
      <c r="AF1252" s="107"/>
      <c r="AG1252" s="107"/>
      <c r="AH1252" s="107"/>
      <c r="AI1252" s="107"/>
      <c r="AJ1252" s="107"/>
      <c r="AK1252" s="107"/>
      <c r="AL1252" s="107"/>
      <c r="AM1252" s="107"/>
      <c r="AN1252" s="107"/>
      <c r="AO1252" s="107"/>
      <c r="AP1252" s="107"/>
      <c r="AQ1252" s="107"/>
      <c r="AR1252" s="107"/>
      <c r="AS1252" s="107"/>
      <c r="AT1252" s="107"/>
      <c r="AU1252" s="107"/>
      <c r="AV1252" s="107"/>
      <c r="AW1252" s="107"/>
      <c r="AX1252" s="107"/>
      <c r="AY1252" s="107"/>
      <c r="AZ1252" s="107"/>
      <c r="BA1252" s="107"/>
      <c r="BB1252" s="107"/>
      <c r="BC1252" s="107"/>
      <c r="BD1252" s="107"/>
      <c r="BE1252" s="107"/>
      <c r="BF1252" s="107"/>
      <c r="BG1252" s="107"/>
      <c r="BH1252" s="107"/>
      <c r="BI1252" s="107"/>
      <c r="BJ1252" s="107"/>
      <c r="BK1252" s="107"/>
      <c r="BL1252" s="107"/>
      <c r="BM1252" s="107"/>
      <c r="BN1252" s="107"/>
      <c r="BO1252" s="107"/>
      <c r="BP1252" s="107"/>
      <c r="BQ1252" s="107"/>
      <c r="BR1252" s="107"/>
      <c r="BS1252" s="107"/>
      <c r="BT1252" s="107"/>
      <c r="BU1252" s="107"/>
      <c r="BV1252" s="107"/>
      <c r="BW1252" s="107"/>
      <c r="BX1252" s="107"/>
      <c r="BY1252" s="107"/>
      <c r="BZ1252" s="107"/>
      <c r="CA1252" s="107"/>
      <c r="CB1252" s="107"/>
      <c r="CC1252" s="107"/>
      <c r="CD1252" s="107"/>
      <c r="CE1252" s="107"/>
    </row>
    <row r="1253" spans="1:83" hidden="1" x14ac:dyDescent="0.25">
      <c r="A1253" s="109" t="s">
        <v>2729</v>
      </c>
      <c r="B1253" s="111" t="s">
        <v>2690</v>
      </c>
      <c r="C1253" s="111">
        <v>4600011662</v>
      </c>
      <c r="D1253" s="101" t="s">
        <v>1638</v>
      </c>
      <c r="E1253" s="110" t="str">
        <f t="shared" ref="E1253" si="128">IF(F1253="","",CONCATENATE(TRIM(F1253)," - ",TRIM(J1253)))</f>
        <v>(DE) Sistema de Desaeração e Água de Alimentação das caldeiras - Tie in 120 - Parada</v>
      </c>
      <c r="F1253" s="102" t="s">
        <v>455</v>
      </c>
      <c r="G1253" s="103" t="s">
        <v>450</v>
      </c>
      <c r="H1253" s="103" t="s">
        <v>429</v>
      </c>
      <c r="I1253" s="100">
        <v>14</v>
      </c>
      <c r="J1253" s="122" t="s">
        <v>2665</v>
      </c>
      <c r="K1253" s="103"/>
      <c r="L1253" s="103" t="s">
        <v>462</v>
      </c>
      <c r="M1253" s="103"/>
      <c r="N1253" s="103"/>
      <c r="O1253" s="106"/>
      <c r="P1253" s="104"/>
      <c r="Q1253" s="104"/>
      <c r="R1253" s="104"/>
      <c r="S1253" s="105"/>
      <c r="T1253" s="119"/>
      <c r="U1253" s="107"/>
      <c r="V1253" s="107"/>
      <c r="W1253" s="107"/>
      <c r="X1253" s="107"/>
      <c r="Y1253" s="107"/>
      <c r="Z1253" s="107"/>
      <c r="AA1253" s="107"/>
      <c r="AB1253" s="107"/>
      <c r="AC1253" s="107"/>
      <c r="AD1253" s="107"/>
      <c r="AE1253" s="107"/>
      <c r="AF1253" s="107"/>
      <c r="AG1253" s="107"/>
      <c r="AH1253" s="107"/>
      <c r="AI1253" s="107"/>
      <c r="AJ1253" s="107">
        <v>0</v>
      </c>
      <c r="AK1253" s="107">
        <v>0</v>
      </c>
      <c r="AL1253" s="107">
        <v>0</v>
      </c>
      <c r="AM1253" s="107">
        <v>0</v>
      </c>
      <c r="AN1253" s="107">
        <v>0</v>
      </c>
      <c r="AO1253" s="107"/>
      <c r="AP1253" s="107"/>
      <c r="AQ1253" s="107">
        <v>0</v>
      </c>
      <c r="AR1253" s="107">
        <v>0</v>
      </c>
      <c r="AS1253" s="107">
        <v>0</v>
      </c>
      <c r="AT1253" s="107">
        <v>0</v>
      </c>
      <c r="AU1253" s="107">
        <v>0</v>
      </c>
      <c r="AV1253" s="107"/>
      <c r="AW1253" s="107"/>
      <c r="AX1253" s="107">
        <v>0</v>
      </c>
      <c r="AY1253" s="107">
        <v>0</v>
      </c>
      <c r="AZ1253" s="107">
        <v>0</v>
      </c>
      <c r="BA1253" s="107">
        <v>0</v>
      </c>
      <c r="BB1253" s="107">
        <v>0</v>
      </c>
      <c r="BC1253" s="107"/>
      <c r="BD1253" s="107"/>
      <c r="BE1253" s="107"/>
      <c r="BF1253" s="107"/>
      <c r="BG1253" s="107"/>
      <c r="BH1253" s="107"/>
      <c r="BI1253" s="107"/>
      <c r="BJ1253" s="107"/>
      <c r="BK1253" s="107"/>
      <c r="BL1253" s="107"/>
      <c r="BM1253" s="107"/>
      <c r="BN1253" s="107"/>
      <c r="BO1253" s="107"/>
      <c r="BP1253" s="107"/>
      <c r="BQ1253" s="107"/>
      <c r="BR1253" s="107"/>
      <c r="BS1253" s="107"/>
      <c r="BT1253" s="107"/>
      <c r="BU1253" s="107"/>
      <c r="BV1253" s="107"/>
      <c r="BW1253" s="107"/>
      <c r="BX1253" s="107"/>
      <c r="BY1253" s="107"/>
      <c r="BZ1253" s="107"/>
      <c r="CA1253" s="107"/>
      <c r="CB1253" s="107"/>
      <c r="CC1253" s="107"/>
      <c r="CD1253" s="107"/>
      <c r="CE1253" s="107"/>
    </row>
    <row r="1254" spans="1:83" hidden="1" x14ac:dyDescent="0.25">
      <c r="B1254" s="111" t="s">
        <v>2689</v>
      </c>
      <c r="C1254" s="111">
        <v>4600011662</v>
      </c>
      <c r="D1254" s="101" t="s">
        <v>1639</v>
      </c>
      <c r="E1254" s="110"/>
      <c r="F1254" s="102"/>
      <c r="G1254" s="103"/>
      <c r="H1254" s="103"/>
      <c r="I1254" s="100"/>
      <c r="J1254" s="122" t="s">
        <v>2622</v>
      </c>
      <c r="K1254" s="103"/>
      <c r="L1254" s="103"/>
      <c r="M1254" s="103"/>
      <c r="N1254" s="103"/>
      <c r="O1254" s="106" t="s">
        <v>2709</v>
      </c>
      <c r="P1254" s="104"/>
      <c r="Q1254" s="104"/>
      <c r="R1254" s="104"/>
      <c r="S1254" s="105"/>
      <c r="T1254" s="119"/>
      <c r="U1254" s="107"/>
      <c r="V1254" s="107"/>
      <c r="W1254" s="107"/>
      <c r="X1254" s="107"/>
      <c r="Y1254" s="107"/>
      <c r="Z1254" s="107"/>
      <c r="AA1254" s="107"/>
      <c r="AB1254" s="107"/>
      <c r="AC1254" s="107"/>
      <c r="AD1254" s="107"/>
      <c r="AE1254" s="107"/>
      <c r="AF1254" s="107"/>
      <c r="AG1254" s="107"/>
      <c r="AH1254" s="107"/>
      <c r="AI1254" s="107"/>
      <c r="AJ1254" s="107"/>
      <c r="AK1254" s="107"/>
      <c r="AL1254" s="107"/>
      <c r="AM1254" s="107"/>
      <c r="AN1254" s="107"/>
      <c r="AO1254" s="107"/>
      <c r="AP1254" s="107"/>
      <c r="AQ1254" s="107"/>
      <c r="AR1254" s="107"/>
      <c r="AS1254" s="107"/>
      <c r="AT1254" s="107"/>
      <c r="AU1254" s="107"/>
      <c r="AV1254" s="107"/>
      <c r="AW1254" s="107"/>
      <c r="AX1254" s="107">
        <v>0</v>
      </c>
      <c r="AY1254" s="107">
        <v>0</v>
      </c>
      <c r="AZ1254" s="107">
        <v>0</v>
      </c>
      <c r="BA1254" s="107">
        <v>0</v>
      </c>
      <c r="BB1254" s="107">
        <v>0</v>
      </c>
      <c r="BC1254" s="107"/>
      <c r="BD1254" s="107"/>
      <c r="BE1254" s="107">
        <v>0</v>
      </c>
      <c r="BF1254" s="107">
        <v>0</v>
      </c>
      <c r="BG1254" s="107">
        <v>0</v>
      </c>
      <c r="BH1254" s="107">
        <v>0</v>
      </c>
      <c r="BI1254" s="107">
        <v>0</v>
      </c>
      <c r="BJ1254" s="107"/>
      <c r="BK1254" s="107"/>
      <c r="BL1254" s="107"/>
      <c r="BM1254" s="107"/>
      <c r="BN1254" s="107"/>
      <c r="BO1254" s="107"/>
      <c r="BP1254" s="107"/>
      <c r="BQ1254" s="107"/>
      <c r="BR1254" s="107"/>
      <c r="BS1254" s="107"/>
      <c r="BT1254" s="107"/>
      <c r="BU1254" s="107"/>
      <c r="BV1254" s="107"/>
      <c r="BW1254" s="107"/>
      <c r="BX1254" s="107"/>
      <c r="BY1254" s="107"/>
      <c r="BZ1254" s="107"/>
      <c r="CA1254" s="107"/>
      <c r="CB1254" s="107"/>
      <c r="CC1254" s="107"/>
      <c r="CD1254" s="107"/>
      <c r="CE1254" s="107"/>
    </row>
    <row r="1255" spans="1:83" hidden="1" x14ac:dyDescent="0.25">
      <c r="B1255" s="111" t="s">
        <v>2689</v>
      </c>
      <c r="C1255" s="111">
        <v>4600011662</v>
      </c>
      <c r="D1255" s="101" t="s">
        <v>1640</v>
      </c>
      <c r="E1255" s="110"/>
      <c r="F1255" s="102"/>
      <c r="G1255" s="103"/>
      <c r="H1255" s="103"/>
      <c r="I1255" s="100"/>
      <c r="J1255" s="122" t="s">
        <v>2662</v>
      </c>
      <c r="K1255" s="103"/>
      <c r="L1255" s="103"/>
      <c r="M1255" s="103"/>
      <c r="N1255" s="103"/>
      <c r="O1255" s="106"/>
      <c r="P1255" s="104"/>
      <c r="Q1255" s="104"/>
      <c r="R1255" s="104"/>
      <c r="S1255" s="105"/>
      <c r="T1255" s="119"/>
      <c r="U1255" s="107"/>
      <c r="V1255" s="107"/>
      <c r="W1255" s="107"/>
      <c r="X1255" s="107"/>
      <c r="Y1255" s="107"/>
      <c r="Z1255" s="107"/>
      <c r="AA1255" s="107"/>
      <c r="AB1255" s="107"/>
      <c r="AC1255" s="107"/>
      <c r="AD1255" s="107"/>
      <c r="AE1255" s="107"/>
      <c r="AF1255" s="107"/>
      <c r="AG1255" s="107"/>
      <c r="AH1255" s="107"/>
      <c r="AI1255" s="107"/>
      <c r="AJ1255" s="107"/>
      <c r="AK1255" s="107"/>
      <c r="AL1255" s="107"/>
      <c r="AM1255" s="107"/>
      <c r="AN1255" s="107"/>
      <c r="AO1255" s="107"/>
      <c r="AP1255" s="107"/>
      <c r="AQ1255" s="107"/>
      <c r="AR1255" s="107"/>
      <c r="AS1255" s="107"/>
      <c r="AT1255" s="107"/>
      <c r="AU1255" s="107"/>
      <c r="AV1255" s="107"/>
      <c r="AW1255" s="107"/>
      <c r="AX1255" s="107"/>
      <c r="AY1255" s="107"/>
      <c r="AZ1255" s="107"/>
      <c r="BA1255" s="107"/>
      <c r="BB1255" s="107"/>
      <c r="BC1255" s="107"/>
      <c r="BD1255" s="107"/>
      <c r="BE1255" s="107"/>
      <c r="BF1255" s="107"/>
      <c r="BG1255" s="107"/>
      <c r="BH1255" s="107"/>
      <c r="BI1255" s="107"/>
      <c r="BJ1255" s="107"/>
      <c r="BK1255" s="107"/>
      <c r="BL1255" s="107"/>
      <c r="BM1255" s="107"/>
      <c r="BN1255" s="107"/>
      <c r="BO1255" s="107"/>
      <c r="BP1255" s="107"/>
      <c r="BQ1255" s="107"/>
      <c r="BR1255" s="107"/>
      <c r="BS1255" s="107"/>
      <c r="BT1255" s="107"/>
      <c r="BU1255" s="107"/>
      <c r="BV1255" s="107"/>
      <c r="BW1255" s="107"/>
      <c r="BX1255" s="107"/>
      <c r="BY1255" s="107"/>
      <c r="BZ1255" s="107"/>
      <c r="CA1255" s="107"/>
      <c r="CB1255" s="107"/>
      <c r="CC1255" s="107"/>
      <c r="CD1255" s="107"/>
      <c r="CE1255" s="107"/>
    </row>
    <row r="1256" spans="1:83" hidden="1" x14ac:dyDescent="0.25">
      <c r="B1256" s="111" t="s">
        <v>2689</v>
      </c>
      <c r="C1256" s="111">
        <v>4600011662</v>
      </c>
      <c r="D1256" s="101" t="s">
        <v>1641</v>
      </c>
      <c r="E1256" s="110"/>
      <c r="F1256" s="102"/>
      <c r="G1256" s="103"/>
      <c r="H1256" s="103"/>
      <c r="I1256" s="100"/>
      <c r="J1256" s="122" t="s">
        <v>2663</v>
      </c>
      <c r="K1256" s="103"/>
      <c r="L1256" s="103"/>
      <c r="M1256" s="103"/>
      <c r="N1256" s="103"/>
      <c r="O1256" s="106"/>
      <c r="P1256" s="104"/>
      <c r="Q1256" s="104"/>
      <c r="R1256" s="104"/>
      <c r="S1256" s="105"/>
      <c r="T1256" s="119"/>
      <c r="U1256" s="107"/>
      <c r="V1256" s="107"/>
      <c r="W1256" s="107"/>
      <c r="X1256" s="107"/>
      <c r="Y1256" s="107"/>
      <c r="Z1256" s="107"/>
      <c r="AA1256" s="107"/>
      <c r="AB1256" s="107"/>
      <c r="AC1256" s="107"/>
      <c r="AD1256" s="107"/>
      <c r="AE1256" s="107"/>
      <c r="AF1256" s="107"/>
      <c r="AG1256" s="107"/>
      <c r="AH1256" s="107"/>
      <c r="AI1256" s="107"/>
      <c r="AJ1256" s="107"/>
      <c r="AK1256" s="107"/>
      <c r="AL1256" s="107"/>
      <c r="AM1256" s="107"/>
      <c r="AN1256" s="107"/>
      <c r="AO1256" s="107"/>
      <c r="AP1256" s="107"/>
      <c r="AQ1256" s="107"/>
      <c r="AR1256" s="107"/>
      <c r="AS1256" s="107"/>
      <c r="AT1256" s="107"/>
      <c r="AU1256" s="107"/>
      <c r="AV1256" s="107"/>
      <c r="AW1256" s="107"/>
      <c r="AX1256" s="107"/>
      <c r="AY1256" s="107"/>
      <c r="AZ1256" s="107"/>
      <c r="BA1256" s="107"/>
      <c r="BB1256" s="107"/>
      <c r="BC1256" s="107"/>
      <c r="BD1256" s="107"/>
      <c r="BE1256" s="107"/>
      <c r="BF1256" s="107"/>
      <c r="BG1256" s="107"/>
      <c r="BH1256" s="107"/>
      <c r="BI1256" s="107"/>
      <c r="BJ1256" s="107"/>
      <c r="BK1256" s="107"/>
      <c r="BL1256" s="107"/>
      <c r="BM1256" s="107"/>
      <c r="BN1256" s="107"/>
      <c r="BO1256" s="107"/>
      <c r="BP1256" s="107"/>
      <c r="BQ1256" s="107"/>
      <c r="BR1256" s="107"/>
      <c r="BS1256" s="107"/>
      <c r="BT1256" s="107"/>
      <c r="BU1256" s="107"/>
      <c r="BV1256" s="107"/>
      <c r="BW1256" s="107"/>
      <c r="BX1256" s="107"/>
      <c r="BY1256" s="107"/>
      <c r="BZ1256" s="107"/>
      <c r="CA1256" s="107"/>
      <c r="CB1256" s="107"/>
      <c r="CC1256" s="107"/>
      <c r="CD1256" s="107"/>
      <c r="CE1256" s="107"/>
    </row>
    <row r="1257" spans="1:83" hidden="1" x14ac:dyDescent="0.25">
      <c r="B1257" s="111" t="s">
        <v>2689</v>
      </c>
      <c r="C1257" s="111">
        <v>4600011662</v>
      </c>
      <c r="D1257" s="101" t="s">
        <v>1642</v>
      </c>
      <c r="E1257" s="110"/>
      <c r="F1257" s="102"/>
      <c r="G1257" s="103"/>
      <c r="H1257" s="103"/>
      <c r="I1257" s="100"/>
      <c r="J1257" s="122" t="s">
        <v>279</v>
      </c>
      <c r="K1257" s="103"/>
      <c r="L1257" s="103"/>
      <c r="M1257" s="103"/>
      <c r="N1257" s="103"/>
      <c r="O1257" s="106"/>
      <c r="P1257" s="104"/>
      <c r="Q1257" s="104"/>
      <c r="R1257" s="104"/>
      <c r="S1257" s="105"/>
      <c r="T1257" s="119"/>
      <c r="U1257" s="107"/>
      <c r="V1257" s="107"/>
      <c r="W1257" s="107"/>
      <c r="X1257" s="107"/>
      <c r="Y1257" s="107"/>
      <c r="Z1257" s="107"/>
      <c r="AA1257" s="107"/>
      <c r="AB1257" s="107"/>
      <c r="AC1257" s="107"/>
      <c r="AD1257" s="107"/>
      <c r="AE1257" s="107"/>
      <c r="AF1257" s="107"/>
      <c r="AG1257" s="107"/>
      <c r="AH1257" s="107"/>
      <c r="AI1257" s="107"/>
      <c r="AJ1257" s="107"/>
      <c r="AK1257" s="107"/>
      <c r="AL1257" s="107"/>
      <c r="AM1257" s="107"/>
      <c r="AN1257" s="107"/>
      <c r="AO1257" s="107"/>
      <c r="AP1257" s="107"/>
      <c r="AQ1257" s="107"/>
      <c r="AR1257" s="107"/>
      <c r="AS1257" s="107"/>
      <c r="AT1257" s="107"/>
      <c r="AU1257" s="107"/>
      <c r="AV1257" s="107"/>
      <c r="AW1257" s="107"/>
      <c r="AX1257" s="107"/>
      <c r="AY1257" s="107"/>
      <c r="AZ1257" s="107"/>
      <c r="BA1257" s="107"/>
      <c r="BB1257" s="107"/>
      <c r="BC1257" s="107"/>
      <c r="BD1257" s="107"/>
      <c r="BE1257" s="107"/>
      <c r="BF1257" s="107"/>
      <c r="BG1257" s="107"/>
      <c r="BH1257" s="107"/>
      <c r="BI1257" s="107"/>
      <c r="BJ1257" s="107"/>
      <c r="BK1257" s="107"/>
      <c r="BL1257" s="107"/>
      <c r="BM1257" s="107"/>
      <c r="BN1257" s="107"/>
      <c r="BO1257" s="107"/>
      <c r="BP1257" s="107"/>
      <c r="BQ1257" s="107"/>
      <c r="BR1257" s="107"/>
      <c r="BS1257" s="107"/>
      <c r="BT1257" s="107"/>
      <c r="BU1257" s="107"/>
      <c r="BV1257" s="107"/>
      <c r="BW1257" s="107"/>
      <c r="BX1257" s="107"/>
      <c r="BY1257" s="107"/>
      <c r="BZ1257" s="107"/>
      <c r="CA1257" s="107"/>
      <c r="CB1257" s="107"/>
      <c r="CC1257" s="107"/>
      <c r="CD1257" s="107"/>
      <c r="CE1257" s="107"/>
    </row>
    <row r="1258" spans="1:83" hidden="1" x14ac:dyDescent="0.25">
      <c r="B1258" s="111" t="s">
        <v>2689</v>
      </c>
      <c r="C1258" s="111">
        <v>4600011662</v>
      </c>
      <c r="D1258" s="101" t="s">
        <v>1643</v>
      </c>
      <c r="E1258" s="110"/>
      <c r="F1258" s="102"/>
      <c r="G1258" s="103"/>
      <c r="H1258" s="103"/>
      <c r="I1258" s="100"/>
      <c r="J1258" s="122" t="s">
        <v>2664</v>
      </c>
      <c r="K1258" s="103"/>
      <c r="L1258" s="103"/>
      <c r="M1258" s="103"/>
      <c r="N1258" s="103"/>
      <c r="O1258" s="106"/>
      <c r="P1258" s="104"/>
      <c r="Q1258" s="104"/>
      <c r="R1258" s="104"/>
      <c r="S1258" s="105"/>
      <c r="T1258" s="119"/>
      <c r="U1258" s="107"/>
      <c r="V1258" s="107"/>
      <c r="W1258" s="107"/>
      <c r="X1258" s="107"/>
      <c r="Y1258" s="107"/>
      <c r="Z1258" s="107"/>
      <c r="AA1258" s="107"/>
      <c r="AB1258" s="107"/>
      <c r="AC1258" s="107"/>
      <c r="AD1258" s="107"/>
      <c r="AE1258" s="107"/>
      <c r="AF1258" s="107"/>
      <c r="AG1258" s="107"/>
      <c r="AH1258" s="107"/>
      <c r="AI1258" s="107"/>
      <c r="AJ1258" s="107"/>
      <c r="AK1258" s="107"/>
      <c r="AL1258" s="107"/>
      <c r="AM1258" s="107"/>
      <c r="AN1258" s="107"/>
      <c r="AO1258" s="107"/>
      <c r="AP1258" s="107"/>
      <c r="AQ1258" s="107"/>
      <c r="AR1258" s="107"/>
      <c r="AS1258" s="107"/>
      <c r="AT1258" s="107"/>
      <c r="AU1258" s="107"/>
      <c r="AV1258" s="107"/>
      <c r="AW1258" s="107"/>
      <c r="AX1258" s="107"/>
      <c r="AY1258" s="107"/>
      <c r="AZ1258" s="107"/>
      <c r="BA1258" s="107"/>
      <c r="BB1258" s="107"/>
      <c r="BC1258" s="107"/>
      <c r="BD1258" s="107"/>
      <c r="BE1258" s="107"/>
      <c r="BF1258" s="107"/>
      <c r="BG1258" s="107"/>
      <c r="BH1258" s="107"/>
      <c r="BI1258" s="107"/>
      <c r="BJ1258" s="107"/>
      <c r="BK1258" s="107"/>
      <c r="BL1258" s="107"/>
      <c r="BM1258" s="107"/>
      <c r="BN1258" s="107"/>
      <c r="BO1258" s="107"/>
      <c r="BP1258" s="107"/>
      <c r="BQ1258" s="107"/>
      <c r="BR1258" s="107"/>
      <c r="BS1258" s="107"/>
      <c r="BT1258" s="107"/>
      <c r="BU1258" s="107"/>
      <c r="BV1258" s="107"/>
      <c r="BW1258" s="107"/>
      <c r="BX1258" s="107"/>
      <c r="BY1258" s="107"/>
      <c r="BZ1258" s="107"/>
      <c r="CA1258" s="107"/>
      <c r="CB1258" s="107"/>
      <c r="CC1258" s="107"/>
      <c r="CD1258" s="107"/>
      <c r="CE1258" s="107"/>
    </row>
    <row r="1259" spans="1:83" hidden="1" x14ac:dyDescent="0.25">
      <c r="B1259" s="111" t="s">
        <v>2689</v>
      </c>
      <c r="C1259" s="111">
        <v>4600011662</v>
      </c>
      <c r="D1259" s="101" t="s">
        <v>1644</v>
      </c>
      <c r="E1259" s="110"/>
      <c r="F1259" s="102"/>
      <c r="G1259" s="103"/>
      <c r="H1259" s="103"/>
      <c r="I1259" s="100"/>
      <c r="J1259" s="122" t="s">
        <v>2624</v>
      </c>
      <c r="K1259" s="103"/>
      <c r="L1259" s="103"/>
      <c r="M1259" s="103"/>
      <c r="N1259" s="103"/>
      <c r="O1259" s="106"/>
      <c r="P1259" s="104"/>
      <c r="Q1259" s="104"/>
      <c r="R1259" s="104"/>
      <c r="S1259" s="105"/>
      <c r="T1259" s="119"/>
      <c r="U1259" s="107"/>
      <c r="V1259" s="107"/>
      <c r="W1259" s="107"/>
      <c r="X1259" s="107"/>
      <c r="Y1259" s="107"/>
      <c r="Z1259" s="107"/>
      <c r="AA1259" s="107"/>
      <c r="AB1259" s="107"/>
      <c r="AC1259" s="107"/>
      <c r="AD1259" s="107"/>
      <c r="AE1259" s="107"/>
      <c r="AF1259" s="107"/>
      <c r="AG1259" s="107"/>
      <c r="AH1259" s="107"/>
      <c r="AI1259" s="107"/>
      <c r="AJ1259" s="107"/>
      <c r="AK1259" s="107"/>
      <c r="AL1259" s="107"/>
      <c r="AM1259" s="107"/>
      <c r="AN1259" s="107"/>
      <c r="AO1259" s="107"/>
      <c r="AP1259" s="107"/>
      <c r="AQ1259" s="107"/>
      <c r="AR1259" s="107"/>
      <c r="AS1259" s="107"/>
      <c r="AT1259" s="107"/>
      <c r="AU1259" s="107"/>
      <c r="AV1259" s="107"/>
      <c r="AW1259" s="107"/>
      <c r="AX1259" s="107"/>
      <c r="AY1259" s="107"/>
      <c r="AZ1259" s="107"/>
      <c r="BA1259" s="107"/>
      <c r="BB1259" s="107"/>
      <c r="BC1259" s="107"/>
      <c r="BD1259" s="107"/>
      <c r="BE1259" s="107"/>
      <c r="BF1259" s="107"/>
      <c r="BG1259" s="107"/>
      <c r="BH1259" s="107"/>
      <c r="BI1259" s="107"/>
      <c r="BJ1259" s="107"/>
      <c r="BK1259" s="107"/>
      <c r="BL1259" s="107"/>
      <c r="BM1259" s="107"/>
      <c r="BN1259" s="107"/>
      <c r="BO1259" s="107"/>
      <c r="BP1259" s="107"/>
      <c r="BQ1259" s="107"/>
      <c r="BR1259" s="107"/>
      <c r="BS1259" s="107"/>
      <c r="BT1259" s="107"/>
      <c r="BU1259" s="107"/>
      <c r="BV1259" s="107"/>
      <c r="BW1259" s="107"/>
      <c r="BX1259" s="107"/>
      <c r="BY1259" s="107"/>
      <c r="BZ1259" s="107"/>
      <c r="CA1259" s="107"/>
      <c r="CB1259" s="107"/>
      <c r="CC1259" s="107"/>
      <c r="CD1259" s="107"/>
      <c r="CE1259" s="107"/>
    </row>
    <row r="1260" spans="1:83" hidden="1" x14ac:dyDescent="0.25">
      <c r="B1260" s="111" t="s">
        <v>2689</v>
      </c>
      <c r="C1260" s="111">
        <v>4600011662</v>
      </c>
      <c r="D1260" s="101" t="s">
        <v>1645</v>
      </c>
      <c r="E1260" s="110"/>
      <c r="F1260" s="102"/>
      <c r="G1260" s="103"/>
      <c r="H1260" s="103"/>
      <c r="I1260" s="100"/>
      <c r="J1260" s="122" t="s">
        <v>2666</v>
      </c>
      <c r="K1260" s="103"/>
      <c r="L1260" s="103"/>
      <c r="M1260" s="103"/>
      <c r="N1260" s="103"/>
      <c r="O1260" s="106"/>
      <c r="P1260" s="104"/>
      <c r="Q1260" s="104"/>
      <c r="R1260" s="104"/>
      <c r="S1260" s="105"/>
      <c r="T1260" s="119"/>
      <c r="U1260" s="107"/>
      <c r="V1260" s="107"/>
      <c r="W1260" s="107"/>
      <c r="X1260" s="107"/>
      <c r="Y1260" s="107"/>
      <c r="Z1260" s="107"/>
      <c r="AA1260" s="107"/>
      <c r="AB1260" s="107"/>
      <c r="AC1260" s="107"/>
      <c r="AD1260" s="107"/>
      <c r="AE1260" s="107"/>
      <c r="AF1260" s="107"/>
      <c r="AG1260" s="107"/>
      <c r="AH1260" s="107"/>
      <c r="AI1260" s="107"/>
      <c r="AJ1260" s="107"/>
      <c r="AK1260" s="107"/>
      <c r="AL1260" s="107"/>
      <c r="AM1260" s="107"/>
      <c r="AN1260" s="107"/>
      <c r="AO1260" s="107"/>
      <c r="AP1260" s="107"/>
      <c r="AQ1260" s="107"/>
      <c r="AR1260" s="107"/>
      <c r="AS1260" s="107"/>
      <c r="AT1260" s="107"/>
      <c r="AU1260" s="107"/>
      <c r="AV1260" s="107"/>
      <c r="AW1260" s="107"/>
      <c r="AX1260" s="107"/>
      <c r="AY1260" s="107"/>
      <c r="AZ1260" s="107"/>
      <c r="BA1260" s="107"/>
      <c r="BB1260" s="107"/>
      <c r="BC1260" s="107"/>
      <c r="BD1260" s="107"/>
      <c r="BE1260" s="107"/>
      <c r="BF1260" s="107"/>
      <c r="BG1260" s="107"/>
      <c r="BH1260" s="107"/>
      <c r="BI1260" s="107"/>
      <c r="BJ1260" s="107"/>
      <c r="BK1260" s="107"/>
      <c r="BL1260" s="107"/>
      <c r="BM1260" s="107"/>
      <c r="BN1260" s="107"/>
      <c r="BO1260" s="107"/>
      <c r="BP1260" s="107"/>
      <c r="BQ1260" s="107"/>
      <c r="BR1260" s="107"/>
      <c r="BS1260" s="107"/>
      <c r="BT1260" s="107"/>
      <c r="BU1260" s="107"/>
      <c r="BV1260" s="107"/>
      <c r="BW1260" s="107"/>
      <c r="BX1260" s="107"/>
      <c r="BY1260" s="107"/>
      <c r="BZ1260" s="107"/>
      <c r="CA1260" s="107"/>
      <c r="CB1260" s="107"/>
      <c r="CC1260" s="107"/>
      <c r="CD1260" s="107"/>
      <c r="CE1260" s="107"/>
    </row>
    <row r="1261" spans="1:83" hidden="1" x14ac:dyDescent="0.25">
      <c r="B1261" s="111" t="s">
        <v>2689</v>
      </c>
      <c r="C1261" s="111">
        <v>4600011662</v>
      </c>
      <c r="D1261" s="101" t="s">
        <v>1646</v>
      </c>
      <c r="E1261" s="110"/>
      <c r="F1261" s="102"/>
      <c r="G1261" s="103"/>
      <c r="H1261" s="103"/>
      <c r="I1261" s="100"/>
      <c r="J1261" s="122" t="s">
        <v>2622</v>
      </c>
      <c r="K1261" s="103"/>
      <c r="L1261" s="103"/>
      <c r="M1261" s="103"/>
      <c r="N1261" s="103"/>
      <c r="O1261" s="106"/>
      <c r="P1261" s="104"/>
      <c r="Q1261" s="104"/>
      <c r="R1261" s="104"/>
      <c r="S1261" s="105"/>
      <c r="T1261" s="119"/>
      <c r="U1261" s="107"/>
      <c r="V1261" s="107"/>
      <c r="W1261" s="107"/>
      <c r="X1261" s="107"/>
      <c r="Y1261" s="107"/>
      <c r="Z1261" s="107"/>
      <c r="AA1261" s="107"/>
      <c r="AB1261" s="107"/>
      <c r="AC1261" s="107"/>
      <c r="AD1261" s="107"/>
      <c r="AE1261" s="107"/>
      <c r="AF1261" s="107"/>
      <c r="AG1261" s="107"/>
      <c r="AH1261" s="107"/>
      <c r="AI1261" s="107"/>
      <c r="AJ1261" s="107"/>
      <c r="AK1261" s="107"/>
      <c r="AL1261" s="107"/>
      <c r="AM1261" s="107"/>
      <c r="AN1261" s="107"/>
      <c r="AO1261" s="107"/>
      <c r="AP1261" s="107"/>
      <c r="AQ1261" s="107"/>
      <c r="AR1261" s="107"/>
      <c r="AS1261" s="107"/>
      <c r="AT1261" s="107"/>
      <c r="AU1261" s="107"/>
      <c r="AV1261" s="107"/>
      <c r="AW1261" s="107"/>
      <c r="AX1261" s="107"/>
      <c r="AY1261" s="107"/>
      <c r="AZ1261" s="107"/>
      <c r="BA1261" s="107"/>
      <c r="BB1261" s="107"/>
      <c r="BC1261" s="107"/>
      <c r="BD1261" s="107"/>
      <c r="BE1261" s="107"/>
      <c r="BF1261" s="107"/>
      <c r="BG1261" s="107"/>
      <c r="BH1261" s="107"/>
      <c r="BI1261" s="107"/>
      <c r="BJ1261" s="107"/>
      <c r="BK1261" s="107"/>
      <c r="BL1261" s="107"/>
      <c r="BM1261" s="107"/>
      <c r="BN1261" s="107"/>
      <c r="BO1261" s="107"/>
      <c r="BP1261" s="107"/>
      <c r="BQ1261" s="107"/>
      <c r="BR1261" s="107"/>
      <c r="BS1261" s="107"/>
      <c r="BT1261" s="107"/>
      <c r="BU1261" s="107"/>
      <c r="BV1261" s="107"/>
      <c r="BW1261" s="107"/>
      <c r="BX1261" s="107"/>
      <c r="BY1261" s="107"/>
      <c r="BZ1261" s="107"/>
      <c r="CA1261" s="107"/>
      <c r="CB1261" s="107"/>
      <c r="CC1261" s="107"/>
      <c r="CD1261" s="107"/>
      <c r="CE1261" s="107"/>
    </row>
    <row r="1262" spans="1:83" hidden="1" x14ac:dyDescent="0.25">
      <c r="B1262" s="111" t="s">
        <v>2689</v>
      </c>
      <c r="C1262" s="111">
        <v>4600011662</v>
      </c>
      <c r="D1262" s="101" t="s">
        <v>1647</v>
      </c>
      <c r="E1262" s="110"/>
      <c r="F1262" s="102"/>
      <c r="G1262" s="103"/>
      <c r="H1262" s="103"/>
      <c r="I1262" s="100"/>
      <c r="J1262" s="122" t="s">
        <v>2662</v>
      </c>
      <c r="K1262" s="103"/>
      <c r="L1262" s="103"/>
      <c r="M1262" s="103"/>
      <c r="N1262" s="103"/>
      <c r="O1262" s="106"/>
      <c r="P1262" s="104"/>
      <c r="Q1262" s="104"/>
      <c r="R1262" s="104"/>
      <c r="S1262" s="105"/>
      <c r="T1262" s="119"/>
      <c r="U1262" s="107"/>
      <c r="V1262" s="107"/>
      <c r="W1262" s="107"/>
      <c r="X1262" s="107"/>
      <c r="Y1262" s="107"/>
      <c r="Z1262" s="107"/>
      <c r="AA1262" s="107"/>
      <c r="AB1262" s="107"/>
      <c r="AC1262" s="107"/>
      <c r="AD1262" s="107"/>
      <c r="AE1262" s="107"/>
      <c r="AF1262" s="107"/>
      <c r="AG1262" s="107"/>
      <c r="AH1262" s="107"/>
      <c r="AI1262" s="107"/>
      <c r="AJ1262" s="107"/>
      <c r="AK1262" s="107"/>
      <c r="AL1262" s="107"/>
      <c r="AM1262" s="107"/>
      <c r="AN1262" s="107"/>
      <c r="AO1262" s="107"/>
      <c r="AP1262" s="107"/>
      <c r="AQ1262" s="107"/>
      <c r="AR1262" s="107"/>
      <c r="AS1262" s="107"/>
      <c r="AT1262" s="107"/>
      <c r="AU1262" s="107"/>
      <c r="AV1262" s="107"/>
      <c r="AW1262" s="107"/>
      <c r="AX1262" s="107"/>
      <c r="AY1262" s="107"/>
      <c r="AZ1262" s="107"/>
      <c r="BA1262" s="107"/>
      <c r="BB1262" s="107"/>
      <c r="BC1262" s="107"/>
      <c r="BD1262" s="107"/>
      <c r="BE1262" s="107"/>
      <c r="BF1262" s="107"/>
      <c r="BG1262" s="107"/>
      <c r="BH1262" s="107"/>
      <c r="BI1262" s="107"/>
      <c r="BJ1262" s="107"/>
      <c r="BK1262" s="107"/>
      <c r="BL1262" s="107"/>
      <c r="BM1262" s="107"/>
      <c r="BN1262" s="107"/>
      <c r="BO1262" s="107"/>
      <c r="BP1262" s="107"/>
      <c r="BQ1262" s="107"/>
      <c r="BR1262" s="107"/>
      <c r="BS1262" s="107"/>
      <c r="BT1262" s="107"/>
      <c r="BU1262" s="107"/>
      <c r="BV1262" s="107"/>
      <c r="BW1262" s="107"/>
      <c r="BX1262" s="107"/>
      <c r="BY1262" s="107"/>
      <c r="BZ1262" s="107"/>
      <c r="CA1262" s="107"/>
      <c r="CB1262" s="107"/>
      <c r="CC1262" s="107"/>
      <c r="CD1262" s="107"/>
      <c r="CE1262" s="107"/>
    </row>
    <row r="1263" spans="1:83" hidden="1" x14ac:dyDescent="0.25">
      <c r="B1263" s="111" t="s">
        <v>2689</v>
      </c>
      <c r="C1263" s="111">
        <v>4600011662</v>
      </c>
      <c r="D1263" s="101" t="s">
        <v>1648</v>
      </c>
      <c r="E1263" s="110"/>
      <c r="F1263" s="102"/>
      <c r="G1263" s="103"/>
      <c r="H1263" s="103"/>
      <c r="I1263" s="100"/>
      <c r="J1263" s="122" t="s">
        <v>2663</v>
      </c>
      <c r="K1263" s="103"/>
      <c r="L1263" s="103"/>
      <c r="M1263" s="103"/>
      <c r="N1263" s="103"/>
      <c r="O1263" s="106"/>
      <c r="P1263" s="104"/>
      <c r="Q1263" s="104"/>
      <c r="R1263" s="104"/>
      <c r="S1263" s="105"/>
      <c r="T1263" s="119"/>
      <c r="U1263" s="107"/>
      <c r="V1263" s="107"/>
      <c r="W1263" s="107"/>
      <c r="X1263" s="107"/>
      <c r="Y1263" s="107"/>
      <c r="Z1263" s="107"/>
      <c r="AA1263" s="107"/>
      <c r="AB1263" s="107"/>
      <c r="AC1263" s="107"/>
      <c r="AD1263" s="107"/>
      <c r="AE1263" s="107"/>
      <c r="AF1263" s="107"/>
      <c r="AG1263" s="107"/>
      <c r="AH1263" s="107"/>
      <c r="AI1263" s="107"/>
      <c r="AJ1263" s="107"/>
      <c r="AK1263" s="107"/>
      <c r="AL1263" s="107"/>
      <c r="AM1263" s="107"/>
      <c r="AN1263" s="107"/>
      <c r="AO1263" s="107"/>
      <c r="AP1263" s="107"/>
      <c r="AQ1263" s="107"/>
      <c r="AR1263" s="107"/>
      <c r="AS1263" s="107"/>
      <c r="AT1263" s="107"/>
      <c r="AU1263" s="107"/>
      <c r="AV1263" s="107"/>
      <c r="AW1263" s="107"/>
      <c r="AX1263" s="107"/>
      <c r="AY1263" s="107"/>
      <c r="AZ1263" s="107"/>
      <c r="BA1263" s="107"/>
      <c r="BB1263" s="107"/>
      <c r="BC1263" s="107"/>
      <c r="BD1263" s="107"/>
      <c r="BE1263" s="107"/>
      <c r="BF1263" s="107"/>
      <c r="BG1263" s="107"/>
      <c r="BH1263" s="107"/>
      <c r="BI1263" s="107"/>
      <c r="BJ1263" s="107"/>
      <c r="BK1263" s="107"/>
      <c r="BL1263" s="107"/>
      <c r="BM1263" s="107"/>
      <c r="BN1263" s="107"/>
      <c r="BO1263" s="107"/>
      <c r="BP1263" s="107"/>
      <c r="BQ1263" s="107"/>
      <c r="BR1263" s="107"/>
      <c r="BS1263" s="107"/>
      <c r="BT1263" s="107"/>
      <c r="BU1263" s="107"/>
      <c r="BV1263" s="107"/>
      <c r="BW1263" s="107"/>
      <c r="BX1263" s="107"/>
      <c r="BY1263" s="107"/>
      <c r="BZ1263" s="107"/>
      <c r="CA1263" s="107"/>
      <c r="CB1263" s="107"/>
      <c r="CC1263" s="107"/>
      <c r="CD1263" s="107"/>
      <c r="CE1263" s="107"/>
    </row>
    <row r="1264" spans="1:83" hidden="1" x14ac:dyDescent="0.25">
      <c r="B1264" s="111" t="s">
        <v>2689</v>
      </c>
      <c r="C1264" s="111">
        <v>4600011662</v>
      </c>
      <c r="D1264" s="101" t="s">
        <v>1649</v>
      </c>
      <c r="E1264" s="110"/>
      <c r="F1264" s="102"/>
      <c r="G1264" s="103"/>
      <c r="H1264" s="103"/>
      <c r="I1264" s="100"/>
      <c r="J1264" s="122" t="s">
        <v>279</v>
      </c>
      <c r="K1264" s="103"/>
      <c r="L1264" s="103"/>
      <c r="M1264" s="103"/>
      <c r="N1264" s="103"/>
      <c r="O1264" s="106"/>
      <c r="P1264" s="104"/>
      <c r="Q1264" s="104"/>
      <c r="R1264" s="104"/>
      <c r="S1264" s="105"/>
      <c r="T1264" s="119"/>
      <c r="U1264" s="107"/>
      <c r="V1264" s="107"/>
      <c r="W1264" s="107"/>
      <c r="X1264" s="107"/>
      <c r="Y1264" s="107"/>
      <c r="Z1264" s="107"/>
      <c r="AA1264" s="107"/>
      <c r="AB1264" s="107"/>
      <c r="AC1264" s="107"/>
      <c r="AD1264" s="107"/>
      <c r="AE1264" s="107"/>
      <c r="AF1264" s="107"/>
      <c r="AG1264" s="107"/>
      <c r="AH1264" s="107"/>
      <c r="AI1264" s="107"/>
      <c r="AJ1264" s="107"/>
      <c r="AK1264" s="107"/>
      <c r="AL1264" s="107"/>
      <c r="AM1264" s="107"/>
      <c r="AN1264" s="107"/>
      <c r="AO1264" s="107"/>
      <c r="AP1264" s="107"/>
      <c r="AQ1264" s="107"/>
      <c r="AR1264" s="107"/>
      <c r="AS1264" s="107"/>
      <c r="AT1264" s="107"/>
      <c r="AU1264" s="107"/>
      <c r="AV1264" s="107"/>
      <c r="AW1264" s="107"/>
      <c r="AX1264" s="107"/>
      <c r="AY1264" s="107"/>
      <c r="AZ1264" s="107"/>
      <c r="BA1264" s="107"/>
      <c r="BB1264" s="107"/>
      <c r="BC1264" s="107"/>
      <c r="BD1264" s="107"/>
      <c r="BE1264" s="107"/>
      <c r="BF1264" s="107"/>
      <c r="BG1264" s="107"/>
      <c r="BH1264" s="107"/>
      <c r="BI1264" s="107"/>
      <c r="BJ1264" s="107"/>
      <c r="BK1264" s="107"/>
      <c r="BL1264" s="107"/>
      <c r="BM1264" s="107"/>
      <c r="BN1264" s="107"/>
      <c r="BO1264" s="107"/>
      <c r="BP1264" s="107"/>
      <c r="BQ1264" s="107"/>
      <c r="BR1264" s="107"/>
      <c r="BS1264" s="107"/>
      <c r="BT1264" s="107"/>
      <c r="BU1264" s="107"/>
      <c r="BV1264" s="107"/>
      <c r="BW1264" s="107"/>
      <c r="BX1264" s="107"/>
      <c r="BY1264" s="107"/>
      <c r="BZ1264" s="107"/>
      <c r="CA1264" s="107"/>
      <c r="CB1264" s="107"/>
      <c r="CC1264" s="107"/>
      <c r="CD1264" s="107"/>
      <c r="CE1264" s="107"/>
    </row>
    <row r="1265" spans="1:83" hidden="1" x14ac:dyDescent="0.25">
      <c r="B1265" s="111" t="s">
        <v>2689</v>
      </c>
      <c r="C1265" s="111">
        <v>4600011662</v>
      </c>
      <c r="D1265" s="101" t="s">
        <v>1650</v>
      </c>
      <c r="E1265" s="110"/>
      <c r="F1265" s="102"/>
      <c r="G1265" s="103"/>
      <c r="H1265" s="103"/>
      <c r="I1265" s="100"/>
      <c r="J1265" s="122" t="s">
        <v>2664</v>
      </c>
      <c r="K1265" s="103"/>
      <c r="L1265" s="103"/>
      <c r="M1265" s="103"/>
      <c r="N1265" s="103"/>
      <c r="O1265" s="106"/>
      <c r="P1265" s="104"/>
      <c r="Q1265" s="104"/>
      <c r="R1265" s="104"/>
      <c r="S1265" s="105"/>
      <c r="T1265" s="119"/>
      <c r="U1265" s="107"/>
      <c r="V1265" s="107"/>
      <c r="W1265" s="107"/>
      <c r="X1265" s="107"/>
      <c r="Y1265" s="107"/>
      <c r="Z1265" s="107"/>
      <c r="AA1265" s="107"/>
      <c r="AB1265" s="107"/>
      <c r="AC1265" s="107"/>
      <c r="AD1265" s="107"/>
      <c r="AE1265" s="107"/>
      <c r="AF1265" s="107"/>
      <c r="AG1265" s="107"/>
      <c r="AH1265" s="107"/>
      <c r="AI1265" s="107"/>
      <c r="AJ1265" s="107"/>
      <c r="AK1265" s="107"/>
      <c r="AL1265" s="107"/>
      <c r="AM1265" s="107"/>
      <c r="AN1265" s="107"/>
      <c r="AO1265" s="107"/>
      <c r="AP1265" s="107"/>
      <c r="AQ1265" s="107"/>
      <c r="AR1265" s="107"/>
      <c r="AS1265" s="107"/>
      <c r="AT1265" s="107"/>
      <c r="AU1265" s="107"/>
      <c r="AV1265" s="107"/>
      <c r="AW1265" s="107"/>
      <c r="AX1265" s="107"/>
      <c r="AY1265" s="107"/>
      <c r="AZ1265" s="107"/>
      <c r="BA1265" s="107"/>
      <c r="BB1265" s="107"/>
      <c r="BC1265" s="107"/>
      <c r="BD1265" s="107"/>
      <c r="BE1265" s="107"/>
      <c r="BF1265" s="107"/>
      <c r="BG1265" s="107"/>
      <c r="BH1265" s="107"/>
      <c r="BI1265" s="107"/>
      <c r="BJ1265" s="107"/>
      <c r="BK1265" s="107"/>
      <c r="BL1265" s="107"/>
      <c r="BM1265" s="107"/>
      <c r="BN1265" s="107"/>
      <c r="BO1265" s="107"/>
      <c r="BP1265" s="107"/>
      <c r="BQ1265" s="107"/>
      <c r="BR1265" s="107"/>
      <c r="BS1265" s="107"/>
      <c r="BT1265" s="107"/>
      <c r="BU1265" s="107"/>
      <c r="BV1265" s="107"/>
      <c r="BW1265" s="107"/>
      <c r="BX1265" s="107"/>
      <c r="BY1265" s="107"/>
      <c r="BZ1265" s="107"/>
      <c r="CA1265" s="107"/>
      <c r="CB1265" s="107"/>
      <c r="CC1265" s="107"/>
      <c r="CD1265" s="107"/>
      <c r="CE1265" s="107"/>
    </row>
    <row r="1266" spans="1:83" hidden="1" x14ac:dyDescent="0.25">
      <c r="B1266" s="111" t="s">
        <v>2689</v>
      </c>
      <c r="C1266" s="111">
        <v>4600011662</v>
      </c>
      <c r="D1266" s="101" t="s">
        <v>1651</v>
      </c>
      <c r="E1266" s="110"/>
      <c r="F1266" s="102"/>
      <c r="G1266" s="103"/>
      <c r="H1266" s="103"/>
      <c r="I1266" s="100"/>
      <c r="J1266" s="122" t="s">
        <v>2624</v>
      </c>
      <c r="K1266" s="103"/>
      <c r="L1266" s="103"/>
      <c r="M1266" s="103"/>
      <c r="N1266" s="103"/>
      <c r="O1266" s="106"/>
      <c r="P1266" s="104"/>
      <c r="Q1266" s="104"/>
      <c r="R1266" s="104"/>
      <c r="S1266" s="105"/>
      <c r="T1266" s="119"/>
      <c r="U1266" s="107"/>
      <c r="V1266" s="107"/>
      <c r="W1266" s="107"/>
      <c r="X1266" s="107"/>
      <c r="Y1266" s="107"/>
      <c r="Z1266" s="107"/>
      <c r="AA1266" s="107"/>
      <c r="AB1266" s="107"/>
      <c r="AC1266" s="107"/>
      <c r="AD1266" s="107"/>
      <c r="AE1266" s="107"/>
      <c r="AF1266" s="107"/>
      <c r="AG1266" s="107"/>
      <c r="AH1266" s="107"/>
      <c r="AI1266" s="107"/>
      <c r="AJ1266" s="107"/>
      <c r="AK1266" s="107"/>
      <c r="AL1266" s="107"/>
      <c r="AM1266" s="107"/>
      <c r="AN1266" s="107"/>
      <c r="AO1266" s="107"/>
      <c r="AP1266" s="107"/>
      <c r="AQ1266" s="107"/>
      <c r="AR1266" s="107"/>
      <c r="AS1266" s="107"/>
      <c r="AT1266" s="107"/>
      <c r="AU1266" s="107"/>
      <c r="AV1266" s="107"/>
      <c r="AW1266" s="107"/>
      <c r="AX1266" s="107"/>
      <c r="AY1266" s="107"/>
      <c r="AZ1266" s="107"/>
      <c r="BA1266" s="107"/>
      <c r="BB1266" s="107"/>
      <c r="BC1266" s="107"/>
      <c r="BD1266" s="107"/>
      <c r="BE1266" s="107"/>
      <c r="BF1266" s="107"/>
      <c r="BG1266" s="107"/>
      <c r="BH1266" s="107"/>
      <c r="BI1266" s="107"/>
      <c r="BJ1266" s="107"/>
      <c r="BK1266" s="107"/>
      <c r="BL1266" s="107"/>
      <c r="BM1266" s="107"/>
      <c r="BN1266" s="107"/>
      <c r="BO1266" s="107"/>
      <c r="BP1266" s="107"/>
      <c r="BQ1266" s="107"/>
      <c r="BR1266" s="107"/>
      <c r="BS1266" s="107"/>
      <c r="BT1266" s="107"/>
      <c r="BU1266" s="107"/>
      <c r="BV1266" s="107"/>
      <c r="BW1266" s="107"/>
      <c r="BX1266" s="107"/>
      <c r="BY1266" s="107"/>
      <c r="BZ1266" s="107"/>
      <c r="CA1266" s="107"/>
      <c r="CB1266" s="107"/>
      <c r="CC1266" s="107"/>
      <c r="CD1266" s="107"/>
      <c r="CE1266" s="107"/>
    </row>
    <row r="1267" spans="1:83" hidden="1" x14ac:dyDescent="0.25">
      <c r="B1267" s="111" t="s">
        <v>2689</v>
      </c>
      <c r="C1267" s="111">
        <v>4600011662</v>
      </c>
      <c r="D1267" s="101" t="s">
        <v>1652</v>
      </c>
      <c r="E1267" s="110"/>
      <c r="F1267" s="102"/>
      <c r="G1267" s="103"/>
      <c r="H1267" s="103"/>
      <c r="I1267" s="100"/>
      <c r="J1267" s="122" t="s">
        <v>2667</v>
      </c>
      <c r="K1267" s="103"/>
      <c r="L1267" s="103"/>
      <c r="M1267" s="103"/>
      <c r="N1267" s="103"/>
      <c r="O1267" s="106"/>
      <c r="P1267" s="104"/>
      <c r="Q1267" s="104"/>
      <c r="R1267" s="104"/>
      <c r="S1267" s="105"/>
      <c r="T1267" s="119"/>
      <c r="U1267" s="107"/>
      <c r="V1267" s="107"/>
      <c r="W1267" s="107"/>
      <c r="X1267" s="107"/>
      <c r="Y1267" s="107"/>
      <c r="Z1267" s="107"/>
      <c r="AA1267" s="107"/>
      <c r="AB1267" s="107"/>
      <c r="AC1267" s="107"/>
      <c r="AD1267" s="107"/>
      <c r="AE1267" s="107"/>
      <c r="AF1267" s="107"/>
      <c r="AG1267" s="107"/>
      <c r="AH1267" s="107"/>
      <c r="AI1267" s="107"/>
      <c r="AJ1267" s="107"/>
      <c r="AK1267" s="107"/>
      <c r="AL1267" s="107"/>
      <c r="AM1267" s="107"/>
      <c r="AN1267" s="107"/>
      <c r="AO1267" s="107"/>
      <c r="AP1267" s="107"/>
      <c r="AQ1267" s="107"/>
      <c r="AR1267" s="107"/>
      <c r="AS1267" s="107"/>
      <c r="AT1267" s="107"/>
      <c r="AU1267" s="107"/>
      <c r="AV1267" s="107"/>
      <c r="AW1267" s="107"/>
      <c r="AX1267" s="107"/>
      <c r="AY1267" s="107"/>
      <c r="AZ1267" s="107"/>
      <c r="BA1267" s="107"/>
      <c r="BB1267" s="107"/>
      <c r="BC1267" s="107"/>
      <c r="BD1267" s="107"/>
      <c r="BE1267" s="107"/>
      <c r="BF1267" s="107"/>
      <c r="BG1267" s="107"/>
      <c r="BH1267" s="107"/>
      <c r="BI1267" s="107"/>
      <c r="BJ1267" s="107"/>
      <c r="BK1267" s="107"/>
      <c r="BL1267" s="107"/>
      <c r="BM1267" s="107"/>
      <c r="BN1267" s="107"/>
      <c r="BO1267" s="107"/>
      <c r="BP1267" s="107"/>
      <c r="BQ1267" s="107"/>
      <c r="BR1267" s="107"/>
      <c r="BS1267" s="107"/>
      <c r="BT1267" s="107"/>
      <c r="BU1267" s="107"/>
      <c r="BV1267" s="107"/>
      <c r="BW1267" s="107"/>
      <c r="BX1267" s="107"/>
      <c r="BY1267" s="107"/>
      <c r="BZ1267" s="107"/>
      <c r="CA1267" s="107"/>
      <c r="CB1267" s="107"/>
      <c r="CC1267" s="107"/>
      <c r="CD1267" s="107"/>
      <c r="CE1267" s="107"/>
    </row>
    <row r="1268" spans="1:83" hidden="1" x14ac:dyDescent="0.25">
      <c r="B1268" s="111" t="s">
        <v>2689</v>
      </c>
      <c r="C1268" s="111">
        <v>4600011662</v>
      </c>
      <c r="D1268" s="101" t="s">
        <v>1653</v>
      </c>
      <c r="E1268" s="110"/>
      <c r="F1268" s="102"/>
      <c r="G1268" s="103"/>
      <c r="H1268" s="103"/>
      <c r="I1268" s="100"/>
      <c r="J1268" s="122" t="s">
        <v>2622</v>
      </c>
      <c r="K1268" s="103"/>
      <c r="L1268" s="103"/>
      <c r="M1268" s="103"/>
      <c r="N1268" s="103"/>
      <c r="O1268" s="106"/>
      <c r="P1268" s="104"/>
      <c r="Q1268" s="104"/>
      <c r="R1268" s="104"/>
      <c r="S1268" s="105"/>
      <c r="T1268" s="119"/>
      <c r="U1268" s="107"/>
      <c r="V1268" s="107"/>
      <c r="W1268" s="107"/>
      <c r="X1268" s="107"/>
      <c r="Y1268" s="107"/>
      <c r="Z1268" s="107"/>
      <c r="AA1268" s="107"/>
      <c r="AB1268" s="107"/>
      <c r="AC1268" s="107"/>
      <c r="AD1268" s="107"/>
      <c r="AE1268" s="107"/>
      <c r="AF1268" s="107"/>
      <c r="AG1268" s="107"/>
      <c r="AH1268" s="107"/>
      <c r="AI1268" s="107"/>
      <c r="AJ1268" s="107"/>
      <c r="AK1268" s="107"/>
      <c r="AL1268" s="107"/>
      <c r="AM1268" s="107"/>
      <c r="AN1268" s="107"/>
      <c r="AO1268" s="107"/>
      <c r="AP1268" s="107"/>
      <c r="AQ1268" s="107"/>
      <c r="AR1268" s="107"/>
      <c r="AS1268" s="107"/>
      <c r="AT1268" s="107"/>
      <c r="AU1268" s="107"/>
      <c r="AV1268" s="107"/>
      <c r="AW1268" s="107"/>
      <c r="AX1268" s="107"/>
      <c r="AY1268" s="107"/>
      <c r="AZ1268" s="107"/>
      <c r="BA1268" s="107"/>
      <c r="BB1268" s="107"/>
      <c r="BC1268" s="107"/>
      <c r="BD1268" s="107"/>
      <c r="BE1268" s="107"/>
      <c r="BF1268" s="107"/>
      <c r="BG1268" s="107"/>
      <c r="BH1268" s="107"/>
      <c r="BI1268" s="107"/>
      <c r="BJ1268" s="107"/>
      <c r="BK1268" s="107"/>
      <c r="BL1268" s="107"/>
      <c r="BM1268" s="107"/>
      <c r="BN1268" s="107"/>
      <c r="BO1268" s="107"/>
      <c r="BP1268" s="107"/>
      <c r="BQ1268" s="107"/>
      <c r="BR1268" s="107"/>
      <c r="BS1268" s="107"/>
      <c r="BT1268" s="107"/>
      <c r="BU1268" s="107"/>
      <c r="BV1268" s="107"/>
      <c r="BW1268" s="107"/>
      <c r="BX1268" s="107"/>
      <c r="BY1268" s="107"/>
      <c r="BZ1268" s="107"/>
      <c r="CA1268" s="107"/>
      <c r="CB1268" s="107"/>
      <c r="CC1268" s="107"/>
      <c r="CD1268" s="107"/>
      <c r="CE1268" s="107"/>
    </row>
    <row r="1269" spans="1:83" hidden="1" x14ac:dyDescent="0.25">
      <c r="B1269" s="111" t="s">
        <v>2689</v>
      </c>
      <c r="C1269" s="111">
        <v>4600011662</v>
      </c>
      <c r="D1269" s="101" t="s">
        <v>1654</v>
      </c>
      <c r="E1269" s="110"/>
      <c r="F1269" s="102"/>
      <c r="G1269" s="103"/>
      <c r="H1269" s="103"/>
      <c r="I1269" s="100"/>
      <c r="J1269" s="122" t="s">
        <v>2668</v>
      </c>
      <c r="K1269" s="103"/>
      <c r="L1269" s="103"/>
      <c r="M1269" s="103"/>
      <c r="N1269" s="103"/>
      <c r="O1269" s="106"/>
      <c r="P1269" s="104"/>
      <c r="Q1269" s="104"/>
      <c r="R1269" s="104"/>
      <c r="S1269" s="105"/>
      <c r="T1269" s="119"/>
      <c r="U1269" s="107"/>
      <c r="V1269" s="107"/>
      <c r="W1269" s="107"/>
      <c r="X1269" s="107"/>
      <c r="Y1269" s="107"/>
      <c r="Z1269" s="107"/>
      <c r="AA1269" s="107"/>
      <c r="AB1269" s="107"/>
      <c r="AC1269" s="107"/>
      <c r="AD1269" s="107"/>
      <c r="AE1269" s="107"/>
      <c r="AF1269" s="107"/>
      <c r="AG1269" s="107"/>
      <c r="AH1269" s="107"/>
      <c r="AI1269" s="107"/>
      <c r="AJ1269" s="107"/>
      <c r="AK1269" s="107"/>
      <c r="AL1269" s="107"/>
      <c r="AM1269" s="107"/>
      <c r="AN1269" s="107"/>
      <c r="AO1269" s="107"/>
      <c r="AP1269" s="107"/>
      <c r="AQ1269" s="107"/>
      <c r="AR1269" s="107"/>
      <c r="AS1269" s="107"/>
      <c r="AT1269" s="107"/>
      <c r="AU1269" s="107"/>
      <c r="AV1269" s="107"/>
      <c r="AW1269" s="107"/>
      <c r="AX1269" s="107"/>
      <c r="AY1269" s="107"/>
      <c r="AZ1269" s="107"/>
      <c r="BA1269" s="107"/>
      <c r="BB1269" s="107"/>
      <c r="BC1269" s="107"/>
      <c r="BD1269" s="107"/>
      <c r="BE1269" s="107"/>
      <c r="BF1269" s="107"/>
      <c r="BG1269" s="107"/>
      <c r="BH1269" s="107"/>
      <c r="BI1269" s="107"/>
      <c r="BJ1269" s="107"/>
      <c r="BK1269" s="107"/>
      <c r="BL1269" s="107"/>
      <c r="BM1269" s="107"/>
      <c r="BN1269" s="107"/>
      <c r="BO1269" s="107"/>
      <c r="BP1269" s="107"/>
      <c r="BQ1269" s="107"/>
      <c r="BR1269" s="107"/>
      <c r="BS1269" s="107"/>
      <c r="BT1269" s="107"/>
      <c r="BU1269" s="107"/>
      <c r="BV1269" s="107"/>
      <c r="BW1269" s="107"/>
      <c r="BX1269" s="107"/>
      <c r="BY1269" s="107"/>
      <c r="BZ1269" s="107"/>
      <c r="CA1269" s="107"/>
      <c r="CB1269" s="107"/>
      <c r="CC1269" s="107"/>
      <c r="CD1269" s="107"/>
      <c r="CE1269" s="107"/>
    </row>
    <row r="1270" spans="1:83" hidden="1" x14ac:dyDescent="0.25">
      <c r="B1270" s="111" t="s">
        <v>2689</v>
      </c>
      <c r="C1270" s="111">
        <v>4600011662</v>
      </c>
      <c r="D1270" s="101" t="s">
        <v>1655</v>
      </c>
      <c r="E1270" s="110"/>
      <c r="F1270" s="102"/>
      <c r="G1270" s="103"/>
      <c r="H1270" s="103"/>
      <c r="I1270" s="100"/>
      <c r="J1270" s="122" t="s">
        <v>2669</v>
      </c>
      <c r="K1270" s="103"/>
      <c r="L1270" s="103"/>
      <c r="M1270" s="103"/>
      <c r="N1270" s="103"/>
      <c r="O1270" s="106"/>
      <c r="P1270" s="104"/>
      <c r="Q1270" s="104"/>
      <c r="R1270" s="104"/>
      <c r="S1270" s="105"/>
      <c r="T1270" s="119"/>
      <c r="U1270" s="107"/>
      <c r="V1270" s="107"/>
      <c r="W1270" s="107"/>
      <c r="X1270" s="107"/>
      <c r="Y1270" s="107"/>
      <c r="Z1270" s="107"/>
      <c r="AA1270" s="107"/>
      <c r="AB1270" s="107"/>
      <c r="AC1270" s="107"/>
      <c r="AD1270" s="107"/>
      <c r="AE1270" s="107"/>
      <c r="AF1270" s="107"/>
      <c r="AG1270" s="107"/>
      <c r="AH1270" s="107"/>
      <c r="AI1270" s="107"/>
      <c r="AJ1270" s="107"/>
      <c r="AK1270" s="107"/>
      <c r="AL1270" s="107"/>
      <c r="AM1270" s="107"/>
      <c r="AN1270" s="107"/>
      <c r="AO1270" s="107"/>
      <c r="AP1270" s="107"/>
      <c r="AQ1270" s="107"/>
      <c r="AR1270" s="107"/>
      <c r="AS1270" s="107"/>
      <c r="AT1270" s="107"/>
      <c r="AU1270" s="107"/>
      <c r="AV1270" s="107"/>
      <c r="AW1270" s="107"/>
      <c r="AX1270" s="107"/>
      <c r="AY1270" s="107"/>
      <c r="AZ1270" s="107"/>
      <c r="BA1270" s="107"/>
      <c r="BB1270" s="107"/>
      <c r="BC1270" s="107"/>
      <c r="BD1270" s="107"/>
      <c r="BE1270" s="107"/>
      <c r="BF1270" s="107"/>
      <c r="BG1270" s="107"/>
      <c r="BH1270" s="107"/>
      <c r="BI1270" s="107"/>
      <c r="BJ1270" s="107"/>
      <c r="BK1270" s="107"/>
      <c r="BL1270" s="107"/>
      <c r="BM1270" s="107"/>
      <c r="BN1270" s="107"/>
      <c r="BO1270" s="107"/>
      <c r="BP1270" s="107"/>
      <c r="BQ1270" s="107"/>
      <c r="BR1270" s="107"/>
      <c r="BS1270" s="107"/>
      <c r="BT1270" s="107"/>
      <c r="BU1270" s="107"/>
      <c r="BV1270" s="107"/>
      <c r="BW1270" s="107"/>
      <c r="BX1270" s="107"/>
      <c r="BY1270" s="107"/>
      <c r="BZ1270" s="107"/>
      <c r="CA1270" s="107"/>
      <c r="CB1270" s="107"/>
      <c r="CC1270" s="107"/>
      <c r="CD1270" s="107"/>
      <c r="CE1270" s="107"/>
    </row>
    <row r="1271" spans="1:83" hidden="1" x14ac:dyDescent="0.25">
      <c r="B1271" s="111" t="s">
        <v>2689</v>
      </c>
      <c r="C1271" s="111">
        <v>4600011662</v>
      </c>
      <c r="D1271" s="101" t="s">
        <v>1656</v>
      </c>
      <c r="E1271" s="110"/>
      <c r="F1271" s="102"/>
      <c r="G1271" s="103"/>
      <c r="H1271" s="103"/>
      <c r="I1271" s="100"/>
      <c r="J1271" s="122" t="s">
        <v>279</v>
      </c>
      <c r="K1271" s="103"/>
      <c r="L1271" s="103"/>
      <c r="M1271" s="103"/>
      <c r="N1271" s="103"/>
      <c r="O1271" s="106"/>
      <c r="P1271" s="104"/>
      <c r="Q1271" s="104"/>
      <c r="R1271" s="104"/>
      <c r="S1271" s="105"/>
      <c r="T1271" s="119"/>
      <c r="U1271" s="107"/>
      <c r="V1271" s="107"/>
      <c r="W1271" s="107"/>
      <c r="X1271" s="107"/>
      <c r="Y1271" s="107"/>
      <c r="Z1271" s="107"/>
      <c r="AA1271" s="107"/>
      <c r="AB1271" s="107"/>
      <c r="AC1271" s="107"/>
      <c r="AD1271" s="107"/>
      <c r="AE1271" s="107"/>
      <c r="AF1271" s="107"/>
      <c r="AG1271" s="107"/>
      <c r="AH1271" s="107"/>
      <c r="AI1271" s="107"/>
      <c r="AJ1271" s="107"/>
      <c r="AK1271" s="107"/>
      <c r="AL1271" s="107"/>
      <c r="AM1271" s="107"/>
      <c r="AN1271" s="107"/>
      <c r="AO1271" s="107"/>
      <c r="AP1271" s="107"/>
      <c r="AQ1271" s="107"/>
      <c r="AR1271" s="107"/>
      <c r="AS1271" s="107"/>
      <c r="AT1271" s="107"/>
      <c r="AU1271" s="107"/>
      <c r="AV1271" s="107"/>
      <c r="AW1271" s="107"/>
      <c r="AX1271" s="107"/>
      <c r="AY1271" s="107"/>
      <c r="AZ1271" s="107"/>
      <c r="BA1271" s="107"/>
      <c r="BB1271" s="107"/>
      <c r="BC1271" s="107"/>
      <c r="BD1271" s="107"/>
      <c r="BE1271" s="107"/>
      <c r="BF1271" s="107"/>
      <c r="BG1271" s="107"/>
      <c r="BH1271" s="107"/>
      <c r="BI1271" s="107"/>
      <c r="BJ1271" s="107"/>
      <c r="BK1271" s="107"/>
      <c r="BL1271" s="107"/>
      <c r="BM1271" s="107"/>
      <c r="BN1271" s="107"/>
      <c r="BO1271" s="107"/>
      <c r="BP1271" s="107"/>
      <c r="BQ1271" s="107"/>
      <c r="BR1271" s="107"/>
      <c r="BS1271" s="107"/>
      <c r="BT1271" s="107"/>
      <c r="BU1271" s="107"/>
      <c r="BV1271" s="107"/>
      <c r="BW1271" s="107"/>
      <c r="BX1271" s="107"/>
      <c r="BY1271" s="107"/>
      <c r="BZ1271" s="107"/>
      <c r="CA1271" s="107"/>
      <c r="CB1271" s="107"/>
      <c r="CC1271" s="107"/>
      <c r="CD1271" s="107"/>
      <c r="CE1271" s="107"/>
    </row>
    <row r="1272" spans="1:83" hidden="1" x14ac:dyDescent="0.25">
      <c r="B1272" s="111" t="s">
        <v>2689</v>
      </c>
      <c r="C1272" s="111">
        <v>4600011662</v>
      </c>
      <c r="D1272" s="101" t="s">
        <v>1657</v>
      </c>
      <c r="E1272" s="110"/>
      <c r="F1272" s="102"/>
      <c r="G1272" s="103"/>
      <c r="H1272" s="103"/>
      <c r="I1272" s="100"/>
      <c r="J1272" s="122" t="s">
        <v>2606</v>
      </c>
      <c r="K1272" s="103"/>
      <c r="L1272" s="103"/>
      <c r="M1272" s="103"/>
      <c r="N1272" s="103"/>
      <c r="O1272" s="106"/>
      <c r="P1272" s="104"/>
      <c r="Q1272" s="104"/>
      <c r="R1272" s="104"/>
      <c r="S1272" s="105"/>
      <c r="T1272" s="119"/>
      <c r="U1272" s="107"/>
      <c r="V1272" s="107"/>
      <c r="W1272" s="107"/>
      <c r="X1272" s="107"/>
      <c r="Y1272" s="107"/>
      <c r="Z1272" s="107"/>
      <c r="AA1272" s="107"/>
      <c r="AB1272" s="107"/>
      <c r="AC1272" s="107"/>
      <c r="AD1272" s="107"/>
      <c r="AE1272" s="107"/>
      <c r="AF1272" s="107"/>
      <c r="AG1272" s="107"/>
      <c r="AH1272" s="107"/>
      <c r="AI1272" s="107"/>
      <c r="AJ1272" s="107"/>
      <c r="AK1272" s="107"/>
      <c r="AL1272" s="107"/>
      <c r="AM1272" s="107"/>
      <c r="AN1272" s="107"/>
      <c r="AO1272" s="107"/>
      <c r="AP1272" s="107"/>
      <c r="AQ1272" s="107"/>
      <c r="AR1272" s="107"/>
      <c r="AS1272" s="107"/>
      <c r="AT1272" s="107"/>
      <c r="AU1272" s="107"/>
      <c r="AV1272" s="107"/>
      <c r="AW1272" s="107"/>
      <c r="AX1272" s="107"/>
      <c r="AY1272" s="107"/>
      <c r="AZ1272" s="107"/>
      <c r="BA1272" s="107"/>
      <c r="BB1272" s="107"/>
      <c r="BC1272" s="107"/>
      <c r="BD1272" s="107"/>
      <c r="BE1272" s="107"/>
      <c r="BF1272" s="107"/>
      <c r="BG1272" s="107"/>
      <c r="BH1272" s="107"/>
      <c r="BI1272" s="107"/>
      <c r="BJ1272" s="107"/>
      <c r="BK1272" s="107"/>
      <c r="BL1272" s="107"/>
      <c r="BM1272" s="107"/>
      <c r="BN1272" s="107"/>
      <c r="BO1272" s="107"/>
      <c r="BP1272" s="107"/>
      <c r="BQ1272" s="107"/>
      <c r="BR1272" s="107"/>
      <c r="BS1272" s="107"/>
      <c r="BT1272" s="107"/>
      <c r="BU1272" s="107"/>
      <c r="BV1272" s="107"/>
      <c r="BW1272" s="107"/>
      <c r="BX1272" s="107"/>
      <c r="BY1272" s="107"/>
      <c r="BZ1272" s="107"/>
      <c r="CA1272" s="107"/>
      <c r="CB1272" s="107"/>
      <c r="CC1272" s="107"/>
      <c r="CD1272" s="107"/>
      <c r="CE1272" s="107"/>
    </row>
    <row r="1273" spans="1:83" hidden="1" x14ac:dyDescent="0.25">
      <c r="B1273" s="111" t="s">
        <v>2689</v>
      </c>
      <c r="C1273" s="111">
        <v>4600011662</v>
      </c>
      <c r="D1273" s="101" t="s">
        <v>1658</v>
      </c>
      <c r="E1273" s="110"/>
      <c r="F1273" s="102"/>
      <c r="G1273" s="103"/>
      <c r="H1273" s="103"/>
      <c r="I1273" s="100"/>
      <c r="J1273" s="122" t="s">
        <v>2624</v>
      </c>
      <c r="K1273" s="103"/>
      <c r="L1273" s="103"/>
      <c r="M1273" s="103"/>
      <c r="N1273" s="103"/>
      <c r="O1273" s="106"/>
      <c r="P1273" s="104"/>
      <c r="Q1273" s="104"/>
      <c r="R1273" s="104"/>
      <c r="S1273" s="105"/>
      <c r="T1273" s="119"/>
      <c r="U1273" s="107"/>
      <c r="V1273" s="107"/>
      <c r="W1273" s="107"/>
      <c r="X1273" s="107"/>
      <c r="Y1273" s="107"/>
      <c r="Z1273" s="107"/>
      <c r="AA1273" s="107"/>
      <c r="AB1273" s="107"/>
      <c r="AC1273" s="107"/>
      <c r="AD1273" s="107"/>
      <c r="AE1273" s="107"/>
      <c r="AF1273" s="107"/>
      <c r="AG1273" s="107"/>
      <c r="AH1273" s="107"/>
      <c r="AI1273" s="107"/>
      <c r="AJ1273" s="107"/>
      <c r="AK1273" s="107"/>
      <c r="AL1273" s="107"/>
      <c r="AM1273" s="107"/>
      <c r="AN1273" s="107"/>
      <c r="AO1273" s="107"/>
      <c r="AP1273" s="107"/>
      <c r="AQ1273" s="107"/>
      <c r="AR1273" s="107"/>
      <c r="AS1273" s="107"/>
      <c r="AT1273" s="107"/>
      <c r="AU1273" s="107"/>
      <c r="AV1273" s="107"/>
      <c r="AW1273" s="107"/>
      <c r="AX1273" s="107"/>
      <c r="AY1273" s="107"/>
      <c r="AZ1273" s="107"/>
      <c r="BA1273" s="107"/>
      <c r="BB1273" s="107"/>
      <c r="BC1273" s="107"/>
      <c r="BD1273" s="107"/>
      <c r="BE1273" s="107"/>
      <c r="BF1273" s="107"/>
      <c r="BG1273" s="107"/>
      <c r="BH1273" s="107"/>
      <c r="BI1273" s="107"/>
      <c r="BJ1273" s="107"/>
      <c r="BK1273" s="107"/>
      <c r="BL1273" s="107"/>
      <c r="BM1273" s="107"/>
      <c r="BN1273" s="107"/>
      <c r="BO1273" s="107"/>
      <c r="BP1273" s="107"/>
      <c r="BQ1273" s="107"/>
      <c r="BR1273" s="107"/>
      <c r="BS1273" s="107"/>
      <c r="BT1273" s="107"/>
      <c r="BU1273" s="107"/>
      <c r="BV1273" s="107"/>
      <c r="BW1273" s="107"/>
      <c r="BX1273" s="107"/>
      <c r="BY1273" s="107"/>
      <c r="BZ1273" s="107"/>
      <c r="CA1273" s="107"/>
      <c r="CB1273" s="107"/>
      <c r="CC1273" s="107"/>
      <c r="CD1273" s="107"/>
      <c r="CE1273" s="107"/>
    </row>
    <row r="1274" spans="1:83" hidden="1" x14ac:dyDescent="0.25">
      <c r="A1274" s="87" t="s">
        <v>2729</v>
      </c>
      <c r="B1274" s="111" t="s">
        <v>2690</v>
      </c>
      <c r="C1274" s="111">
        <v>4600011662</v>
      </c>
      <c r="D1274" s="101" t="s">
        <v>1659</v>
      </c>
      <c r="E1274" s="110" t="str">
        <f t="shared" ref="E1274" si="129">IF(F1274="","",CONCATENATE(TRIM(F1274)," - ",TRIM(J1274)))</f>
        <v>(DE) Sistema de Desaeração e Água de Alimentação das caldeiras - Tie in 169</v>
      </c>
      <c r="F1274" s="102" t="s">
        <v>455</v>
      </c>
      <c r="G1274" s="103" t="s">
        <v>450</v>
      </c>
      <c r="H1274" s="103" t="s">
        <v>429</v>
      </c>
      <c r="I1274" s="100">
        <v>14</v>
      </c>
      <c r="J1274" s="122" t="s">
        <v>2670</v>
      </c>
      <c r="K1274" s="103"/>
      <c r="L1274" s="103" t="s">
        <v>462</v>
      </c>
      <c r="M1274" s="103"/>
      <c r="N1274" s="103"/>
      <c r="O1274" s="106"/>
      <c r="P1274" s="104"/>
      <c r="Q1274" s="104"/>
      <c r="R1274" s="104"/>
      <c r="S1274" s="105"/>
      <c r="T1274" s="119"/>
      <c r="U1274" s="107"/>
      <c r="V1274" s="107"/>
      <c r="W1274" s="107"/>
      <c r="X1274" s="107"/>
      <c r="Y1274" s="107"/>
      <c r="Z1274" s="107"/>
      <c r="AA1274" s="107"/>
      <c r="AB1274" s="107"/>
      <c r="AC1274" s="107"/>
      <c r="AD1274" s="107"/>
      <c r="AE1274" s="107"/>
      <c r="AF1274" s="107"/>
      <c r="AG1274" s="107"/>
      <c r="AH1274" s="107"/>
      <c r="AI1274" s="107"/>
      <c r="AJ1274" s="107"/>
      <c r="AK1274" s="107"/>
      <c r="AL1274" s="107"/>
      <c r="AM1274" s="107"/>
      <c r="AN1274" s="107"/>
      <c r="AO1274" s="107"/>
      <c r="AP1274" s="107"/>
      <c r="AQ1274" s="107"/>
      <c r="AR1274" s="107"/>
      <c r="AS1274" s="107"/>
      <c r="AT1274" s="107"/>
      <c r="AU1274" s="107"/>
      <c r="AV1274" s="107"/>
      <c r="AW1274" s="107"/>
      <c r="AX1274" s="107">
        <v>0</v>
      </c>
      <c r="AY1274" s="107">
        <v>0</v>
      </c>
      <c r="AZ1274" s="107">
        <v>0</v>
      </c>
      <c r="BA1274" s="107">
        <v>0</v>
      </c>
      <c r="BB1274" s="107">
        <v>0</v>
      </c>
      <c r="BC1274" s="107"/>
      <c r="BD1274" s="107"/>
      <c r="BE1274" s="107"/>
      <c r="BF1274" s="107"/>
      <c r="BG1274" s="107"/>
      <c r="BH1274" s="107"/>
      <c r="BI1274" s="107"/>
      <c r="BJ1274" s="107"/>
      <c r="BK1274" s="107"/>
      <c r="BL1274" s="107"/>
      <c r="BM1274" s="107"/>
      <c r="BN1274" s="107"/>
      <c r="BO1274" s="107"/>
      <c r="BP1274" s="107"/>
      <c r="BQ1274" s="107"/>
      <c r="BR1274" s="107"/>
      <c r="BS1274" s="107"/>
      <c r="BT1274" s="107"/>
      <c r="BU1274" s="107"/>
      <c r="BV1274" s="107"/>
      <c r="BW1274" s="107"/>
      <c r="BX1274" s="107"/>
      <c r="BY1274" s="107"/>
      <c r="BZ1274" s="107"/>
      <c r="CA1274" s="107"/>
      <c r="CB1274" s="107"/>
      <c r="CC1274" s="107"/>
      <c r="CD1274" s="107"/>
      <c r="CE1274" s="107"/>
    </row>
    <row r="1275" spans="1:83" hidden="1" x14ac:dyDescent="0.25">
      <c r="B1275" s="111" t="s">
        <v>2689</v>
      </c>
      <c r="C1275" s="111">
        <v>4600011662</v>
      </c>
      <c r="D1275" s="101" t="s">
        <v>1660</v>
      </c>
      <c r="E1275" s="110"/>
      <c r="F1275" s="102"/>
      <c r="G1275" s="103"/>
      <c r="H1275" s="103"/>
      <c r="I1275" s="100"/>
      <c r="J1275" s="122" t="s">
        <v>2622</v>
      </c>
      <c r="K1275" s="103"/>
      <c r="L1275" s="103"/>
      <c r="M1275" s="103"/>
      <c r="N1275" s="103"/>
      <c r="O1275" s="106" t="s">
        <v>2709</v>
      </c>
      <c r="P1275" s="104"/>
      <c r="Q1275" s="104"/>
      <c r="R1275" s="104"/>
      <c r="S1275" s="105"/>
      <c r="T1275" s="119"/>
      <c r="U1275" s="107"/>
      <c r="V1275" s="107"/>
      <c r="W1275" s="107"/>
      <c r="X1275" s="107"/>
      <c r="Y1275" s="107"/>
      <c r="Z1275" s="107"/>
      <c r="AA1275" s="107"/>
      <c r="AB1275" s="107"/>
      <c r="AC1275" s="107"/>
      <c r="AD1275" s="107"/>
      <c r="AE1275" s="107"/>
      <c r="AF1275" s="107"/>
      <c r="AG1275" s="107"/>
      <c r="AH1275" s="107"/>
      <c r="AI1275" s="107"/>
      <c r="AJ1275" s="107"/>
      <c r="AK1275" s="107"/>
      <c r="AL1275" s="107"/>
      <c r="AM1275" s="107"/>
      <c r="AN1275" s="107"/>
      <c r="AO1275" s="107"/>
      <c r="AP1275" s="107"/>
      <c r="AQ1275" s="107"/>
      <c r="AR1275" s="107"/>
      <c r="AS1275" s="107"/>
      <c r="AT1275" s="107"/>
      <c r="AU1275" s="107"/>
      <c r="AV1275" s="107"/>
      <c r="AW1275" s="107"/>
      <c r="AX1275" s="107">
        <v>0</v>
      </c>
      <c r="AY1275" s="107">
        <v>0</v>
      </c>
      <c r="AZ1275" s="107">
        <v>0</v>
      </c>
      <c r="BA1275" s="107">
        <v>0</v>
      </c>
      <c r="BB1275" s="107">
        <v>0</v>
      </c>
      <c r="BC1275" s="107"/>
      <c r="BD1275" s="107"/>
      <c r="BE1275" s="107"/>
      <c r="BF1275" s="107"/>
      <c r="BG1275" s="107"/>
      <c r="BH1275" s="107"/>
      <c r="BI1275" s="107"/>
      <c r="BJ1275" s="107"/>
      <c r="BK1275" s="107"/>
      <c r="BL1275" s="107"/>
      <c r="BM1275" s="107"/>
      <c r="BN1275" s="107"/>
      <c r="BO1275" s="107"/>
      <c r="BP1275" s="107"/>
      <c r="BQ1275" s="107"/>
      <c r="BR1275" s="107"/>
      <c r="BS1275" s="107"/>
      <c r="BT1275" s="107"/>
      <c r="BU1275" s="107"/>
      <c r="BV1275" s="107"/>
      <c r="BW1275" s="107"/>
      <c r="BX1275" s="107"/>
      <c r="BY1275" s="107"/>
      <c r="BZ1275" s="107"/>
      <c r="CA1275" s="107"/>
      <c r="CB1275" s="107"/>
      <c r="CC1275" s="107"/>
      <c r="CD1275" s="107"/>
      <c r="CE1275" s="107"/>
    </row>
    <row r="1276" spans="1:83" hidden="1" x14ac:dyDescent="0.25">
      <c r="B1276" s="111" t="s">
        <v>2689</v>
      </c>
      <c r="C1276" s="111">
        <v>4600011662</v>
      </c>
      <c r="D1276" s="101" t="s">
        <v>1661</v>
      </c>
      <c r="E1276" s="110"/>
      <c r="F1276" s="102"/>
      <c r="G1276" s="103"/>
      <c r="H1276" s="103"/>
      <c r="I1276" s="100"/>
      <c r="J1276" s="122" t="s">
        <v>2662</v>
      </c>
      <c r="K1276" s="103"/>
      <c r="L1276" s="103"/>
      <c r="M1276" s="103"/>
      <c r="N1276" s="103"/>
      <c r="O1276" s="106"/>
      <c r="P1276" s="104"/>
      <c r="Q1276" s="104"/>
      <c r="R1276" s="104"/>
      <c r="S1276" s="105"/>
      <c r="T1276" s="119"/>
      <c r="U1276" s="107"/>
      <c r="V1276" s="107"/>
      <c r="W1276" s="107"/>
      <c r="X1276" s="107"/>
      <c r="Y1276" s="107"/>
      <c r="Z1276" s="107"/>
      <c r="AA1276" s="107"/>
      <c r="AB1276" s="107"/>
      <c r="AC1276" s="107"/>
      <c r="AD1276" s="107"/>
      <c r="AE1276" s="107"/>
      <c r="AF1276" s="107"/>
      <c r="AG1276" s="107"/>
      <c r="AH1276" s="107"/>
      <c r="AI1276" s="107"/>
      <c r="AJ1276" s="107"/>
      <c r="AK1276" s="107"/>
      <c r="AL1276" s="107"/>
      <c r="AM1276" s="107"/>
      <c r="AN1276" s="107"/>
      <c r="AO1276" s="107"/>
      <c r="AP1276" s="107"/>
      <c r="AQ1276" s="107"/>
      <c r="AR1276" s="107"/>
      <c r="AS1276" s="107"/>
      <c r="AT1276" s="107"/>
      <c r="AU1276" s="107"/>
      <c r="AV1276" s="107"/>
      <c r="AW1276" s="107"/>
      <c r="AX1276" s="107"/>
      <c r="AY1276" s="107"/>
      <c r="AZ1276" s="107"/>
      <c r="BA1276" s="107"/>
      <c r="BB1276" s="107"/>
      <c r="BC1276" s="107"/>
      <c r="BD1276" s="107"/>
      <c r="BE1276" s="107"/>
      <c r="BF1276" s="107"/>
      <c r="BG1276" s="107"/>
      <c r="BH1276" s="107"/>
      <c r="BI1276" s="107"/>
      <c r="BJ1276" s="107"/>
      <c r="BK1276" s="107"/>
      <c r="BL1276" s="107"/>
      <c r="BM1276" s="107"/>
      <c r="BN1276" s="107"/>
      <c r="BO1276" s="107"/>
      <c r="BP1276" s="107"/>
      <c r="BQ1276" s="107"/>
      <c r="BR1276" s="107"/>
      <c r="BS1276" s="107"/>
      <c r="BT1276" s="107"/>
      <c r="BU1276" s="107"/>
      <c r="BV1276" s="107"/>
      <c r="BW1276" s="107"/>
      <c r="BX1276" s="107"/>
      <c r="BY1276" s="107"/>
      <c r="BZ1276" s="107"/>
      <c r="CA1276" s="107"/>
      <c r="CB1276" s="107"/>
      <c r="CC1276" s="107"/>
      <c r="CD1276" s="107"/>
      <c r="CE1276" s="107"/>
    </row>
    <row r="1277" spans="1:83" hidden="1" x14ac:dyDescent="0.25">
      <c r="B1277" s="111" t="s">
        <v>2689</v>
      </c>
      <c r="C1277" s="111">
        <v>4600011662</v>
      </c>
      <c r="D1277" s="101" t="s">
        <v>1662</v>
      </c>
      <c r="E1277" s="110"/>
      <c r="F1277" s="102"/>
      <c r="G1277" s="103"/>
      <c r="H1277" s="103"/>
      <c r="I1277" s="100"/>
      <c r="J1277" s="122" t="s">
        <v>2663</v>
      </c>
      <c r="K1277" s="103"/>
      <c r="L1277" s="103"/>
      <c r="M1277" s="103"/>
      <c r="N1277" s="103"/>
      <c r="O1277" s="106"/>
      <c r="P1277" s="104"/>
      <c r="Q1277" s="104"/>
      <c r="R1277" s="104"/>
      <c r="S1277" s="105"/>
      <c r="T1277" s="119"/>
      <c r="U1277" s="107"/>
      <c r="V1277" s="107"/>
      <c r="W1277" s="107"/>
      <c r="X1277" s="107"/>
      <c r="Y1277" s="107"/>
      <c r="Z1277" s="107"/>
      <c r="AA1277" s="107"/>
      <c r="AB1277" s="107"/>
      <c r="AC1277" s="107"/>
      <c r="AD1277" s="107"/>
      <c r="AE1277" s="107"/>
      <c r="AF1277" s="107"/>
      <c r="AG1277" s="107"/>
      <c r="AH1277" s="107"/>
      <c r="AI1277" s="107"/>
      <c r="AJ1277" s="107"/>
      <c r="AK1277" s="107"/>
      <c r="AL1277" s="107"/>
      <c r="AM1277" s="107"/>
      <c r="AN1277" s="107"/>
      <c r="AO1277" s="107"/>
      <c r="AP1277" s="107"/>
      <c r="AQ1277" s="107"/>
      <c r="AR1277" s="107"/>
      <c r="AS1277" s="107"/>
      <c r="AT1277" s="107"/>
      <c r="AU1277" s="107"/>
      <c r="AV1277" s="107"/>
      <c r="AW1277" s="107"/>
      <c r="AX1277" s="107"/>
      <c r="AY1277" s="107"/>
      <c r="AZ1277" s="107"/>
      <c r="BA1277" s="107"/>
      <c r="BB1277" s="107"/>
      <c r="BC1277" s="107"/>
      <c r="BD1277" s="107"/>
      <c r="BE1277" s="107"/>
      <c r="BF1277" s="107"/>
      <c r="BG1277" s="107"/>
      <c r="BH1277" s="107"/>
      <c r="BI1277" s="107"/>
      <c r="BJ1277" s="107"/>
      <c r="BK1277" s="107"/>
      <c r="BL1277" s="107"/>
      <c r="BM1277" s="107"/>
      <c r="BN1277" s="107"/>
      <c r="BO1277" s="107"/>
      <c r="BP1277" s="107"/>
      <c r="BQ1277" s="107"/>
      <c r="BR1277" s="107"/>
      <c r="BS1277" s="107"/>
      <c r="BT1277" s="107"/>
      <c r="BU1277" s="107"/>
      <c r="BV1277" s="107"/>
      <c r="BW1277" s="107"/>
      <c r="BX1277" s="107"/>
      <c r="BY1277" s="107"/>
      <c r="BZ1277" s="107"/>
      <c r="CA1277" s="107"/>
      <c r="CB1277" s="107"/>
      <c r="CC1277" s="107"/>
      <c r="CD1277" s="107"/>
      <c r="CE1277" s="107"/>
    </row>
    <row r="1278" spans="1:83" hidden="1" x14ac:dyDescent="0.25">
      <c r="B1278" s="111" t="s">
        <v>2689</v>
      </c>
      <c r="C1278" s="111">
        <v>4600011662</v>
      </c>
      <c r="D1278" s="101" t="s">
        <v>1663</v>
      </c>
      <c r="E1278" s="110"/>
      <c r="F1278" s="102"/>
      <c r="G1278" s="103"/>
      <c r="H1278" s="103"/>
      <c r="I1278" s="100"/>
      <c r="J1278" s="122" t="s">
        <v>279</v>
      </c>
      <c r="K1278" s="103"/>
      <c r="L1278" s="103"/>
      <c r="M1278" s="103"/>
      <c r="N1278" s="103"/>
      <c r="O1278" s="106"/>
      <c r="P1278" s="104"/>
      <c r="Q1278" s="104"/>
      <c r="R1278" s="104"/>
      <c r="S1278" s="105"/>
      <c r="T1278" s="119"/>
      <c r="U1278" s="107"/>
      <c r="V1278" s="107"/>
      <c r="W1278" s="107"/>
      <c r="X1278" s="107"/>
      <c r="Y1278" s="107"/>
      <c r="Z1278" s="107"/>
      <c r="AA1278" s="107"/>
      <c r="AB1278" s="107"/>
      <c r="AC1278" s="107"/>
      <c r="AD1278" s="107"/>
      <c r="AE1278" s="107"/>
      <c r="AF1278" s="107"/>
      <c r="AG1278" s="107"/>
      <c r="AH1278" s="107"/>
      <c r="AI1278" s="107"/>
      <c r="AJ1278" s="107"/>
      <c r="AK1278" s="107"/>
      <c r="AL1278" s="107"/>
      <c r="AM1278" s="107"/>
      <c r="AN1278" s="107"/>
      <c r="AO1278" s="107"/>
      <c r="AP1278" s="107"/>
      <c r="AQ1278" s="107"/>
      <c r="AR1278" s="107"/>
      <c r="AS1278" s="107"/>
      <c r="AT1278" s="107"/>
      <c r="AU1278" s="107"/>
      <c r="AV1278" s="107"/>
      <c r="AW1278" s="107"/>
      <c r="AX1278" s="107"/>
      <c r="AY1278" s="107"/>
      <c r="AZ1278" s="107"/>
      <c r="BA1278" s="107"/>
      <c r="BB1278" s="107"/>
      <c r="BC1278" s="107"/>
      <c r="BD1278" s="107"/>
      <c r="BE1278" s="107"/>
      <c r="BF1278" s="107"/>
      <c r="BG1278" s="107"/>
      <c r="BH1278" s="107"/>
      <c r="BI1278" s="107"/>
      <c r="BJ1278" s="107"/>
      <c r="BK1278" s="107"/>
      <c r="BL1278" s="107"/>
      <c r="BM1278" s="107"/>
      <c r="BN1278" s="107"/>
      <c r="BO1278" s="107"/>
      <c r="BP1278" s="107"/>
      <c r="BQ1278" s="107"/>
      <c r="BR1278" s="107"/>
      <c r="BS1278" s="107"/>
      <c r="BT1278" s="107"/>
      <c r="BU1278" s="107"/>
      <c r="BV1278" s="107"/>
      <c r="BW1278" s="107"/>
      <c r="BX1278" s="107"/>
      <c r="BY1278" s="107"/>
      <c r="BZ1278" s="107"/>
      <c r="CA1278" s="107"/>
      <c r="CB1278" s="107"/>
      <c r="CC1278" s="107"/>
      <c r="CD1278" s="107"/>
      <c r="CE1278" s="107"/>
    </row>
    <row r="1279" spans="1:83" hidden="1" x14ac:dyDescent="0.25">
      <c r="B1279" s="111" t="s">
        <v>2689</v>
      </c>
      <c r="C1279" s="111">
        <v>4600011662</v>
      </c>
      <c r="D1279" s="101" t="s">
        <v>1664</v>
      </c>
      <c r="E1279" s="110"/>
      <c r="F1279" s="102"/>
      <c r="G1279" s="103"/>
      <c r="H1279" s="103"/>
      <c r="I1279" s="100"/>
      <c r="J1279" s="122" t="s">
        <v>2664</v>
      </c>
      <c r="K1279" s="103"/>
      <c r="L1279" s="103"/>
      <c r="M1279" s="103"/>
      <c r="N1279" s="103"/>
      <c r="O1279" s="106"/>
      <c r="P1279" s="104"/>
      <c r="Q1279" s="104"/>
      <c r="R1279" s="104"/>
      <c r="S1279" s="105"/>
      <c r="T1279" s="119"/>
      <c r="U1279" s="107"/>
      <c r="V1279" s="107"/>
      <c r="W1279" s="107"/>
      <c r="X1279" s="107"/>
      <c r="Y1279" s="107"/>
      <c r="Z1279" s="107"/>
      <c r="AA1279" s="107"/>
      <c r="AB1279" s="107"/>
      <c r="AC1279" s="107"/>
      <c r="AD1279" s="107"/>
      <c r="AE1279" s="107"/>
      <c r="AF1279" s="107"/>
      <c r="AG1279" s="107"/>
      <c r="AH1279" s="107"/>
      <c r="AI1279" s="107"/>
      <c r="AJ1279" s="107"/>
      <c r="AK1279" s="107"/>
      <c r="AL1279" s="107"/>
      <c r="AM1279" s="107"/>
      <c r="AN1279" s="107"/>
      <c r="AO1279" s="107"/>
      <c r="AP1279" s="107"/>
      <c r="AQ1279" s="107"/>
      <c r="AR1279" s="107"/>
      <c r="AS1279" s="107"/>
      <c r="AT1279" s="107"/>
      <c r="AU1279" s="107"/>
      <c r="AV1279" s="107"/>
      <c r="AW1279" s="107"/>
      <c r="AX1279" s="107"/>
      <c r="AY1279" s="107"/>
      <c r="AZ1279" s="107"/>
      <c r="BA1279" s="107"/>
      <c r="BB1279" s="107"/>
      <c r="BC1279" s="107"/>
      <c r="BD1279" s="107"/>
      <c r="BE1279" s="107"/>
      <c r="BF1279" s="107"/>
      <c r="BG1279" s="107"/>
      <c r="BH1279" s="107"/>
      <c r="BI1279" s="107"/>
      <c r="BJ1279" s="107"/>
      <c r="BK1279" s="107"/>
      <c r="BL1279" s="107"/>
      <c r="BM1279" s="107"/>
      <c r="BN1279" s="107"/>
      <c r="BO1279" s="107"/>
      <c r="BP1279" s="107"/>
      <c r="BQ1279" s="107"/>
      <c r="BR1279" s="107"/>
      <c r="BS1279" s="107"/>
      <c r="BT1279" s="107"/>
      <c r="BU1279" s="107"/>
      <c r="BV1279" s="107"/>
      <c r="BW1279" s="107"/>
      <c r="BX1279" s="107"/>
      <c r="BY1279" s="107"/>
      <c r="BZ1279" s="107"/>
      <c r="CA1279" s="107"/>
      <c r="CB1279" s="107"/>
      <c r="CC1279" s="107"/>
      <c r="CD1279" s="107"/>
      <c r="CE1279" s="107"/>
    </row>
    <row r="1280" spans="1:83" hidden="1" x14ac:dyDescent="0.25">
      <c r="B1280" s="111" t="s">
        <v>2689</v>
      </c>
      <c r="C1280" s="111">
        <v>4600011662</v>
      </c>
      <c r="D1280" s="101" t="s">
        <v>1665</v>
      </c>
      <c r="E1280" s="110"/>
      <c r="F1280" s="102"/>
      <c r="G1280" s="103"/>
      <c r="H1280" s="103"/>
      <c r="I1280" s="100"/>
      <c r="J1280" s="122" t="s">
        <v>2624</v>
      </c>
      <c r="K1280" s="103"/>
      <c r="L1280" s="103"/>
      <c r="M1280" s="103"/>
      <c r="N1280" s="103"/>
      <c r="O1280" s="106"/>
      <c r="P1280" s="104"/>
      <c r="Q1280" s="104"/>
      <c r="R1280" s="104"/>
      <c r="S1280" s="105"/>
      <c r="T1280" s="119"/>
      <c r="U1280" s="107"/>
      <c r="V1280" s="107"/>
      <c r="W1280" s="107"/>
      <c r="X1280" s="107"/>
      <c r="Y1280" s="107"/>
      <c r="Z1280" s="107"/>
      <c r="AA1280" s="107"/>
      <c r="AB1280" s="107"/>
      <c r="AC1280" s="107"/>
      <c r="AD1280" s="107"/>
      <c r="AE1280" s="107"/>
      <c r="AF1280" s="107"/>
      <c r="AG1280" s="107"/>
      <c r="AH1280" s="107"/>
      <c r="AI1280" s="107"/>
      <c r="AJ1280" s="107"/>
      <c r="AK1280" s="107"/>
      <c r="AL1280" s="107"/>
      <c r="AM1280" s="107"/>
      <c r="AN1280" s="107"/>
      <c r="AO1280" s="107"/>
      <c r="AP1280" s="107"/>
      <c r="AQ1280" s="107"/>
      <c r="AR1280" s="107"/>
      <c r="AS1280" s="107"/>
      <c r="AT1280" s="107"/>
      <c r="AU1280" s="107"/>
      <c r="AV1280" s="107"/>
      <c r="AW1280" s="107"/>
      <c r="AX1280" s="107"/>
      <c r="AY1280" s="107"/>
      <c r="AZ1280" s="107"/>
      <c r="BA1280" s="107"/>
      <c r="BB1280" s="107"/>
      <c r="BC1280" s="107"/>
      <c r="BD1280" s="107"/>
      <c r="BE1280" s="107"/>
      <c r="BF1280" s="107"/>
      <c r="BG1280" s="107"/>
      <c r="BH1280" s="107"/>
      <c r="BI1280" s="107"/>
      <c r="BJ1280" s="107"/>
      <c r="BK1280" s="107"/>
      <c r="BL1280" s="107"/>
      <c r="BM1280" s="107"/>
      <c r="BN1280" s="107"/>
      <c r="BO1280" s="107"/>
      <c r="BP1280" s="107"/>
      <c r="BQ1280" s="107"/>
      <c r="BR1280" s="107"/>
      <c r="BS1280" s="107"/>
      <c r="BT1280" s="107"/>
      <c r="BU1280" s="107"/>
      <c r="BV1280" s="107"/>
      <c r="BW1280" s="107"/>
      <c r="BX1280" s="107"/>
      <c r="BY1280" s="107"/>
      <c r="BZ1280" s="107"/>
      <c r="CA1280" s="107"/>
      <c r="CB1280" s="107"/>
      <c r="CC1280" s="107"/>
      <c r="CD1280" s="107"/>
      <c r="CE1280" s="107"/>
    </row>
    <row r="1281" spans="2:83" hidden="1" x14ac:dyDescent="0.25">
      <c r="B1281" s="111" t="s">
        <v>2689</v>
      </c>
      <c r="C1281" s="111">
        <v>4600011662</v>
      </c>
      <c r="D1281" s="101" t="s">
        <v>1666</v>
      </c>
      <c r="E1281" s="110"/>
      <c r="F1281" s="102"/>
      <c r="G1281" s="103"/>
      <c r="H1281" s="103"/>
      <c r="I1281" s="100"/>
      <c r="J1281" s="122" t="s">
        <v>2671</v>
      </c>
      <c r="K1281" s="103"/>
      <c r="L1281" s="103"/>
      <c r="M1281" s="103"/>
      <c r="N1281" s="103"/>
      <c r="O1281" s="106"/>
      <c r="P1281" s="104"/>
      <c r="Q1281" s="104"/>
      <c r="R1281" s="104"/>
      <c r="S1281" s="105"/>
      <c r="T1281" s="119"/>
      <c r="U1281" s="107"/>
      <c r="V1281" s="107"/>
      <c r="W1281" s="107"/>
      <c r="X1281" s="107"/>
      <c r="Y1281" s="107"/>
      <c r="Z1281" s="107"/>
      <c r="AA1281" s="107"/>
      <c r="AB1281" s="107"/>
      <c r="AC1281" s="107"/>
      <c r="AD1281" s="107"/>
      <c r="AE1281" s="107"/>
      <c r="AF1281" s="107"/>
      <c r="AG1281" s="107"/>
      <c r="AH1281" s="107"/>
      <c r="AI1281" s="107"/>
      <c r="AJ1281" s="107"/>
      <c r="AK1281" s="107"/>
      <c r="AL1281" s="107"/>
      <c r="AM1281" s="107"/>
      <c r="AN1281" s="107"/>
      <c r="AO1281" s="107"/>
      <c r="AP1281" s="107"/>
      <c r="AQ1281" s="107"/>
      <c r="AR1281" s="107"/>
      <c r="AS1281" s="107"/>
      <c r="AT1281" s="107"/>
      <c r="AU1281" s="107"/>
      <c r="AV1281" s="107"/>
      <c r="AW1281" s="107"/>
      <c r="AX1281" s="107"/>
      <c r="AY1281" s="107"/>
      <c r="AZ1281" s="107"/>
      <c r="BA1281" s="107"/>
      <c r="BB1281" s="107"/>
      <c r="BC1281" s="107"/>
      <c r="BD1281" s="107"/>
      <c r="BE1281" s="107"/>
      <c r="BF1281" s="107"/>
      <c r="BG1281" s="107"/>
      <c r="BH1281" s="107"/>
      <c r="BI1281" s="107"/>
      <c r="BJ1281" s="107"/>
      <c r="BK1281" s="107"/>
      <c r="BL1281" s="107"/>
      <c r="BM1281" s="107"/>
      <c r="BN1281" s="107"/>
      <c r="BO1281" s="107"/>
      <c r="BP1281" s="107"/>
      <c r="BQ1281" s="107"/>
      <c r="BR1281" s="107"/>
      <c r="BS1281" s="107"/>
      <c r="BT1281" s="107"/>
      <c r="BU1281" s="107"/>
      <c r="BV1281" s="107"/>
      <c r="BW1281" s="107"/>
      <c r="BX1281" s="107"/>
      <c r="BY1281" s="107"/>
      <c r="BZ1281" s="107"/>
      <c r="CA1281" s="107"/>
      <c r="CB1281" s="107"/>
      <c r="CC1281" s="107"/>
      <c r="CD1281" s="107"/>
      <c r="CE1281" s="107"/>
    </row>
    <row r="1282" spans="2:83" hidden="1" x14ac:dyDescent="0.25">
      <c r="B1282" s="111" t="s">
        <v>2689</v>
      </c>
      <c r="C1282" s="111">
        <v>4600011662</v>
      </c>
      <c r="D1282" s="101" t="s">
        <v>1667</v>
      </c>
      <c r="E1282" s="110"/>
      <c r="F1282" s="102"/>
      <c r="G1282" s="103"/>
      <c r="H1282" s="103"/>
      <c r="I1282" s="100"/>
      <c r="J1282" s="122" t="s">
        <v>2622</v>
      </c>
      <c r="K1282" s="103"/>
      <c r="L1282" s="103"/>
      <c r="M1282" s="103"/>
      <c r="N1282" s="103"/>
      <c r="O1282" s="106"/>
      <c r="P1282" s="104"/>
      <c r="Q1282" s="104"/>
      <c r="R1282" s="104"/>
      <c r="S1282" s="105"/>
      <c r="T1282" s="119"/>
      <c r="U1282" s="107"/>
      <c r="V1282" s="107"/>
      <c r="W1282" s="107"/>
      <c r="X1282" s="107"/>
      <c r="Y1282" s="107"/>
      <c r="Z1282" s="107"/>
      <c r="AA1282" s="107"/>
      <c r="AB1282" s="107"/>
      <c r="AC1282" s="107"/>
      <c r="AD1282" s="107"/>
      <c r="AE1282" s="107"/>
      <c r="AF1282" s="107"/>
      <c r="AG1282" s="107"/>
      <c r="AH1282" s="107"/>
      <c r="AI1282" s="107"/>
      <c r="AJ1282" s="107"/>
      <c r="AK1282" s="107"/>
      <c r="AL1282" s="107"/>
      <c r="AM1282" s="107"/>
      <c r="AN1282" s="107"/>
      <c r="AO1282" s="107"/>
      <c r="AP1282" s="107"/>
      <c r="AQ1282" s="107"/>
      <c r="AR1282" s="107"/>
      <c r="AS1282" s="107"/>
      <c r="AT1282" s="107"/>
      <c r="AU1282" s="107"/>
      <c r="AV1282" s="107"/>
      <c r="AW1282" s="107"/>
      <c r="AX1282" s="107"/>
      <c r="AY1282" s="107"/>
      <c r="AZ1282" s="107"/>
      <c r="BA1282" s="107"/>
      <c r="BB1282" s="107"/>
      <c r="BC1282" s="107"/>
      <c r="BD1282" s="107"/>
      <c r="BE1282" s="107"/>
      <c r="BF1282" s="107"/>
      <c r="BG1282" s="107"/>
      <c r="BH1282" s="107"/>
      <c r="BI1282" s="107"/>
      <c r="BJ1282" s="107"/>
      <c r="BK1282" s="107"/>
      <c r="BL1282" s="107"/>
      <c r="BM1282" s="107"/>
      <c r="BN1282" s="107"/>
      <c r="BO1282" s="107"/>
      <c r="BP1282" s="107"/>
      <c r="BQ1282" s="107"/>
      <c r="BR1282" s="107"/>
      <c r="BS1282" s="107"/>
      <c r="BT1282" s="107"/>
      <c r="BU1282" s="107"/>
      <c r="BV1282" s="107"/>
      <c r="BW1282" s="107"/>
      <c r="BX1282" s="107"/>
      <c r="BY1282" s="107"/>
      <c r="BZ1282" s="107"/>
      <c r="CA1282" s="107"/>
      <c r="CB1282" s="107"/>
      <c r="CC1282" s="107"/>
      <c r="CD1282" s="107"/>
      <c r="CE1282" s="107"/>
    </row>
    <row r="1283" spans="2:83" hidden="1" x14ac:dyDescent="0.25">
      <c r="B1283" s="111" t="s">
        <v>2689</v>
      </c>
      <c r="C1283" s="111">
        <v>4600011662</v>
      </c>
      <c r="D1283" s="101" t="s">
        <v>1668</v>
      </c>
      <c r="E1283" s="110"/>
      <c r="F1283" s="102"/>
      <c r="G1283" s="103"/>
      <c r="H1283" s="103"/>
      <c r="I1283" s="100"/>
      <c r="J1283" s="122" t="s">
        <v>2672</v>
      </c>
      <c r="K1283" s="103"/>
      <c r="L1283" s="103"/>
      <c r="M1283" s="103"/>
      <c r="N1283" s="103"/>
      <c r="O1283" s="106"/>
      <c r="P1283" s="104"/>
      <c r="Q1283" s="104"/>
      <c r="R1283" s="104"/>
      <c r="S1283" s="105"/>
      <c r="T1283" s="119"/>
      <c r="U1283" s="107"/>
      <c r="V1283" s="107"/>
      <c r="W1283" s="107"/>
      <c r="X1283" s="107"/>
      <c r="Y1283" s="107"/>
      <c r="Z1283" s="107"/>
      <c r="AA1283" s="107"/>
      <c r="AB1283" s="107"/>
      <c r="AC1283" s="107"/>
      <c r="AD1283" s="107"/>
      <c r="AE1283" s="107"/>
      <c r="AF1283" s="107"/>
      <c r="AG1283" s="107"/>
      <c r="AH1283" s="107"/>
      <c r="AI1283" s="107"/>
      <c r="AJ1283" s="107"/>
      <c r="AK1283" s="107"/>
      <c r="AL1283" s="107"/>
      <c r="AM1283" s="107"/>
      <c r="AN1283" s="107"/>
      <c r="AO1283" s="107"/>
      <c r="AP1283" s="107"/>
      <c r="AQ1283" s="107"/>
      <c r="AR1283" s="107"/>
      <c r="AS1283" s="107"/>
      <c r="AT1283" s="107"/>
      <c r="AU1283" s="107"/>
      <c r="AV1283" s="107"/>
      <c r="AW1283" s="107"/>
      <c r="AX1283" s="107"/>
      <c r="AY1283" s="107"/>
      <c r="AZ1283" s="107"/>
      <c r="BA1283" s="107"/>
      <c r="BB1283" s="107"/>
      <c r="BC1283" s="107"/>
      <c r="BD1283" s="107"/>
      <c r="BE1283" s="107"/>
      <c r="BF1283" s="107"/>
      <c r="BG1283" s="107"/>
      <c r="BH1283" s="107"/>
      <c r="BI1283" s="107"/>
      <c r="BJ1283" s="107"/>
      <c r="BK1283" s="107"/>
      <c r="BL1283" s="107"/>
      <c r="BM1283" s="107"/>
      <c r="BN1283" s="107"/>
      <c r="BO1283" s="107"/>
      <c r="BP1283" s="107"/>
      <c r="BQ1283" s="107"/>
      <c r="BR1283" s="107"/>
      <c r="BS1283" s="107"/>
      <c r="BT1283" s="107"/>
      <c r="BU1283" s="107"/>
      <c r="BV1283" s="107"/>
      <c r="BW1283" s="107"/>
      <c r="BX1283" s="107"/>
      <c r="BY1283" s="107"/>
      <c r="BZ1283" s="107"/>
      <c r="CA1283" s="107"/>
      <c r="CB1283" s="107"/>
      <c r="CC1283" s="107"/>
      <c r="CD1283" s="107"/>
      <c r="CE1283" s="107"/>
    </row>
    <row r="1284" spans="2:83" hidden="1" x14ac:dyDescent="0.25">
      <c r="B1284" s="111" t="s">
        <v>2689</v>
      </c>
      <c r="C1284" s="111">
        <v>4600011662</v>
      </c>
      <c r="D1284" s="101" t="s">
        <v>1669</v>
      </c>
      <c r="E1284" s="110"/>
      <c r="F1284" s="102"/>
      <c r="G1284" s="103"/>
      <c r="H1284" s="103"/>
      <c r="I1284" s="100"/>
      <c r="J1284" s="122" t="s">
        <v>2608</v>
      </c>
      <c r="K1284" s="103"/>
      <c r="L1284" s="103"/>
      <c r="M1284" s="103"/>
      <c r="N1284" s="103"/>
      <c r="O1284" s="106"/>
      <c r="P1284" s="104"/>
      <c r="Q1284" s="104"/>
      <c r="R1284" s="104"/>
      <c r="S1284" s="105"/>
      <c r="T1284" s="119"/>
      <c r="U1284" s="107"/>
      <c r="V1284" s="107"/>
      <c r="W1284" s="107"/>
      <c r="X1284" s="107"/>
      <c r="Y1284" s="107"/>
      <c r="Z1284" s="107"/>
      <c r="AA1284" s="107"/>
      <c r="AB1284" s="107"/>
      <c r="AC1284" s="107"/>
      <c r="AD1284" s="107"/>
      <c r="AE1284" s="107"/>
      <c r="AF1284" s="107"/>
      <c r="AG1284" s="107"/>
      <c r="AH1284" s="107"/>
      <c r="AI1284" s="107"/>
      <c r="AJ1284" s="107"/>
      <c r="AK1284" s="107"/>
      <c r="AL1284" s="107"/>
      <c r="AM1284" s="107"/>
      <c r="AN1284" s="107"/>
      <c r="AO1284" s="107"/>
      <c r="AP1284" s="107"/>
      <c r="AQ1284" s="107"/>
      <c r="AR1284" s="107"/>
      <c r="AS1284" s="107"/>
      <c r="AT1284" s="107"/>
      <c r="AU1284" s="107"/>
      <c r="AV1284" s="107"/>
      <c r="AW1284" s="107"/>
      <c r="AX1284" s="107"/>
      <c r="AY1284" s="107"/>
      <c r="AZ1284" s="107"/>
      <c r="BA1284" s="107"/>
      <c r="BB1284" s="107"/>
      <c r="BC1284" s="107"/>
      <c r="BD1284" s="107"/>
      <c r="BE1284" s="107"/>
      <c r="BF1284" s="107"/>
      <c r="BG1284" s="107"/>
      <c r="BH1284" s="107"/>
      <c r="BI1284" s="107"/>
      <c r="BJ1284" s="107"/>
      <c r="BK1284" s="107"/>
      <c r="BL1284" s="107"/>
      <c r="BM1284" s="107"/>
      <c r="BN1284" s="107"/>
      <c r="BO1284" s="107"/>
      <c r="BP1284" s="107"/>
      <c r="BQ1284" s="107"/>
      <c r="BR1284" s="107"/>
      <c r="BS1284" s="107"/>
      <c r="BT1284" s="107"/>
      <c r="BU1284" s="107"/>
      <c r="BV1284" s="107"/>
      <c r="BW1284" s="107"/>
      <c r="BX1284" s="107"/>
      <c r="BY1284" s="107"/>
      <c r="BZ1284" s="107"/>
      <c r="CA1284" s="107"/>
      <c r="CB1284" s="107"/>
      <c r="CC1284" s="107"/>
      <c r="CD1284" s="107"/>
      <c r="CE1284" s="107"/>
    </row>
    <row r="1285" spans="2:83" hidden="1" x14ac:dyDescent="0.25">
      <c r="B1285" s="111" t="s">
        <v>2689</v>
      </c>
      <c r="C1285" s="111">
        <v>4600011662</v>
      </c>
      <c r="D1285" s="101" t="s">
        <v>1670</v>
      </c>
      <c r="E1285" s="110"/>
      <c r="F1285" s="102"/>
      <c r="G1285" s="103"/>
      <c r="H1285" s="103"/>
      <c r="I1285" s="100"/>
      <c r="J1285" s="122" t="s">
        <v>279</v>
      </c>
      <c r="K1285" s="103"/>
      <c r="L1285" s="103"/>
      <c r="M1285" s="103"/>
      <c r="N1285" s="103"/>
      <c r="O1285" s="106"/>
      <c r="P1285" s="104"/>
      <c r="Q1285" s="104"/>
      <c r="R1285" s="104"/>
      <c r="S1285" s="105"/>
      <c r="T1285" s="119"/>
      <c r="U1285" s="107"/>
      <c r="V1285" s="107"/>
      <c r="W1285" s="107"/>
      <c r="X1285" s="107"/>
      <c r="Y1285" s="107"/>
      <c r="Z1285" s="107"/>
      <c r="AA1285" s="107"/>
      <c r="AB1285" s="107"/>
      <c r="AC1285" s="107"/>
      <c r="AD1285" s="107"/>
      <c r="AE1285" s="107"/>
      <c r="AF1285" s="107"/>
      <c r="AG1285" s="107"/>
      <c r="AH1285" s="107"/>
      <c r="AI1285" s="107"/>
      <c r="AJ1285" s="107"/>
      <c r="AK1285" s="107"/>
      <c r="AL1285" s="107"/>
      <c r="AM1285" s="107"/>
      <c r="AN1285" s="107"/>
      <c r="AO1285" s="107"/>
      <c r="AP1285" s="107"/>
      <c r="AQ1285" s="107"/>
      <c r="AR1285" s="107"/>
      <c r="AS1285" s="107"/>
      <c r="AT1285" s="107"/>
      <c r="AU1285" s="107"/>
      <c r="AV1285" s="107"/>
      <c r="AW1285" s="107"/>
      <c r="AX1285" s="107"/>
      <c r="AY1285" s="107"/>
      <c r="AZ1285" s="107"/>
      <c r="BA1285" s="107"/>
      <c r="BB1285" s="107"/>
      <c r="BC1285" s="107"/>
      <c r="BD1285" s="107"/>
      <c r="BE1285" s="107"/>
      <c r="BF1285" s="107"/>
      <c r="BG1285" s="107"/>
      <c r="BH1285" s="107"/>
      <c r="BI1285" s="107"/>
      <c r="BJ1285" s="107"/>
      <c r="BK1285" s="107"/>
      <c r="BL1285" s="107"/>
      <c r="BM1285" s="107"/>
      <c r="BN1285" s="107"/>
      <c r="BO1285" s="107"/>
      <c r="BP1285" s="107"/>
      <c r="BQ1285" s="107"/>
      <c r="BR1285" s="107"/>
      <c r="BS1285" s="107"/>
      <c r="BT1285" s="107"/>
      <c r="BU1285" s="107"/>
      <c r="BV1285" s="107"/>
      <c r="BW1285" s="107"/>
      <c r="BX1285" s="107"/>
      <c r="BY1285" s="107"/>
      <c r="BZ1285" s="107"/>
      <c r="CA1285" s="107"/>
      <c r="CB1285" s="107"/>
      <c r="CC1285" s="107"/>
      <c r="CD1285" s="107"/>
      <c r="CE1285" s="107"/>
    </row>
    <row r="1286" spans="2:83" hidden="1" x14ac:dyDescent="0.25">
      <c r="B1286" s="111" t="s">
        <v>2689</v>
      </c>
      <c r="C1286" s="111">
        <v>4600011662</v>
      </c>
      <c r="D1286" s="101" t="s">
        <v>1671</v>
      </c>
      <c r="E1286" s="110"/>
      <c r="F1286" s="102"/>
      <c r="G1286" s="103"/>
      <c r="H1286" s="103"/>
      <c r="I1286" s="100"/>
      <c r="J1286" s="122" t="s">
        <v>2607</v>
      </c>
      <c r="K1286" s="103"/>
      <c r="L1286" s="103"/>
      <c r="M1286" s="103"/>
      <c r="N1286" s="103"/>
      <c r="O1286" s="106"/>
      <c r="P1286" s="104"/>
      <c r="Q1286" s="104"/>
      <c r="R1286" s="104"/>
      <c r="S1286" s="105"/>
      <c r="T1286" s="119"/>
      <c r="U1286" s="107"/>
      <c r="V1286" s="107"/>
      <c r="W1286" s="107"/>
      <c r="X1286" s="107"/>
      <c r="Y1286" s="107"/>
      <c r="Z1286" s="107"/>
      <c r="AA1286" s="107"/>
      <c r="AB1286" s="107"/>
      <c r="AC1286" s="107"/>
      <c r="AD1286" s="107"/>
      <c r="AE1286" s="107"/>
      <c r="AF1286" s="107"/>
      <c r="AG1286" s="107"/>
      <c r="AH1286" s="107"/>
      <c r="AI1286" s="107"/>
      <c r="AJ1286" s="107"/>
      <c r="AK1286" s="107"/>
      <c r="AL1286" s="107"/>
      <c r="AM1286" s="107"/>
      <c r="AN1286" s="107"/>
      <c r="AO1286" s="107"/>
      <c r="AP1286" s="107"/>
      <c r="AQ1286" s="107"/>
      <c r="AR1286" s="107"/>
      <c r="AS1286" s="107"/>
      <c r="AT1286" s="107"/>
      <c r="AU1286" s="107"/>
      <c r="AV1286" s="107"/>
      <c r="AW1286" s="107"/>
      <c r="AX1286" s="107"/>
      <c r="AY1286" s="107"/>
      <c r="AZ1286" s="107"/>
      <c r="BA1286" s="107"/>
      <c r="BB1286" s="107"/>
      <c r="BC1286" s="107"/>
      <c r="BD1286" s="107"/>
      <c r="BE1286" s="107"/>
      <c r="BF1286" s="107"/>
      <c r="BG1286" s="107"/>
      <c r="BH1286" s="107"/>
      <c r="BI1286" s="107"/>
      <c r="BJ1286" s="107"/>
      <c r="BK1286" s="107"/>
      <c r="BL1286" s="107"/>
      <c r="BM1286" s="107"/>
      <c r="BN1286" s="107"/>
      <c r="BO1286" s="107"/>
      <c r="BP1286" s="107"/>
      <c r="BQ1286" s="107"/>
      <c r="BR1286" s="107"/>
      <c r="BS1286" s="107"/>
      <c r="BT1286" s="107"/>
      <c r="BU1286" s="107"/>
      <c r="BV1286" s="107"/>
      <c r="BW1286" s="107"/>
      <c r="BX1286" s="107"/>
      <c r="BY1286" s="107"/>
      <c r="BZ1286" s="107"/>
      <c r="CA1286" s="107"/>
      <c r="CB1286" s="107"/>
      <c r="CC1286" s="107"/>
      <c r="CD1286" s="107"/>
      <c r="CE1286" s="107"/>
    </row>
    <row r="1287" spans="2:83" hidden="1" x14ac:dyDescent="0.25">
      <c r="B1287" s="111" t="s">
        <v>2689</v>
      </c>
      <c r="C1287" s="111">
        <v>4600011662</v>
      </c>
      <c r="D1287" s="101" t="s">
        <v>1672</v>
      </c>
      <c r="E1287" s="110"/>
      <c r="F1287" s="102"/>
      <c r="G1287" s="103"/>
      <c r="H1287" s="103"/>
      <c r="I1287" s="100"/>
      <c r="J1287" s="122" t="s">
        <v>2624</v>
      </c>
      <c r="K1287" s="103"/>
      <c r="L1287" s="103"/>
      <c r="M1287" s="103"/>
      <c r="N1287" s="103"/>
      <c r="O1287" s="106"/>
      <c r="P1287" s="104"/>
      <c r="Q1287" s="104"/>
      <c r="R1287" s="104"/>
      <c r="S1287" s="105"/>
      <c r="T1287" s="119"/>
      <c r="U1287" s="107"/>
      <c r="V1287" s="107"/>
      <c r="W1287" s="107"/>
      <c r="X1287" s="107"/>
      <c r="Y1287" s="107"/>
      <c r="Z1287" s="107"/>
      <c r="AA1287" s="107"/>
      <c r="AB1287" s="107"/>
      <c r="AC1287" s="107"/>
      <c r="AD1287" s="107"/>
      <c r="AE1287" s="107"/>
      <c r="AF1287" s="107"/>
      <c r="AG1287" s="107"/>
      <c r="AH1287" s="107"/>
      <c r="AI1287" s="107"/>
      <c r="AJ1287" s="107"/>
      <c r="AK1287" s="107"/>
      <c r="AL1287" s="107"/>
      <c r="AM1287" s="107"/>
      <c r="AN1287" s="107"/>
      <c r="AO1287" s="107"/>
      <c r="AP1287" s="107"/>
      <c r="AQ1287" s="107"/>
      <c r="AR1287" s="107"/>
      <c r="AS1287" s="107"/>
      <c r="AT1287" s="107"/>
      <c r="AU1287" s="107"/>
      <c r="AV1287" s="107"/>
      <c r="AW1287" s="107"/>
      <c r="AX1287" s="107"/>
      <c r="AY1287" s="107"/>
      <c r="AZ1287" s="107"/>
      <c r="BA1287" s="107"/>
      <c r="BB1287" s="107"/>
      <c r="BC1287" s="107"/>
      <c r="BD1287" s="107"/>
      <c r="BE1287" s="107"/>
      <c r="BF1287" s="107"/>
      <c r="BG1287" s="107"/>
      <c r="BH1287" s="107"/>
      <c r="BI1287" s="107"/>
      <c r="BJ1287" s="107"/>
      <c r="BK1287" s="107"/>
      <c r="BL1287" s="107"/>
      <c r="BM1287" s="107"/>
      <c r="BN1287" s="107"/>
      <c r="BO1287" s="107"/>
      <c r="BP1287" s="107"/>
      <c r="BQ1287" s="107"/>
      <c r="BR1287" s="107"/>
      <c r="BS1287" s="107"/>
      <c r="BT1287" s="107"/>
      <c r="BU1287" s="107"/>
      <c r="BV1287" s="107"/>
      <c r="BW1287" s="107"/>
      <c r="BX1287" s="107"/>
      <c r="BY1287" s="107"/>
      <c r="BZ1287" s="107"/>
      <c r="CA1287" s="107"/>
      <c r="CB1287" s="107"/>
      <c r="CC1287" s="107"/>
      <c r="CD1287" s="107"/>
      <c r="CE1287" s="107"/>
    </row>
    <row r="1288" spans="2:83" hidden="1" x14ac:dyDescent="0.25">
      <c r="B1288" s="111" t="s">
        <v>2689</v>
      </c>
      <c r="C1288" s="111">
        <v>4600011662</v>
      </c>
      <c r="D1288" s="101" t="s">
        <v>1673</v>
      </c>
      <c r="E1288" s="110"/>
      <c r="F1288" s="102" t="s">
        <v>458</v>
      </c>
      <c r="G1288" s="103" t="s">
        <v>450</v>
      </c>
      <c r="H1288" s="103">
        <v>14</v>
      </c>
      <c r="I1288" s="100"/>
      <c r="J1288" s="122" t="s">
        <v>2673</v>
      </c>
      <c r="K1288" s="103"/>
      <c r="L1288" s="103"/>
      <c r="M1288" s="103"/>
      <c r="N1288" s="103"/>
      <c r="O1288" s="106"/>
      <c r="P1288" s="104"/>
      <c r="Q1288" s="104"/>
      <c r="R1288" s="104"/>
      <c r="S1288" s="105"/>
      <c r="T1288" s="119"/>
      <c r="U1288" s="107"/>
      <c r="V1288" s="107"/>
      <c r="W1288" s="107"/>
      <c r="X1288" s="107"/>
      <c r="Y1288" s="107"/>
      <c r="Z1288" s="107"/>
      <c r="AA1288" s="107"/>
      <c r="AB1288" s="107"/>
      <c r="AC1288" s="107"/>
      <c r="AD1288" s="107"/>
      <c r="AE1288" s="107"/>
      <c r="AF1288" s="107"/>
      <c r="AG1288" s="107"/>
      <c r="AH1288" s="107"/>
      <c r="AI1288" s="107"/>
      <c r="AJ1288" s="107"/>
      <c r="AK1288" s="107"/>
      <c r="AL1288" s="107"/>
      <c r="AM1288" s="107"/>
      <c r="AN1288" s="107"/>
      <c r="AO1288" s="107"/>
      <c r="AP1288" s="107"/>
      <c r="AQ1288" s="107"/>
      <c r="AR1288" s="107"/>
      <c r="AS1288" s="107"/>
      <c r="AT1288" s="107"/>
      <c r="AU1288" s="107"/>
      <c r="AV1288" s="107"/>
      <c r="AW1288" s="107"/>
      <c r="AX1288" s="107"/>
      <c r="AY1288" s="107"/>
      <c r="AZ1288" s="107"/>
      <c r="BA1288" s="107"/>
      <c r="BB1288" s="107"/>
      <c r="BC1288" s="107"/>
      <c r="BD1288" s="107"/>
      <c r="BE1288" s="107"/>
      <c r="BF1288" s="107"/>
      <c r="BG1288" s="107"/>
      <c r="BH1288" s="107"/>
      <c r="BI1288" s="107"/>
      <c r="BJ1288" s="107"/>
      <c r="BK1288" s="107"/>
      <c r="BL1288" s="107"/>
      <c r="BM1288" s="107"/>
      <c r="BN1288" s="107"/>
      <c r="BO1288" s="107"/>
      <c r="BP1288" s="107"/>
      <c r="BQ1288" s="107"/>
      <c r="BR1288" s="107"/>
      <c r="BS1288" s="107"/>
      <c r="BT1288" s="107"/>
      <c r="BU1288" s="107"/>
      <c r="BV1288" s="107"/>
      <c r="BW1288" s="107"/>
      <c r="BX1288" s="107"/>
      <c r="BY1288" s="107"/>
      <c r="BZ1288" s="107"/>
      <c r="CA1288" s="107"/>
      <c r="CB1288" s="107"/>
      <c r="CC1288" s="107"/>
      <c r="CD1288" s="107"/>
      <c r="CE1288" s="107"/>
    </row>
    <row r="1289" spans="2:83" hidden="1" x14ac:dyDescent="0.25">
      <c r="B1289" s="111" t="s">
        <v>2689</v>
      </c>
      <c r="C1289" s="111">
        <v>4600011662</v>
      </c>
      <c r="D1289" s="101" t="s">
        <v>1674</v>
      </c>
      <c r="E1289" s="110"/>
      <c r="F1289" s="102"/>
      <c r="G1289" s="103"/>
      <c r="H1289" s="103"/>
      <c r="I1289" s="100"/>
      <c r="J1289" s="122" t="s">
        <v>2622</v>
      </c>
      <c r="K1289" s="103"/>
      <c r="L1289" s="103"/>
      <c r="M1289" s="103"/>
      <c r="N1289" s="103"/>
      <c r="O1289" s="106"/>
      <c r="P1289" s="104"/>
      <c r="Q1289" s="104"/>
      <c r="R1289" s="104"/>
      <c r="S1289" s="105"/>
      <c r="T1289" s="119"/>
      <c r="U1289" s="107"/>
      <c r="V1289" s="107"/>
      <c r="W1289" s="107"/>
      <c r="X1289" s="107"/>
      <c r="Y1289" s="107"/>
      <c r="Z1289" s="107"/>
      <c r="AA1289" s="107"/>
      <c r="AB1289" s="107"/>
      <c r="AC1289" s="107"/>
      <c r="AD1289" s="107"/>
      <c r="AE1289" s="107"/>
      <c r="AF1289" s="107"/>
      <c r="AG1289" s="107"/>
      <c r="AH1289" s="107"/>
      <c r="AI1289" s="107"/>
      <c r="AJ1289" s="107"/>
      <c r="AK1289" s="107"/>
      <c r="AL1289" s="107"/>
      <c r="AM1289" s="107"/>
      <c r="AN1289" s="107"/>
      <c r="AO1289" s="107"/>
      <c r="AP1289" s="107"/>
      <c r="AQ1289" s="107"/>
      <c r="AR1289" s="107"/>
      <c r="AS1289" s="107"/>
      <c r="AT1289" s="107"/>
      <c r="AU1289" s="107"/>
      <c r="AV1289" s="107"/>
      <c r="AW1289" s="107"/>
      <c r="AX1289" s="107"/>
      <c r="AY1289" s="107"/>
      <c r="AZ1289" s="107"/>
      <c r="BA1289" s="107"/>
      <c r="BB1289" s="107"/>
      <c r="BC1289" s="107"/>
      <c r="BD1289" s="107"/>
      <c r="BE1289" s="107"/>
      <c r="BF1289" s="107"/>
      <c r="BG1289" s="107"/>
      <c r="BH1289" s="107"/>
      <c r="BI1289" s="107"/>
      <c r="BJ1289" s="107"/>
      <c r="BK1289" s="107"/>
      <c r="BL1289" s="107"/>
      <c r="BM1289" s="107"/>
      <c r="BN1289" s="107"/>
      <c r="BO1289" s="107"/>
      <c r="BP1289" s="107"/>
      <c r="BQ1289" s="107"/>
      <c r="BR1289" s="107"/>
      <c r="BS1289" s="107"/>
      <c r="BT1289" s="107"/>
      <c r="BU1289" s="107"/>
      <c r="BV1289" s="107"/>
      <c r="BW1289" s="107"/>
      <c r="BX1289" s="107"/>
      <c r="BY1289" s="107"/>
      <c r="BZ1289" s="107"/>
      <c r="CA1289" s="107"/>
      <c r="CB1289" s="107"/>
      <c r="CC1289" s="107"/>
      <c r="CD1289" s="107"/>
      <c r="CE1289" s="107"/>
    </row>
    <row r="1290" spans="2:83" hidden="1" x14ac:dyDescent="0.25">
      <c r="B1290" s="111" t="s">
        <v>2689</v>
      </c>
      <c r="C1290" s="111">
        <v>4600011662</v>
      </c>
      <c r="D1290" s="101" t="s">
        <v>1675</v>
      </c>
      <c r="E1290" s="110"/>
      <c r="F1290" s="102"/>
      <c r="G1290" s="103"/>
      <c r="H1290" s="103"/>
      <c r="I1290" s="100"/>
      <c r="J1290" s="122" t="s">
        <v>2674</v>
      </c>
      <c r="K1290" s="103"/>
      <c r="L1290" s="103"/>
      <c r="M1290" s="103"/>
      <c r="N1290" s="103"/>
      <c r="O1290" s="106"/>
      <c r="P1290" s="104"/>
      <c r="Q1290" s="104"/>
      <c r="R1290" s="104"/>
      <c r="S1290" s="105"/>
      <c r="T1290" s="119"/>
      <c r="U1290" s="107"/>
      <c r="V1290" s="107"/>
      <c r="W1290" s="107"/>
      <c r="X1290" s="107"/>
      <c r="Y1290" s="107"/>
      <c r="Z1290" s="107"/>
      <c r="AA1290" s="107"/>
      <c r="AB1290" s="107"/>
      <c r="AC1290" s="107"/>
      <c r="AD1290" s="107"/>
      <c r="AE1290" s="107"/>
      <c r="AF1290" s="107"/>
      <c r="AG1290" s="107"/>
      <c r="AH1290" s="107"/>
      <c r="AI1290" s="107"/>
      <c r="AJ1290" s="107"/>
      <c r="AK1290" s="107"/>
      <c r="AL1290" s="107"/>
      <c r="AM1290" s="107"/>
      <c r="AN1290" s="107"/>
      <c r="AO1290" s="107"/>
      <c r="AP1290" s="107"/>
      <c r="AQ1290" s="107"/>
      <c r="AR1290" s="107"/>
      <c r="AS1290" s="107"/>
      <c r="AT1290" s="107"/>
      <c r="AU1290" s="107"/>
      <c r="AV1290" s="107"/>
      <c r="AW1290" s="107"/>
      <c r="AX1290" s="107"/>
      <c r="AY1290" s="107"/>
      <c r="AZ1290" s="107"/>
      <c r="BA1290" s="107"/>
      <c r="BB1290" s="107"/>
      <c r="BC1290" s="107"/>
      <c r="BD1290" s="107"/>
      <c r="BE1290" s="107"/>
      <c r="BF1290" s="107"/>
      <c r="BG1290" s="107"/>
      <c r="BH1290" s="107"/>
      <c r="BI1290" s="107"/>
      <c r="BJ1290" s="107"/>
      <c r="BK1290" s="107"/>
      <c r="BL1290" s="107"/>
      <c r="BM1290" s="107"/>
      <c r="BN1290" s="107"/>
      <c r="BO1290" s="107"/>
      <c r="BP1290" s="107"/>
      <c r="BQ1290" s="107"/>
      <c r="BR1290" s="107"/>
      <c r="BS1290" s="107"/>
      <c r="BT1290" s="107"/>
      <c r="BU1290" s="107"/>
      <c r="BV1290" s="107"/>
      <c r="BW1290" s="107"/>
      <c r="BX1290" s="107"/>
      <c r="BY1290" s="107"/>
      <c r="BZ1290" s="107"/>
      <c r="CA1290" s="107"/>
      <c r="CB1290" s="107"/>
      <c r="CC1290" s="107"/>
      <c r="CD1290" s="107"/>
      <c r="CE1290" s="107"/>
    </row>
    <row r="1291" spans="2:83" hidden="1" x14ac:dyDescent="0.25">
      <c r="B1291" s="111" t="s">
        <v>2689</v>
      </c>
      <c r="C1291" s="111">
        <v>4600011662</v>
      </c>
      <c r="D1291" s="101" t="s">
        <v>1676</v>
      </c>
      <c r="E1291" s="110"/>
      <c r="F1291" s="102"/>
      <c r="G1291" s="103"/>
      <c r="H1291" s="103"/>
      <c r="I1291" s="100"/>
      <c r="J1291" s="122" t="s">
        <v>2675</v>
      </c>
      <c r="K1291" s="103"/>
      <c r="L1291" s="103"/>
      <c r="M1291" s="103"/>
      <c r="N1291" s="103"/>
      <c r="O1291" s="106"/>
      <c r="P1291" s="104"/>
      <c r="Q1291" s="104"/>
      <c r="R1291" s="104"/>
      <c r="S1291" s="105"/>
      <c r="T1291" s="119"/>
      <c r="U1291" s="107"/>
      <c r="V1291" s="107"/>
      <c r="W1291" s="107"/>
      <c r="X1291" s="107"/>
      <c r="Y1291" s="107"/>
      <c r="Z1291" s="107"/>
      <c r="AA1291" s="107"/>
      <c r="AB1291" s="107"/>
      <c r="AC1291" s="107"/>
      <c r="AD1291" s="107"/>
      <c r="AE1291" s="107"/>
      <c r="AF1291" s="107"/>
      <c r="AG1291" s="107"/>
      <c r="AH1291" s="107"/>
      <c r="AI1291" s="107"/>
      <c r="AJ1291" s="107"/>
      <c r="AK1291" s="107"/>
      <c r="AL1291" s="107"/>
      <c r="AM1291" s="107"/>
      <c r="AN1291" s="107"/>
      <c r="AO1291" s="107"/>
      <c r="AP1291" s="107"/>
      <c r="AQ1291" s="107"/>
      <c r="AR1291" s="107"/>
      <c r="AS1291" s="107"/>
      <c r="AT1291" s="107"/>
      <c r="AU1291" s="107"/>
      <c r="AV1291" s="107"/>
      <c r="AW1291" s="107"/>
      <c r="AX1291" s="107"/>
      <c r="AY1291" s="107"/>
      <c r="AZ1291" s="107"/>
      <c r="BA1291" s="107"/>
      <c r="BB1291" s="107"/>
      <c r="BC1291" s="107"/>
      <c r="BD1291" s="107"/>
      <c r="BE1291" s="107"/>
      <c r="BF1291" s="107"/>
      <c r="BG1291" s="107"/>
      <c r="BH1291" s="107"/>
      <c r="BI1291" s="107"/>
      <c r="BJ1291" s="107"/>
      <c r="BK1291" s="107"/>
      <c r="BL1291" s="107"/>
      <c r="BM1291" s="107"/>
      <c r="BN1291" s="107"/>
      <c r="BO1291" s="107"/>
      <c r="BP1291" s="107"/>
      <c r="BQ1291" s="107"/>
      <c r="BR1291" s="107"/>
      <c r="BS1291" s="107"/>
      <c r="BT1291" s="107"/>
      <c r="BU1291" s="107"/>
      <c r="BV1291" s="107"/>
      <c r="BW1291" s="107"/>
      <c r="BX1291" s="107"/>
      <c r="BY1291" s="107"/>
      <c r="BZ1291" s="107"/>
      <c r="CA1291" s="107"/>
      <c r="CB1291" s="107"/>
      <c r="CC1291" s="107"/>
      <c r="CD1291" s="107"/>
      <c r="CE1291" s="107"/>
    </row>
    <row r="1292" spans="2:83" hidden="1" x14ac:dyDescent="0.25">
      <c r="B1292" s="111" t="s">
        <v>2689</v>
      </c>
      <c r="C1292" s="111">
        <v>4600011662</v>
      </c>
      <c r="D1292" s="101" t="s">
        <v>1677</v>
      </c>
      <c r="E1292" s="110"/>
      <c r="F1292" s="102"/>
      <c r="G1292" s="103"/>
      <c r="H1292" s="103"/>
      <c r="I1292" s="100"/>
      <c r="J1292" s="122" t="s">
        <v>279</v>
      </c>
      <c r="K1292" s="103"/>
      <c r="L1292" s="103"/>
      <c r="M1292" s="103"/>
      <c r="N1292" s="103"/>
      <c r="O1292" s="106"/>
      <c r="P1292" s="104"/>
      <c r="Q1292" s="104"/>
      <c r="R1292" s="104"/>
      <c r="S1292" s="105"/>
      <c r="T1292" s="119"/>
      <c r="U1292" s="107"/>
      <c r="V1292" s="107"/>
      <c r="W1292" s="107"/>
      <c r="X1292" s="107"/>
      <c r="Y1292" s="107"/>
      <c r="Z1292" s="107"/>
      <c r="AA1292" s="107"/>
      <c r="AB1292" s="107"/>
      <c r="AC1292" s="107"/>
      <c r="AD1292" s="107"/>
      <c r="AE1292" s="107"/>
      <c r="AF1292" s="107"/>
      <c r="AG1292" s="107"/>
      <c r="AH1292" s="107"/>
      <c r="AI1292" s="107"/>
      <c r="AJ1292" s="107"/>
      <c r="AK1292" s="107"/>
      <c r="AL1292" s="107"/>
      <c r="AM1292" s="107"/>
      <c r="AN1292" s="107"/>
      <c r="AO1292" s="107"/>
      <c r="AP1292" s="107"/>
      <c r="AQ1292" s="107"/>
      <c r="AR1292" s="107"/>
      <c r="AS1292" s="107"/>
      <c r="AT1292" s="107"/>
      <c r="AU1292" s="107"/>
      <c r="AV1292" s="107"/>
      <c r="AW1292" s="107"/>
      <c r="AX1292" s="107"/>
      <c r="AY1292" s="107"/>
      <c r="AZ1292" s="107"/>
      <c r="BA1292" s="107"/>
      <c r="BB1292" s="107"/>
      <c r="BC1292" s="107"/>
      <c r="BD1292" s="107"/>
      <c r="BE1292" s="107"/>
      <c r="BF1292" s="107"/>
      <c r="BG1292" s="107"/>
      <c r="BH1292" s="107"/>
      <c r="BI1292" s="107"/>
      <c r="BJ1292" s="107"/>
      <c r="BK1292" s="107"/>
      <c r="BL1292" s="107"/>
      <c r="BM1292" s="107"/>
      <c r="BN1292" s="107"/>
      <c r="BO1292" s="107"/>
      <c r="BP1292" s="107"/>
      <c r="BQ1292" s="107"/>
      <c r="BR1292" s="107"/>
      <c r="BS1292" s="107"/>
      <c r="BT1292" s="107"/>
      <c r="BU1292" s="107"/>
      <c r="BV1292" s="107"/>
      <c r="BW1292" s="107"/>
      <c r="BX1292" s="107"/>
      <c r="BY1292" s="107"/>
      <c r="BZ1292" s="107"/>
      <c r="CA1292" s="107"/>
      <c r="CB1292" s="107"/>
      <c r="CC1292" s="107"/>
      <c r="CD1292" s="107"/>
      <c r="CE1292" s="107"/>
    </row>
    <row r="1293" spans="2:83" hidden="1" x14ac:dyDescent="0.25">
      <c r="B1293" s="111" t="s">
        <v>2689</v>
      </c>
      <c r="C1293" s="111">
        <v>4600011662</v>
      </c>
      <c r="D1293" s="101" t="s">
        <v>1678</v>
      </c>
      <c r="E1293" s="110"/>
      <c r="F1293" s="102"/>
      <c r="G1293" s="103"/>
      <c r="H1293" s="103"/>
      <c r="I1293" s="100"/>
      <c r="J1293" s="122" t="s">
        <v>2676</v>
      </c>
      <c r="K1293" s="103"/>
      <c r="L1293" s="103"/>
      <c r="M1293" s="103"/>
      <c r="N1293" s="103"/>
      <c r="O1293" s="106"/>
      <c r="P1293" s="104"/>
      <c r="Q1293" s="104"/>
      <c r="R1293" s="104"/>
      <c r="S1293" s="105"/>
      <c r="T1293" s="119"/>
      <c r="U1293" s="107"/>
      <c r="V1293" s="107"/>
      <c r="W1293" s="107"/>
      <c r="X1293" s="107"/>
      <c r="Y1293" s="107"/>
      <c r="Z1293" s="107"/>
      <c r="AA1293" s="107"/>
      <c r="AB1293" s="107"/>
      <c r="AC1293" s="107"/>
      <c r="AD1293" s="107"/>
      <c r="AE1293" s="107"/>
      <c r="AF1293" s="107"/>
      <c r="AG1293" s="107"/>
      <c r="AH1293" s="107"/>
      <c r="AI1293" s="107"/>
      <c r="AJ1293" s="107"/>
      <c r="AK1293" s="107"/>
      <c r="AL1293" s="107"/>
      <c r="AM1293" s="107"/>
      <c r="AN1293" s="107"/>
      <c r="AO1293" s="107"/>
      <c r="AP1293" s="107"/>
      <c r="AQ1293" s="107"/>
      <c r="AR1293" s="107"/>
      <c r="AS1293" s="107"/>
      <c r="AT1293" s="107"/>
      <c r="AU1293" s="107"/>
      <c r="AV1293" s="107"/>
      <c r="AW1293" s="107"/>
      <c r="AX1293" s="107"/>
      <c r="AY1293" s="107"/>
      <c r="AZ1293" s="107"/>
      <c r="BA1293" s="107"/>
      <c r="BB1293" s="107"/>
      <c r="BC1293" s="107"/>
      <c r="BD1293" s="107"/>
      <c r="BE1293" s="107"/>
      <c r="BF1293" s="107"/>
      <c r="BG1293" s="107"/>
      <c r="BH1293" s="107"/>
      <c r="BI1293" s="107"/>
      <c r="BJ1293" s="107"/>
      <c r="BK1293" s="107"/>
      <c r="BL1293" s="107"/>
      <c r="BM1293" s="107"/>
      <c r="BN1293" s="107"/>
      <c r="BO1293" s="107"/>
      <c r="BP1293" s="107"/>
      <c r="BQ1293" s="107"/>
      <c r="BR1293" s="107"/>
      <c r="BS1293" s="107"/>
      <c r="BT1293" s="107"/>
      <c r="BU1293" s="107"/>
      <c r="BV1293" s="107"/>
      <c r="BW1293" s="107"/>
      <c r="BX1293" s="107"/>
      <c r="BY1293" s="107"/>
      <c r="BZ1293" s="107"/>
      <c r="CA1293" s="107"/>
      <c r="CB1293" s="107"/>
      <c r="CC1293" s="107"/>
      <c r="CD1293" s="107"/>
      <c r="CE1293" s="107"/>
    </row>
    <row r="1294" spans="2:83" hidden="1" x14ac:dyDescent="0.25">
      <c r="B1294" s="111" t="s">
        <v>2689</v>
      </c>
      <c r="C1294" s="111">
        <v>4600011662</v>
      </c>
      <c r="D1294" s="101" t="s">
        <v>1679</v>
      </c>
      <c r="E1294" s="110"/>
      <c r="F1294" s="102"/>
      <c r="G1294" s="103"/>
      <c r="H1294" s="103"/>
      <c r="I1294" s="100"/>
      <c r="J1294" s="122" t="s">
        <v>2624</v>
      </c>
      <c r="K1294" s="103"/>
      <c r="L1294" s="103"/>
      <c r="M1294" s="103"/>
      <c r="N1294" s="103"/>
      <c r="O1294" s="106"/>
      <c r="P1294" s="104"/>
      <c r="Q1294" s="104"/>
      <c r="R1294" s="104"/>
      <c r="S1294" s="105"/>
      <c r="T1294" s="119"/>
      <c r="U1294" s="107"/>
      <c r="V1294" s="107"/>
      <c r="W1294" s="107"/>
      <c r="X1294" s="107"/>
      <c r="Y1294" s="107"/>
      <c r="Z1294" s="107"/>
      <c r="AA1294" s="107"/>
      <c r="AB1294" s="107"/>
      <c r="AC1294" s="107"/>
      <c r="AD1294" s="107"/>
      <c r="AE1294" s="107"/>
      <c r="AF1294" s="107"/>
      <c r="AG1294" s="107"/>
      <c r="AH1294" s="107"/>
      <c r="AI1294" s="107"/>
      <c r="AJ1294" s="107"/>
      <c r="AK1294" s="107"/>
      <c r="AL1294" s="107"/>
      <c r="AM1294" s="107"/>
      <c r="AN1294" s="107"/>
      <c r="AO1294" s="107"/>
      <c r="AP1294" s="107"/>
      <c r="AQ1294" s="107"/>
      <c r="AR1294" s="107"/>
      <c r="AS1294" s="107"/>
      <c r="AT1294" s="107"/>
      <c r="AU1294" s="107"/>
      <c r="AV1294" s="107"/>
      <c r="AW1294" s="107"/>
      <c r="AX1294" s="107"/>
      <c r="AY1294" s="107"/>
      <c r="AZ1294" s="107"/>
      <c r="BA1294" s="107"/>
      <c r="BB1294" s="107"/>
      <c r="BC1294" s="107"/>
      <c r="BD1294" s="107"/>
      <c r="BE1294" s="107"/>
      <c r="BF1294" s="107"/>
      <c r="BG1294" s="107"/>
      <c r="BH1294" s="107"/>
      <c r="BI1294" s="107"/>
      <c r="BJ1294" s="107"/>
      <c r="BK1294" s="107"/>
      <c r="BL1294" s="107"/>
      <c r="BM1294" s="107"/>
      <c r="BN1294" s="107"/>
      <c r="BO1294" s="107"/>
      <c r="BP1294" s="107"/>
      <c r="BQ1294" s="107"/>
      <c r="BR1294" s="107"/>
      <c r="BS1294" s="107"/>
      <c r="BT1294" s="107"/>
      <c r="BU1294" s="107"/>
      <c r="BV1294" s="107"/>
      <c r="BW1294" s="107"/>
      <c r="BX1294" s="107"/>
      <c r="BY1294" s="107"/>
      <c r="BZ1294" s="107"/>
      <c r="CA1294" s="107"/>
      <c r="CB1294" s="107"/>
      <c r="CC1294" s="107"/>
      <c r="CD1294" s="107"/>
      <c r="CE1294" s="107"/>
    </row>
    <row r="1295" spans="2:83" hidden="1" x14ac:dyDescent="0.25">
      <c r="B1295" s="111" t="s">
        <v>2689</v>
      </c>
      <c r="C1295" s="111">
        <v>4600011662</v>
      </c>
      <c r="D1295" s="101" t="s">
        <v>1680</v>
      </c>
      <c r="E1295" s="110"/>
      <c r="F1295" s="102"/>
      <c r="G1295" s="103"/>
      <c r="H1295" s="103"/>
      <c r="I1295" s="100"/>
      <c r="J1295" s="122" t="s">
        <v>2609</v>
      </c>
      <c r="K1295" s="103"/>
      <c r="L1295" s="103"/>
      <c r="M1295" s="103"/>
      <c r="N1295" s="103"/>
      <c r="O1295" s="106"/>
      <c r="P1295" s="104"/>
      <c r="Q1295" s="104"/>
      <c r="R1295" s="104"/>
      <c r="S1295" s="105"/>
      <c r="T1295" s="119"/>
      <c r="U1295" s="107"/>
      <c r="V1295" s="107"/>
      <c r="W1295" s="107"/>
      <c r="X1295" s="107"/>
      <c r="Y1295" s="107"/>
      <c r="Z1295" s="107"/>
      <c r="AA1295" s="107"/>
      <c r="AB1295" s="107"/>
      <c r="AC1295" s="107"/>
      <c r="AD1295" s="107"/>
      <c r="AE1295" s="107"/>
      <c r="AF1295" s="107"/>
      <c r="AG1295" s="107"/>
      <c r="AH1295" s="107"/>
      <c r="AI1295" s="107"/>
      <c r="AJ1295" s="107"/>
      <c r="AK1295" s="107"/>
      <c r="AL1295" s="107"/>
      <c r="AM1295" s="107"/>
      <c r="AN1295" s="107"/>
      <c r="AO1295" s="107"/>
      <c r="AP1295" s="107"/>
      <c r="AQ1295" s="107"/>
      <c r="AR1295" s="107"/>
      <c r="AS1295" s="107"/>
      <c r="AT1295" s="107"/>
      <c r="AU1295" s="107"/>
      <c r="AV1295" s="107"/>
      <c r="AW1295" s="107"/>
      <c r="AX1295" s="107"/>
      <c r="AY1295" s="107"/>
      <c r="AZ1295" s="107"/>
      <c r="BA1295" s="107"/>
      <c r="BB1295" s="107"/>
      <c r="BC1295" s="107"/>
      <c r="BD1295" s="107"/>
      <c r="BE1295" s="107"/>
      <c r="BF1295" s="107"/>
      <c r="BG1295" s="107"/>
      <c r="BH1295" s="107"/>
      <c r="BI1295" s="107"/>
      <c r="BJ1295" s="107"/>
      <c r="BK1295" s="107"/>
      <c r="BL1295" s="107"/>
      <c r="BM1295" s="107"/>
      <c r="BN1295" s="107"/>
      <c r="BO1295" s="107"/>
      <c r="BP1295" s="107"/>
      <c r="BQ1295" s="107"/>
      <c r="BR1295" s="107"/>
      <c r="BS1295" s="107"/>
      <c r="BT1295" s="107"/>
      <c r="BU1295" s="107"/>
      <c r="BV1295" s="107"/>
      <c r="BW1295" s="107"/>
      <c r="BX1295" s="107"/>
      <c r="BY1295" s="107"/>
      <c r="BZ1295" s="107"/>
      <c r="CA1295" s="107"/>
      <c r="CB1295" s="107"/>
      <c r="CC1295" s="107"/>
      <c r="CD1295" s="107"/>
      <c r="CE1295" s="107"/>
    </row>
    <row r="1296" spans="2:83" hidden="1" x14ac:dyDescent="0.25">
      <c r="B1296" s="111" t="s">
        <v>2689</v>
      </c>
      <c r="C1296" s="111">
        <v>4600011662</v>
      </c>
      <c r="D1296" s="101" t="s">
        <v>1681</v>
      </c>
      <c r="E1296" s="110"/>
      <c r="F1296" s="102"/>
      <c r="G1296" s="103"/>
      <c r="H1296" s="103"/>
      <c r="I1296" s="100"/>
      <c r="J1296" s="122" t="s">
        <v>2610</v>
      </c>
      <c r="K1296" s="103"/>
      <c r="L1296" s="103"/>
      <c r="M1296" s="103"/>
      <c r="N1296" s="103"/>
      <c r="O1296" s="106"/>
      <c r="P1296" s="104"/>
      <c r="Q1296" s="104"/>
      <c r="R1296" s="104"/>
      <c r="S1296" s="105"/>
      <c r="T1296" s="119"/>
      <c r="U1296" s="107"/>
      <c r="V1296" s="107"/>
      <c r="W1296" s="107"/>
      <c r="X1296" s="107"/>
      <c r="Y1296" s="107"/>
      <c r="Z1296" s="107"/>
      <c r="AA1296" s="107"/>
      <c r="AB1296" s="107"/>
      <c r="AC1296" s="107"/>
      <c r="AD1296" s="107"/>
      <c r="AE1296" s="107"/>
      <c r="AF1296" s="107"/>
      <c r="AG1296" s="107"/>
      <c r="AH1296" s="107"/>
      <c r="AI1296" s="107"/>
      <c r="AJ1296" s="107"/>
      <c r="AK1296" s="107"/>
      <c r="AL1296" s="107"/>
      <c r="AM1296" s="107"/>
      <c r="AN1296" s="107"/>
      <c r="AO1296" s="107"/>
      <c r="AP1296" s="107"/>
      <c r="AQ1296" s="107"/>
      <c r="AR1296" s="107"/>
      <c r="AS1296" s="107"/>
      <c r="AT1296" s="107"/>
      <c r="AU1296" s="107"/>
      <c r="AV1296" s="107"/>
      <c r="AW1296" s="107"/>
      <c r="AX1296" s="107"/>
      <c r="AY1296" s="107"/>
      <c r="AZ1296" s="107"/>
      <c r="BA1296" s="107"/>
      <c r="BB1296" s="107"/>
      <c r="BC1296" s="107"/>
      <c r="BD1296" s="107"/>
      <c r="BE1296" s="107"/>
      <c r="BF1296" s="107"/>
      <c r="BG1296" s="107"/>
      <c r="BH1296" s="107"/>
      <c r="BI1296" s="107"/>
      <c r="BJ1296" s="107"/>
      <c r="BK1296" s="107"/>
      <c r="BL1296" s="107"/>
      <c r="BM1296" s="107"/>
      <c r="BN1296" s="107"/>
      <c r="BO1296" s="107"/>
      <c r="BP1296" s="107"/>
      <c r="BQ1296" s="107"/>
      <c r="BR1296" s="107"/>
      <c r="BS1296" s="107"/>
      <c r="BT1296" s="107"/>
      <c r="BU1296" s="107"/>
      <c r="BV1296" s="107"/>
      <c r="BW1296" s="107"/>
      <c r="BX1296" s="107"/>
      <c r="BY1296" s="107"/>
      <c r="BZ1296" s="107"/>
      <c r="CA1296" s="107"/>
      <c r="CB1296" s="107"/>
      <c r="CC1296" s="107"/>
      <c r="CD1296" s="107"/>
      <c r="CE1296" s="107"/>
    </row>
    <row r="1297" spans="2:83" hidden="1" x14ac:dyDescent="0.25">
      <c r="B1297" s="111" t="s">
        <v>2689</v>
      </c>
      <c r="C1297" s="111">
        <v>4600011662</v>
      </c>
      <c r="D1297" s="101" t="s">
        <v>1682</v>
      </c>
      <c r="E1297" s="110"/>
      <c r="F1297" s="102"/>
      <c r="G1297" s="103"/>
      <c r="H1297" s="103"/>
      <c r="I1297" s="100"/>
      <c r="J1297" s="122" t="s">
        <v>2611</v>
      </c>
      <c r="K1297" s="103"/>
      <c r="L1297" s="103"/>
      <c r="M1297" s="103"/>
      <c r="N1297" s="103"/>
      <c r="O1297" s="106"/>
      <c r="P1297" s="104"/>
      <c r="Q1297" s="104"/>
      <c r="R1297" s="104"/>
      <c r="S1297" s="105"/>
      <c r="T1297" s="119"/>
      <c r="U1297" s="107"/>
      <c r="V1297" s="107"/>
      <c r="W1297" s="107"/>
      <c r="X1297" s="107"/>
      <c r="Y1297" s="107"/>
      <c r="Z1297" s="107"/>
      <c r="AA1297" s="107"/>
      <c r="AB1297" s="107"/>
      <c r="AC1297" s="107"/>
      <c r="AD1297" s="107"/>
      <c r="AE1297" s="107"/>
      <c r="AF1297" s="107"/>
      <c r="AG1297" s="107"/>
      <c r="AH1297" s="107"/>
      <c r="AI1297" s="107"/>
      <c r="AJ1297" s="107"/>
      <c r="AK1297" s="107"/>
      <c r="AL1297" s="107"/>
      <c r="AM1297" s="107"/>
      <c r="AN1297" s="107"/>
      <c r="AO1297" s="107"/>
      <c r="AP1297" s="107"/>
      <c r="AQ1297" s="107"/>
      <c r="AR1297" s="107"/>
      <c r="AS1297" s="107"/>
      <c r="AT1297" s="107"/>
      <c r="AU1297" s="107"/>
      <c r="AV1297" s="107"/>
      <c r="AW1297" s="107"/>
      <c r="AX1297" s="107"/>
      <c r="AY1297" s="107"/>
      <c r="AZ1297" s="107"/>
      <c r="BA1297" s="107"/>
      <c r="BB1297" s="107"/>
      <c r="BC1297" s="107"/>
      <c r="BD1297" s="107"/>
      <c r="BE1297" s="107"/>
      <c r="BF1297" s="107"/>
      <c r="BG1297" s="107"/>
      <c r="BH1297" s="107"/>
      <c r="BI1297" s="107"/>
      <c r="BJ1297" s="107"/>
      <c r="BK1297" s="107"/>
      <c r="BL1297" s="107"/>
      <c r="BM1297" s="107"/>
      <c r="BN1297" s="107"/>
      <c r="BO1297" s="107"/>
      <c r="BP1297" s="107"/>
      <c r="BQ1297" s="107"/>
      <c r="BR1297" s="107"/>
      <c r="BS1297" s="107"/>
      <c r="BT1297" s="107"/>
      <c r="BU1297" s="107"/>
      <c r="BV1297" s="107"/>
      <c r="BW1297" s="107"/>
      <c r="BX1297" s="107"/>
      <c r="BY1297" s="107"/>
      <c r="BZ1297" s="107"/>
      <c r="CA1297" s="107"/>
      <c r="CB1297" s="107"/>
      <c r="CC1297" s="107"/>
      <c r="CD1297" s="107"/>
      <c r="CE1297" s="107"/>
    </row>
    <row r="1298" spans="2:83" hidden="1" x14ac:dyDescent="0.25">
      <c r="B1298" s="111" t="s">
        <v>2689</v>
      </c>
      <c r="C1298" s="111">
        <v>4600011662</v>
      </c>
      <c r="D1298" s="101" t="s">
        <v>1683</v>
      </c>
      <c r="E1298" s="110"/>
      <c r="F1298" s="102"/>
      <c r="G1298" s="103"/>
      <c r="H1298" s="103"/>
      <c r="I1298" s="100"/>
      <c r="J1298" s="122" t="s">
        <v>2677</v>
      </c>
      <c r="K1298" s="103"/>
      <c r="L1298" s="103"/>
      <c r="M1298" s="103"/>
      <c r="N1298" s="103"/>
      <c r="O1298" s="106"/>
      <c r="P1298" s="104"/>
      <c r="Q1298" s="104"/>
      <c r="R1298" s="104"/>
      <c r="S1298" s="105"/>
      <c r="T1298" s="119"/>
      <c r="U1298" s="107"/>
      <c r="V1298" s="107"/>
      <c r="W1298" s="107"/>
      <c r="X1298" s="107"/>
      <c r="Y1298" s="107"/>
      <c r="Z1298" s="107"/>
      <c r="AA1298" s="107"/>
      <c r="AB1298" s="107"/>
      <c r="AC1298" s="107"/>
      <c r="AD1298" s="107"/>
      <c r="AE1298" s="107"/>
      <c r="AF1298" s="107"/>
      <c r="AG1298" s="107"/>
      <c r="AH1298" s="107"/>
      <c r="AI1298" s="107"/>
      <c r="AJ1298" s="107"/>
      <c r="AK1298" s="107"/>
      <c r="AL1298" s="107"/>
      <c r="AM1298" s="107"/>
      <c r="AN1298" s="107"/>
      <c r="AO1298" s="107"/>
      <c r="AP1298" s="107"/>
      <c r="AQ1298" s="107"/>
      <c r="AR1298" s="107"/>
      <c r="AS1298" s="107"/>
      <c r="AT1298" s="107"/>
      <c r="AU1298" s="107"/>
      <c r="AV1298" s="107"/>
      <c r="AW1298" s="107"/>
      <c r="AX1298" s="107"/>
      <c r="AY1298" s="107"/>
      <c r="AZ1298" s="107"/>
      <c r="BA1298" s="107"/>
      <c r="BB1298" s="107"/>
      <c r="BC1298" s="107"/>
      <c r="BD1298" s="107"/>
      <c r="BE1298" s="107"/>
      <c r="BF1298" s="107"/>
      <c r="BG1298" s="107"/>
      <c r="BH1298" s="107"/>
      <c r="BI1298" s="107"/>
      <c r="BJ1298" s="107"/>
      <c r="BK1298" s="107"/>
      <c r="BL1298" s="107"/>
      <c r="BM1298" s="107"/>
      <c r="BN1298" s="107"/>
      <c r="BO1298" s="107"/>
      <c r="BP1298" s="107"/>
      <c r="BQ1298" s="107"/>
      <c r="BR1298" s="107"/>
      <c r="BS1298" s="107"/>
      <c r="BT1298" s="107"/>
      <c r="BU1298" s="107"/>
      <c r="BV1298" s="107"/>
      <c r="BW1298" s="107"/>
      <c r="BX1298" s="107"/>
      <c r="BY1298" s="107"/>
      <c r="BZ1298" s="107"/>
      <c r="CA1298" s="107"/>
      <c r="CB1298" s="107"/>
      <c r="CC1298" s="107"/>
      <c r="CD1298" s="107"/>
      <c r="CE1298" s="107"/>
    </row>
    <row r="1299" spans="2:83" hidden="1" x14ac:dyDescent="0.25">
      <c r="B1299" s="111" t="s">
        <v>2689</v>
      </c>
      <c r="C1299" s="111">
        <v>4600011662</v>
      </c>
      <c r="D1299" s="101" t="s">
        <v>1684</v>
      </c>
      <c r="E1299" s="110"/>
      <c r="F1299" s="102"/>
      <c r="G1299" s="103"/>
      <c r="H1299" s="103"/>
      <c r="I1299" s="100"/>
      <c r="J1299" s="122" t="s">
        <v>2678</v>
      </c>
      <c r="K1299" s="103"/>
      <c r="L1299" s="103"/>
      <c r="M1299" s="103"/>
      <c r="N1299" s="103"/>
      <c r="O1299" s="106"/>
      <c r="P1299" s="104"/>
      <c r="Q1299" s="104"/>
      <c r="R1299" s="104"/>
      <c r="S1299" s="105"/>
      <c r="T1299" s="119"/>
      <c r="U1299" s="107"/>
      <c r="V1299" s="107"/>
      <c r="W1299" s="107"/>
      <c r="X1299" s="107"/>
      <c r="Y1299" s="107"/>
      <c r="Z1299" s="107"/>
      <c r="AA1299" s="107"/>
      <c r="AB1299" s="107"/>
      <c r="AC1299" s="107"/>
      <c r="AD1299" s="107"/>
      <c r="AE1299" s="107"/>
      <c r="AF1299" s="107"/>
      <c r="AG1299" s="107"/>
      <c r="AH1299" s="107"/>
      <c r="AI1299" s="107"/>
      <c r="AJ1299" s="107"/>
      <c r="AK1299" s="107"/>
      <c r="AL1299" s="107"/>
      <c r="AM1299" s="107"/>
      <c r="AN1299" s="107"/>
      <c r="AO1299" s="107"/>
      <c r="AP1299" s="107"/>
      <c r="AQ1299" s="107"/>
      <c r="AR1299" s="107"/>
      <c r="AS1299" s="107"/>
      <c r="AT1299" s="107"/>
      <c r="AU1299" s="107"/>
      <c r="AV1299" s="107"/>
      <c r="AW1299" s="107"/>
      <c r="AX1299" s="107"/>
      <c r="AY1299" s="107"/>
      <c r="AZ1299" s="107"/>
      <c r="BA1299" s="107"/>
      <c r="BB1299" s="107"/>
      <c r="BC1299" s="107"/>
      <c r="BD1299" s="107"/>
      <c r="BE1299" s="107"/>
      <c r="BF1299" s="107"/>
      <c r="BG1299" s="107"/>
      <c r="BH1299" s="107"/>
      <c r="BI1299" s="107"/>
      <c r="BJ1299" s="107"/>
      <c r="BK1299" s="107"/>
      <c r="BL1299" s="107"/>
      <c r="BM1299" s="107"/>
      <c r="BN1299" s="107"/>
      <c r="BO1299" s="107"/>
      <c r="BP1299" s="107"/>
      <c r="BQ1299" s="107"/>
      <c r="BR1299" s="107"/>
      <c r="BS1299" s="107"/>
      <c r="BT1299" s="107"/>
      <c r="BU1299" s="107"/>
      <c r="BV1299" s="107"/>
      <c r="BW1299" s="107"/>
      <c r="BX1299" s="107"/>
      <c r="BY1299" s="107"/>
      <c r="BZ1299" s="107"/>
      <c r="CA1299" s="107"/>
      <c r="CB1299" s="107"/>
      <c r="CC1299" s="107"/>
      <c r="CD1299" s="107"/>
      <c r="CE1299" s="107"/>
    </row>
    <row r="1300" spans="2:83" hidden="1" x14ac:dyDescent="0.25">
      <c r="B1300" s="111" t="s">
        <v>2689</v>
      </c>
      <c r="C1300" s="111">
        <v>4600011662</v>
      </c>
      <c r="D1300" s="101" t="s">
        <v>1685</v>
      </c>
      <c r="E1300" s="110"/>
      <c r="F1300" s="102"/>
      <c r="G1300" s="103"/>
      <c r="H1300" s="103"/>
      <c r="I1300" s="100"/>
      <c r="J1300" s="122" t="s">
        <v>2679</v>
      </c>
      <c r="K1300" s="103"/>
      <c r="L1300" s="103"/>
      <c r="M1300" s="103"/>
      <c r="N1300" s="103"/>
      <c r="O1300" s="106"/>
      <c r="P1300" s="104"/>
      <c r="Q1300" s="104"/>
      <c r="R1300" s="104"/>
      <c r="S1300" s="105"/>
      <c r="T1300" s="119"/>
      <c r="U1300" s="107"/>
      <c r="V1300" s="107"/>
      <c r="W1300" s="107"/>
      <c r="X1300" s="107"/>
      <c r="Y1300" s="107"/>
      <c r="Z1300" s="107"/>
      <c r="AA1300" s="107"/>
      <c r="AB1300" s="107"/>
      <c r="AC1300" s="107"/>
      <c r="AD1300" s="107"/>
      <c r="AE1300" s="107"/>
      <c r="AF1300" s="107"/>
      <c r="AG1300" s="107"/>
      <c r="AH1300" s="107"/>
      <c r="AI1300" s="107"/>
      <c r="AJ1300" s="107"/>
      <c r="AK1300" s="107"/>
      <c r="AL1300" s="107"/>
      <c r="AM1300" s="107"/>
      <c r="AN1300" s="107"/>
      <c r="AO1300" s="107"/>
      <c r="AP1300" s="107"/>
      <c r="AQ1300" s="107"/>
      <c r="AR1300" s="107"/>
      <c r="AS1300" s="107"/>
      <c r="AT1300" s="107"/>
      <c r="AU1300" s="107"/>
      <c r="AV1300" s="107"/>
      <c r="AW1300" s="107"/>
      <c r="AX1300" s="107"/>
      <c r="AY1300" s="107"/>
      <c r="AZ1300" s="107"/>
      <c r="BA1300" s="107"/>
      <c r="BB1300" s="107"/>
      <c r="BC1300" s="107"/>
      <c r="BD1300" s="107"/>
      <c r="BE1300" s="107"/>
      <c r="BF1300" s="107"/>
      <c r="BG1300" s="107"/>
      <c r="BH1300" s="107"/>
      <c r="BI1300" s="107"/>
      <c r="BJ1300" s="107"/>
      <c r="BK1300" s="107"/>
      <c r="BL1300" s="107"/>
      <c r="BM1300" s="107"/>
      <c r="BN1300" s="107"/>
      <c r="BO1300" s="107"/>
      <c r="BP1300" s="107"/>
      <c r="BQ1300" s="107"/>
      <c r="BR1300" s="107"/>
      <c r="BS1300" s="107"/>
      <c r="BT1300" s="107"/>
      <c r="BU1300" s="107"/>
      <c r="BV1300" s="107"/>
      <c r="BW1300" s="107"/>
      <c r="BX1300" s="107"/>
      <c r="BY1300" s="107"/>
      <c r="BZ1300" s="107"/>
      <c r="CA1300" s="107"/>
      <c r="CB1300" s="107"/>
      <c r="CC1300" s="107"/>
      <c r="CD1300" s="107"/>
      <c r="CE1300" s="107"/>
    </row>
    <row r="1301" spans="2:83" hidden="1" x14ac:dyDescent="0.25">
      <c r="B1301" s="111" t="s">
        <v>2689</v>
      </c>
      <c r="C1301" s="111">
        <v>4600011662</v>
      </c>
      <c r="D1301" s="101" t="s">
        <v>1686</v>
      </c>
      <c r="E1301" s="110"/>
      <c r="F1301" s="102"/>
      <c r="G1301" s="103"/>
      <c r="H1301" s="103"/>
      <c r="I1301" s="100"/>
      <c r="J1301" s="122" t="s">
        <v>2680</v>
      </c>
      <c r="K1301" s="103"/>
      <c r="L1301" s="103"/>
      <c r="M1301" s="103"/>
      <c r="N1301" s="103"/>
      <c r="O1301" s="106"/>
      <c r="P1301" s="104"/>
      <c r="Q1301" s="104"/>
      <c r="R1301" s="104"/>
      <c r="S1301" s="105"/>
      <c r="T1301" s="119"/>
      <c r="U1301" s="107"/>
      <c r="V1301" s="107"/>
      <c r="W1301" s="107"/>
      <c r="X1301" s="107"/>
      <c r="Y1301" s="107"/>
      <c r="Z1301" s="107"/>
      <c r="AA1301" s="107"/>
      <c r="AB1301" s="107"/>
      <c r="AC1301" s="107"/>
      <c r="AD1301" s="107"/>
      <c r="AE1301" s="107"/>
      <c r="AF1301" s="107"/>
      <c r="AG1301" s="107"/>
      <c r="AH1301" s="107"/>
      <c r="AI1301" s="107"/>
      <c r="AJ1301" s="107"/>
      <c r="AK1301" s="107"/>
      <c r="AL1301" s="107"/>
      <c r="AM1301" s="107"/>
      <c r="AN1301" s="107"/>
      <c r="AO1301" s="107"/>
      <c r="AP1301" s="107"/>
      <c r="AQ1301" s="107"/>
      <c r="AR1301" s="107"/>
      <c r="AS1301" s="107"/>
      <c r="AT1301" s="107"/>
      <c r="AU1301" s="107"/>
      <c r="AV1301" s="107"/>
      <c r="AW1301" s="107"/>
      <c r="AX1301" s="107"/>
      <c r="AY1301" s="107"/>
      <c r="AZ1301" s="107"/>
      <c r="BA1301" s="107"/>
      <c r="BB1301" s="107"/>
      <c r="BC1301" s="107"/>
      <c r="BD1301" s="107"/>
      <c r="BE1301" s="107"/>
      <c r="BF1301" s="107"/>
      <c r="BG1301" s="107"/>
      <c r="BH1301" s="107"/>
      <c r="BI1301" s="107"/>
      <c r="BJ1301" s="107"/>
      <c r="BK1301" s="107"/>
      <c r="BL1301" s="107"/>
      <c r="BM1301" s="107"/>
      <c r="BN1301" s="107"/>
      <c r="BO1301" s="107"/>
      <c r="BP1301" s="107"/>
      <c r="BQ1301" s="107"/>
      <c r="BR1301" s="107"/>
      <c r="BS1301" s="107"/>
      <c r="BT1301" s="107"/>
      <c r="BU1301" s="107"/>
      <c r="BV1301" s="107"/>
      <c r="BW1301" s="107"/>
      <c r="BX1301" s="107"/>
      <c r="BY1301" s="107"/>
      <c r="BZ1301" s="107"/>
      <c r="CA1301" s="107"/>
      <c r="CB1301" s="107"/>
      <c r="CC1301" s="107"/>
      <c r="CD1301" s="107"/>
      <c r="CE1301" s="107"/>
    </row>
    <row r="1302" spans="2:83" hidden="1" x14ac:dyDescent="0.25">
      <c r="B1302" s="111" t="s">
        <v>2689</v>
      </c>
      <c r="C1302" s="111">
        <v>4600011662</v>
      </c>
      <c r="D1302" s="101" t="s">
        <v>1687</v>
      </c>
      <c r="E1302" s="110"/>
      <c r="F1302" s="102"/>
      <c r="G1302" s="103"/>
      <c r="H1302" s="103"/>
      <c r="I1302" s="100"/>
      <c r="J1302" s="122" t="s">
        <v>2681</v>
      </c>
      <c r="K1302" s="103"/>
      <c r="L1302" s="103"/>
      <c r="M1302" s="103"/>
      <c r="N1302" s="103"/>
      <c r="O1302" s="106"/>
      <c r="P1302" s="104"/>
      <c r="Q1302" s="104"/>
      <c r="R1302" s="104"/>
      <c r="S1302" s="105"/>
      <c r="T1302" s="119"/>
      <c r="U1302" s="107"/>
      <c r="V1302" s="107"/>
      <c r="W1302" s="107"/>
      <c r="X1302" s="107"/>
      <c r="Y1302" s="107"/>
      <c r="Z1302" s="107"/>
      <c r="AA1302" s="107"/>
      <c r="AB1302" s="107"/>
      <c r="AC1302" s="107"/>
      <c r="AD1302" s="107"/>
      <c r="AE1302" s="107"/>
      <c r="AF1302" s="107"/>
      <c r="AG1302" s="107"/>
      <c r="AH1302" s="107"/>
      <c r="AI1302" s="107"/>
      <c r="AJ1302" s="107"/>
      <c r="AK1302" s="107"/>
      <c r="AL1302" s="107"/>
      <c r="AM1302" s="107"/>
      <c r="AN1302" s="107"/>
      <c r="AO1302" s="107"/>
      <c r="AP1302" s="107"/>
      <c r="AQ1302" s="107"/>
      <c r="AR1302" s="107"/>
      <c r="AS1302" s="107"/>
      <c r="AT1302" s="107"/>
      <c r="AU1302" s="107"/>
      <c r="AV1302" s="107"/>
      <c r="AW1302" s="107"/>
      <c r="AX1302" s="107"/>
      <c r="AY1302" s="107"/>
      <c r="AZ1302" s="107"/>
      <c r="BA1302" s="107"/>
      <c r="BB1302" s="107"/>
      <c r="BC1302" s="107"/>
      <c r="BD1302" s="107"/>
      <c r="BE1302" s="107"/>
      <c r="BF1302" s="107"/>
      <c r="BG1302" s="107"/>
      <c r="BH1302" s="107"/>
      <c r="BI1302" s="107"/>
      <c r="BJ1302" s="107"/>
      <c r="BK1302" s="107"/>
      <c r="BL1302" s="107"/>
      <c r="BM1302" s="107"/>
      <c r="BN1302" s="107"/>
      <c r="BO1302" s="107"/>
      <c r="BP1302" s="107"/>
      <c r="BQ1302" s="107"/>
      <c r="BR1302" s="107"/>
      <c r="BS1302" s="107"/>
      <c r="BT1302" s="107"/>
      <c r="BU1302" s="107"/>
      <c r="BV1302" s="107"/>
      <c r="BW1302" s="107"/>
      <c r="BX1302" s="107"/>
      <c r="BY1302" s="107"/>
      <c r="BZ1302" s="107"/>
      <c r="CA1302" s="107"/>
      <c r="CB1302" s="107"/>
      <c r="CC1302" s="107"/>
      <c r="CD1302" s="107"/>
      <c r="CE1302" s="107"/>
    </row>
    <row r="1303" spans="2:83" hidden="1" x14ac:dyDescent="0.25">
      <c r="B1303" s="111" t="s">
        <v>2689</v>
      </c>
      <c r="C1303" s="111">
        <v>4600011662</v>
      </c>
      <c r="D1303" s="101" t="s">
        <v>1688</v>
      </c>
      <c r="E1303" s="110"/>
      <c r="F1303" s="102"/>
      <c r="G1303" s="103"/>
      <c r="H1303" s="103"/>
      <c r="I1303" s="100"/>
      <c r="J1303" s="122" t="s">
        <v>2682</v>
      </c>
      <c r="K1303" s="103"/>
      <c r="L1303" s="103"/>
      <c r="M1303" s="103"/>
      <c r="N1303" s="103"/>
      <c r="O1303" s="106"/>
      <c r="P1303" s="104"/>
      <c r="Q1303" s="104"/>
      <c r="R1303" s="104"/>
      <c r="S1303" s="105"/>
      <c r="T1303" s="119"/>
      <c r="U1303" s="107"/>
      <c r="V1303" s="107"/>
      <c r="W1303" s="107"/>
      <c r="X1303" s="107"/>
      <c r="Y1303" s="107"/>
      <c r="Z1303" s="107"/>
      <c r="AA1303" s="107"/>
      <c r="AB1303" s="107"/>
      <c r="AC1303" s="107"/>
      <c r="AD1303" s="107"/>
      <c r="AE1303" s="107"/>
      <c r="AF1303" s="107"/>
      <c r="AG1303" s="107"/>
      <c r="AH1303" s="107"/>
      <c r="AI1303" s="107"/>
      <c r="AJ1303" s="107"/>
      <c r="AK1303" s="107"/>
      <c r="AL1303" s="107"/>
      <c r="AM1303" s="107"/>
      <c r="AN1303" s="107"/>
      <c r="AO1303" s="107"/>
      <c r="AP1303" s="107"/>
      <c r="AQ1303" s="107"/>
      <c r="AR1303" s="107"/>
      <c r="AS1303" s="107"/>
      <c r="AT1303" s="107"/>
      <c r="AU1303" s="107"/>
      <c r="AV1303" s="107"/>
      <c r="AW1303" s="107"/>
      <c r="AX1303" s="107"/>
      <c r="AY1303" s="107"/>
      <c r="AZ1303" s="107"/>
      <c r="BA1303" s="107"/>
      <c r="BB1303" s="107"/>
      <c r="BC1303" s="107"/>
      <c r="BD1303" s="107"/>
      <c r="BE1303" s="107"/>
      <c r="BF1303" s="107"/>
      <c r="BG1303" s="107"/>
      <c r="BH1303" s="107"/>
      <c r="BI1303" s="107"/>
      <c r="BJ1303" s="107"/>
      <c r="BK1303" s="107"/>
      <c r="BL1303" s="107"/>
      <c r="BM1303" s="107"/>
      <c r="BN1303" s="107"/>
      <c r="BO1303" s="107"/>
      <c r="BP1303" s="107"/>
      <c r="BQ1303" s="107"/>
      <c r="BR1303" s="107"/>
      <c r="BS1303" s="107"/>
      <c r="BT1303" s="107"/>
      <c r="BU1303" s="107"/>
      <c r="BV1303" s="107"/>
      <c r="BW1303" s="107"/>
      <c r="BX1303" s="107"/>
      <c r="BY1303" s="107"/>
      <c r="BZ1303" s="107"/>
      <c r="CA1303" s="107"/>
      <c r="CB1303" s="107"/>
      <c r="CC1303" s="107"/>
      <c r="CD1303" s="107"/>
      <c r="CE1303" s="107"/>
    </row>
  </sheetData>
  <autoFilter ref="A4:CE1303" xr:uid="{C87529BF-5BB4-40B1-8ADE-27803472AE7E}">
    <filterColumn colId="0">
      <filters>
        <filter val="Semana 34"/>
      </filters>
    </filterColumn>
    <filterColumn colId="1">
      <filters>
        <filter val="35"/>
      </filters>
    </filterColumn>
  </autoFilter>
  <mergeCells count="10">
    <mergeCell ref="BY2:CE2"/>
    <mergeCell ref="BR2:BX2"/>
    <mergeCell ref="BK2:BQ2"/>
    <mergeCell ref="D1:AO1"/>
    <mergeCell ref="AB2:AH2"/>
    <mergeCell ref="BD2:BJ2"/>
    <mergeCell ref="AW2:BC2"/>
    <mergeCell ref="AP2:AV2"/>
    <mergeCell ref="AI2:AO2"/>
    <mergeCell ref="U2:AA2"/>
  </mergeCells>
  <phoneticPr fontId="1" type="noConversion"/>
  <dataValidations count="1">
    <dataValidation type="whole" allowBlank="1" showInputMessage="1" showErrorMessage="1" sqref="U5:CE15" xr:uid="{7B60BDCD-ED0B-45B4-BEA8-C4B50D1E33EB}">
      <formula1>0</formula1>
      <formula2>2</formula2>
    </dataValidation>
  </dataValidations>
  <printOptions horizontalCentered="1"/>
  <pageMargins left="0.31496062992125984" right="0.31496062992125984" top="0.59055118110236227" bottom="0.39370078740157483" header="0.31496062992125984" footer="0.31496062992125984"/>
  <pageSetup paperSize="9" scale="19" fitToHeight="0" orientation="landscape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318" id="{00B63037-40CE-43AE-BE05-F48F7100D6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U5:U1303</xm:sqref>
        </x14:conditionalFormatting>
        <x14:conditionalFormatting xmlns:xm="http://schemas.microsoft.com/office/excel/2006/main">
          <x14:cfRule type="iconSet" priority="4320" id="{7A5B598D-0635-4DFE-ADC1-DE97C40DD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V5:Z1303</xm:sqref>
        </x14:conditionalFormatting>
        <x14:conditionalFormatting xmlns:xm="http://schemas.microsoft.com/office/excel/2006/main">
          <x14:cfRule type="iconSet" priority="4322" id="{DFACFBA5-AC0E-4153-814D-4A69B139DC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AA5:AA1303 AH5:AH1303</xm:sqref>
        </x14:conditionalFormatting>
        <x14:conditionalFormatting xmlns:xm="http://schemas.microsoft.com/office/excel/2006/main">
          <x14:cfRule type="iconSet" priority="4326" id="{D2FC8CFD-16CB-47F5-9653-1F5A8743F8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AB5:AB1303</xm:sqref>
        </x14:conditionalFormatting>
        <x14:conditionalFormatting xmlns:xm="http://schemas.microsoft.com/office/excel/2006/main">
          <x14:cfRule type="iconSet" priority="4328" id="{EB638612-ACF7-4131-B6FC-23EA928309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AC5:AG1303</xm:sqref>
        </x14:conditionalFormatting>
        <x14:conditionalFormatting xmlns:xm="http://schemas.microsoft.com/office/excel/2006/main">
          <x14:cfRule type="iconSet" priority="4330" id="{4780B417-EB38-463C-AB1C-B58C0F825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AI5:AI1303</xm:sqref>
        </x14:conditionalFormatting>
        <x14:conditionalFormatting xmlns:xm="http://schemas.microsoft.com/office/excel/2006/main">
          <x14:cfRule type="iconSet" priority="4332" id="{3D000CDD-2720-491E-823C-C6B42CF372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AJ5:AN1303</xm:sqref>
        </x14:conditionalFormatting>
        <x14:conditionalFormatting xmlns:xm="http://schemas.microsoft.com/office/excel/2006/main">
          <x14:cfRule type="iconSet" priority="4334" id="{DB83CC65-35F9-4B28-B0C7-D5AE9B9399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AO5:AO1303</xm:sqref>
        </x14:conditionalFormatting>
        <x14:conditionalFormatting xmlns:xm="http://schemas.microsoft.com/office/excel/2006/main">
          <x14:cfRule type="iconSet" priority="4336" id="{E3C775CF-0B6A-4015-B527-EABC02FB7A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AP5:AP1303</xm:sqref>
        </x14:conditionalFormatting>
        <x14:conditionalFormatting xmlns:xm="http://schemas.microsoft.com/office/excel/2006/main">
          <x14:cfRule type="iconSet" priority="13" id="{F03E2E36-A9E5-4A91-B4F3-793603A10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AQ1222:AU1222 AQ455:AU455 AQ459:AU459 AQ465:AU465 AQ472:AU472 AQ478:AU478 AQ663:AU664 AQ707:AU707 AQ767:AU767 AQ836:AU836 AQ843:AU843 AQ850:AU850 AQ857:AU857 AQ864:AU864 AQ934:AU934 AQ949:AU949 AQ955:AU955 AQ958:AU958 AQ962:AU962 AQ976:AU976 AQ982:AU982 AQ1000:AU1000 AQ1006:AU1006 AQ1012:AU1012 AQ1018:AU1018 AQ1100:AU1100 AQ1228:AU1228 AQ1253:AU1253 AQ327:AU327 AQ333:AU333 AQ392:AU392 AQ418:AU418</xm:sqref>
        </x14:conditionalFormatting>
        <x14:conditionalFormatting xmlns:xm="http://schemas.microsoft.com/office/excel/2006/main">
          <x14:cfRule type="iconSet" priority="4313" id="{D7BE2423-2656-40FB-952F-A5A84BA541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AQ1223:AU1227 AQ328:AU332 AQ334:AU391 AQ456:AU458 AQ460:AU464 AQ466:AU471 AQ473:AU477 AQ665:AU706 AQ837:AU842 AQ844:AU849 AQ851:AU856 AQ858:AU863 AQ950:AU954 AQ956:AU957 AQ959:AU961 AQ977:AU981 AQ983:AU999 AQ1001:AU1005 AQ1007:AU1011 AQ1013:AU1017 AQ1019:AU1099 AQ1229:AU1252 AQ1254:AU1303 AQ393:AU417 AQ419:AU454 AQ479:AU662 AQ708:AU766 AQ768:AU835 AQ865:AU933 AQ935:AU948 AQ963:AU975 AQ1101:AU1221 AQ5:AU326</xm:sqref>
        </x14:conditionalFormatting>
        <x14:conditionalFormatting xmlns:xm="http://schemas.microsoft.com/office/excel/2006/main">
          <x14:cfRule type="iconSet" priority="4398" id="{F4D9830C-A143-4C1B-8528-A1674629B1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AV5:AV1303</xm:sqref>
        </x14:conditionalFormatting>
        <x14:conditionalFormatting xmlns:xm="http://schemas.microsoft.com/office/excel/2006/main">
          <x14:cfRule type="iconSet" priority="4400" id="{F714D613-27D3-4951-9E4E-9B9D377728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AW5:AW1303</xm:sqref>
        </x14:conditionalFormatting>
        <x14:conditionalFormatting xmlns:xm="http://schemas.microsoft.com/office/excel/2006/main">
          <x14:cfRule type="iconSet" priority="4402" id="{D00A35F3-DA11-4FA9-B553-4D447A554B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AX5:BB1303</xm:sqref>
        </x14:conditionalFormatting>
        <x14:conditionalFormatting xmlns:xm="http://schemas.microsoft.com/office/excel/2006/main">
          <x14:cfRule type="iconSet" priority="4404" id="{E6765084-3660-4078-8CB3-FDDF0192EC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BC5:BC1303</xm:sqref>
        </x14:conditionalFormatting>
        <x14:conditionalFormatting xmlns:xm="http://schemas.microsoft.com/office/excel/2006/main">
          <x14:cfRule type="iconSet" priority="10" id="{905F6C2E-4AAD-4DCD-AEC8-045112E4E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BD5:BD1303</xm:sqref>
        </x14:conditionalFormatting>
        <x14:conditionalFormatting xmlns:xm="http://schemas.microsoft.com/office/excel/2006/main">
          <x14:cfRule type="iconSet" priority="11" id="{36E683B0-0998-4FF0-A1A5-AC4B3099F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BE5:BI1303</xm:sqref>
        </x14:conditionalFormatting>
        <x14:conditionalFormatting xmlns:xm="http://schemas.microsoft.com/office/excel/2006/main">
          <x14:cfRule type="iconSet" priority="12" id="{C6AE1723-F2D9-46E9-B640-2AC9571379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BJ5:BK1303</xm:sqref>
        </x14:conditionalFormatting>
        <x14:conditionalFormatting xmlns:xm="http://schemas.microsoft.com/office/excel/2006/main">
          <x14:cfRule type="iconSet" priority="7" id="{C765D929-5E8D-4F81-B17A-64DA01917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BL5:BL1303</xm:sqref>
        </x14:conditionalFormatting>
        <x14:conditionalFormatting xmlns:xm="http://schemas.microsoft.com/office/excel/2006/main">
          <x14:cfRule type="iconSet" priority="8" id="{E6A31FA0-71E8-4123-A80D-A3B2355CF3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BM5:BQ1303</xm:sqref>
        </x14:conditionalFormatting>
        <x14:conditionalFormatting xmlns:xm="http://schemas.microsoft.com/office/excel/2006/main">
          <x14:cfRule type="iconSet" priority="6" id="{A5F2660E-2555-43A1-B176-24AB21642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BR5:BR1303</xm:sqref>
        </x14:conditionalFormatting>
        <x14:conditionalFormatting xmlns:xm="http://schemas.microsoft.com/office/excel/2006/main">
          <x14:cfRule type="iconSet" priority="4" id="{251F7416-1B6B-4A3A-954C-C94636EFDA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BS5:BS1303</xm:sqref>
        </x14:conditionalFormatting>
        <x14:conditionalFormatting xmlns:xm="http://schemas.microsoft.com/office/excel/2006/main">
          <x14:cfRule type="iconSet" priority="5" id="{99CE634C-7F16-4277-ACB2-25EBEB6B22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BT5:BX1303</xm:sqref>
        </x14:conditionalFormatting>
        <x14:conditionalFormatting xmlns:xm="http://schemas.microsoft.com/office/excel/2006/main">
          <x14:cfRule type="iconSet" priority="3" id="{6AC3FF32-C64A-4A59-81DE-0844D07E56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BY5:BY1303</xm:sqref>
        </x14:conditionalFormatting>
        <x14:conditionalFormatting xmlns:xm="http://schemas.microsoft.com/office/excel/2006/main">
          <x14:cfRule type="iconSet" priority="1" id="{0E7E437A-7655-4718-9AD8-1582022182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BZ5:BZ1303</xm:sqref>
        </x14:conditionalFormatting>
        <x14:conditionalFormatting xmlns:xm="http://schemas.microsoft.com/office/excel/2006/main">
          <x14:cfRule type="iconSet" priority="2" id="{67BECBCE-956A-44B8-9B31-84E2CD4381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CA5:CE1303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DF2D34F-AAA2-4C24-A345-7F6AF288C522}">
          <x14:formula1>
            <xm:f>'Dados de apoio'!$C$2:$C$3</xm:f>
          </x14:formula1>
          <xm:sqref>G33:G233</xm:sqref>
        </x14:dataValidation>
        <x14:dataValidation type="list" allowBlank="1" showInputMessage="1" showErrorMessage="1" xr:uid="{E41FF572-78E5-4ECF-A36C-7846707B515F}">
          <x14:formula1>
            <xm:f>'Dados de apoio'!$A$2:$A$3</xm:f>
          </x14:formula1>
          <xm:sqref>H33:H90 H97:H102 H106:H178 H182:H233</xm:sqref>
        </x14:dataValidation>
        <x14:dataValidation type="list" allowBlank="1" showInputMessage="1" showErrorMessage="1" xr:uid="{038E77FB-6C3B-4058-A632-CA5DFA805815}">
          <x14:formula1>
            <xm:f>'Dados de apoio'!$D$2:$D$3</xm:f>
          </x14:formula1>
          <xm:sqref>I33:I233</xm:sqref>
        </x14:dataValidation>
        <x14:dataValidation type="list" allowBlank="1" showInputMessage="1" showErrorMessage="1" xr:uid="{ECD0BE06-8164-4057-91DD-1B442DDEC481}">
          <x14:formula1>
            <xm:f>'Dados de apoio'!$F$2:$F$3</xm:f>
          </x14:formula1>
          <xm:sqref>L33:L90 L97:L102 L182:L233 L106:L144 L146:L178</xm:sqref>
        </x14:dataValidation>
        <x14:dataValidation type="list" allowBlank="1" showInputMessage="1" showErrorMessage="1" xr:uid="{D5D3942E-D14E-4492-A238-0466E8796EA5}">
          <x14:formula1>
            <xm:f>PROJETOS_1!$A$2:$A$153</xm:f>
          </x14:formula1>
          <xm:sqref>F5:F1303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2883-1496-43EA-B769-DBB46D1569E1}">
  <dimension ref="A1:A153"/>
  <sheetViews>
    <sheetView workbookViewId="0">
      <selection sqref="A1:G1300"/>
    </sheetView>
  </sheetViews>
  <sheetFormatPr defaultRowHeight="15" x14ac:dyDescent="0.25"/>
  <cols>
    <col min="1" max="1" width="55.140625" bestFit="1" customWidth="1"/>
  </cols>
  <sheetData>
    <row r="1" spans="1:1" x14ac:dyDescent="0.25">
      <c r="A1" t="s">
        <v>452</v>
      </c>
    </row>
    <row r="2" spans="1:1" x14ac:dyDescent="0.25">
      <c r="A2" t="s">
        <v>453</v>
      </c>
    </row>
    <row r="3" spans="1:1" x14ac:dyDescent="0.25">
      <c r="A3" t="s">
        <v>453</v>
      </c>
    </row>
    <row r="4" spans="1:1" x14ac:dyDescent="0.25">
      <c r="A4" t="s">
        <v>454</v>
      </c>
    </row>
    <row r="5" spans="1:1" x14ac:dyDescent="0.25">
      <c r="A5" t="s">
        <v>453</v>
      </c>
    </row>
    <row r="6" spans="1:1" x14ac:dyDescent="0.25">
      <c r="A6" t="s">
        <v>453</v>
      </c>
    </row>
    <row r="7" spans="1:1" x14ac:dyDescent="0.25">
      <c r="A7" t="s">
        <v>454</v>
      </c>
    </row>
    <row r="8" spans="1:1" x14ac:dyDescent="0.25">
      <c r="A8" t="s">
        <v>454</v>
      </c>
    </row>
    <row r="9" spans="1:1" x14ac:dyDescent="0.25">
      <c r="A9" t="s">
        <v>455</v>
      </c>
    </row>
    <row r="10" spans="1:1" x14ac:dyDescent="0.25">
      <c r="A10" t="s">
        <v>454</v>
      </c>
    </row>
    <row r="11" spans="1:1" x14ac:dyDescent="0.25">
      <c r="A11" t="s">
        <v>454</v>
      </c>
    </row>
    <row r="12" spans="1:1" x14ac:dyDescent="0.25">
      <c r="A12" t="s">
        <v>453</v>
      </c>
    </row>
    <row r="13" spans="1:1" x14ac:dyDescent="0.25">
      <c r="A13" t="s">
        <v>456</v>
      </c>
    </row>
    <row r="14" spans="1:1" x14ac:dyDescent="0.25">
      <c r="A14" t="s">
        <v>456</v>
      </c>
    </row>
    <row r="15" spans="1:1" x14ac:dyDescent="0.25">
      <c r="A15" t="s">
        <v>456</v>
      </c>
    </row>
    <row r="16" spans="1:1" x14ac:dyDescent="0.25">
      <c r="A16" t="s">
        <v>455</v>
      </c>
    </row>
    <row r="17" spans="1:1" x14ac:dyDescent="0.25">
      <c r="A17" t="s">
        <v>453</v>
      </c>
    </row>
    <row r="18" spans="1:1" x14ac:dyDescent="0.25">
      <c r="A18" t="s">
        <v>453</v>
      </c>
    </row>
    <row r="19" spans="1:1" x14ac:dyDescent="0.25">
      <c r="A19" t="s">
        <v>453</v>
      </c>
    </row>
    <row r="20" spans="1:1" x14ac:dyDescent="0.25">
      <c r="A20" t="s">
        <v>453</v>
      </c>
    </row>
    <row r="21" spans="1:1" x14ac:dyDescent="0.25">
      <c r="A21" t="s">
        <v>456</v>
      </c>
    </row>
    <row r="22" spans="1:1" x14ac:dyDescent="0.25">
      <c r="A22" t="s">
        <v>456</v>
      </c>
    </row>
    <row r="23" spans="1:1" x14ac:dyDescent="0.25">
      <c r="A23" t="s">
        <v>453</v>
      </c>
    </row>
    <row r="24" spans="1:1" x14ac:dyDescent="0.25">
      <c r="A24" t="s">
        <v>453</v>
      </c>
    </row>
    <row r="25" spans="1:1" x14ac:dyDescent="0.25">
      <c r="A25" t="s">
        <v>453</v>
      </c>
    </row>
    <row r="26" spans="1:1" x14ac:dyDescent="0.25">
      <c r="A26" t="s">
        <v>454</v>
      </c>
    </row>
    <row r="27" spans="1:1" x14ac:dyDescent="0.25">
      <c r="A27" t="s">
        <v>454</v>
      </c>
    </row>
    <row r="28" spans="1:1" x14ac:dyDescent="0.25">
      <c r="A28" t="s">
        <v>455</v>
      </c>
    </row>
    <row r="29" spans="1:1" x14ac:dyDescent="0.25">
      <c r="A29" t="s">
        <v>455</v>
      </c>
    </row>
    <row r="30" spans="1:1" x14ac:dyDescent="0.25">
      <c r="A30" t="s">
        <v>454</v>
      </c>
    </row>
    <row r="31" spans="1:1" x14ac:dyDescent="0.25">
      <c r="A31" t="s">
        <v>454</v>
      </c>
    </row>
    <row r="32" spans="1:1" x14ac:dyDescent="0.25">
      <c r="A32" t="s">
        <v>454</v>
      </c>
    </row>
    <row r="33" spans="1:1" x14ac:dyDescent="0.25">
      <c r="A33" t="s">
        <v>454</v>
      </c>
    </row>
    <row r="34" spans="1:1" x14ac:dyDescent="0.25">
      <c r="A34" t="s">
        <v>453</v>
      </c>
    </row>
    <row r="35" spans="1:1" x14ac:dyDescent="0.25">
      <c r="A35" t="s">
        <v>453</v>
      </c>
    </row>
    <row r="36" spans="1:1" x14ac:dyDescent="0.25">
      <c r="A36" t="s">
        <v>454</v>
      </c>
    </row>
    <row r="37" spans="1:1" x14ac:dyDescent="0.25">
      <c r="A37" t="s">
        <v>454</v>
      </c>
    </row>
    <row r="38" spans="1:1" x14ac:dyDescent="0.25">
      <c r="A38" t="s">
        <v>454</v>
      </c>
    </row>
    <row r="39" spans="1:1" x14ac:dyDescent="0.25">
      <c r="A39" t="s">
        <v>453</v>
      </c>
    </row>
    <row r="40" spans="1:1" x14ac:dyDescent="0.25">
      <c r="A40" t="s">
        <v>457</v>
      </c>
    </row>
    <row r="41" spans="1:1" x14ac:dyDescent="0.25">
      <c r="A41" t="s">
        <v>457</v>
      </c>
    </row>
    <row r="42" spans="1:1" x14ac:dyDescent="0.25">
      <c r="A42" t="s">
        <v>457</v>
      </c>
    </row>
    <row r="43" spans="1:1" x14ac:dyDescent="0.25">
      <c r="A43" t="s">
        <v>453</v>
      </c>
    </row>
    <row r="44" spans="1:1" x14ac:dyDescent="0.25">
      <c r="A44" t="s">
        <v>453</v>
      </c>
    </row>
    <row r="45" spans="1:1" x14ac:dyDescent="0.25">
      <c r="A45" t="s">
        <v>455</v>
      </c>
    </row>
    <row r="46" spans="1:1" x14ac:dyDescent="0.25">
      <c r="A46" t="s">
        <v>455</v>
      </c>
    </row>
    <row r="47" spans="1:1" x14ac:dyDescent="0.25">
      <c r="A47" t="s">
        <v>455</v>
      </c>
    </row>
    <row r="48" spans="1:1" x14ac:dyDescent="0.25">
      <c r="A48" t="s">
        <v>455</v>
      </c>
    </row>
    <row r="49" spans="1:1" x14ac:dyDescent="0.25">
      <c r="A49" t="s">
        <v>454</v>
      </c>
    </row>
    <row r="50" spans="1:1" x14ac:dyDescent="0.25">
      <c r="A50" t="s">
        <v>454</v>
      </c>
    </row>
    <row r="51" spans="1:1" x14ac:dyDescent="0.25">
      <c r="A51" t="s">
        <v>453</v>
      </c>
    </row>
    <row r="52" spans="1:1" x14ac:dyDescent="0.25">
      <c r="A52" t="s">
        <v>453</v>
      </c>
    </row>
    <row r="53" spans="1:1" x14ac:dyDescent="0.25">
      <c r="A53" t="s">
        <v>454</v>
      </c>
    </row>
    <row r="54" spans="1:1" x14ac:dyDescent="0.25">
      <c r="A54" t="s">
        <v>454</v>
      </c>
    </row>
    <row r="55" spans="1:1" x14ac:dyDescent="0.25">
      <c r="A55" t="s">
        <v>454</v>
      </c>
    </row>
    <row r="56" spans="1:1" x14ac:dyDescent="0.25">
      <c r="A56" t="s">
        <v>454</v>
      </c>
    </row>
    <row r="57" spans="1:1" x14ac:dyDescent="0.25">
      <c r="A57" t="s">
        <v>454</v>
      </c>
    </row>
    <row r="58" spans="1:1" x14ac:dyDescent="0.25">
      <c r="A58" t="s">
        <v>454</v>
      </c>
    </row>
    <row r="59" spans="1:1" x14ac:dyDescent="0.25">
      <c r="A59" t="s">
        <v>454</v>
      </c>
    </row>
    <row r="60" spans="1:1" x14ac:dyDescent="0.25">
      <c r="A60" t="s">
        <v>454</v>
      </c>
    </row>
    <row r="61" spans="1:1" x14ac:dyDescent="0.25">
      <c r="A61" t="s">
        <v>455</v>
      </c>
    </row>
    <row r="62" spans="1:1" x14ac:dyDescent="0.25">
      <c r="A62" t="s">
        <v>455</v>
      </c>
    </row>
    <row r="63" spans="1:1" x14ac:dyDescent="0.25">
      <c r="A63" t="s">
        <v>455</v>
      </c>
    </row>
    <row r="64" spans="1:1" x14ac:dyDescent="0.25">
      <c r="A64" t="s">
        <v>455</v>
      </c>
    </row>
    <row r="65" spans="1:1" x14ac:dyDescent="0.25">
      <c r="A65" t="s">
        <v>455</v>
      </c>
    </row>
    <row r="66" spans="1:1" x14ac:dyDescent="0.25">
      <c r="A66" t="s">
        <v>455</v>
      </c>
    </row>
    <row r="67" spans="1:1" x14ac:dyDescent="0.25">
      <c r="A67" t="s">
        <v>455</v>
      </c>
    </row>
    <row r="68" spans="1:1" x14ac:dyDescent="0.25">
      <c r="A68" t="s">
        <v>457</v>
      </c>
    </row>
    <row r="69" spans="1:1" x14ac:dyDescent="0.25">
      <c r="A69" t="s">
        <v>457</v>
      </c>
    </row>
    <row r="70" spans="1:1" x14ac:dyDescent="0.25">
      <c r="A70" t="s">
        <v>457</v>
      </c>
    </row>
    <row r="71" spans="1:1" x14ac:dyDescent="0.25">
      <c r="A71" t="s">
        <v>457</v>
      </c>
    </row>
    <row r="72" spans="1:1" x14ac:dyDescent="0.25">
      <c r="A72" t="s">
        <v>454</v>
      </c>
    </row>
    <row r="73" spans="1:1" x14ac:dyDescent="0.25">
      <c r="A73" t="s">
        <v>454</v>
      </c>
    </row>
    <row r="74" spans="1:1" x14ac:dyDescent="0.25">
      <c r="A74" t="s">
        <v>455</v>
      </c>
    </row>
    <row r="75" spans="1:1" x14ac:dyDescent="0.25">
      <c r="A75" t="s">
        <v>455</v>
      </c>
    </row>
    <row r="76" spans="1:1" x14ac:dyDescent="0.25">
      <c r="A76" t="s">
        <v>455</v>
      </c>
    </row>
    <row r="77" spans="1:1" x14ac:dyDescent="0.25">
      <c r="A77" t="s">
        <v>455</v>
      </c>
    </row>
    <row r="78" spans="1:1" x14ac:dyDescent="0.25">
      <c r="A78" t="s">
        <v>454</v>
      </c>
    </row>
    <row r="79" spans="1:1" x14ac:dyDescent="0.25">
      <c r="A79" t="s">
        <v>453</v>
      </c>
    </row>
    <row r="80" spans="1:1" x14ac:dyDescent="0.25">
      <c r="A80" t="s">
        <v>454</v>
      </c>
    </row>
    <row r="81" spans="1:1" x14ac:dyDescent="0.25">
      <c r="A81" t="s">
        <v>454</v>
      </c>
    </row>
    <row r="82" spans="1:1" x14ac:dyDescent="0.25">
      <c r="A82" t="s">
        <v>454</v>
      </c>
    </row>
    <row r="83" spans="1:1" x14ac:dyDescent="0.25">
      <c r="A83" t="s">
        <v>454</v>
      </c>
    </row>
    <row r="84" spans="1:1" x14ac:dyDescent="0.25">
      <c r="A84" t="s">
        <v>456</v>
      </c>
    </row>
    <row r="85" spans="1:1" x14ac:dyDescent="0.25">
      <c r="A85" t="s">
        <v>456</v>
      </c>
    </row>
    <row r="86" spans="1:1" x14ac:dyDescent="0.25">
      <c r="A86" t="s">
        <v>453</v>
      </c>
    </row>
    <row r="87" spans="1:1" x14ac:dyDescent="0.25">
      <c r="A87" t="s">
        <v>453</v>
      </c>
    </row>
    <row r="88" spans="1:1" x14ac:dyDescent="0.25">
      <c r="A88" t="s">
        <v>453</v>
      </c>
    </row>
    <row r="89" spans="1:1" x14ac:dyDescent="0.25">
      <c r="A89" t="s">
        <v>456</v>
      </c>
    </row>
    <row r="90" spans="1:1" x14ac:dyDescent="0.25">
      <c r="A90" t="s">
        <v>456</v>
      </c>
    </row>
    <row r="91" spans="1:1" x14ac:dyDescent="0.25">
      <c r="A91" t="s">
        <v>455</v>
      </c>
    </row>
    <row r="92" spans="1:1" x14ac:dyDescent="0.25">
      <c r="A92" t="s">
        <v>455</v>
      </c>
    </row>
    <row r="93" spans="1:1" x14ac:dyDescent="0.25">
      <c r="A93" t="s">
        <v>455</v>
      </c>
    </row>
    <row r="94" spans="1:1" x14ac:dyDescent="0.25">
      <c r="A94" t="s">
        <v>455</v>
      </c>
    </row>
    <row r="95" spans="1:1" x14ac:dyDescent="0.25">
      <c r="A95" t="s">
        <v>455</v>
      </c>
    </row>
    <row r="96" spans="1:1" x14ac:dyDescent="0.25">
      <c r="A96" t="s">
        <v>455</v>
      </c>
    </row>
    <row r="97" spans="1:1" x14ac:dyDescent="0.25">
      <c r="A97" t="s">
        <v>455</v>
      </c>
    </row>
    <row r="98" spans="1:1" x14ac:dyDescent="0.25">
      <c r="A98" t="s">
        <v>455</v>
      </c>
    </row>
    <row r="99" spans="1:1" x14ac:dyDescent="0.25">
      <c r="A99" t="s">
        <v>455</v>
      </c>
    </row>
    <row r="100" spans="1:1" x14ac:dyDescent="0.25">
      <c r="A100" t="s">
        <v>455</v>
      </c>
    </row>
    <row r="101" spans="1:1" x14ac:dyDescent="0.25">
      <c r="A101" t="s">
        <v>455</v>
      </c>
    </row>
    <row r="102" spans="1:1" x14ac:dyDescent="0.25">
      <c r="A102" t="s">
        <v>455</v>
      </c>
    </row>
    <row r="103" spans="1:1" x14ac:dyDescent="0.25">
      <c r="A103" t="s">
        <v>455</v>
      </c>
    </row>
    <row r="104" spans="1:1" x14ac:dyDescent="0.25">
      <c r="A104" t="s">
        <v>455</v>
      </c>
    </row>
    <row r="105" spans="1:1" x14ac:dyDescent="0.25">
      <c r="A105" t="s">
        <v>453</v>
      </c>
    </row>
    <row r="106" spans="1:1" x14ac:dyDescent="0.25">
      <c r="A106" t="s">
        <v>453</v>
      </c>
    </row>
    <row r="107" spans="1:1" x14ac:dyDescent="0.25">
      <c r="A107" t="s">
        <v>453</v>
      </c>
    </row>
    <row r="108" spans="1:1" x14ac:dyDescent="0.25">
      <c r="A108" t="s">
        <v>453</v>
      </c>
    </row>
    <row r="109" spans="1:1" x14ac:dyDescent="0.25">
      <c r="A109" t="s">
        <v>455</v>
      </c>
    </row>
    <row r="110" spans="1:1" x14ac:dyDescent="0.25">
      <c r="A110" t="s">
        <v>453</v>
      </c>
    </row>
    <row r="111" spans="1:1" x14ac:dyDescent="0.25">
      <c r="A111" t="s">
        <v>453</v>
      </c>
    </row>
    <row r="112" spans="1:1" x14ac:dyDescent="0.25">
      <c r="A112" t="s">
        <v>453</v>
      </c>
    </row>
    <row r="113" spans="1:1" x14ac:dyDescent="0.25">
      <c r="A113" t="s">
        <v>454</v>
      </c>
    </row>
    <row r="114" spans="1:1" x14ac:dyDescent="0.25">
      <c r="A114" t="s">
        <v>453</v>
      </c>
    </row>
    <row r="115" spans="1:1" x14ac:dyDescent="0.25">
      <c r="A115" t="s">
        <v>453</v>
      </c>
    </row>
    <row r="116" spans="1:1" x14ac:dyDescent="0.25">
      <c r="A116" t="s">
        <v>453</v>
      </c>
    </row>
    <row r="117" spans="1:1" x14ac:dyDescent="0.25">
      <c r="A117" t="s">
        <v>453</v>
      </c>
    </row>
    <row r="118" spans="1:1" x14ac:dyDescent="0.25">
      <c r="A118" t="s">
        <v>453</v>
      </c>
    </row>
    <row r="119" spans="1:1" x14ac:dyDescent="0.25">
      <c r="A119" t="s">
        <v>454</v>
      </c>
    </row>
    <row r="120" spans="1:1" x14ac:dyDescent="0.25">
      <c r="A120" t="s">
        <v>454</v>
      </c>
    </row>
    <row r="121" spans="1:1" x14ac:dyDescent="0.25">
      <c r="A121" t="s">
        <v>456</v>
      </c>
    </row>
    <row r="122" spans="1:1" x14ac:dyDescent="0.25">
      <c r="A122" t="s">
        <v>456</v>
      </c>
    </row>
    <row r="123" spans="1:1" x14ac:dyDescent="0.25">
      <c r="A123" t="s">
        <v>456</v>
      </c>
    </row>
    <row r="124" spans="1:1" x14ac:dyDescent="0.25">
      <c r="A124" t="s">
        <v>457</v>
      </c>
    </row>
    <row r="125" spans="1:1" x14ac:dyDescent="0.25">
      <c r="A125" t="s">
        <v>457</v>
      </c>
    </row>
    <row r="126" spans="1:1" x14ac:dyDescent="0.25">
      <c r="A126" t="s">
        <v>457</v>
      </c>
    </row>
    <row r="127" spans="1:1" x14ac:dyDescent="0.25">
      <c r="A127" t="s">
        <v>457</v>
      </c>
    </row>
    <row r="128" spans="1:1" x14ac:dyDescent="0.25">
      <c r="A128" t="s">
        <v>457</v>
      </c>
    </row>
    <row r="129" spans="1:1" x14ac:dyDescent="0.25">
      <c r="A129" t="s">
        <v>457</v>
      </c>
    </row>
    <row r="130" spans="1:1" x14ac:dyDescent="0.25">
      <c r="A130" t="s">
        <v>458</v>
      </c>
    </row>
    <row r="131" spans="1:1" x14ac:dyDescent="0.25">
      <c r="A131" t="s">
        <v>454</v>
      </c>
    </row>
    <row r="132" spans="1:1" x14ac:dyDescent="0.25">
      <c r="A132" t="s">
        <v>453</v>
      </c>
    </row>
    <row r="133" spans="1:1" x14ac:dyDescent="0.25">
      <c r="A133" t="s">
        <v>456</v>
      </c>
    </row>
    <row r="134" spans="1:1" x14ac:dyDescent="0.25">
      <c r="A134" t="s">
        <v>454</v>
      </c>
    </row>
    <row r="135" spans="1:1" x14ac:dyDescent="0.25">
      <c r="A135" t="s">
        <v>457</v>
      </c>
    </row>
    <row r="136" spans="1:1" x14ac:dyDescent="0.25">
      <c r="A136" t="s">
        <v>457</v>
      </c>
    </row>
    <row r="137" spans="1:1" x14ac:dyDescent="0.25">
      <c r="A137" t="s">
        <v>458</v>
      </c>
    </row>
    <row r="138" spans="1:1" x14ac:dyDescent="0.25">
      <c r="A138" t="s">
        <v>454</v>
      </c>
    </row>
    <row r="139" spans="1:1" x14ac:dyDescent="0.25">
      <c r="A139" t="s">
        <v>453</v>
      </c>
    </row>
    <row r="140" spans="1:1" x14ac:dyDescent="0.25">
      <c r="A140" t="s">
        <v>458</v>
      </c>
    </row>
    <row r="141" spans="1:1" x14ac:dyDescent="0.25">
      <c r="A141" t="s">
        <v>454</v>
      </c>
    </row>
    <row r="142" spans="1:1" x14ac:dyDescent="0.25">
      <c r="A142" t="s">
        <v>454</v>
      </c>
    </row>
    <row r="143" spans="1:1" x14ac:dyDescent="0.25">
      <c r="A143" t="s">
        <v>454</v>
      </c>
    </row>
    <row r="144" spans="1:1" x14ac:dyDescent="0.25">
      <c r="A144" t="s">
        <v>454</v>
      </c>
    </row>
    <row r="145" spans="1:1" x14ac:dyDescent="0.25">
      <c r="A145" t="s">
        <v>458</v>
      </c>
    </row>
    <row r="146" spans="1:1" x14ac:dyDescent="0.25">
      <c r="A146" t="s">
        <v>455</v>
      </c>
    </row>
    <row r="147" spans="1:1" x14ac:dyDescent="0.25">
      <c r="A147" t="s">
        <v>453</v>
      </c>
    </row>
    <row r="148" spans="1:1" x14ac:dyDescent="0.25">
      <c r="A148" t="s">
        <v>456</v>
      </c>
    </row>
    <row r="149" spans="1:1" x14ac:dyDescent="0.25">
      <c r="A149" t="s">
        <v>456</v>
      </c>
    </row>
    <row r="150" spans="1:1" x14ac:dyDescent="0.25">
      <c r="A150" t="s">
        <v>454</v>
      </c>
    </row>
    <row r="151" spans="1:1" x14ac:dyDescent="0.25">
      <c r="A151" t="s">
        <v>454</v>
      </c>
    </row>
    <row r="152" spans="1:1" x14ac:dyDescent="0.25">
      <c r="A152" t="s">
        <v>454</v>
      </c>
    </row>
    <row r="153" spans="1:1" x14ac:dyDescent="0.25">
      <c r="A153" t="s">
        <v>455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A20D-0EE7-408C-B92E-B0F1195BC77B}">
  <dimension ref="A1"/>
  <sheetViews>
    <sheetView workbookViewId="0">
      <selection sqref="A1:G130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B26E-BC61-4503-BB9A-91557602A636}">
  <dimension ref="A1:G1298"/>
  <sheetViews>
    <sheetView topLeftCell="A1274" workbookViewId="0">
      <selection activeCell="G2" sqref="G2:G1298"/>
    </sheetView>
  </sheetViews>
  <sheetFormatPr defaultRowHeight="15" x14ac:dyDescent="0.25"/>
  <cols>
    <col min="2" max="2" width="79.140625" bestFit="1" customWidth="1"/>
    <col min="3" max="3" width="19.7109375" hidden="1" customWidth="1"/>
    <col min="4" max="4" width="21.5703125" hidden="1" customWidth="1"/>
  </cols>
  <sheetData>
    <row r="1" spans="1:7" x14ac:dyDescent="0.25">
      <c r="A1" t="s">
        <v>0</v>
      </c>
      <c r="B1" t="s">
        <v>1951</v>
      </c>
      <c r="G1" t="s">
        <v>2600</v>
      </c>
    </row>
    <row r="2" spans="1:7" x14ac:dyDescent="0.25">
      <c r="A2">
        <v>1</v>
      </c>
      <c r="B2" t="s">
        <v>1952</v>
      </c>
      <c r="C2" t="s">
        <v>1711</v>
      </c>
      <c r="D2" t="s">
        <v>1712</v>
      </c>
      <c r="E2" t="str">
        <f>RIGHT(C2,8)</f>
        <v>24/08/23</v>
      </c>
      <c r="F2" t="str">
        <f>RIGHT(D2,8)</f>
        <v>13/12/24</v>
      </c>
      <c r="G2" s="121">
        <v>0.67</v>
      </c>
    </row>
    <row r="3" spans="1:7" x14ac:dyDescent="0.25">
      <c r="A3" t="s">
        <v>413</v>
      </c>
      <c r="B3" t="s">
        <v>2001</v>
      </c>
      <c r="C3" t="s">
        <v>1711</v>
      </c>
      <c r="D3" t="s">
        <v>1713</v>
      </c>
      <c r="E3" t="str">
        <f>RIGHT(C3,8)</f>
        <v>24/08/23</v>
      </c>
      <c r="F3" t="str">
        <f t="shared" ref="F3:F66" si="0">RIGHT(D3,8)</f>
        <v>25/08/23</v>
      </c>
      <c r="G3" s="121">
        <v>1</v>
      </c>
    </row>
    <row r="4" spans="1:7" x14ac:dyDescent="0.25">
      <c r="A4" t="s">
        <v>414</v>
      </c>
      <c r="B4" t="s">
        <v>2002</v>
      </c>
      <c r="C4" t="s">
        <v>1711</v>
      </c>
      <c r="D4" t="s">
        <v>1713</v>
      </c>
      <c r="E4" t="str">
        <f t="shared" ref="E4:E67" si="1">RIGHT(C4,8)</f>
        <v>24/08/23</v>
      </c>
      <c r="F4" t="str">
        <f t="shared" si="0"/>
        <v>25/08/23</v>
      </c>
      <c r="G4" s="121">
        <v>1</v>
      </c>
    </row>
    <row r="5" spans="1:7" x14ac:dyDescent="0.25">
      <c r="A5" t="s">
        <v>415</v>
      </c>
      <c r="B5" t="s">
        <v>2003</v>
      </c>
      <c r="C5" t="s">
        <v>1713</v>
      </c>
      <c r="D5" t="s">
        <v>1714</v>
      </c>
      <c r="E5" t="str">
        <f t="shared" si="1"/>
        <v>25/08/23</v>
      </c>
      <c r="F5" t="str">
        <f t="shared" si="0"/>
        <v>19/10/23</v>
      </c>
      <c r="G5" s="121">
        <v>0.99</v>
      </c>
    </row>
    <row r="6" spans="1:7" x14ac:dyDescent="0.25">
      <c r="A6" t="s">
        <v>416</v>
      </c>
      <c r="B6" t="s">
        <v>2004</v>
      </c>
      <c r="C6" t="s">
        <v>1713</v>
      </c>
      <c r="D6" t="s">
        <v>1715</v>
      </c>
      <c r="E6" t="str">
        <f t="shared" si="1"/>
        <v>25/08/23</v>
      </c>
      <c r="F6" t="str">
        <f t="shared" si="0"/>
        <v>11/09/23</v>
      </c>
      <c r="G6" s="121">
        <v>1</v>
      </c>
    </row>
    <row r="7" spans="1:7" x14ac:dyDescent="0.25">
      <c r="A7" t="s">
        <v>417</v>
      </c>
      <c r="B7" t="s">
        <v>2005</v>
      </c>
      <c r="C7" t="s">
        <v>1715</v>
      </c>
      <c r="D7" t="s">
        <v>1716</v>
      </c>
      <c r="E7" t="str">
        <f t="shared" si="1"/>
        <v>11/09/23</v>
      </c>
      <c r="F7" t="str">
        <f t="shared" si="0"/>
        <v>04/10/23</v>
      </c>
      <c r="G7" s="121">
        <v>1</v>
      </c>
    </row>
    <row r="8" spans="1:7" x14ac:dyDescent="0.25">
      <c r="A8" t="s">
        <v>418</v>
      </c>
      <c r="B8" t="s">
        <v>2006</v>
      </c>
      <c r="C8" t="s">
        <v>1715</v>
      </c>
      <c r="D8" t="s">
        <v>1717</v>
      </c>
      <c r="E8" t="str">
        <f t="shared" si="1"/>
        <v>11/09/23</v>
      </c>
      <c r="F8" t="str">
        <f t="shared" si="0"/>
        <v>18/09/23</v>
      </c>
      <c r="G8" s="121">
        <v>1</v>
      </c>
    </row>
    <row r="9" spans="1:7" x14ac:dyDescent="0.25">
      <c r="A9" t="s">
        <v>466</v>
      </c>
      <c r="B9" t="s">
        <v>2007</v>
      </c>
      <c r="C9" t="s">
        <v>1715</v>
      </c>
      <c r="D9" t="s">
        <v>1718</v>
      </c>
      <c r="E9" t="str">
        <f t="shared" si="1"/>
        <v>11/09/23</v>
      </c>
      <c r="F9" t="str">
        <f t="shared" si="0"/>
        <v>21/09/23</v>
      </c>
      <c r="G9" s="121">
        <v>1</v>
      </c>
    </row>
    <row r="10" spans="1:7" x14ac:dyDescent="0.25">
      <c r="A10" t="s">
        <v>467</v>
      </c>
      <c r="B10" t="s">
        <v>2008</v>
      </c>
      <c r="C10" t="s">
        <v>1715</v>
      </c>
      <c r="D10" t="s">
        <v>1719</v>
      </c>
      <c r="E10" t="str">
        <f t="shared" si="1"/>
        <v>11/09/23</v>
      </c>
      <c r="F10" t="str">
        <f t="shared" si="0"/>
        <v>12/09/23</v>
      </c>
      <c r="G10" s="121">
        <v>1</v>
      </c>
    </row>
    <row r="11" spans="1:7" x14ac:dyDescent="0.25">
      <c r="A11" t="s">
        <v>468</v>
      </c>
      <c r="B11" t="s">
        <v>2009</v>
      </c>
      <c r="C11" t="s">
        <v>1715</v>
      </c>
      <c r="D11" t="s">
        <v>1715</v>
      </c>
      <c r="E11" t="str">
        <f t="shared" si="1"/>
        <v>11/09/23</v>
      </c>
      <c r="F11" t="str">
        <f t="shared" si="0"/>
        <v>11/09/23</v>
      </c>
      <c r="G11" s="121">
        <v>1</v>
      </c>
    </row>
    <row r="12" spans="1:7" x14ac:dyDescent="0.25">
      <c r="A12" t="s">
        <v>469</v>
      </c>
      <c r="B12" t="s">
        <v>2010</v>
      </c>
      <c r="C12" t="s">
        <v>1715</v>
      </c>
      <c r="D12" t="s">
        <v>1719</v>
      </c>
      <c r="E12" t="str">
        <f t="shared" si="1"/>
        <v>11/09/23</v>
      </c>
      <c r="F12" t="str">
        <f t="shared" si="0"/>
        <v>12/09/23</v>
      </c>
      <c r="G12" s="121">
        <v>1</v>
      </c>
    </row>
    <row r="13" spans="1:7" x14ac:dyDescent="0.25">
      <c r="A13" t="s">
        <v>470</v>
      </c>
      <c r="B13" t="s">
        <v>2011</v>
      </c>
      <c r="C13" t="s">
        <v>1718</v>
      </c>
      <c r="D13" t="s">
        <v>1718</v>
      </c>
      <c r="E13" t="str">
        <f t="shared" si="1"/>
        <v>21/09/23</v>
      </c>
      <c r="F13" t="str">
        <f t="shared" si="0"/>
        <v>21/09/23</v>
      </c>
      <c r="G13" s="121">
        <v>1</v>
      </c>
    </row>
    <row r="14" spans="1:7" x14ac:dyDescent="0.25">
      <c r="A14" t="s">
        <v>471</v>
      </c>
      <c r="B14" t="s">
        <v>2008</v>
      </c>
      <c r="C14" t="s">
        <v>1718</v>
      </c>
      <c r="D14" t="s">
        <v>1714</v>
      </c>
      <c r="E14" t="str">
        <f t="shared" si="1"/>
        <v>21/09/23</v>
      </c>
      <c r="F14" t="str">
        <f t="shared" si="0"/>
        <v>19/10/23</v>
      </c>
      <c r="G14" s="121">
        <v>1</v>
      </c>
    </row>
    <row r="15" spans="1:7" x14ac:dyDescent="0.25">
      <c r="A15" t="s">
        <v>472</v>
      </c>
      <c r="B15" t="s">
        <v>2012</v>
      </c>
      <c r="C15" t="s">
        <v>1714</v>
      </c>
      <c r="D15" t="s">
        <v>1714</v>
      </c>
      <c r="E15" t="str">
        <f t="shared" si="1"/>
        <v>19/10/23</v>
      </c>
      <c r="F15" t="str">
        <f t="shared" si="0"/>
        <v>19/10/23</v>
      </c>
      <c r="G15" s="121">
        <v>0.75</v>
      </c>
    </row>
    <row r="16" spans="1:7" x14ac:dyDescent="0.25">
      <c r="A16" t="s">
        <v>419</v>
      </c>
      <c r="B16" t="s">
        <v>2013</v>
      </c>
      <c r="C16" t="s">
        <v>1720</v>
      </c>
      <c r="D16" t="s">
        <v>1721</v>
      </c>
      <c r="E16" t="str">
        <f t="shared" si="1"/>
        <v>30/08/23</v>
      </c>
      <c r="F16" t="str">
        <f t="shared" si="0"/>
        <v>20/02/24</v>
      </c>
      <c r="G16" s="121">
        <v>1</v>
      </c>
    </row>
    <row r="17" spans="1:7" x14ac:dyDescent="0.25">
      <c r="A17" t="s">
        <v>420</v>
      </c>
      <c r="B17" t="s">
        <v>2014</v>
      </c>
      <c r="C17" t="s">
        <v>1720</v>
      </c>
      <c r="D17" t="s">
        <v>1722</v>
      </c>
      <c r="E17" t="str">
        <f t="shared" si="1"/>
        <v>30/08/23</v>
      </c>
      <c r="F17" t="str">
        <f t="shared" si="0"/>
        <v>15/09/23</v>
      </c>
      <c r="G17" s="121">
        <v>1</v>
      </c>
    </row>
    <row r="18" spans="1:7" x14ac:dyDescent="0.25">
      <c r="A18" t="s">
        <v>421</v>
      </c>
      <c r="B18" t="s">
        <v>2015</v>
      </c>
      <c r="C18" t="s">
        <v>1717</v>
      </c>
      <c r="D18" t="s">
        <v>1718</v>
      </c>
      <c r="E18" t="str">
        <f t="shared" si="1"/>
        <v>18/09/23</v>
      </c>
      <c r="F18" t="str">
        <f t="shared" si="0"/>
        <v>21/09/23</v>
      </c>
      <c r="G18" s="121">
        <v>1</v>
      </c>
    </row>
    <row r="19" spans="1:7" x14ac:dyDescent="0.25">
      <c r="A19" t="s">
        <v>422</v>
      </c>
      <c r="B19" t="s">
        <v>2016</v>
      </c>
      <c r="C19" t="s">
        <v>1718</v>
      </c>
      <c r="D19" t="s">
        <v>1723</v>
      </c>
      <c r="E19" t="str">
        <f t="shared" si="1"/>
        <v>21/09/23</v>
      </c>
      <c r="F19" t="str">
        <f t="shared" si="0"/>
        <v>27/09/23</v>
      </c>
      <c r="G19" s="121">
        <v>1</v>
      </c>
    </row>
    <row r="20" spans="1:7" x14ac:dyDescent="0.25">
      <c r="A20" t="s">
        <v>423</v>
      </c>
      <c r="B20" t="s">
        <v>2017</v>
      </c>
      <c r="C20" t="s">
        <v>1718</v>
      </c>
      <c r="D20" t="s">
        <v>1721</v>
      </c>
      <c r="E20" t="str">
        <f t="shared" si="1"/>
        <v>21/09/23</v>
      </c>
      <c r="F20" t="str">
        <f t="shared" si="0"/>
        <v>20/02/24</v>
      </c>
      <c r="G20" s="121">
        <v>1</v>
      </c>
    </row>
    <row r="21" spans="1:7" x14ac:dyDescent="0.25">
      <c r="A21" t="s">
        <v>424</v>
      </c>
      <c r="B21" t="s">
        <v>2018</v>
      </c>
      <c r="C21" t="s">
        <v>1715</v>
      </c>
      <c r="D21" t="s">
        <v>1724</v>
      </c>
      <c r="E21" t="str">
        <f t="shared" si="1"/>
        <v>11/09/23</v>
      </c>
      <c r="F21" t="str">
        <f t="shared" si="0"/>
        <v>13/05/24</v>
      </c>
      <c r="G21" s="121">
        <v>0.99</v>
      </c>
    </row>
    <row r="22" spans="1:7" x14ac:dyDescent="0.25">
      <c r="A22" t="s">
        <v>425</v>
      </c>
      <c r="B22" t="s">
        <v>2019</v>
      </c>
      <c r="C22" t="s">
        <v>1715</v>
      </c>
      <c r="D22" t="s">
        <v>1725</v>
      </c>
      <c r="E22" t="str">
        <f t="shared" si="1"/>
        <v>11/09/23</v>
      </c>
      <c r="F22" t="str">
        <f t="shared" si="0"/>
        <v>13/09/23</v>
      </c>
      <c r="G22" s="121">
        <v>1</v>
      </c>
    </row>
    <row r="23" spans="1:7" x14ac:dyDescent="0.25">
      <c r="A23" t="s">
        <v>80</v>
      </c>
      <c r="B23" t="s">
        <v>2020</v>
      </c>
      <c r="C23" t="s">
        <v>1726</v>
      </c>
      <c r="D23" t="s">
        <v>1723</v>
      </c>
      <c r="E23" t="str">
        <f t="shared" si="1"/>
        <v>14/09/23</v>
      </c>
      <c r="F23" t="str">
        <f t="shared" si="0"/>
        <v>27/09/23</v>
      </c>
      <c r="G23" s="121">
        <v>1</v>
      </c>
    </row>
    <row r="24" spans="1:7" x14ac:dyDescent="0.25">
      <c r="A24" t="s">
        <v>116</v>
      </c>
      <c r="B24" t="s">
        <v>2021</v>
      </c>
      <c r="C24" t="s">
        <v>1723</v>
      </c>
      <c r="D24" t="s">
        <v>1727</v>
      </c>
      <c r="E24" t="str">
        <f t="shared" si="1"/>
        <v>27/09/23</v>
      </c>
      <c r="F24" t="str">
        <f t="shared" si="0"/>
        <v>24/10/23</v>
      </c>
      <c r="G24" s="121">
        <v>1</v>
      </c>
    </row>
    <row r="25" spans="1:7" x14ac:dyDescent="0.25">
      <c r="A25" t="s">
        <v>134</v>
      </c>
      <c r="B25" t="s">
        <v>2022</v>
      </c>
      <c r="C25" t="s">
        <v>1719</v>
      </c>
      <c r="D25" t="s">
        <v>1722</v>
      </c>
      <c r="E25" t="str">
        <f t="shared" si="1"/>
        <v>12/09/23</v>
      </c>
      <c r="F25" t="str">
        <f t="shared" si="0"/>
        <v>15/09/23</v>
      </c>
      <c r="G25" s="121">
        <v>1</v>
      </c>
    </row>
    <row r="26" spans="1:7" x14ac:dyDescent="0.25">
      <c r="A26" t="s">
        <v>147</v>
      </c>
      <c r="B26" t="s">
        <v>2020</v>
      </c>
      <c r="C26" t="s">
        <v>1724</v>
      </c>
      <c r="D26" t="s">
        <v>1724</v>
      </c>
      <c r="E26" t="str">
        <f t="shared" si="1"/>
        <v>13/05/24</v>
      </c>
      <c r="F26" t="str">
        <f t="shared" si="0"/>
        <v>13/05/24</v>
      </c>
      <c r="G26" s="121">
        <v>0.95</v>
      </c>
    </row>
    <row r="27" spans="1:7" x14ac:dyDescent="0.25">
      <c r="A27" t="s">
        <v>473</v>
      </c>
      <c r="B27" t="s">
        <v>2021</v>
      </c>
      <c r="C27" t="s">
        <v>1724</v>
      </c>
      <c r="D27" t="s">
        <v>1724</v>
      </c>
      <c r="E27" t="str">
        <f t="shared" si="1"/>
        <v>13/05/24</v>
      </c>
      <c r="F27" t="str">
        <f t="shared" si="0"/>
        <v>13/05/24</v>
      </c>
      <c r="G27" s="121">
        <v>1</v>
      </c>
    </row>
    <row r="28" spans="1:7" x14ac:dyDescent="0.25">
      <c r="A28" t="s">
        <v>474</v>
      </c>
      <c r="B28" t="s">
        <v>2023</v>
      </c>
      <c r="C28" t="s">
        <v>1711</v>
      </c>
      <c r="D28" t="s">
        <v>1728</v>
      </c>
      <c r="E28" t="str">
        <f t="shared" si="1"/>
        <v>24/08/23</v>
      </c>
      <c r="F28" t="str">
        <f t="shared" si="0"/>
        <v>20/06/24</v>
      </c>
      <c r="G28" s="121">
        <v>0.94</v>
      </c>
    </row>
    <row r="29" spans="1:7" x14ac:dyDescent="0.25">
      <c r="A29" t="s">
        <v>475</v>
      </c>
      <c r="B29" t="s">
        <v>2024</v>
      </c>
      <c r="C29" t="s">
        <v>1718</v>
      </c>
      <c r="D29" t="s">
        <v>1729</v>
      </c>
      <c r="E29" t="str">
        <f t="shared" si="1"/>
        <v>21/09/23</v>
      </c>
      <c r="F29" t="str">
        <f t="shared" si="0"/>
        <v>13/03/24</v>
      </c>
      <c r="G29" s="121">
        <v>1</v>
      </c>
    </row>
    <row r="30" spans="1:7" x14ac:dyDescent="0.25">
      <c r="A30" t="s">
        <v>476</v>
      </c>
      <c r="B30" t="s">
        <v>2025</v>
      </c>
      <c r="C30" t="s">
        <v>1718</v>
      </c>
      <c r="D30" t="s">
        <v>1730</v>
      </c>
      <c r="E30" t="str">
        <f t="shared" si="1"/>
        <v>21/09/23</v>
      </c>
      <c r="F30" t="str">
        <f t="shared" si="0"/>
        <v>28/09/23</v>
      </c>
      <c r="G30" s="121">
        <v>1</v>
      </c>
    </row>
    <row r="31" spans="1:7" x14ac:dyDescent="0.25">
      <c r="A31" t="s">
        <v>477</v>
      </c>
      <c r="B31" t="s">
        <v>2026</v>
      </c>
      <c r="C31" t="s">
        <v>1731</v>
      </c>
      <c r="D31" t="s">
        <v>1732</v>
      </c>
      <c r="E31" t="str">
        <f t="shared" si="1"/>
        <v>05/02/24</v>
      </c>
      <c r="F31" t="str">
        <f t="shared" si="0"/>
        <v>06/02/24</v>
      </c>
      <c r="G31" s="121">
        <v>1</v>
      </c>
    </row>
    <row r="32" spans="1:7" x14ac:dyDescent="0.25">
      <c r="A32" t="s">
        <v>478</v>
      </c>
      <c r="B32" t="s">
        <v>2027</v>
      </c>
      <c r="C32" t="s">
        <v>1733</v>
      </c>
      <c r="D32" t="s">
        <v>1729</v>
      </c>
      <c r="E32" t="str">
        <f t="shared" si="1"/>
        <v>19/02/24</v>
      </c>
      <c r="F32" t="str">
        <f t="shared" si="0"/>
        <v>13/03/24</v>
      </c>
      <c r="G32" s="121">
        <v>1</v>
      </c>
    </row>
    <row r="33" spans="1:7" x14ac:dyDescent="0.25">
      <c r="A33" t="s">
        <v>479</v>
      </c>
      <c r="B33" t="s">
        <v>2028</v>
      </c>
      <c r="C33" t="s">
        <v>1734</v>
      </c>
      <c r="D33" t="s">
        <v>1735</v>
      </c>
      <c r="E33" t="str">
        <f t="shared" si="1"/>
        <v>21/02/24</v>
      </c>
      <c r="F33" t="str">
        <f t="shared" si="0"/>
        <v>26/02/24</v>
      </c>
      <c r="G33" s="121">
        <v>1</v>
      </c>
    </row>
    <row r="34" spans="1:7" x14ac:dyDescent="0.25">
      <c r="A34" t="s">
        <v>480</v>
      </c>
      <c r="B34" t="s">
        <v>2029</v>
      </c>
      <c r="C34" t="s">
        <v>1734</v>
      </c>
      <c r="D34" t="s">
        <v>1734</v>
      </c>
      <c r="E34" t="str">
        <f t="shared" si="1"/>
        <v>21/02/24</v>
      </c>
      <c r="F34" t="str">
        <f t="shared" si="0"/>
        <v>21/02/24</v>
      </c>
      <c r="G34" s="121">
        <v>1</v>
      </c>
    </row>
    <row r="35" spans="1:7" x14ac:dyDescent="0.25">
      <c r="A35" t="s">
        <v>481</v>
      </c>
      <c r="B35" t="s">
        <v>2030</v>
      </c>
      <c r="C35" t="s">
        <v>1736</v>
      </c>
      <c r="D35" t="s">
        <v>1737</v>
      </c>
      <c r="E35" t="str">
        <f t="shared" si="1"/>
        <v>22/02/24</v>
      </c>
      <c r="F35" t="str">
        <f t="shared" si="0"/>
        <v>23/02/24</v>
      </c>
      <c r="G35" s="121">
        <v>1</v>
      </c>
    </row>
    <row r="36" spans="1:7" x14ac:dyDescent="0.25">
      <c r="A36" t="s">
        <v>482</v>
      </c>
      <c r="B36" t="s">
        <v>2031</v>
      </c>
      <c r="C36" t="s">
        <v>1737</v>
      </c>
      <c r="D36" t="s">
        <v>1737</v>
      </c>
      <c r="E36" t="str">
        <f t="shared" si="1"/>
        <v>23/02/24</v>
      </c>
      <c r="F36" t="str">
        <f t="shared" si="0"/>
        <v>23/02/24</v>
      </c>
      <c r="G36" s="121">
        <v>1</v>
      </c>
    </row>
    <row r="37" spans="1:7" x14ac:dyDescent="0.25">
      <c r="A37" t="s">
        <v>483</v>
      </c>
      <c r="B37" t="s">
        <v>2032</v>
      </c>
      <c r="C37" t="s">
        <v>1737</v>
      </c>
      <c r="D37" t="s">
        <v>1735</v>
      </c>
      <c r="E37" t="str">
        <f t="shared" si="1"/>
        <v>23/02/24</v>
      </c>
      <c r="F37" t="str">
        <f t="shared" si="0"/>
        <v>26/02/24</v>
      </c>
      <c r="G37" s="121">
        <v>1</v>
      </c>
    </row>
    <row r="38" spans="1:7" x14ac:dyDescent="0.25">
      <c r="A38" t="s">
        <v>484</v>
      </c>
      <c r="B38" t="s">
        <v>2033</v>
      </c>
      <c r="C38" t="s">
        <v>1734</v>
      </c>
      <c r="D38" t="s">
        <v>1735</v>
      </c>
      <c r="E38" t="str">
        <f t="shared" si="1"/>
        <v>21/02/24</v>
      </c>
      <c r="F38" t="str">
        <f t="shared" si="0"/>
        <v>26/02/24</v>
      </c>
      <c r="G38" s="121">
        <v>1</v>
      </c>
    </row>
    <row r="39" spans="1:7" x14ac:dyDescent="0.25">
      <c r="A39" t="s">
        <v>485</v>
      </c>
      <c r="B39" t="s">
        <v>2029</v>
      </c>
      <c r="C39" t="s">
        <v>1734</v>
      </c>
      <c r="D39" t="s">
        <v>1734</v>
      </c>
      <c r="E39" t="str">
        <f t="shared" si="1"/>
        <v>21/02/24</v>
      </c>
      <c r="F39" t="str">
        <f t="shared" si="0"/>
        <v>21/02/24</v>
      </c>
      <c r="G39" s="121">
        <v>1</v>
      </c>
    </row>
    <row r="40" spans="1:7" x14ac:dyDescent="0.25">
      <c r="A40" t="s">
        <v>486</v>
      </c>
      <c r="B40" t="s">
        <v>2030</v>
      </c>
      <c r="C40" t="s">
        <v>1736</v>
      </c>
      <c r="D40" t="s">
        <v>1737</v>
      </c>
      <c r="E40" t="str">
        <f t="shared" si="1"/>
        <v>22/02/24</v>
      </c>
      <c r="F40" t="str">
        <f t="shared" si="0"/>
        <v>23/02/24</v>
      </c>
      <c r="G40" s="121">
        <v>1</v>
      </c>
    </row>
    <row r="41" spans="1:7" x14ac:dyDescent="0.25">
      <c r="A41" t="s">
        <v>487</v>
      </c>
      <c r="B41" t="s">
        <v>2031</v>
      </c>
      <c r="C41" t="s">
        <v>1737</v>
      </c>
      <c r="D41" t="s">
        <v>1737</v>
      </c>
      <c r="E41" t="str">
        <f t="shared" si="1"/>
        <v>23/02/24</v>
      </c>
      <c r="F41" t="str">
        <f t="shared" si="0"/>
        <v>23/02/24</v>
      </c>
      <c r="G41" s="121">
        <v>1</v>
      </c>
    </row>
    <row r="42" spans="1:7" x14ac:dyDescent="0.25">
      <c r="A42" t="s">
        <v>488</v>
      </c>
      <c r="B42" t="s">
        <v>2032</v>
      </c>
      <c r="C42" t="s">
        <v>1737</v>
      </c>
      <c r="D42" t="s">
        <v>1735</v>
      </c>
      <c r="E42" t="str">
        <f t="shared" si="1"/>
        <v>23/02/24</v>
      </c>
      <c r="F42" t="str">
        <f t="shared" si="0"/>
        <v>26/02/24</v>
      </c>
      <c r="G42" s="121">
        <v>1</v>
      </c>
    </row>
    <row r="43" spans="1:7" x14ac:dyDescent="0.25">
      <c r="A43" t="s">
        <v>489</v>
      </c>
      <c r="B43" t="s">
        <v>2034</v>
      </c>
      <c r="C43" t="s">
        <v>1734</v>
      </c>
      <c r="D43" t="s">
        <v>1735</v>
      </c>
      <c r="E43" t="str">
        <f t="shared" si="1"/>
        <v>21/02/24</v>
      </c>
      <c r="F43" t="str">
        <f t="shared" si="0"/>
        <v>26/02/24</v>
      </c>
      <c r="G43" s="121">
        <v>1</v>
      </c>
    </row>
    <row r="44" spans="1:7" x14ac:dyDescent="0.25">
      <c r="A44" t="s">
        <v>490</v>
      </c>
      <c r="B44" t="s">
        <v>2029</v>
      </c>
      <c r="C44" t="s">
        <v>1734</v>
      </c>
      <c r="D44" t="s">
        <v>1734</v>
      </c>
      <c r="E44" t="str">
        <f t="shared" si="1"/>
        <v>21/02/24</v>
      </c>
      <c r="F44" t="str">
        <f t="shared" si="0"/>
        <v>21/02/24</v>
      </c>
      <c r="G44" s="121">
        <v>1</v>
      </c>
    </row>
    <row r="45" spans="1:7" x14ac:dyDescent="0.25">
      <c r="A45" t="s">
        <v>491</v>
      </c>
      <c r="B45" t="s">
        <v>2030</v>
      </c>
      <c r="C45" t="s">
        <v>1736</v>
      </c>
      <c r="D45" t="s">
        <v>1737</v>
      </c>
      <c r="E45" t="str">
        <f t="shared" si="1"/>
        <v>22/02/24</v>
      </c>
      <c r="F45" t="str">
        <f t="shared" si="0"/>
        <v>23/02/24</v>
      </c>
      <c r="G45" s="121">
        <v>1</v>
      </c>
    </row>
    <row r="46" spans="1:7" x14ac:dyDescent="0.25">
      <c r="A46" t="s">
        <v>492</v>
      </c>
      <c r="B46" t="s">
        <v>2031</v>
      </c>
      <c r="C46" t="s">
        <v>1737</v>
      </c>
      <c r="D46" t="s">
        <v>1737</v>
      </c>
      <c r="E46" t="str">
        <f t="shared" si="1"/>
        <v>23/02/24</v>
      </c>
      <c r="F46" t="str">
        <f t="shared" si="0"/>
        <v>23/02/24</v>
      </c>
      <c r="G46" s="121">
        <v>1</v>
      </c>
    </row>
    <row r="47" spans="1:7" x14ac:dyDescent="0.25">
      <c r="A47" t="s">
        <v>493</v>
      </c>
      <c r="B47" t="s">
        <v>2032</v>
      </c>
      <c r="C47" t="s">
        <v>1737</v>
      </c>
      <c r="D47" t="s">
        <v>1735</v>
      </c>
      <c r="E47" t="str">
        <f t="shared" si="1"/>
        <v>23/02/24</v>
      </c>
      <c r="F47" t="str">
        <f t="shared" si="0"/>
        <v>26/02/24</v>
      </c>
      <c r="G47" s="121">
        <v>1</v>
      </c>
    </row>
    <row r="48" spans="1:7" x14ac:dyDescent="0.25">
      <c r="A48" t="s">
        <v>494</v>
      </c>
      <c r="B48" t="s">
        <v>2035</v>
      </c>
      <c r="C48" t="s">
        <v>1738</v>
      </c>
      <c r="D48" t="s">
        <v>1739</v>
      </c>
      <c r="E48" t="str">
        <f t="shared" si="1"/>
        <v>04/03/24</v>
      </c>
      <c r="F48" t="str">
        <f t="shared" si="0"/>
        <v>06/03/24</v>
      </c>
      <c r="G48" s="121">
        <v>1</v>
      </c>
    </row>
    <row r="49" spans="1:7" x14ac:dyDescent="0.25">
      <c r="A49" t="s">
        <v>495</v>
      </c>
      <c r="B49" t="s">
        <v>2029</v>
      </c>
      <c r="C49" t="s">
        <v>1738</v>
      </c>
      <c r="D49" t="s">
        <v>1738</v>
      </c>
      <c r="E49" t="str">
        <f t="shared" si="1"/>
        <v>04/03/24</v>
      </c>
      <c r="F49" t="str">
        <f t="shared" si="0"/>
        <v>04/03/24</v>
      </c>
      <c r="G49" s="121">
        <v>1</v>
      </c>
    </row>
    <row r="50" spans="1:7" x14ac:dyDescent="0.25">
      <c r="A50" t="s">
        <v>496</v>
      </c>
      <c r="B50" t="s">
        <v>2030</v>
      </c>
      <c r="C50" t="s">
        <v>1738</v>
      </c>
      <c r="D50" t="s">
        <v>1740</v>
      </c>
      <c r="E50" t="str">
        <f t="shared" si="1"/>
        <v>04/03/24</v>
      </c>
      <c r="F50" t="str">
        <f t="shared" si="0"/>
        <v>05/03/24</v>
      </c>
      <c r="G50" s="121">
        <v>1</v>
      </c>
    </row>
    <row r="51" spans="1:7" x14ac:dyDescent="0.25">
      <c r="A51" t="s">
        <v>497</v>
      </c>
      <c r="B51" t="s">
        <v>2031</v>
      </c>
      <c r="C51" t="s">
        <v>1740</v>
      </c>
      <c r="D51" t="s">
        <v>1739</v>
      </c>
      <c r="E51" t="str">
        <f t="shared" si="1"/>
        <v>05/03/24</v>
      </c>
      <c r="F51" t="str">
        <f t="shared" si="0"/>
        <v>06/03/24</v>
      </c>
      <c r="G51" s="121">
        <v>1</v>
      </c>
    </row>
    <row r="52" spans="1:7" x14ac:dyDescent="0.25">
      <c r="A52" t="s">
        <v>498</v>
      </c>
      <c r="B52" t="s">
        <v>2032</v>
      </c>
      <c r="C52" t="s">
        <v>1739</v>
      </c>
      <c r="D52" t="s">
        <v>1739</v>
      </c>
      <c r="E52" t="str">
        <f t="shared" si="1"/>
        <v>06/03/24</v>
      </c>
      <c r="F52" t="str">
        <f t="shared" si="0"/>
        <v>06/03/24</v>
      </c>
      <c r="G52" s="121">
        <v>1</v>
      </c>
    </row>
    <row r="53" spans="1:7" x14ac:dyDescent="0.25">
      <c r="A53" t="s">
        <v>499</v>
      </c>
      <c r="B53" t="s">
        <v>2036</v>
      </c>
      <c r="C53" t="s">
        <v>1738</v>
      </c>
      <c r="D53" t="s">
        <v>1741</v>
      </c>
      <c r="E53" t="str">
        <f t="shared" si="1"/>
        <v>04/03/24</v>
      </c>
      <c r="F53" t="str">
        <f t="shared" si="0"/>
        <v>11/03/24</v>
      </c>
      <c r="G53" s="121">
        <v>1</v>
      </c>
    </row>
    <row r="54" spans="1:7" x14ac:dyDescent="0.25">
      <c r="A54" t="s">
        <v>500</v>
      </c>
      <c r="B54" t="s">
        <v>2029</v>
      </c>
      <c r="C54" t="s">
        <v>1738</v>
      </c>
      <c r="D54" t="s">
        <v>1738</v>
      </c>
      <c r="E54" t="str">
        <f t="shared" si="1"/>
        <v>04/03/24</v>
      </c>
      <c r="F54" t="str">
        <f t="shared" si="0"/>
        <v>04/03/24</v>
      </c>
      <c r="G54" s="121">
        <v>1</v>
      </c>
    </row>
    <row r="55" spans="1:7" x14ac:dyDescent="0.25">
      <c r="A55" t="s">
        <v>501</v>
      </c>
      <c r="B55" t="s">
        <v>2030</v>
      </c>
      <c r="C55" t="s">
        <v>1739</v>
      </c>
      <c r="D55" t="s">
        <v>1742</v>
      </c>
      <c r="E55" t="str">
        <f t="shared" si="1"/>
        <v>06/03/24</v>
      </c>
      <c r="F55" t="str">
        <f t="shared" si="0"/>
        <v>08/03/24</v>
      </c>
      <c r="G55" s="121">
        <v>1</v>
      </c>
    </row>
    <row r="56" spans="1:7" x14ac:dyDescent="0.25">
      <c r="A56" t="s">
        <v>502</v>
      </c>
      <c r="B56" t="s">
        <v>2031</v>
      </c>
      <c r="C56" t="s">
        <v>1742</v>
      </c>
      <c r="D56" t="s">
        <v>1742</v>
      </c>
      <c r="E56" t="str">
        <f t="shared" si="1"/>
        <v>08/03/24</v>
      </c>
      <c r="F56" t="str">
        <f t="shared" si="0"/>
        <v>08/03/24</v>
      </c>
      <c r="G56" s="121">
        <v>1</v>
      </c>
    </row>
    <row r="57" spans="1:7" x14ac:dyDescent="0.25">
      <c r="A57" t="s">
        <v>503</v>
      </c>
      <c r="B57" t="s">
        <v>2032</v>
      </c>
      <c r="C57" t="s">
        <v>1742</v>
      </c>
      <c r="D57" t="s">
        <v>1741</v>
      </c>
      <c r="E57" t="str">
        <f t="shared" si="1"/>
        <v>08/03/24</v>
      </c>
      <c r="F57" t="str">
        <f t="shared" si="0"/>
        <v>11/03/24</v>
      </c>
      <c r="G57" s="121">
        <v>1</v>
      </c>
    </row>
    <row r="58" spans="1:7" x14ac:dyDescent="0.25">
      <c r="A58" t="s">
        <v>504</v>
      </c>
      <c r="B58" t="s">
        <v>2037</v>
      </c>
      <c r="C58" t="s">
        <v>1738</v>
      </c>
      <c r="D58" t="s">
        <v>1729</v>
      </c>
      <c r="E58" t="str">
        <f t="shared" si="1"/>
        <v>04/03/24</v>
      </c>
      <c r="F58" t="str">
        <f t="shared" si="0"/>
        <v>13/03/24</v>
      </c>
      <c r="G58" s="121">
        <v>1</v>
      </c>
    </row>
    <row r="59" spans="1:7" x14ac:dyDescent="0.25">
      <c r="A59" t="s">
        <v>505</v>
      </c>
      <c r="B59" t="s">
        <v>2029</v>
      </c>
      <c r="C59" t="s">
        <v>1738</v>
      </c>
      <c r="D59" t="s">
        <v>1738</v>
      </c>
      <c r="E59" t="str">
        <f t="shared" si="1"/>
        <v>04/03/24</v>
      </c>
      <c r="F59" t="str">
        <f t="shared" si="0"/>
        <v>04/03/24</v>
      </c>
      <c r="G59" s="121">
        <v>1</v>
      </c>
    </row>
    <row r="60" spans="1:7" x14ac:dyDescent="0.25">
      <c r="A60" t="s">
        <v>506</v>
      </c>
      <c r="B60" t="s">
        <v>2030</v>
      </c>
      <c r="C60" t="s">
        <v>1741</v>
      </c>
      <c r="D60" t="s">
        <v>1743</v>
      </c>
      <c r="E60" t="str">
        <f t="shared" si="1"/>
        <v>11/03/24</v>
      </c>
      <c r="F60" t="str">
        <f t="shared" si="0"/>
        <v>12/03/24</v>
      </c>
      <c r="G60" s="121">
        <v>1</v>
      </c>
    </row>
    <row r="61" spans="1:7" x14ac:dyDescent="0.25">
      <c r="A61" t="s">
        <v>507</v>
      </c>
      <c r="B61" t="s">
        <v>2031</v>
      </c>
      <c r="C61" t="s">
        <v>1743</v>
      </c>
      <c r="D61" t="s">
        <v>1729</v>
      </c>
      <c r="E61" t="str">
        <f t="shared" si="1"/>
        <v>12/03/24</v>
      </c>
      <c r="F61" t="str">
        <f t="shared" si="0"/>
        <v>13/03/24</v>
      </c>
      <c r="G61" s="121">
        <v>1</v>
      </c>
    </row>
    <row r="62" spans="1:7" x14ac:dyDescent="0.25">
      <c r="A62" t="s">
        <v>508</v>
      </c>
      <c r="B62" t="s">
        <v>2032</v>
      </c>
      <c r="C62" t="s">
        <v>1729</v>
      </c>
      <c r="D62" t="s">
        <v>1729</v>
      </c>
      <c r="E62" t="str">
        <f t="shared" si="1"/>
        <v>13/03/24</v>
      </c>
      <c r="F62" t="str">
        <f t="shared" si="0"/>
        <v>13/03/24</v>
      </c>
      <c r="G62" s="121">
        <v>1</v>
      </c>
    </row>
    <row r="63" spans="1:7" x14ac:dyDescent="0.25">
      <c r="A63" t="s">
        <v>509</v>
      </c>
      <c r="B63" t="s">
        <v>2038</v>
      </c>
      <c r="C63" t="s">
        <v>1733</v>
      </c>
      <c r="D63" t="s">
        <v>1744</v>
      </c>
      <c r="E63" t="str">
        <f t="shared" si="1"/>
        <v>19/02/24</v>
      </c>
      <c r="F63" t="str">
        <f t="shared" si="0"/>
        <v>28/02/24</v>
      </c>
      <c r="G63" s="121">
        <v>1</v>
      </c>
    </row>
    <row r="64" spans="1:7" x14ac:dyDescent="0.25">
      <c r="A64" t="s">
        <v>510</v>
      </c>
      <c r="B64" t="s">
        <v>2029</v>
      </c>
      <c r="C64" t="s">
        <v>1733</v>
      </c>
      <c r="D64" t="s">
        <v>1733</v>
      </c>
      <c r="E64" t="str">
        <f t="shared" si="1"/>
        <v>19/02/24</v>
      </c>
      <c r="F64" t="str">
        <f t="shared" si="0"/>
        <v>19/02/24</v>
      </c>
      <c r="G64" s="121">
        <v>1</v>
      </c>
    </row>
    <row r="65" spans="1:7" x14ac:dyDescent="0.25">
      <c r="A65" t="s">
        <v>511</v>
      </c>
      <c r="B65" t="s">
        <v>2030</v>
      </c>
      <c r="C65" t="s">
        <v>1735</v>
      </c>
      <c r="D65" t="s">
        <v>1745</v>
      </c>
      <c r="E65" t="str">
        <f t="shared" si="1"/>
        <v>26/02/24</v>
      </c>
      <c r="F65" t="str">
        <f t="shared" si="0"/>
        <v>27/02/24</v>
      </c>
      <c r="G65" s="121">
        <v>1</v>
      </c>
    </row>
    <row r="66" spans="1:7" x14ac:dyDescent="0.25">
      <c r="A66" t="s">
        <v>512</v>
      </c>
      <c r="B66" t="s">
        <v>2031</v>
      </c>
      <c r="C66" t="s">
        <v>1745</v>
      </c>
      <c r="D66" t="s">
        <v>1744</v>
      </c>
      <c r="E66" t="str">
        <f t="shared" si="1"/>
        <v>27/02/24</v>
      </c>
      <c r="F66" t="str">
        <f t="shared" si="0"/>
        <v>28/02/24</v>
      </c>
      <c r="G66" s="121">
        <v>1</v>
      </c>
    </row>
    <row r="67" spans="1:7" x14ac:dyDescent="0.25">
      <c r="A67" t="s">
        <v>513</v>
      </c>
      <c r="B67" t="s">
        <v>2032</v>
      </c>
      <c r="C67" t="s">
        <v>1744</v>
      </c>
      <c r="D67" t="s">
        <v>1744</v>
      </c>
      <c r="E67" t="str">
        <f t="shared" si="1"/>
        <v>28/02/24</v>
      </c>
      <c r="F67" t="str">
        <f t="shared" ref="F67:F130" si="2">RIGHT(D67,8)</f>
        <v>28/02/24</v>
      </c>
      <c r="G67" s="121">
        <v>1</v>
      </c>
    </row>
    <row r="68" spans="1:7" x14ac:dyDescent="0.25">
      <c r="A68" t="s">
        <v>514</v>
      </c>
      <c r="B68" t="s">
        <v>2039</v>
      </c>
      <c r="C68" t="s">
        <v>1733</v>
      </c>
      <c r="D68" t="s">
        <v>1738</v>
      </c>
      <c r="E68" t="str">
        <f t="shared" ref="E68:E131" si="3">RIGHT(C68,8)</f>
        <v>19/02/24</v>
      </c>
      <c r="F68" t="str">
        <f t="shared" si="2"/>
        <v>04/03/24</v>
      </c>
      <c r="G68" s="121">
        <v>1</v>
      </c>
    </row>
    <row r="69" spans="1:7" x14ac:dyDescent="0.25">
      <c r="A69" t="s">
        <v>515</v>
      </c>
      <c r="B69" t="s">
        <v>2029</v>
      </c>
      <c r="C69" t="s">
        <v>1733</v>
      </c>
      <c r="D69" t="s">
        <v>1733</v>
      </c>
      <c r="E69" t="str">
        <f t="shared" si="3"/>
        <v>19/02/24</v>
      </c>
      <c r="F69" t="str">
        <f t="shared" si="2"/>
        <v>19/02/24</v>
      </c>
      <c r="G69" s="121">
        <v>1</v>
      </c>
    </row>
    <row r="70" spans="1:7" x14ac:dyDescent="0.25">
      <c r="A70" t="s">
        <v>516</v>
      </c>
      <c r="B70" t="s">
        <v>2030</v>
      </c>
      <c r="C70" t="s">
        <v>1744</v>
      </c>
      <c r="D70" t="s">
        <v>1746</v>
      </c>
      <c r="E70" t="str">
        <f t="shared" si="3"/>
        <v>28/02/24</v>
      </c>
      <c r="F70" t="str">
        <f t="shared" si="2"/>
        <v>29/02/24</v>
      </c>
      <c r="G70" s="121">
        <v>1</v>
      </c>
    </row>
    <row r="71" spans="1:7" x14ac:dyDescent="0.25">
      <c r="A71" t="s">
        <v>517</v>
      </c>
      <c r="B71" t="s">
        <v>2031</v>
      </c>
      <c r="C71" t="s">
        <v>1746</v>
      </c>
      <c r="D71" t="s">
        <v>1747</v>
      </c>
      <c r="E71" t="str">
        <f t="shared" si="3"/>
        <v>29/02/24</v>
      </c>
      <c r="F71" t="str">
        <f t="shared" si="2"/>
        <v>01/03/24</v>
      </c>
      <c r="G71" s="121">
        <v>1</v>
      </c>
    </row>
    <row r="72" spans="1:7" x14ac:dyDescent="0.25">
      <c r="A72" t="s">
        <v>518</v>
      </c>
      <c r="B72" t="s">
        <v>2032</v>
      </c>
      <c r="C72" t="s">
        <v>1747</v>
      </c>
      <c r="D72" t="s">
        <v>1738</v>
      </c>
      <c r="E72" t="str">
        <f t="shared" si="3"/>
        <v>01/03/24</v>
      </c>
      <c r="F72" t="str">
        <f t="shared" si="2"/>
        <v>04/03/24</v>
      </c>
      <c r="G72" s="121">
        <v>1</v>
      </c>
    </row>
    <row r="73" spans="1:7" x14ac:dyDescent="0.25">
      <c r="A73" t="s">
        <v>519</v>
      </c>
      <c r="B73" t="s">
        <v>2040</v>
      </c>
      <c r="C73" t="s">
        <v>1718</v>
      </c>
      <c r="D73" t="s">
        <v>1728</v>
      </c>
      <c r="E73" t="str">
        <f t="shared" si="3"/>
        <v>21/09/23</v>
      </c>
      <c r="F73" t="str">
        <f t="shared" si="2"/>
        <v>20/06/24</v>
      </c>
      <c r="G73" s="121">
        <v>0.75</v>
      </c>
    </row>
    <row r="74" spans="1:7" x14ac:dyDescent="0.25">
      <c r="A74" t="s">
        <v>520</v>
      </c>
      <c r="B74" t="s">
        <v>2041</v>
      </c>
      <c r="C74" t="s">
        <v>1718</v>
      </c>
      <c r="D74" t="s">
        <v>1748</v>
      </c>
      <c r="E74" t="str">
        <f t="shared" si="3"/>
        <v>21/09/23</v>
      </c>
      <c r="F74" t="str">
        <f t="shared" si="2"/>
        <v>29/09/23</v>
      </c>
      <c r="G74" s="121">
        <v>1</v>
      </c>
    </row>
    <row r="75" spans="1:7" x14ac:dyDescent="0.25">
      <c r="A75" t="s">
        <v>521</v>
      </c>
      <c r="B75" t="s">
        <v>2042</v>
      </c>
      <c r="C75" t="s">
        <v>1718</v>
      </c>
      <c r="D75" t="s">
        <v>1718</v>
      </c>
      <c r="E75" t="str">
        <f t="shared" si="3"/>
        <v>21/09/23</v>
      </c>
      <c r="F75" t="str">
        <f t="shared" si="2"/>
        <v>21/09/23</v>
      </c>
      <c r="G75" s="121">
        <v>1</v>
      </c>
    </row>
    <row r="76" spans="1:7" x14ac:dyDescent="0.25">
      <c r="A76" t="s">
        <v>522</v>
      </c>
      <c r="B76" t="s">
        <v>2043</v>
      </c>
      <c r="C76" t="s">
        <v>1718</v>
      </c>
      <c r="D76" t="s">
        <v>1749</v>
      </c>
      <c r="E76" t="str">
        <f t="shared" si="3"/>
        <v>21/09/23</v>
      </c>
      <c r="F76" t="str">
        <f t="shared" si="2"/>
        <v>22/09/23</v>
      </c>
      <c r="G76" s="121">
        <v>1</v>
      </c>
    </row>
    <row r="77" spans="1:7" x14ac:dyDescent="0.25">
      <c r="A77" t="s">
        <v>523</v>
      </c>
      <c r="B77" t="s">
        <v>2044</v>
      </c>
      <c r="C77" t="s">
        <v>1749</v>
      </c>
      <c r="D77" t="s">
        <v>1750</v>
      </c>
      <c r="E77" t="str">
        <f t="shared" si="3"/>
        <v>22/09/23</v>
      </c>
      <c r="F77" t="str">
        <f t="shared" si="2"/>
        <v>25/09/23</v>
      </c>
      <c r="G77" s="121">
        <v>1</v>
      </c>
    </row>
    <row r="78" spans="1:7" x14ac:dyDescent="0.25">
      <c r="A78" t="s">
        <v>524</v>
      </c>
      <c r="B78" t="s">
        <v>2045</v>
      </c>
      <c r="C78" t="s">
        <v>1750</v>
      </c>
      <c r="D78" t="s">
        <v>1751</v>
      </c>
      <c r="E78" t="str">
        <f t="shared" si="3"/>
        <v>25/09/23</v>
      </c>
      <c r="F78" t="str">
        <f t="shared" si="2"/>
        <v>26/09/23</v>
      </c>
      <c r="G78" s="121">
        <v>1</v>
      </c>
    </row>
    <row r="79" spans="1:7" x14ac:dyDescent="0.25">
      <c r="A79" t="s">
        <v>525</v>
      </c>
      <c r="B79" t="s">
        <v>2046</v>
      </c>
      <c r="C79" t="s">
        <v>1751</v>
      </c>
      <c r="D79" t="s">
        <v>1748</v>
      </c>
      <c r="E79" t="str">
        <f t="shared" si="3"/>
        <v>26/09/23</v>
      </c>
      <c r="F79" t="str">
        <f t="shared" si="2"/>
        <v>29/09/23</v>
      </c>
      <c r="G79" s="121">
        <v>1</v>
      </c>
    </row>
    <row r="80" spans="1:7" x14ac:dyDescent="0.25">
      <c r="A80" t="s">
        <v>526</v>
      </c>
      <c r="B80" t="s">
        <v>2047</v>
      </c>
      <c r="C80" t="s">
        <v>1718</v>
      </c>
      <c r="D80" t="s">
        <v>1752</v>
      </c>
      <c r="E80" t="str">
        <f t="shared" si="3"/>
        <v>21/09/23</v>
      </c>
      <c r="F80" t="str">
        <f t="shared" si="2"/>
        <v>06/10/23</v>
      </c>
      <c r="G80" s="121">
        <v>1</v>
      </c>
    </row>
    <row r="81" spans="1:7" x14ac:dyDescent="0.25">
      <c r="A81" t="s">
        <v>527</v>
      </c>
      <c r="B81" t="s">
        <v>2048</v>
      </c>
      <c r="C81" t="s">
        <v>1753</v>
      </c>
      <c r="D81" t="s">
        <v>1754</v>
      </c>
      <c r="E81" t="str">
        <f t="shared" si="3"/>
        <v>02/05/24</v>
      </c>
      <c r="F81" t="str">
        <f t="shared" si="2"/>
        <v>31/05/24</v>
      </c>
      <c r="G81" s="121">
        <v>1</v>
      </c>
    </row>
    <row r="82" spans="1:7" x14ac:dyDescent="0.25">
      <c r="A82" t="s">
        <v>528</v>
      </c>
      <c r="B82" t="s">
        <v>2042</v>
      </c>
      <c r="C82" t="s">
        <v>1753</v>
      </c>
      <c r="D82" t="s">
        <v>1755</v>
      </c>
      <c r="E82" t="str">
        <f t="shared" si="3"/>
        <v>02/05/24</v>
      </c>
      <c r="F82" t="str">
        <f t="shared" si="2"/>
        <v>08/05/24</v>
      </c>
      <c r="G82" s="121">
        <v>1</v>
      </c>
    </row>
    <row r="83" spans="1:7" x14ac:dyDescent="0.25">
      <c r="A83" t="s">
        <v>529</v>
      </c>
      <c r="B83" t="s">
        <v>2043</v>
      </c>
      <c r="C83" t="s">
        <v>1755</v>
      </c>
      <c r="D83" t="s">
        <v>1756</v>
      </c>
      <c r="E83" t="str">
        <f t="shared" si="3"/>
        <v>08/05/24</v>
      </c>
      <c r="F83" t="str">
        <f t="shared" si="2"/>
        <v>14/05/24</v>
      </c>
      <c r="G83" s="121">
        <v>1</v>
      </c>
    </row>
    <row r="84" spans="1:7" x14ac:dyDescent="0.25">
      <c r="A84" t="s">
        <v>530</v>
      </c>
      <c r="B84" t="s">
        <v>2044</v>
      </c>
      <c r="C84" t="s">
        <v>1756</v>
      </c>
      <c r="D84" t="s">
        <v>1757</v>
      </c>
      <c r="E84" t="str">
        <f t="shared" si="3"/>
        <v>14/05/24</v>
      </c>
      <c r="F84" t="str">
        <f t="shared" si="2"/>
        <v>20/05/24</v>
      </c>
      <c r="G84" s="121">
        <v>1</v>
      </c>
    </row>
    <row r="85" spans="1:7" x14ac:dyDescent="0.25">
      <c r="A85" t="s">
        <v>531</v>
      </c>
      <c r="B85" t="s">
        <v>2045</v>
      </c>
      <c r="C85" t="s">
        <v>1757</v>
      </c>
      <c r="D85" t="s">
        <v>1758</v>
      </c>
      <c r="E85" t="str">
        <f t="shared" si="3"/>
        <v>20/05/24</v>
      </c>
      <c r="F85" t="str">
        <f t="shared" si="2"/>
        <v>23/05/24</v>
      </c>
      <c r="G85" s="121">
        <v>1</v>
      </c>
    </row>
    <row r="86" spans="1:7" x14ac:dyDescent="0.25">
      <c r="A86" t="s">
        <v>532</v>
      </c>
      <c r="B86" t="s">
        <v>2046</v>
      </c>
      <c r="C86" t="s">
        <v>1758</v>
      </c>
      <c r="D86" t="s">
        <v>1754</v>
      </c>
      <c r="E86" t="str">
        <f t="shared" si="3"/>
        <v>23/05/24</v>
      </c>
      <c r="F86" t="str">
        <f t="shared" si="2"/>
        <v>31/05/24</v>
      </c>
      <c r="G86" s="121">
        <v>1</v>
      </c>
    </row>
    <row r="87" spans="1:7" x14ac:dyDescent="0.25">
      <c r="A87" t="s">
        <v>533</v>
      </c>
      <c r="B87" t="s">
        <v>2049</v>
      </c>
      <c r="C87" t="s">
        <v>1759</v>
      </c>
      <c r="D87" t="s">
        <v>1760</v>
      </c>
      <c r="E87" t="str">
        <f t="shared" si="3"/>
        <v>16/05/24</v>
      </c>
      <c r="F87" t="str">
        <f t="shared" si="2"/>
        <v>11/06/24</v>
      </c>
      <c r="G87" s="121">
        <v>0.41</v>
      </c>
    </row>
    <row r="88" spans="1:7" x14ac:dyDescent="0.25">
      <c r="A88" t="s">
        <v>534</v>
      </c>
      <c r="B88" t="s">
        <v>2050</v>
      </c>
      <c r="C88" t="s">
        <v>1759</v>
      </c>
      <c r="D88" t="s">
        <v>1761</v>
      </c>
      <c r="E88" t="str">
        <f t="shared" si="3"/>
        <v>16/05/24</v>
      </c>
      <c r="F88" t="str">
        <f t="shared" si="2"/>
        <v>21/05/24</v>
      </c>
      <c r="G88" s="121">
        <v>0.5</v>
      </c>
    </row>
    <row r="89" spans="1:7" x14ac:dyDescent="0.25">
      <c r="A89" t="s">
        <v>535</v>
      </c>
      <c r="B89" t="s">
        <v>2051</v>
      </c>
      <c r="C89" t="s">
        <v>1762</v>
      </c>
      <c r="D89" t="s">
        <v>1763</v>
      </c>
      <c r="E89" t="str">
        <f t="shared" si="3"/>
        <v>22/05/24</v>
      </c>
      <c r="F89" t="str">
        <f t="shared" si="2"/>
        <v>28/05/24</v>
      </c>
      <c r="G89" s="121">
        <v>0</v>
      </c>
    </row>
    <row r="90" spans="1:7" x14ac:dyDescent="0.25">
      <c r="A90" t="s">
        <v>536</v>
      </c>
      <c r="B90" t="s">
        <v>2052</v>
      </c>
      <c r="C90" t="s">
        <v>1763</v>
      </c>
      <c r="D90" t="s">
        <v>1754</v>
      </c>
      <c r="E90" t="str">
        <f t="shared" si="3"/>
        <v>28/05/24</v>
      </c>
      <c r="F90" t="str">
        <f t="shared" si="2"/>
        <v>31/05/24</v>
      </c>
      <c r="G90" s="121">
        <v>0</v>
      </c>
    </row>
    <row r="91" spans="1:7" x14ac:dyDescent="0.25">
      <c r="A91" t="s">
        <v>537</v>
      </c>
      <c r="B91" t="s">
        <v>2053</v>
      </c>
      <c r="C91" t="s">
        <v>1754</v>
      </c>
      <c r="D91" t="s">
        <v>1764</v>
      </c>
      <c r="E91" t="str">
        <f t="shared" si="3"/>
        <v>31/05/24</v>
      </c>
      <c r="F91" t="str">
        <f t="shared" si="2"/>
        <v>05/06/24</v>
      </c>
      <c r="G91" s="121">
        <v>0.95</v>
      </c>
    </row>
    <row r="92" spans="1:7" x14ac:dyDescent="0.25">
      <c r="A92" t="s">
        <v>538</v>
      </c>
      <c r="B92" t="s">
        <v>2054</v>
      </c>
      <c r="C92" t="s">
        <v>1764</v>
      </c>
      <c r="D92" t="s">
        <v>1765</v>
      </c>
      <c r="E92" t="str">
        <f t="shared" si="3"/>
        <v>05/06/24</v>
      </c>
      <c r="F92" t="str">
        <f t="shared" si="2"/>
        <v>07/06/24</v>
      </c>
      <c r="G92" s="121">
        <v>0.8</v>
      </c>
    </row>
    <row r="93" spans="1:7" x14ac:dyDescent="0.25">
      <c r="A93" t="s">
        <v>539</v>
      </c>
      <c r="B93" t="s">
        <v>2055</v>
      </c>
      <c r="C93" t="s">
        <v>1765</v>
      </c>
      <c r="D93" t="s">
        <v>1760</v>
      </c>
      <c r="E93" t="str">
        <f t="shared" si="3"/>
        <v>07/06/24</v>
      </c>
      <c r="F93" t="str">
        <f t="shared" si="2"/>
        <v>11/06/24</v>
      </c>
      <c r="G93" s="121">
        <v>0.55000000000000004</v>
      </c>
    </row>
    <row r="94" spans="1:7" x14ac:dyDescent="0.25">
      <c r="A94" t="s">
        <v>540</v>
      </c>
      <c r="B94" t="s">
        <v>2056</v>
      </c>
      <c r="C94" t="s">
        <v>1766</v>
      </c>
      <c r="D94" t="s">
        <v>1728</v>
      </c>
      <c r="E94" t="str">
        <f t="shared" si="3"/>
        <v>07/02/24</v>
      </c>
      <c r="F94" t="str">
        <f t="shared" si="2"/>
        <v>20/06/24</v>
      </c>
      <c r="G94" s="121">
        <v>0.56999999999999995</v>
      </c>
    </row>
    <row r="95" spans="1:7" x14ac:dyDescent="0.25">
      <c r="A95" t="s">
        <v>541</v>
      </c>
      <c r="B95" t="s">
        <v>2057</v>
      </c>
      <c r="C95" t="s">
        <v>1766</v>
      </c>
      <c r="D95" t="s">
        <v>1767</v>
      </c>
      <c r="E95" t="str">
        <f t="shared" si="3"/>
        <v>07/02/24</v>
      </c>
      <c r="F95" t="str">
        <f t="shared" si="2"/>
        <v>15/02/24</v>
      </c>
      <c r="G95" s="121">
        <v>1</v>
      </c>
    </row>
    <row r="96" spans="1:7" x14ac:dyDescent="0.25">
      <c r="A96" t="s">
        <v>542</v>
      </c>
      <c r="B96" t="s">
        <v>2058</v>
      </c>
      <c r="C96" t="s">
        <v>1766</v>
      </c>
      <c r="D96" t="s">
        <v>1768</v>
      </c>
      <c r="E96" t="str">
        <f t="shared" si="3"/>
        <v>07/02/24</v>
      </c>
      <c r="F96" t="str">
        <f t="shared" si="2"/>
        <v>09/02/24</v>
      </c>
      <c r="G96" s="121">
        <v>1</v>
      </c>
    </row>
    <row r="97" spans="1:7" x14ac:dyDescent="0.25">
      <c r="A97" t="s">
        <v>543</v>
      </c>
      <c r="B97" t="s">
        <v>2059</v>
      </c>
      <c r="C97" t="s">
        <v>1769</v>
      </c>
      <c r="D97" t="s">
        <v>1768</v>
      </c>
      <c r="E97" t="str">
        <f t="shared" si="3"/>
        <v>08/02/24</v>
      </c>
      <c r="F97" t="str">
        <f t="shared" si="2"/>
        <v>09/02/24</v>
      </c>
      <c r="G97" s="121">
        <v>1</v>
      </c>
    </row>
    <row r="98" spans="1:7" x14ac:dyDescent="0.25">
      <c r="A98" t="s">
        <v>544</v>
      </c>
      <c r="B98" t="s">
        <v>2060</v>
      </c>
      <c r="C98" t="s">
        <v>1770</v>
      </c>
      <c r="D98" t="s">
        <v>1771</v>
      </c>
      <c r="E98" t="str">
        <f t="shared" si="3"/>
        <v>17/04/24</v>
      </c>
      <c r="F98" t="str">
        <f t="shared" si="2"/>
        <v>18/04/24</v>
      </c>
      <c r="G98" s="121">
        <v>1</v>
      </c>
    </row>
    <row r="99" spans="1:7" x14ac:dyDescent="0.25">
      <c r="A99" t="s">
        <v>545</v>
      </c>
      <c r="B99" t="s">
        <v>2061</v>
      </c>
      <c r="C99" t="s">
        <v>1770</v>
      </c>
      <c r="D99" t="s">
        <v>1772</v>
      </c>
      <c r="E99" t="str">
        <f t="shared" si="3"/>
        <v>17/04/24</v>
      </c>
      <c r="F99" t="str">
        <f t="shared" si="2"/>
        <v>19/04/24</v>
      </c>
      <c r="G99" s="121">
        <v>1</v>
      </c>
    </row>
    <row r="100" spans="1:7" x14ac:dyDescent="0.25">
      <c r="A100" t="s">
        <v>546</v>
      </c>
      <c r="B100" t="s">
        <v>2062</v>
      </c>
      <c r="C100" t="s">
        <v>1765</v>
      </c>
      <c r="D100" t="s">
        <v>1760</v>
      </c>
      <c r="E100" t="str">
        <f t="shared" si="3"/>
        <v>07/06/24</v>
      </c>
      <c r="F100" t="str">
        <f t="shared" si="2"/>
        <v>11/06/24</v>
      </c>
      <c r="G100" s="121">
        <v>0</v>
      </c>
    </row>
    <row r="101" spans="1:7" x14ac:dyDescent="0.25">
      <c r="A101" t="s">
        <v>547</v>
      </c>
      <c r="B101" t="s">
        <v>2063</v>
      </c>
      <c r="C101" t="s">
        <v>1760</v>
      </c>
      <c r="D101" t="s">
        <v>1773</v>
      </c>
      <c r="E101" t="str">
        <f t="shared" si="3"/>
        <v>11/06/24</v>
      </c>
      <c r="F101" t="str">
        <f t="shared" si="2"/>
        <v>13/06/24</v>
      </c>
      <c r="G101" s="121">
        <v>0</v>
      </c>
    </row>
    <row r="102" spans="1:7" x14ac:dyDescent="0.25">
      <c r="A102" t="s">
        <v>548</v>
      </c>
      <c r="B102" t="s">
        <v>2064</v>
      </c>
      <c r="C102" t="s">
        <v>1773</v>
      </c>
      <c r="D102" t="s">
        <v>1728</v>
      </c>
      <c r="E102" t="str">
        <f t="shared" si="3"/>
        <v>13/06/24</v>
      </c>
      <c r="F102" t="str">
        <f t="shared" si="2"/>
        <v>20/06/24</v>
      </c>
      <c r="G102" s="121">
        <v>0</v>
      </c>
    </row>
    <row r="103" spans="1:7" x14ac:dyDescent="0.25">
      <c r="A103" t="s">
        <v>549</v>
      </c>
      <c r="B103" t="s">
        <v>1981</v>
      </c>
      <c r="C103" t="s">
        <v>1718</v>
      </c>
      <c r="D103" t="s">
        <v>1754</v>
      </c>
      <c r="E103" t="str">
        <f t="shared" si="3"/>
        <v>21/09/23</v>
      </c>
      <c r="F103" t="str">
        <f t="shared" si="2"/>
        <v>31/05/24</v>
      </c>
      <c r="G103" s="121">
        <v>0.98</v>
      </c>
    </row>
    <row r="104" spans="1:7" x14ac:dyDescent="0.25">
      <c r="A104" t="s">
        <v>550</v>
      </c>
      <c r="B104" t="s">
        <v>2065</v>
      </c>
      <c r="C104" t="s">
        <v>1718</v>
      </c>
      <c r="D104" t="s">
        <v>1774</v>
      </c>
      <c r="E104" t="str">
        <f t="shared" si="3"/>
        <v>21/09/23</v>
      </c>
      <c r="F104" t="str">
        <f t="shared" si="2"/>
        <v>09/11/23</v>
      </c>
      <c r="G104" s="121">
        <v>1</v>
      </c>
    </row>
    <row r="105" spans="1:7" x14ac:dyDescent="0.25">
      <c r="A105" t="s">
        <v>551</v>
      </c>
      <c r="B105" t="s">
        <v>2066</v>
      </c>
      <c r="C105" t="s">
        <v>1718</v>
      </c>
      <c r="D105" t="s">
        <v>1775</v>
      </c>
      <c r="E105" t="str">
        <f t="shared" si="3"/>
        <v>21/09/23</v>
      </c>
      <c r="F105" t="str">
        <f t="shared" si="2"/>
        <v>17/10/23</v>
      </c>
      <c r="G105" s="121">
        <v>1</v>
      </c>
    </row>
    <row r="106" spans="1:7" x14ac:dyDescent="0.25">
      <c r="A106" t="s">
        <v>552</v>
      </c>
      <c r="B106" t="s">
        <v>2067</v>
      </c>
      <c r="C106" t="s">
        <v>1775</v>
      </c>
      <c r="D106" t="s">
        <v>1714</v>
      </c>
      <c r="E106" t="str">
        <f t="shared" si="3"/>
        <v>17/10/23</v>
      </c>
      <c r="F106" t="str">
        <f t="shared" si="2"/>
        <v>19/10/23</v>
      </c>
      <c r="G106" s="121">
        <v>1</v>
      </c>
    </row>
    <row r="107" spans="1:7" x14ac:dyDescent="0.25">
      <c r="A107" t="s">
        <v>553</v>
      </c>
      <c r="B107" t="s">
        <v>2043</v>
      </c>
      <c r="C107" t="s">
        <v>1714</v>
      </c>
      <c r="D107" t="s">
        <v>1727</v>
      </c>
      <c r="E107" t="str">
        <f t="shared" si="3"/>
        <v>19/10/23</v>
      </c>
      <c r="F107" t="str">
        <f t="shared" si="2"/>
        <v>24/10/23</v>
      </c>
      <c r="G107" s="121">
        <v>1</v>
      </c>
    </row>
    <row r="108" spans="1:7" x14ac:dyDescent="0.25">
      <c r="A108" t="s">
        <v>554</v>
      </c>
      <c r="B108" t="s">
        <v>2044</v>
      </c>
      <c r="C108" t="s">
        <v>1776</v>
      </c>
      <c r="D108" t="s">
        <v>1777</v>
      </c>
      <c r="E108" t="str">
        <f t="shared" si="3"/>
        <v>25/10/23</v>
      </c>
      <c r="F108" t="str">
        <f t="shared" si="2"/>
        <v>30/10/23</v>
      </c>
      <c r="G108" s="121">
        <v>1</v>
      </c>
    </row>
    <row r="109" spans="1:7" x14ac:dyDescent="0.25">
      <c r="A109" t="s">
        <v>555</v>
      </c>
      <c r="B109" t="s">
        <v>2068</v>
      </c>
      <c r="C109" t="s">
        <v>1777</v>
      </c>
      <c r="D109" t="s">
        <v>1778</v>
      </c>
      <c r="E109" t="str">
        <f t="shared" si="3"/>
        <v>30/10/23</v>
      </c>
      <c r="F109" t="str">
        <f t="shared" si="2"/>
        <v>31/10/23</v>
      </c>
      <c r="G109" s="121">
        <v>1</v>
      </c>
    </row>
    <row r="110" spans="1:7" x14ac:dyDescent="0.25">
      <c r="A110" t="s">
        <v>556</v>
      </c>
      <c r="B110" t="s">
        <v>2046</v>
      </c>
      <c r="C110" t="s">
        <v>1778</v>
      </c>
      <c r="D110" t="s">
        <v>1774</v>
      </c>
      <c r="E110" t="str">
        <f t="shared" si="3"/>
        <v>31/10/23</v>
      </c>
      <c r="F110" t="str">
        <f t="shared" si="2"/>
        <v>09/11/23</v>
      </c>
      <c r="G110" s="121">
        <v>1</v>
      </c>
    </row>
    <row r="111" spans="1:7" x14ac:dyDescent="0.25">
      <c r="A111" t="s">
        <v>557</v>
      </c>
      <c r="B111" t="s">
        <v>2069</v>
      </c>
      <c r="C111" t="s">
        <v>1742</v>
      </c>
      <c r="D111" t="s">
        <v>1754</v>
      </c>
      <c r="E111" t="str">
        <f t="shared" si="3"/>
        <v>08/03/24</v>
      </c>
      <c r="F111" t="str">
        <f t="shared" si="2"/>
        <v>31/05/24</v>
      </c>
      <c r="G111" s="121">
        <v>0.93</v>
      </c>
    </row>
    <row r="112" spans="1:7" x14ac:dyDescent="0.25">
      <c r="A112" t="s">
        <v>558</v>
      </c>
      <c r="B112" t="s">
        <v>2070</v>
      </c>
      <c r="C112" t="s">
        <v>1742</v>
      </c>
      <c r="D112" t="s">
        <v>1754</v>
      </c>
      <c r="E112" t="str">
        <f t="shared" si="3"/>
        <v>08/03/24</v>
      </c>
      <c r="F112" t="str">
        <f t="shared" si="2"/>
        <v>31/05/24</v>
      </c>
      <c r="G112" s="121">
        <v>1</v>
      </c>
    </row>
    <row r="113" spans="1:7" x14ac:dyDescent="0.25">
      <c r="A113" t="s">
        <v>559</v>
      </c>
      <c r="B113" t="s">
        <v>2071</v>
      </c>
      <c r="C113" t="s">
        <v>1742</v>
      </c>
      <c r="D113" t="s">
        <v>1742</v>
      </c>
      <c r="E113" t="str">
        <f t="shared" si="3"/>
        <v>08/03/24</v>
      </c>
      <c r="F113" t="str">
        <f t="shared" si="2"/>
        <v>08/03/24</v>
      </c>
      <c r="G113" s="121">
        <v>1</v>
      </c>
    </row>
    <row r="114" spans="1:7" x14ac:dyDescent="0.25">
      <c r="A114" t="s">
        <v>560</v>
      </c>
      <c r="B114" t="s">
        <v>2072</v>
      </c>
      <c r="C114" t="s">
        <v>1742</v>
      </c>
      <c r="D114" t="s">
        <v>1729</v>
      </c>
      <c r="E114" t="str">
        <f t="shared" si="3"/>
        <v>08/03/24</v>
      </c>
      <c r="F114" t="str">
        <f t="shared" si="2"/>
        <v>13/03/24</v>
      </c>
      <c r="G114" s="121">
        <v>1</v>
      </c>
    </row>
    <row r="115" spans="1:7" x14ac:dyDescent="0.25">
      <c r="A115" t="s">
        <v>561</v>
      </c>
      <c r="B115" t="s">
        <v>2073</v>
      </c>
      <c r="C115" t="s">
        <v>1741</v>
      </c>
      <c r="D115" t="s">
        <v>1779</v>
      </c>
      <c r="E115" t="str">
        <f t="shared" si="3"/>
        <v>11/03/24</v>
      </c>
      <c r="F115" t="str">
        <f t="shared" si="2"/>
        <v>15/03/24</v>
      </c>
      <c r="G115" s="121">
        <v>1</v>
      </c>
    </row>
    <row r="116" spans="1:7" x14ac:dyDescent="0.25">
      <c r="A116" t="s">
        <v>562</v>
      </c>
      <c r="B116" t="s">
        <v>2074</v>
      </c>
      <c r="C116" t="s">
        <v>1743</v>
      </c>
      <c r="D116" t="s">
        <v>1780</v>
      </c>
      <c r="E116" t="str">
        <f t="shared" si="3"/>
        <v>12/03/24</v>
      </c>
      <c r="F116" t="str">
        <f t="shared" si="2"/>
        <v>18/03/24</v>
      </c>
      <c r="G116" s="121">
        <v>1</v>
      </c>
    </row>
    <row r="117" spans="1:7" x14ac:dyDescent="0.25">
      <c r="A117" t="s">
        <v>563</v>
      </c>
      <c r="B117" t="s">
        <v>2075</v>
      </c>
      <c r="C117" t="s">
        <v>1781</v>
      </c>
      <c r="D117" t="s">
        <v>1782</v>
      </c>
      <c r="E117" t="str">
        <f t="shared" si="3"/>
        <v>03/04/24</v>
      </c>
      <c r="F117" t="str">
        <f t="shared" si="2"/>
        <v>04/04/24</v>
      </c>
      <c r="G117" s="121">
        <v>1</v>
      </c>
    </row>
    <row r="118" spans="1:7" x14ac:dyDescent="0.25">
      <c r="A118" t="s">
        <v>564</v>
      </c>
      <c r="B118" t="s">
        <v>2076</v>
      </c>
      <c r="C118" t="s">
        <v>1724</v>
      </c>
      <c r="D118" t="s">
        <v>1783</v>
      </c>
      <c r="E118" t="str">
        <f t="shared" si="3"/>
        <v>13/05/24</v>
      </c>
      <c r="F118" t="str">
        <f t="shared" si="2"/>
        <v>15/05/24</v>
      </c>
      <c r="G118" s="121">
        <v>1</v>
      </c>
    </row>
    <row r="119" spans="1:7" x14ac:dyDescent="0.25">
      <c r="A119" t="s">
        <v>565</v>
      </c>
      <c r="B119" t="s">
        <v>2077</v>
      </c>
      <c r="C119" t="s">
        <v>1784</v>
      </c>
      <c r="D119" t="s">
        <v>1754</v>
      </c>
      <c r="E119" t="str">
        <f t="shared" si="3"/>
        <v>06/05/24</v>
      </c>
      <c r="F119" t="str">
        <f t="shared" si="2"/>
        <v>31/05/24</v>
      </c>
      <c r="G119" s="121">
        <v>0.87</v>
      </c>
    </row>
    <row r="120" spans="1:7" x14ac:dyDescent="0.25">
      <c r="A120" t="s">
        <v>566</v>
      </c>
      <c r="B120" t="s">
        <v>2071</v>
      </c>
      <c r="C120" t="s">
        <v>1784</v>
      </c>
      <c r="D120" t="s">
        <v>1784</v>
      </c>
      <c r="E120" t="str">
        <f t="shared" si="3"/>
        <v>06/05/24</v>
      </c>
      <c r="F120" t="str">
        <f t="shared" si="2"/>
        <v>06/05/24</v>
      </c>
      <c r="G120" s="121">
        <v>1</v>
      </c>
    </row>
    <row r="121" spans="1:7" x14ac:dyDescent="0.25">
      <c r="A121" t="s">
        <v>567</v>
      </c>
      <c r="B121" t="s">
        <v>2072</v>
      </c>
      <c r="C121" t="s">
        <v>1784</v>
      </c>
      <c r="D121" t="s">
        <v>1785</v>
      </c>
      <c r="E121" t="str">
        <f t="shared" si="3"/>
        <v>06/05/24</v>
      </c>
      <c r="F121" t="str">
        <f t="shared" si="2"/>
        <v>10/05/24</v>
      </c>
      <c r="G121" s="121">
        <v>1</v>
      </c>
    </row>
    <row r="122" spans="1:7" x14ac:dyDescent="0.25">
      <c r="A122" t="s">
        <v>568</v>
      </c>
      <c r="B122" t="s">
        <v>2073</v>
      </c>
      <c r="C122" t="s">
        <v>1785</v>
      </c>
      <c r="D122" t="s">
        <v>1759</v>
      </c>
      <c r="E122" t="str">
        <f t="shared" si="3"/>
        <v>10/05/24</v>
      </c>
      <c r="F122" t="str">
        <f t="shared" si="2"/>
        <v>16/05/24</v>
      </c>
      <c r="G122" s="121">
        <v>1</v>
      </c>
    </row>
    <row r="123" spans="1:7" x14ac:dyDescent="0.25">
      <c r="A123" t="s">
        <v>569</v>
      </c>
      <c r="B123" t="s">
        <v>2074</v>
      </c>
      <c r="C123" t="s">
        <v>1759</v>
      </c>
      <c r="D123" t="s">
        <v>1762</v>
      </c>
      <c r="E123" t="str">
        <f t="shared" si="3"/>
        <v>16/05/24</v>
      </c>
      <c r="F123" t="str">
        <f t="shared" si="2"/>
        <v>22/05/24</v>
      </c>
      <c r="G123" s="121">
        <v>0.88</v>
      </c>
    </row>
    <row r="124" spans="1:7" x14ac:dyDescent="0.25">
      <c r="A124" t="s">
        <v>570</v>
      </c>
      <c r="B124" t="s">
        <v>2075</v>
      </c>
      <c r="C124" t="s">
        <v>1762</v>
      </c>
      <c r="D124" t="s">
        <v>1786</v>
      </c>
      <c r="E124" t="str">
        <f t="shared" si="3"/>
        <v>22/05/24</v>
      </c>
      <c r="F124" t="str">
        <f t="shared" si="2"/>
        <v>27/05/24</v>
      </c>
      <c r="G124" s="121">
        <v>0.7</v>
      </c>
    </row>
    <row r="125" spans="1:7" x14ac:dyDescent="0.25">
      <c r="A125" t="s">
        <v>571</v>
      </c>
      <c r="B125" t="s">
        <v>2076</v>
      </c>
      <c r="C125" t="s">
        <v>1786</v>
      </c>
      <c r="D125" t="s">
        <v>1754</v>
      </c>
      <c r="E125" t="str">
        <f t="shared" si="3"/>
        <v>27/05/24</v>
      </c>
      <c r="F125" t="str">
        <f t="shared" si="2"/>
        <v>31/05/24</v>
      </c>
      <c r="G125" s="121">
        <v>0.7</v>
      </c>
    </row>
    <row r="126" spans="1:7" x14ac:dyDescent="0.25">
      <c r="A126" t="s">
        <v>572</v>
      </c>
      <c r="B126" t="s">
        <v>1963</v>
      </c>
      <c r="C126" t="s">
        <v>1787</v>
      </c>
      <c r="D126" t="s">
        <v>1788</v>
      </c>
      <c r="E126" t="str">
        <f t="shared" si="3"/>
        <v>27/11/23</v>
      </c>
      <c r="F126" t="str">
        <f t="shared" si="2"/>
        <v>30/04/24</v>
      </c>
      <c r="G126" s="121">
        <v>1</v>
      </c>
    </row>
    <row r="127" spans="1:7" x14ac:dyDescent="0.25">
      <c r="A127" t="s">
        <v>573</v>
      </c>
      <c r="B127" t="s">
        <v>2078</v>
      </c>
      <c r="C127" t="s">
        <v>1789</v>
      </c>
      <c r="D127" t="s">
        <v>1790</v>
      </c>
      <c r="E127" t="str">
        <f t="shared" si="3"/>
        <v>27/03/24</v>
      </c>
      <c r="F127" t="str">
        <f t="shared" si="2"/>
        <v>02/04/24</v>
      </c>
      <c r="G127" s="121">
        <v>1</v>
      </c>
    </row>
    <row r="128" spans="1:7" x14ac:dyDescent="0.25">
      <c r="A128" t="s">
        <v>574</v>
      </c>
      <c r="B128" t="s">
        <v>2079</v>
      </c>
      <c r="C128" t="s">
        <v>1787</v>
      </c>
      <c r="D128" t="s">
        <v>1791</v>
      </c>
      <c r="E128" t="str">
        <f t="shared" si="3"/>
        <v>27/11/23</v>
      </c>
      <c r="F128" t="str">
        <f t="shared" si="2"/>
        <v>04/12/23</v>
      </c>
      <c r="G128" s="121">
        <v>1</v>
      </c>
    </row>
    <row r="129" spans="1:7" x14ac:dyDescent="0.25">
      <c r="A129" t="s">
        <v>575</v>
      </c>
      <c r="B129" t="s">
        <v>2080</v>
      </c>
      <c r="C129" t="s">
        <v>1791</v>
      </c>
      <c r="D129" t="s">
        <v>1792</v>
      </c>
      <c r="E129" t="str">
        <f t="shared" si="3"/>
        <v>04/12/23</v>
      </c>
      <c r="F129" t="str">
        <f t="shared" si="2"/>
        <v>11/12/23</v>
      </c>
      <c r="G129" s="121">
        <v>1</v>
      </c>
    </row>
    <row r="130" spans="1:7" x14ac:dyDescent="0.25">
      <c r="A130" t="s">
        <v>576</v>
      </c>
      <c r="B130" t="s">
        <v>2081</v>
      </c>
      <c r="C130" t="s">
        <v>1792</v>
      </c>
      <c r="D130" t="s">
        <v>1793</v>
      </c>
      <c r="E130" t="str">
        <f t="shared" si="3"/>
        <v>11/12/23</v>
      </c>
      <c r="F130" t="str">
        <f t="shared" si="2"/>
        <v>12/12/23</v>
      </c>
      <c r="G130" s="121">
        <v>1</v>
      </c>
    </row>
    <row r="131" spans="1:7" x14ac:dyDescent="0.25">
      <c r="A131" t="s">
        <v>577</v>
      </c>
      <c r="B131" t="s">
        <v>2082</v>
      </c>
      <c r="C131" t="s">
        <v>1794</v>
      </c>
      <c r="D131" t="s">
        <v>1795</v>
      </c>
      <c r="E131" t="str">
        <f t="shared" si="3"/>
        <v>08/04/24</v>
      </c>
      <c r="F131" t="str">
        <f t="shared" ref="F131:F194" si="4">RIGHT(D131,8)</f>
        <v>24/04/24</v>
      </c>
      <c r="G131" s="121">
        <v>1</v>
      </c>
    </row>
    <row r="132" spans="1:7" x14ac:dyDescent="0.25">
      <c r="A132" t="s">
        <v>578</v>
      </c>
      <c r="B132" t="s">
        <v>2083</v>
      </c>
      <c r="C132" t="s">
        <v>1795</v>
      </c>
      <c r="D132" t="s">
        <v>1788</v>
      </c>
      <c r="E132" t="str">
        <f t="shared" ref="E132:E195" si="5">RIGHT(C132,8)</f>
        <v>24/04/24</v>
      </c>
      <c r="F132" t="str">
        <f t="shared" si="4"/>
        <v>30/04/24</v>
      </c>
      <c r="G132" s="121">
        <v>1</v>
      </c>
    </row>
    <row r="133" spans="1:7" x14ac:dyDescent="0.25">
      <c r="A133" t="s">
        <v>579</v>
      </c>
      <c r="B133" t="s">
        <v>2084</v>
      </c>
      <c r="C133" t="s">
        <v>1796</v>
      </c>
      <c r="D133" t="s">
        <v>1797</v>
      </c>
      <c r="E133" t="str">
        <f t="shared" si="5"/>
        <v>05/04/24</v>
      </c>
      <c r="F133" t="str">
        <f t="shared" si="4"/>
        <v>10/04/24</v>
      </c>
      <c r="G133" s="121">
        <v>1</v>
      </c>
    </row>
    <row r="134" spans="1:7" x14ac:dyDescent="0.25">
      <c r="A134" t="s">
        <v>580</v>
      </c>
      <c r="B134" t="s">
        <v>2085</v>
      </c>
      <c r="C134" t="s">
        <v>1797</v>
      </c>
      <c r="D134" t="s">
        <v>1798</v>
      </c>
      <c r="E134" t="str">
        <f t="shared" si="5"/>
        <v>10/04/24</v>
      </c>
      <c r="F134" t="str">
        <f t="shared" si="4"/>
        <v>16/04/24</v>
      </c>
      <c r="G134" s="121">
        <v>1</v>
      </c>
    </row>
    <row r="135" spans="1:7" x14ac:dyDescent="0.25">
      <c r="A135" t="s">
        <v>581</v>
      </c>
      <c r="B135" t="s">
        <v>2056</v>
      </c>
      <c r="C135" t="s">
        <v>1791</v>
      </c>
      <c r="D135" t="s">
        <v>1799</v>
      </c>
      <c r="E135" t="str">
        <f t="shared" si="5"/>
        <v>04/12/23</v>
      </c>
      <c r="F135" t="str">
        <f t="shared" si="4"/>
        <v>29/05/24</v>
      </c>
      <c r="G135" s="121">
        <v>1</v>
      </c>
    </row>
    <row r="136" spans="1:7" x14ac:dyDescent="0.25">
      <c r="A136" t="s">
        <v>582</v>
      </c>
      <c r="B136" t="s">
        <v>2086</v>
      </c>
      <c r="C136" t="s">
        <v>1724</v>
      </c>
      <c r="D136" t="s">
        <v>1800</v>
      </c>
      <c r="E136" t="str">
        <f t="shared" si="5"/>
        <v>13/05/24</v>
      </c>
      <c r="F136" t="str">
        <f t="shared" si="4"/>
        <v>17/05/24</v>
      </c>
      <c r="G136" s="121">
        <v>1</v>
      </c>
    </row>
    <row r="137" spans="1:7" x14ac:dyDescent="0.25">
      <c r="A137" t="s">
        <v>583</v>
      </c>
      <c r="B137" t="s">
        <v>2087</v>
      </c>
      <c r="C137" t="s">
        <v>1791</v>
      </c>
      <c r="D137" t="s">
        <v>1801</v>
      </c>
      <c r="E137" t="str">
        <f t="shared" si="5"/>
        <v>04/12/23</v>
      </c>
      <c r="F137" t="str">
        <f t="shared" si="4"/>
        <v>07/12/23</v>
      </c>
      <c r="G137" s="121">
        <v>1</v>
      </c>
    </row>
    <row r="138" spans="1:7" x14ac:dyDescent="0.25">
      <c r="A138" t="s">
        <v>584</v>
      </c>
      <c r="B138" t="s">
        <v>2088</v>
      </c>
      <c r="C138" t="s">
        <v>1801</v>
      </c>
      <c r="D138" t="s">
        <v>1792</v>
      </c>
      <c r="E138" t="str">
        <f t="shared" si="5"/>
        <v>07/12/23</v>
      </c>
      <c r="F138" t="str">
        <f t="shared" si="4"/>
        <v>11/12/23</v>
      </c>
      <c r="G138" s="121">
        <v>1</v>
      </c>
    </row>
    <row r="139" spans="1:7" x14ac:dyDescent="0.25">
      <c r="A139" t="s">
        <v>585</v>
      </c>
      <c r="B139" t="s">
        <v>2089</v>
      </c>
      <c r="C139" t="s">
        <v>1802</v>
      </c>
      <c r="D139" t="s">
        <v>1801</v>
      </c>
      <c r="E139" t="str">
        <f t="shared" si="5"/>
        <v>06/12/23</v>
      </c>
      <c r="F139" t="str">
        <f t="shared" si="4"/>
        <v>07/12/23</v>
      </c>
      <c r="G139" s="121">
        <v>1</v>
      </c>
    </row>
    <row r="140" spans="1:7" x14ac:dyDescent="0.25">
      <c r="A140" t="s">
        <v>586</v>
      </c>
      <c r="B140" t="s">
        <v>2090</v>
      </c>
      <c r="C140" t="s">
        <v>1784</v>
      </c>
      <c r="D140" t="s">
        <v>1724</v>
      </c>
      <c r="E140" t="str">
        <f t="shared" si="5"/>
        <v>06/05/24</v>
      </c>
      <c r="F140" t="str">
        <f t="shared" si="4"/>
        <v>13/05/24</v>
      </c>
      <c r="G140" s="121">
        <v>1</v>
      </c>
    </row>
    <row r="141" spans="1:7" x14ac:dyDescent="0.25">
      <c r="A141" t="s">
        <v>587</v>
      </c>
      <c r="B141" t="s">
        <v>2091</v>
      </c>
      <c r="C141" t="s">
        <v>1800</v>
      </c>
      <c r="D141" t="s">
        <v>1761</v>
      </c>
      <c r="E141" t="str">
        <f t="shared" si="5"/>
        <v>17/05/24</v>
      </c>
      <c r="F141" t="str">
        <f t="shared" si="4"/>
        <v>21/05/24</v>
      </c>
      <c r="G141" s="121">
        <v>1</v>
      </c>
    </row>
    <row r="142" spans="1:7" x14ac:dyDescent="0.25">
      <c r="A142" t="s">
        <v>588</v>
      </c>
      <c r="B142" t="s">
        <v>2092</v>
      </c>
      <c r="C142" t="s">
        <v>1761</v>
      </c>
      <c r="D142" t="s">
        <v>1758</v>
      </c>
      <c r="E142" t="str">
        <f t="shared" si="5"/>
        <v>21/05/24</v>
      </c>
      <c r="F142" t="str">
        <f t="shared" si="4"/>
        <v>23/05/24</v>
      </c>
      <c r="G142" s="121">
        <v>1</v>
      </c>
    </row>
    <row r="143" spans="1:7" x14ac:dyDescent="0.25">
      <c r="A143" t="s">
        <v>589</v>
      </c>
      <c r="B143" t="s">
        <v>2093</v>
      </c>
      <c r="C143" t="s">
        <v>1758</v>
      </c>
      <c r="D143" t="s">
        <v>1803</v>
      </c>
      <c r="E143" t="str">
        <f t="shared" si="5"/>
        <v>23/05/24</v>
      </c>
      <c r="F143" t="str">
        <f t="shared" si="4"/>
        <v>24/05/24</v>
      </c>
      <c r="G143" s="121">
        <v>1</v>
      </c>
    </row>
    <row r="144" spans="1:7" x14ac:dyDescent="0.25">
      <c r="A144" t="s">
        <v>590</v>
      </c>
      <c r="B144" t="s">
        <v>2094</v>
      </c>
      <c r="C144" t="s">
        <v>1803</v>
      </c>
      <c r="D144" t="s">
        <v>1799</v>
      </c>
      <c r="E144" t="str">
        <f t="shared" si="5"/>
        <v>24/05/24</v>
      </c>
      <c r="F144" t="str">
        <f t="shared" si="4"/>
        <v>29/05/24</v>
      </c>
      <c r="G144" s="121">
        <v>1</v>
      </c>
    </row>
    <row r="145" spans="1:7" x14ac:dyDescent="0.25">
      <c r="A145" t="s">
        <v>591</v>
      </c>
      <c r="B145" t="s">
        <v>1961</v>
      </c>
      <c r="C145" t="s">
        <v>1804</v>
      </c>
      <c r="D145" t="s">
        <v>1758</v>
      </c>
      <c r="E145" t="str">
        <f t="shared" si="5"/>
        <v>15/01/24</v>
      </c>
      <c r="F145" t="str">
        <f t="shared" si="4"/>
        <v>23/05/24</v>
      </c>
      <c r="G145" s="121">
        <v>0.95</v>
      </c>
    </row>
    <row r="146" spans="1:7" x14ac:dyDescent="0.25">
      <c r="A146" t="s">
        <v>592</v>
      </c>
      <c r="B146" t="s">
        <v>2095</v>
      </c>
      <c r="C146" t="s">
        <v>1731</v>
      </c>
      <c r="D146" t="s">
        <v>1756</v>
      </c>
      <c r="E146" t="str">
        <f t="shared" si="5"/>
        <v>05/02/24</v>
      </c>
      <c r="F146" t="str">
        <f t="shared" si="4"/>
        <v>14/05/24</v>
      </c>
      <c r="G146" s="121">
        <v>1</v>
      </c>
    </row>
    <row r="147" spans="1:7" x14ac:dyDescent="0.25">
      <c r="A147" t="s">
        <v>593</v>
      </c>
      <c r="B147" t="s">
        <v>2096</v>
      </c>
      <c r="C147" t="s">
        <v>1735</v>
      </c>
      <c r="D147" t="s">
        <v>1738</v>
      </c>
      <c r="E147" t="str">
        <f t="shared" si="5"/>
        <v>26/02/24</v>
      </c>
      <c r="F147" t="str">
        <f t="shared" si="4"/>
        <v>04/03/24</v>
      </c>
      <c r="G147" s="121">
        <v>1</v>
      </c>
    </row>
    <row r="148" spans="1:7" x14ac:dyDescent="0.25">
      <c r="A148" t="s">
        <v>594</v>
      </c>
      <c r="B148" t="s">
        <v>2097</v>
      </c>
      <c r="C148" t="s">
        <v>1742</v>
      </c>
      <c r="D148" t="s">
        <v>1780</v>
      </c>
      <c r="E148" t="str">
        <f t="shared" si="5"/>
        <v>08/03/24</v>
      </c>
      <c r="F148" t="str">
        <f t="shared" si="4"/>
        <v>18/03/24</v>
      </c>
      <c r="G148" s="121">
        <v>1</v>
      </c>
    </row>
    <row r="149" spans="1:7" x14ac:dyDescent="0.25">
      <c r="A149" t="s">
        <v>595</v>
      </c>
      <c r="B149" t="s">
        <v>2098</v>
      </c>
      <c r="C149" t="s">
        <v>1805</v>
      </c>
      <c r="D149" t="s">
        <v>1806</v>
      </c>
      <c r="E149" t="str">
        <f t="shared" si="5"/>
        <v>19/03/24</v>
      </c>
      <c r="F149" t="str">
        <f t="shared" si="4"/>
        <v>25/03/24</v>
      </c>
      <c r="G149" s="121">
        <v>1</v>
      </c>
    </row>
    <row r="150" spans="1:7" x14ac:dyDescent="0.25">
      <c r="A150" t="s">
        <v>596</v>
      </c>
      <c r="B150" t="s">
        <v>2099</v>
      </c>
      <c r="C150" t="s">
        <v>1806</v>
      </c>
      <c r="D150" t="s">
        <v>1790</v>
      </c>
      <c r="E150" t="str">
        <f t="shared" si="5"/>
        <v>25/03/24</v>
      </c>
      <c r="F150" t="str">
        <f t="shared" si="4"/>
        <v>02/04/24</v>
      </c>
      <c r="G150" s="121">
        <v>1</v>
      </c>
    </row>
    <row r="151" spans="1:7" x14ac:dyDescent="0.25">
      <c r="A151" t="s">
        <v>597</v>
      </c>
      <c r="B151" t="s">
        <v>2100</v>
      </c>
      <c r="C151" t="s">
        <v>1781</v>
      </c>
      <c r="D151" t="s">
        <v>1807</v>
      </c>
      <c r="E151" t="str">
        <f t="shared" si="5"/>
        <v>03/04/24</v>
      </c>
      <c r="F151" t="str">
        <f t="shared" si="4"/>
        <v>11/04/24</v>
      </c>
      <c r="G151" s="121">
        <v>1</v>
      </c>
    </row>
    <row r="152" spans="1:7" x14ac:dyDescent="0.25">
      <c r="A152" t="s">
        <v>598</v>
      </c>
      <c r="B152" t="s">
        <v>2101</v>
      </c>
      <c r="C152" t="s">
        <v>1731</v>
      </c>
      <c r="D152" t="s">
        <v>1808</v>
      </c>
      <c r="E152" t="str">
        <f t="shared" si="5"/>
        <v>05/02/24</v>
      </c>
      <c r="F152" t="str">
        <f t="shared" si="4"/>
        <v>16/02/24</v>
      </c>
      <c r="G152" s="121">
        <v>1</v>
      </c>
    </row>
    <row r="153" spans="1:7" x14ac:dyDescent="0.25">
      <c r="A153" t="s">
        <v>599</v>
      </c>
      <c r="B153" t="s">
        <v>2102</v>
      </c>
      <c r="C153" t="s">
        <v>1731</v>
      </c>
      <c r="D153" t="s">
        <v>1733</v>
      </c>
      <c r="E153" t="str">
        <f t="shared" si="5"/>
        <v>05/02/24</v>
      </c>
      <c r="F153" t="str">
        <f t="shared" si="4"/>
        <v>19/02/24</v>
      </c>
      <c r="G153" s="121">
        <v>1</v>
      </c>
    </row>
    <row r="154" spans="1:7" x14ac:dyDescent="0.25">
      <c r="A154" t="s">
        <v>600</v>
      </c>
      <c r="B154" t="s">
        <v>2103</v>
      </c>
      <c r="C154" t="s">
        <v>1790</v>
      </c>
      <c r="D154" t="s">
        <v>1788</v>
      </c>
      <c r="E154" t="str">
        <f t="shared" si="5"/>
        <v>02/04/24</v>
      </c>
      <c r="F154" t="str">
        <f t="shared" si="4"/>
        <v>30/04/24</v>
      </c>
      <c r="G154" s="121">
        <v>1</v>
      </c>
    </row>
    <row r="155" spans="1:7" x14ac:dyDescent="0.25">
      <c r="A155" t="s">
        <v>601</v>
      </c>
      <c r="B155" t="s">
        <v>2104</v>
      </c>
      <c r="C155" t="s">
        <v>1790</v>
      </c>
      <c r="D155" t="s">
        <v>1781</v>
      </c>
      <c r="E155" t="str">
        <f t="shared" si="5"/>
        <v>02/04/24</v>
      </c>
      <c r="F155" t="str">
        <f t="shared" si="4"/>
        <v>03/04/24</v>
      </c>
      <c r="G155" s="121">
        <v>1</v>
      </c>
    </row>
    <row r="156" spans="1:7" x14ac:dyDescent="0.25">
      <c r="A156" t="s">
        <v>602</v>
      </c>
      <c r="B156" t="s">
        <v>2105</v>
      </c>
      <c r="C156" t="s">
        <v>1809</v>
      </c>
      <c r="D156" t="s">
        <v>1788</v>
      </c>
      <c r="E156" t="str">
        <f t="shared" si="5"/>
        <v>29/04/24</v>
      </c>
      <c r="F156" t="str">
        <f t="shared" si="4"/>
        <v>30/04/24</v>
      </c>
      <c r="G156" s="121">
        <v>1</v>
      </c>
    </row>
    <row r="157" spans="1:7" x14ac:dyDescent="0.25">
      <c r="A157" t="s">
        <v>603</v>
      </c>
      <c r="B157" t="s">
        <v>1971</v>
      </c>
      <c r="C157" t="s">
        <v>1794</v>
      </c>
      <c r="D157" t="s">
        <v>1810</v>
      </c>
      <c r="E157" t="str">
        <f t="shared" si="5"/>
        <v>08/04/24</v>
      </c>
      <c r="F157" t="str">
        <f t="shared" si="4"/>
        <v>03/05/24</v>
      </c>
      <c r="G157" s="121">
        <v>1</v>
      </c>
    </row>
    <row r="158" spans="1:7" x14ac:dyDescent="0.25">
      <c r="A158" t="s">
        <v>604</v>
      </c>
      <c r="B158" t="s">
        <v>2106</v>
      </c>
      <c r="C158" t="s">
        <v>1794</v>
      </c>
      <c r="D158" t="s">
        <v>1794</v>
      </c>
      <c r="E158" t="str">
        <f t="shared" si="5"/>
        <v>08/04/24</v>
      </c>
      <c r="F158" t="str">
        <f t="shared" si="4"/>
        <v>08/04/24</v>
      </c>
      <c r="G158" s="121">
        <v>1</v>
      </c>
    </row>
    <row r="159" spans="1:7" x14ac:dyDescent="0.25">
      <c r="A159" t="s">
        <v>605</v>
      </c>
      <c r="B159" t="s">
        <v>2107</v>
      </c>
      <c r="C159" t="s">
        <v>1788</v>
      </c>
      <c r="D159" t="s">
        <v>1810</v>
      </c>
      <c r="E159" t="str">
        <f t="shared" si="5"/>
        <v>30/04/24</v>
      </c>
      <c r="F159" t="str">
        <f t="shared" si="4"/>
        <v>03/05/24</v>
      </c>
      <c r="G159" s="121">
        <v>1</v>
      </c>
    </row>
    <row r="160" spans="1:7" x14ac:dyDescent="0.25">
      <c r="A160" t="s">
        <v>606</v>
      </c>
      <c r="B160" t="s">
        <v>1973</v>
      </c>
      <c r="C160" t="s">
        <v>1811</v>
      </c>
      <c r="D160" t="s">
        <v>1784</v>
      </c>
      <c r="E160" t="str">
        <f t="shared" si="5"/>
        <v>09/04/24</v>
      </c>
      <c r="F160" t="str">
        <f t="shared" si="4"/>
        <v>06/05/24</v>
      </c>
      <c r="G160" s="121">
        <v>1</v>
      </c>
    </row>
    <row r="161" spans="1:7" x14ac:dyDescent="0.25">
      <c r="A161" t="s">
        <v>607</v>
      </c>
      <c r="B161" t="s">
        <v>2108</v>
      </c>
      <c r="C161" t="s">
        <v>1811</v>
      </c>
      <c r="D161" t="s">
        <v>1811</v>
      </c>
      <c r="E161" t="str">
        <f t="shared" si="5"/>
        <v>09/04/24</v>
      </c>
      <c r="F161" t="str">
        <f t="shared" si="4"/>
        <v>09/04/24</v>
      </c>
      <c r="G161" s="121">
        <v>1</v>
      </c>
    </row>
    <row r="162" spans="1:7" x14ac:dyDescent="0.25">
      <c r="A162" t="s">
        <v>608</v>
      </c>
      <c r="B162" t="s">
        <v>2109</v>
      </c>
      <c r="C162" t="s">
        <v>1810</v>
      </c>
      <c r="D162" t="s">
        <v>1784</v>
      </c>
      <c r="E162" t="str">
        <f t="shared" si="5"/>
        <v>03/05/24</v>
      </c>
      <c r="F162" t="str">
        <f t="shared" si="4"/>
        <v>06/05/24</v>
      </c>
      <c r="G162" s="121">
        <v>1</v>
      </c>
    </row>
    <row r="163" spans="1:7" x14ac:dyDescent="0.25">
      <c r="A163" t="s">
        <v>609</v>
      </c>
      <c r="B163" t="s">
        <v>1974</v>
      </c>
      <c r="C163" t="s">
        <v>1811</v>
      </c>
      <c r="D163" t="s">
        <v>1812</v>
      </c>
      <c r="E163" t="str">
        <f t="shared" si="5"/>
        <v>09/04/24</v>
      </c>
      <c r="F163" t="str">
        <f t="shared" si="4"/>
        <v>07/05/24</v>
      </c>
      <c r="G163" s="121">
        <v>1</v>
      </c>
    </row>
    <row r="164" spans="1:7" x14ac:dyDescent="0.25">
      <c r="A164" t="s">
        <v>610</v>
      </c>
      <c r="B164" t="s">
        <v>2110</v>
      </c>
      <c r="C164" t="s">
        <v>1811</v>
      </c>
      <c r="D164" t="s">
        <v>1811</v>
      </c>
      <c r="E164" t="str">
        <f t="shared" si="5"/>
        <v>09/04/24</v>
      </c>
      <c r="F164" t="str">
        <f t="shared" si="4"/>
        <v>09/04/24</v>
      </c>
      <c r="G164" s="121">
        <v>1</v>
      </c>
    </row>
    <row r="165" spans="1:7" x14ac:dyDescent="0.25">
      <c r="A165" t="s">
        <v>611</v>
      </c>
      <c r="B165" t="s">
        <v>2111</v>
      </c>
      <c r="C165" t="s">
        <v>1784</v>
      </c>
      <c r="D165" t="s">
        <v>1812</v>
      </c>
      <c r="E165" t="str">
        <f t="shared" si="5"/>
        <v>06/05/24</v>
      </c>
      <c r="F165" t="str">
        <f t="shared" si="4"/>
        <v>07/05/24</v>
      </c>
      <c r="G165" s="121">
        <v>1</v>
      </c>
    </row>
    <row r="166" spans="1:7" x14ac:dyDescent="0.25">
      <c r="A166" t="s">
        <v>612</v>
      </c>
      <c r="B166" t="s">
        <v>1975</v>
      </c>
      <c r="C166" t="s">
        <v>1811</v>
      </c>
      <c r="D166" t="s">
        <v>1813</v>
      </c>
      <c r="E166" t="str">
        <f t="shared" si="5"/>
        <v>09/04/24</v>
      </c>
      <c r="F166" t="str">
        <f t="shared" si="4"/>
        <v>09/05/24</v>
      </c>
      <c r="G166" s="121">
        <v>1</v>
      </c>
    </row>
    <row r="167" spans="1:7" x14ac:dyDescent="0.25">
      <c r="A167" t="s">
        <v>613</v>
      </c>
      <c r="B167" t="s">
        <v>2112</v>
      </c>
      <c r="C167" t="s">
        <v>1811</v>
      </c>
      <c r="D167" t="s">
        <v>1797</v>
      </c>
      <c r="E167" t="str">
        <f t="shared" si="5"/>
        <v>09/04/24</v>
      </c>
      <c r="F167" t="str">
        <f t="shared" si="4"/>
        <v>10/04/24</v>
      </c>
      <c r="G167" s="121">
        <v>1</v>
      </c>
    </row>
    <row r="168" spans="1:7" x14ac:dyDescent="0.25">
      <c r="A168" t="s">
        <v>614</v>
      </c>
      <c r="B168" t="s">
        <v>2113</v>
      </c>
      <c r="C168" t="s">
        <v>1812</v>
      </c>
      <c r="D168" t="s">
        <v>1813</v>
      </c>
      <c r="E168" t="str">
        <f t="shared" si="5"/>
        <v>07/05/24</v>
      </c>
      <c r="F168" t="str">
        <f t="shared" si="4"/>
        <v>09/05/24</v>
      </c>
      <c r="G168" s="121">
        <v>1</v>
      </c>
    </row>
    <row r="169" spans="1:7" x14ac:dyDescent="0.25">
      <c r="A169" t="s">
        <v>615</v>
      </c>
      <c r="B169" t="s">
        <v>1976</v>
      </c>
      <c r="C169" t="s">
        <v>1797</v>
      </c>
      <c r="D169" t="s">
        <v>1785</v>
      </c>
      <c r="E169" t="str">
        <f t="shared" si="5"/>
        <v>10/04/24</v>
      </c>
      <c r="F169" t="str">
        <f t="shared" si="4"/>
        <v>10/05/24</v>
      </c>
      <c r="G169" s="121">
        <v>1</v>
      </c>
    </row>
    <row r="170" spans="1:7" x14ac:dyDescent="0.25">
      <c r="A170" t="s">
        <v>616</v>
      </c>
      <c r="B170" t="s">
        <v>2114</v>
      </c>
      <c r="C170" t="s">
        <v>1797</v>
      </c>
      <c r="D170" t="s">
        <v>1797</v>
      </c>
      <c r="E170" t="str">
        <f t="shared" si="5"/>
        <v>10/04/24</v>
      </c>
      <c r="F170" t="str">
        <f t="shared" si="4"/>
        <v>10/04/24</v>
      </c>
      <c r="G170" s="121">
        <v>1</v>
      </c>
    </row>
    <row r="171" spans="1:7" x14ac:dyDescent="0.25">
      <c r="A171" t="s">
        <v>617</v>
      </c>
      <c r="B171" t="s">
        <v>2115</v>
      </c>
      <c r="C171" t="s">
        <v>1813</v>
      </c>
      <c r="D171" t="s">
        <v>1785</v>
      </c>
      <c r="E171" t="str">
        <f t="shared" si="5"/>
        <v>09/05/24</v>
      </c>
      <c r="F171" t="str">
        <f t="shared" si="4"/>
        <v>10/05/24</v>
      </c>
      <c r="G171" s="121">
        <v>1</v>
      </c>
    </row>
    <row r="172" spans="1:7" x14ac:dyDescent="0.25">
      <c r="A172" t="s">
        <v>618</v>
      </c>
      <c r="B172" t="s">
        <v>1977</v>
      </c>
      <c r="C172" t="s">
        <v>1797</v>
      </c>
      <c r="D172" t="s">
        <v>1756</v>
      </c>
      <c r="E172" t="str">
        <f t="shared" si="5"/>
        <v>10/04/24</v>
      </c>
      <c r="F172" t="str">
        <f t="shared" si="4"/>
        <v>14/05/24</v>
      </c>
      <c r="G172" s="121">
        <v>1</v>
      </c>
    </row>
    <row r="173" spans="1:7" x14ac:dyDescent="0.25">
      <c r="A173" t="s">
        <v>619</v>
      </c>
      <c r="B173" t="s">
        <v>2114</v>
      </c>
      <c r="C173" t="s">
        <v>1797</v>
      </c>
      <c r="D173" t="s">
        <v>1797</v>
      </c>
      <c r="E173" t="str">
        <f t="shared" si="5"/>
        <v>10/04/24</v>
      </c>
      <c r="F173" t="str">
        <f t="shared" si="4"/>
        <v>10/04/24</v>
      </c>
      <c r="G173" s="121">
        <v>1</v>
      </c>
    </row>
    <row r="174" spans="1:7" x14ac:dyDescent="0.25">
      <c r="A174" t="s">
        <v>620</v>
      </c>
      <c r="B174" t="s">
        <v>2115</v>
      </c>
      <c r="C174" t="s">
        <v>1785</v>
      </c>
      <c r="D174" t="s">
        <v>1756</v>
      </c>
      <c r="E174" t="str">
        <f t="shared" si="5"/>
        <v>10/05/24</v>
      </c>
      <c r="F174" t="str">
        <f t="shared" si="4"/>
        <v>14/05/24</v>
      </c>
      <c r="G174" s="121">
        <v>1</v>
      </c>
    </row>
    <row r="175" spans="1:7" x14ac:dyDescent="0.25">
      <c r="A175" t="s">
        <v>621</v>
      </c>
      <c r="B175" t="s">
        <v>2116</v>
      </c>
      <c r="C175" t="s">
        <v>1804</v>
      </c>
      <c r="D175" t="s">
        <v>1758</v>
      </c>
      <c r="E175" t="str">
        <f t="shared" si="5"/>
        <v>15/01/24</v>
      </c>
      <c r="F175" t="str">
        <f t="shared" si="4"/>
        <v>23/05/24</v>
      </c>
      <c r="G175" s="121">
        <v>0.8</v>
      </c>
    </row>
    <row r="176" spans="1:7" x14ac:dyDescent="0.25">
      <c r="A176" t="s">
        <v>622</v>
      </c>
      <c r="B176" t="s">
        <v>2117</v>
      </c>
      <c r="C176" t="s">
        <v>1756</v>
      </c>
      <c r="D176" t="s">
        <v>1783</v>
      </c>
      <c r="E176" t="str">
        <f t="shared" si="5"/>
        <v>14/05/24</v>
      </c>
      <c r="F176" t="str">
        <f t="shared" si="4"/>
        <v>15/05/24</v>
      </c>
      <c r="G176" s="121">
        <v>0</v>
      </c>
    </row>
    <row r="177" spans="1:7" x14ac:dyDescent="0.25">
      <c r="A177" t="s">
        <v>623</v>
      </c>
      <c r="B177" t="s">
        <v>2118</v>
      </c>
      <c r="C177" t="s">
        <v>1759</v>
      </c>
      <c r="D177" t="s">
        <v>1800</v>
      </c>
      <c r="E177" t="str">
        <f t="shared" si="5"/>
        <v>16/05/24</v>
      </c>
      <c r="F177" t="str">
        <f t="shared" si="4"/>
        <v>17/05/24</v>
      </c>
      <c r="G177" s="121">
        <v>0</v>
      </c>
    </row>
    <row r="178" spans="1:7" x14ac:dyDescent="0.25">
      <c r="A178" t="s">
        <v>624</v>
      </c>
      <c r="B178" t="s">
        <v>2119</v>
      </c>
      <c r="C178" t="s">
        <v>1800</v>
      </c>
      <c r="D178" t="s">
        <v>1757</v>
      </c>
      <c r="E178" t="str">
        <f t="shared" si="5"/>
        <v>17/05/24</v>
      </c>
      <c r="F178" t="str">
        <f t="shared" si="4"/>
        <v>20/05/24</v>
      </c>
      <c r="G178" s="121">
        <v>0</v>
      </c>
    </row>
    <row r="179" spans="1:7" x14ac:dyDescent="0.25">
      <c r="A179" t="s">
        <v>625</v>
      </c>
      <c r="B179" t="s">
        <v>2120</v>
      </c>
      <c r="C179" t="s">
        <v>1804</v>
      </c>
      <c r="D179" t="s">
        <v>1814</v>
      </c>
      <c r="E179" t="str">
        <f t="shared" si="5"/>
        <v>15/01/24</v>
      </c>
      <c r="F179" t="str">
        <f t="shared" si="4"/>
        <v>16/01/24</v>
      </c>
      <c r="G179" s="121">
        <v>1</v>
      </c>
    </row>
    <row r="180" spans="1:7" x14ac:dyDescent="0.25">
      <c r="A180" t="s">
        <v>626</v>
      </c>
      <c r="B180" t="s">
        <v>2121</v>
      </c>
      <c r="C180" t="s">
        <v>1805</v>
      </c>
      <c r="D180" t="s">
        <v>1815</v>
      </c>
      <c r="E180" t="str">
        <f t="shared" si="5"/>
        <v>19/03/24</v>
      </c>
      <c r="F180" t="str">
        <f t="shared" si="4"/>
        <v>20/03/24</v>
      </c>
      <c r="G180" s="121">
        <v>1</v>
      </c>
    </row>
    <row r="181" spans="1:7" x14ac:dyDescent="0.25">
      <c r="A181" t="s">
        <v>627</v>
      </c>
      <c r="B181" t="s">
        <v>2122</v>
      </c>
      <c r="C181" t="s">
        <v>1805</v>
      </c>
      <c r="D181" t="s">
        <v>1815</v>
      </c>
      <c r="E181" t="str">
        <f t="shared" si="5"/>
        <v>19/03/24</v>
      </c>
      <c r="F181" t="str">
        <f t="shared" si="4"/>
        <v>20/03/24</v>
      </c>
      <c r="G181" s="121">
        <v>1</v>
      </c>
    </row>
    <row r="182" spans="1:7" x14ac:dyDescent="0.25">
      <c r="A182" t="s">
        <v>628</v>
      </c>
      <c r="B182" t="s">
        <v>2123</v>
      </c>
      <c r="C182" t="s">
        <v>1784</v>
      </c>
      <c r="D182" t="s">
        <v>1757</v>
      </c>
      <c r="E182" t="str">
        <f t="shared" si="5"/>
        <v>06/05/24</v>
      </c>
      <c r="F182" t="str">
        <f t="shared" si="4"/>
        <v>20/05/24</v>
      </c>
      <c r="G182" s="121">
        <v>1</v>
      </c>
    </row>
    <row r="183" spans="1:7" x14ac:dyDescent="0.25">
      <c r="A183" t="s">
        <v>629</v>
      </c>
      <c r="B183" t="s">
        <v>2124</v>
      </c>
      <c r="C183" t="s">
        <v>1784</v>
      </c>
      <c r="D183" t="s">
        <v>1784</v>
      </c>
      <c r="E183" t="str">
        <f t="shared" si="5"/>
        <v>06/05/24</v>
      </c>
      <c r="F183" t="str">
        <f t="shared" si="4"/>
        <v>06/05/24</v>
      </c>
      <c r="G183" s="121">
        <v>1</v>
      </c>
    </row>
    <row r="184" spans="1:7" x14ac:dyDescent="0.25">
      <c r="A184" t="s">
        <v>630</v>
      </c>
      <c r="B184" t="s">
        <v>2125</v>
      </c>
      <c r="C184" t="s">
        <v>1757</v>
      </c>
      <c r="D184" t="s">
        <v>1757</v>
      </c>
      <c r="E184" t="str">
        <f t="shared" si="5"/>
        <v>20/05/24</v>
      </c>
      <c r="F184" t="str">
        <f t="shared" si="4"/>
        <v>20/05/24</v>
      </c>
      <c r="G184" s="121">
        <v>1</v>
      </c>
    </row>
    <row r="185" spans="1:7" x14ac:dyDescent="0.25">
      <c r="A185" t="s">
        <v>631</v>
      </c>
      <c r="B185" t="s">
        <v>2126</v>
      </c>
      <c r="C185" t="s">
        <v>1784</v>
      </c>
      <c r="D185" t="s">
        <v>1761</v>
      </c>
      <c r="E185" t="str">
        <f t="shared" si="5"/>
        <v>06/05/24</v>
      </c>
      <c r="F185" t="str">
        <f t="shared" si="4"/>
        <v>21/05/24</v>
      </c>
      <c r="G185" s="121">
        <v>1</v>
      </c>
    </row>
    <row r="186" spans="1:7" x14ac:dyDescent="0.25">
      <c r="A186" t="s">
        <v>632</v>
      </c>
      <c r="B186" t="s">
        <v>2127</v>
      </c>
      <c r="C186" t="s">
        <v>1784</v>
      </c>
      <c r="D186" t="s">
        <v>1812</v>
      </c>
      <c r="E186" t="str">
        <f t="shared" si="5"/>
        <v>06/05/24</v>
      </c>
      <c r="F186" t="str">
        <f t="shared" si="4"/>
        <v>07/05/24</v>
      </c>
      <c r="G186" s="121">
        <v>1</v>
      </c>
    </row>
    <row r="187" spans="1:7" x14ac:dyDescent="0.25">
      <c r="A187" t="s">
        <v>633</v>
      </c>
      <c r="B187" t="s">
        <v>2128</v>
      </c>
      <c r="C187" t="s">
        <v>1757</v>
      </c>
      <c r="D187" t="s">
        <v>1761</v>
      </c>
      <c r="E187" t="str">
        <f t="shared" si="5"/>
        <v>20/05/24</v>
      </c>
      <c r="F187" t="str">
        <f t="shared" si="4"/>
        <v>21/05/24</v>
      </c>
      <c r="G187" s="121">
        <v>1</v>
      </c>
    </row>
    <row r="188" spans="1:7" x14ac:dyDescent="0.25">
      <c r="A188" t="s">
        <v>634</v>
      </c>
      <c r="B188" t="s">
        <v>2129</v>
      </c>
      <c r="C188" t="s">
        <v>1812</v>
      </c>
      <c r="D188" t="s">
        <v>1761</v>
      </c>
      <c r="E188" t="str">
        <f t="shared" si="5"/>
        <v>07/05/24</v>
      </c>
      <c r="F188" t="str">
        <f t="shared" si="4"/>
        <v>21/05/24</v>
      </c>
      <c r="G188" s="121">
        <v>1</v>
      </c>
    </row>
    <row r="189" spans="1:7" x14ac:dyDescent="0.25">
      <c r="A189" t="s">
        <v>635</v>
      </c>
      <c r="B189" t="s">
        <v>2130</v>
      </c>
      <c r="C189" t="s">
        <v>1812</v>
      </c>
      <c r="D189" t="s">
        <v>1812</v>
      </c>
      <c r="E189" t="str">
        <f t="shared" si="5"/>
        <v>07/05/24</v>
      </c>
      <c r="F189" t="str">
        <f t="shared" si="4"/>
        <v>07/05/24</v>
      </c>
      <c r="G189" s="121">
        <v>1</v>
      </c>
    </row>
    <row r="190" spans="1:7" x14ac:dyDescent="0.25">
      <c r="A190" t="s">
        <v>636</v>
      </c>
      <c r="B190" t="s">
        <v>2131</v>
      </c>
      <c r="C190" t="s">
        <v>1761</v>
      </c>
      <c r="D190" t="s">
        <v>1761</v>
      </c>
      <c r="E190" t="str">
        <f t="shared" si="5"/>
        <v>21/05/24</v>
      </c>
      <c r="F190" t="str">
        <f t="shared" si="4"/>
        <v>21/05/24</v>
      </c>
      <c r="G190" s="121">
        <v>1</v>
      </c>
    </row>
    <row r="191" spans="1:7" x14ac:dyDescent="0.25">
      <c r="A191" t="s">
        <v>637</v>
      </c>
      <c r="B191" t="s">
        <v>2132</v>
      </c>
      <c r="C191" t="s">
        <v>1812</v>
      </c>
      <c r="D191" t="s">
        <v>1762</v>
      </c>
      <c r="E191" t="str">
        <f t="shared" si="5"/>
        <v>07/05/24</v>
      </c>
      <c r="F191" t="str">
        <f t="shared" si="4"/>
        <v>22/05/24</v>
      </c>
      <c r="G191" s="121">
        <v>1</v>
      </c>
    </row>
    <row r="192" spans="1:7" x14ac:dyDescent="0.25">
      <c r="A192" t="s">
        <v>638</v>
      </c>
      <c r="B192" t="s">
        <v>2133</v>
      </c>
      <c r="C192" t="s">
        <v>1812</v>
      </c>
      <c r="D192" t="s">
        <v>1812</v>
      </c>
      <c r="E192" t="str">
        <f t="shared" si="5"/>
        <v>07/05/24</v>
      </c>
      <c r="F192" t="str">
        <f t="shared" si="4"/>
        <v>07/05/24</v>
      </c>
      <c r="G192" s="121">
        <v>1</v>
      </c>
    </row>
    <row r="193" spans="1:7" x14ac:dyDescent="0.25">
      <c r="A193" t="s">
        <v>639</v>
      </c>
      <c r="B193" t="s">
        <v>2134</v>
      </c>
      <c r="C193" t="s">
        <v>1762</v>
      </c>
      <c r="D193" t="s">
        <v>1762</v>
      </c>
      <c r="E193" t="str">
        <f t="shared" si="5"/>
        <v>22/05/24</v>
      </c>
      <c r="F193" t="str">
        <f t="shared" si="4"/>
        <v>22/05/24</v>
      </c>
      <c r="G193" s="121">
        <v>1</v>
      </c>
    </row>
    <row r="194" spans="1:7" x14ac:dyDescent="0.25">
      <c r="A194" t="s">
        <v>640</v>
      </c>
      <c r="B194" t="s">
        <v>2135</v>
      </c>
      <c r="C194" t="s">
        <v>1812</v>
      </c>
      <c r="D194" t="s">
        <v>1758</v>
      </c>
      <c r="E194" t="str">
        <f t="shared" si="5"/>
        <v>07/05/24</v>
      </c>
      <c r="F194" t="str">
        <f t="shared" si="4"/>
        <v>23/05/24</v>
      </c>
      <c r="G194" s="121">
        <v>1</v>
      </c>
    </row>
    <row r="195" spans="1:7" x14ac:dyDescent="0.25">
      <c r="A195" t="s">
        <v>641</v>
      </c>
      <c r="B195" t="s">
        <v>2136</v>
      </c>
      <c r="C195" t="s">
        <v>1812</v>
      </c>
      <c r="D195" t="s">
        <v>1812</v>
      </c>
      <c r="E195" t="str">
        <f t="shared" si="5"/>
        <v>07/05/24</v>
      </c>
      <c r="F195" t="str">
        <f t="shared" ref="F195:F258" si="6">RIGHT(D195,8)</f>
        <v>07/05/24</v>
      </c>
      <c r="G195" s="121">
        <v>1</v>
      </c>
    </row>
    <row r="196" spans="1:7" x14ac:dyDescent="0.25">
      <c r="A196" t="s">
        <v>642</v>
      </c>
      <c r="B196" t="s">
        <v>2137</v>
      </c>
      <c r="C196" t="s">
        <v>1762</v>
      </c>
      <c r="D196" t="s">
        <v>1758</v>
      </c>
      <c r="E196" t="str">
        <f t="shared" ref="E196:E259" si="7">RIGHT(C196,8)</f>
        <v>22/05/24</v>
      </c>
      <c r="F196" t="str">
        <f t="shared" si="6"/>
        <v>23/05/24</v>
      </c>
      <c r="G196" s="121">
        <v>1</v>
      </c>
    </row>
    <row r="197" spans="1:7" x14ac:dyDescent="0.25">
      <c r="A197" t="s">
        <v>643</v>
      </c>
      <c r="B197" t="s">
        <v>2138</v>
      </c>
      <c r="C197" t="s">
        <v>1812</v>
      </c>
      <c r="D197" t="s">
        <v>1758</v>
      </c>
      <c r="E197" t="str">
        <f t="shared" si="7"/>
        <v>07/05/24</v>
      </c>
      <c r="F197" t="str">
        <f t="shared" si="6"/>
        <v>23/05/24</v>
      </c>
      <c r="G197" s="121">
        <v>1</v>
      </c>
    </row>
    <row r="198" spans="1:7" x14ac:dyDescent="0.25">
      <c r="A198" t="s">
        <v>644</v>
      </c>
      <c r="B198" t="s">
        <v>2139</v>
      </c>
      <c r="C198" t="s">
        <v>1812</v>
      </c>
      <c r="D198" t="s">
        <v>1812</v>
      </c>
      <c r="E198" t="str">
        <f t="shared" si="7"/>
        <v>07/05/24</v>
      </c>
      <c r="F198" t="str">
        <f t="shared" si="6"/>
        <v>07/05/24</v>
      </c>
      <c r="G198" s="121">
        <v>1</v>
      </c>
    </row>
    <row r="199" spans="1:7" x14ac:dyDescent="0.25">
      <c r="A199" t="s">
        <v>645</v>
      </c>
      <c r="B199" t="s">
        <v>2140</v>
      </c>
      <c r="C199" t="s">
        <v>1758</v>
      </c>
      <c r="D199" t="s">
        <v>1758</v>
      </c>
      <c r="E199" t="str">
        <f t="shared" si="7"/>
        <v>23/05/24</v>
      </c>
      <c r="F199" t="str">
        <f t="shared" si="6"/>
        <v>23/05/24</v>
      </c>
      <c r="G199" s="121">
        <v>1</v>
      </c>
    </row>
    <row r="200" spans="1:7" x14ac:dyDescent="0.25">
      <c r="A200" t="s">
        <v>646</v>
      </c>
      <c r="B200" t="s">
        <v>2141</v>
      </c>
      <c r="C200" t="s">
        <v>1724</v>
      </c>
      <c r="D200" t="s">
        <v>1756</v>
      </c>
      <c r="E200" t="str">
        <f t="shared" si="7"/>
        <v>13/05/24</v>
      </c>
      <c r="F200" t="str">
        <f t="shared" si="6"/>
        <v>14/05/24</v>
      </c>
      <c r="G200" s="121">
        <v>1</v>
      </c>
    </row>
    <row r="201" spans="1:7" x14ac:dyDescent="0.25">
      <c r="A201" t="s">
        <v>647</v>
      </c>
      <c r="B201" t="s">
        <v>2142</v>
      </c>
      <c r="C201" t="s">
        <v>1757</v>
      </c>
      <c r="D201" t="s">
        <v>1761</v>
      </c>
      <c r="E201" t="str">
        <f t="shared" si="7"/>
        <v>20/05/24</v>
      </c>
      <c r="F201" t="str">
        <f t="shared" si="6"/>
        <v>21/05/24</v>
      </c>
      <c r="G201" s="121">
        <v>1</v>
      </c>
    </row>
    <row r="202" spans="1:7" x14ac:dyDescent="0.25">
      <c r="A202" t="s">
        <v>648</v>
      </c>
      <c r="B202" t="s">
        <v>2143</v>
      </c>
      <c r="C202" t="s">
        <v>1761</v>
      </c>
      <c r="D202" t="s">
        <v>1762</v>
      </c>
      <c r="E202" t="str">
        <f t="shared" si="7"/>
        <v>21/05/24</v>
      </c>
      <c r="F202" t="str">
        <f t="shared" si="6"/>
        <v>22/05/24</v>
      </c>
      <c r="G202" s="121">
        <v>1</v>
      </c>
    </row>
    <row r="203" spans="1:7" x14ac:dyDescent="0.25">
      <c r="A203" t="s">
        <v>649</v>
      </c>
      <c r="B203" t="s">
        <v>2144</v>
      </c>
      <c r="C203" t="s">
        <v>1711</v>
      </c>
      <c r="D203" t="s">
        <v>1816</v>
      </c>
      <c r="E203" t="str">
        <f t="shared" si="7"/>
        <v>24/08/23</v>
      </c>
      <c r="F203" t="str">
        <f t="shared" si="6"/>
        <v>19/06/24</v>
      </c>
      <c r="G203" s="121">
        <v>1</v>
      </c>
    </row>
    <row r="204" spans="1:7" x14ac:dyDescent="0.25">
      <c r="A204" t="s">
        <v>650</v>
      </c>
      <c r="B204" t="s">
        <v>1963</v>
      </c>
      <c r="C204" t="s">
        <v>1711</v>
      </c>
      <c r="D204" t="s">
        <v>1816</v>
      </c>
      <c r="E204" t="str">
        <f t="shared" si="7"/>
        <v>24/08/23</v>
      </c>
      <c r="F204" t="str">
        <f t="shared" si="6"/>
        <v>19/06/24</v>
      </c>
      <c r="G204" s="121">
        <v>1</v>
      </c>
    </row>
    <row r="205" spans="1:7" x14ac:dyDescent="0.25">
      <c r="A205" t="s">
        <v>651</v>
      </c>
      <c r="B205" t="s">
        <v>1994</v>
      </c>
      <c r="C205" t="s">
        <v>1780</v>
      </c>
      <c r="D205" t="s">
        <v>1783</v>
      </c>
      <c r="E205" t="str">
        <f t="shared" si="7"/>
        <v>18/03/24</v>
      </c>
      <c r="F205" t="str">
        <f t="shared" si="6"/>
        <v>15/05/24</v>
      </c>
      <c r="G205" s="121">
        <v>1</v>
      </c>
    </row>
    <row r="206" spans="1:7" x14ac:dyDescent="0.25">
      <c r="A206" t="s">
        <v>652</v>
      </c>
      <c r="B206" t="s">
        <v>2145</v>
      </c>
      <c r="C206" t="s">
        <v>1780</v>
      </c>
      <c r="D206" t="s">
        <v>1815</v>
      </c>
      <c r="E206" t="str">
        <f t="shared" si="7"/>
        <v>18/03/24</v>
      </c>
      <c r="F206" t="str">
        <f t="shared" si="6"/>
        <v>20/03/24</v>
      </c>
      <c r="G206" s="121">
        <v>1</v>
      </c>
    </row>
    <row r="207" spans="1:7" x14ac:dyDescent="0.25">
      <c r="A207" t="s">
        <v>653</v>
      </c>
      <c r="B207" t="s">
        <v>2146</v>
      </c>
      <c r="C207" t="s">
        <v>1724</v>
      </c>
      <c r="D207" t="s">
        <v>1783</v>
      </c>
      <c r="E207" t="str">
        <f t="shared" si="7"/>
        <v>13/05/24</v>
      </c>
      <c r="F207" t="str">
        <f t="shared" si="6"/>
        <v>15/05/24</v>
      </c>
      <c r="G207" s="121">
        <v>1</v>
      </c>
    </row>
    <row r="208" spans="1:7" x14ac:dyDescent="0.25">
      <c r="A208" t="s">
        <v>654</v>
      </c>
      <c r="B208" t="s">
        <v>2147</v>
      </c>
      <c r="C208" t="s">
        <v>1711</v>
      </c>
      <c r="D208" t="s">
        <v>1803</v>
      </c>
      <c r="E208" t="str">
        <f t="shared" si="7"/>
        <v>24/08/23</v>
      </c>
      <c r="F208" t="str">
        <f t="shared" si="6"/>
        <v>24/05/24</v>
      </c>
      <c r="G208" s="121">
        <v>1</v>
      </c>
    </row>
    <row r="209" spans="1:7" x14ac:dyDescent="0.25">
      <c r="A209" t="s">
        <v>655</v>
      </c>
      <c r="B209" t="s">
        <v>2148</v>
      </c>
      <c r="C209" t="s">
        <v>1711</v>
      </c>
      <c r="D209" t="s">
        <v>1713</v>
      </c>
      <c r="E209" t="str">
        <f t="shared" si="7"/>
        <v>24/08/23</v>
      </c>
      <c r="F209" t="str">
        <f t="shared" si="6"/>
        <v>25/08/23</v>
      </c>
      <c r="G209" s="121">
        <v>1</v>
      </c>
    </row>
    <row r="210" spans="1:7" x14ac:dyDescent="0.25">
      <c r="A210" t="s">
        <v>656</v>
      </c>
      <c r="B210" t="s">
        <v>2149</v>
      </c>
      <c r="C210" t="s">
        <v>1756</v>
      </c>
      <c r="D210" t="s">
        <v>1803</v>
      </c>
      <c r="E210" t="str">
        <f t="shared" si="7"/>
        <v>14/05/24</v>
      </c>
      <c r="F210" t="str">
        <f t="shared" si="6"/>
        <v>24/05/24</v>
      </c>
      <c r="G210" s="121">
        <v>1</v>
      </c>
    </row>
    <row r="211" spans="1:7" x14ac:dyDescent="0.25">
      <c r="A211" t="s">
        <v>657</v>
      </c>
      <c r="B211" t="s">
        <v>2150</v>
      </c>
      <c r="C211" t="s">
        <v>1765</v>
      </c>
      <c r="D211" t="s">
        <v>1760</v>
      </c>
      <c r="E211" t="str">
        <f t="shared" si="7"/>
        <v>07/06/24</v>
      </c>
      <c r="F211" t="str">
        <f t="shared" si="6"/>
        <v>11/06/24</v>
      </c>
      <c r="G211" s="121">
        <v>1</v>
      </c>
    </row>
    <row r="212" spans="1:7" x14ac:dyDescent="0.25">
      <c r="A212" t="s">
        <v>658</v>
      </c>
      <c r="B212" t="s">
        <v>2151</v>
      </c>
      <c r="C212" t="s">
        <v>1817</v>
      </c>
      <c r="D212" t="s">
        <v>1818</v>
      </c>
      <c r="E212" t="str">
        <f t="shared" si="7"/>
        <v>12/06/24</v>
      </c>
      <c r="F212" t="str">
        <f t="shared" si="6"/>
        <v>14/06/24</v>
      </c>
      <c r="G212" s="121">
        <v>1</v>
      </c>
    </row>
    <row r="213" spans="1:7" x14ac:dyDescent="0.25">
      <c r="A213" t="s">
        <v>659</v>
      </c>
      <c r="B213" t="s">
        <v>2152</v>
      </c>
      <c r="C213" t="s">
        <v>1803</v>
      </c>
      <c r="D213" t="s">
        <v>1786</v>
      </c>
      <c r="E213" t="str">
        <f t="shared" si="7"/>
        <v>24/05/24</v>
      </c>
      <c r="F213" t="str">
        <f t="shared" si="6"/>
        <v>27/05/24</v>
      </c>
      <c r="G213" s="121">
        <v>1</v>
      </c>
    </row>
    <row r="214" spans="1:7" x14ac:dyDescent="0.25">
      <c r="A214" t="s">
        <v>660</v>
      </c>
      <c r="B214" t="s">
        <v>2153</v>
      </c>
      <c r="C214" t="s">
        <v>1794</v>
      </c>
      <c r="D214" t="s">
        <v>1797</v>
      </c>
      <c r="E214" t="str">
        <f t="shared" si="7"/>
        <v>08/04/24</v>
      </c>
      <c r="F214" t="str">
        <f t="shared" si="6"/>
        <v>10/04/24</v>
      </c>
      <c r="G214" s="121">
        <v>1</v>
      </c>
    </row>
    <row r="215" spans="1:7" x14ac:dyDescent="0.25">
      <c r="A215" t="s">
        <v>661</v>
      </c>
      <c r="B215" t="s">
        <v>2154</v>
      </c>
      <c r="C215" t="s">
        <v>1797</v>
      </c>
      <c r="D215" t="s">
        <v>1819</v>
      </c>
      <c r="E215" t="str">
        <f t="shared" si="7"/>
        <v>10/04/24</v>
      </c>
      <c r="F215" t="str">
        <f t="shared" si="6"/>
        <v>12/04/24</v>
      </c>
      <c r="G215" s="121">
        <v>1</v>
      </c>
    </row>
    <row r="216" spans="1:7" x14ac:dyDescent="0.25">
      <c r="A216" t="s">
        <v>662</v>
      </c>
      <c r="B216" t="s">
        <v>1998</v>
      </c>
      <c r="C216" t="s">
        <v>1786</v>
      </c>
      <c r="D216" t="s">
        <v>1820</v>
      </c>
      <c r="E216" t="str">
        <f t="shared" si="7"/>
        <v>27/05/24</v>
      </c>
      <c r="F216" t="str">
        <f t="shared" si="6"/>
        <v>04/06/24</v>
      </c>
      <c r="G216" s="121">
        <v>1</v>
      </c>
    </row>
    <row r="217" spans="1:7" x14ac:dyDescent="0.25">
      <c r="A217" t="s">
        <v>663</v>
      </c>
      <c r="B217" t="s">
        <v>2155</v>
      </c>
      <c r="C217" t="s">
        <v>1780</v>
      </c>
      <c r="D217" t="s">
        <v>1806</v>
      </c>
      <c r="E217" t="str">
        <f t="shared" si="7"/>
        <v>18/03/24</v>
      </c>
      <c r="F217" t="str">
        <f t="shared" si="6"/>
        <v>25/03/24</v>
      </c>
      <c r="G217" s="121">
        <v>1</v>
      </c>
    </row>
    <row r="218" spans="1:7" x14ac:dyDescent="0.25">
      <c r="A218" t="s">
        <v>664</v>
      </c>
      <c r="B218" t="s">
        <v>2156</v>
      </c>
      <c r="C218" t="s">
        <v>1733</v>
      </c>
      <c r="D218" t="s">
        <v>1734</v>
      </c>
      <c r="E218" t="str">
        <f t="shared" si="7"/>
        <v>19/02/24</v>
      </c>
      <c r="F218" t="str">
        <f t="shared" si="6"/>
        <v>21/02/24</v>
      </c>
      <c r="G218" s="121">
        <v>1</v>
      </c>
    </row>
    <row r="219" spans="1:7" x14ac:dyDescent="0.25">
      <c r="A219" t="s">
        <v>665</v>
      </c>
      <c r="B219" t="s">
        <v>2157</v>
      </c>
      <c r="C219" t="s">
        <v>1734</v>
      </c>
      <c r="D219" t="s">
        <v>1735</v>
      </c>
      <c r="E219" t="str">
        <f t="shared" si="7"/>
        <v>21/02/24</v>
      </c>
      <c r="F219" t="str">
        <f t="shared" si="6"/>
        <v>26/02/24</v>
      </c>
      <c r="G219" s="121">
        <v>1</v>
      </c>
    </row>
    <row r="220" spans="1:7" x14ac:dyDescent="0.25">
      <c r="A220" t="s">
        <v>666</v>
      </c>
      <c r="B220" t="s">
        <v>2158</v>
      </c>
      <c r="C220" t="s">
        <v>1735</v>
      </c>
      <c r="D220" t="s">
        <v>1744</v>
      </c>
      <c r="E220" t="str">
        <f t="shared" si="7"/>
        <v>26/02/24</v>
      </c>
      <c r="F220" t="str">
        <f t="shared" si="6"/>
        <v>28/02/24</v>
      </c>
      <c r="G220" s="121">
        <v>1</v>
      </c>
    </row>
    <row r="221" spans="1:7" x14ac:dyDescent="0.25">
      <c r="A221" t="s">
        <v>667</v>
      </c>
      <c r="B221" t="s">
        <v>2159</v>
      </c>
      <c r="C221" t="s">
        <v>1744</v>
      </c>
      <c r="D221" t="s">
        <v>1747</v>
      </c>
      <c r="E221" t="str">
        <f t="shared" si="7"/>
        <v>28/02/24</v>
      </c>
      <c r="F221" t="str">
        <f t="shared" si="6"/>
        <v>01/03/24</v>
      </c>
      <c r="G221" s="121">
        <v>1</v>
      </c>
    </row>
    <row r="222" spans="1:7" x14ac:dyDescent="0.25">
      <c r="A222" t="s">
        <v>668</v>
      </c>
      <c r="B222" t="s">
        <v>2160</v>
      </c>
      <c r="C222" t="s">
        <v>1747</v>
      </c>
      <c r="D222" t="s">
        <v>1740</v>
      </c>
      <c r="E222" t="str">
        <f t="shared" si="7"/>
        <v>01/03/24</v>
      </c>
      <c r="F222" t="str">
        <f t="shared" si="6"/>
        <v>05/03/24</v>
      </c>
      <c r="G222" s="121">
        <v>1</v>
      </c>
    </row>
    <row r="223" spans="1:7" x14ac:dyDescent="0.25">
      <c r="A223" t="s">
        <v>669</v>
      </c>
      <c r="B223" t="s">
        <v>2161</v>
      </c>
      <c r="C223" t="s">
        <v>1739</v>
      </c>
      <c r="D223" t="s">
        <v>1742</v>
      </c>
      <c r="E223" t="str">
        <f t="shared" si="7"/>
        <v>06/03/24</v>
      </c>
      <c r="F223" t="str">
        <f t="shared" si="6"/>
        <v>08/03/24</v>
      </c>
      <c r="G223" s="121">
        <v>1</v>
      </c>
    </row>
    <row r="224" spans="1:7" x14ac:dyDescent="0.25">
      <c r="A224" t="s">
        <v>670</v>
      </c>
      <c r="B224" t="s">
        <v>2162</v>
      </c>
      <c r="C224" t="s">
        <v>1782</v>
      </c>
      <c r="D224" t="s">
        <v>1764</v>
      </c>
      <c r="E224" t="str">
        <f t="shared" si="7"/>
        <v>04/04/24</v>
      </c>
      <c r="F224" t="str">
        <f t="shared" si="6"/>
        <v>05/06/24</v>
      </c>
      <c r="G224" s="121">
        <v>1</v>
      </c>
    </row>
    <row r="225" spans="1:7" x14ac:dyDescent="0.25">
      <c r="A225" t="s">
        <v>671</v>
      </c>
      <c r="B225" t="s">
        <v>2163</v>
      </c>
      <c r="C225" t="s">
        <v>1782</v>
      </c>
      <c r="D225" t="s">
        <v>1782</v>
      </c>
      <c r="E225" t="str">
        <f t="shared" si="7"/>
        <v>04/04/24</v>
      </c>
      <c r="F225" t="str">
        <f t="shared" si="6"/>
        <v>04/04/24</v>
      </c>
      <c r="G225" s="121">
        <v>1</v>
      </c>
    </row>
    <row r="226" spans="1:7" x14ac:dyDescent="0.25">
      <c r="A226" t="s">
        <v>672</v>
      </c>
      <c r="B226" t="s">
        <v>2164</v>
      </c>
      <c r="C226" t="s">
        <v>1820</v>
      </c>
      <c r="D226" t="s">
        <v>1764</v>
      </c>
      <c r="E226" t="str">
        <f t="shared" si="7"/>
        <v>04/06/24</v>
      </c>
      <c r="F226" t="str">
        <f t="shared" si="6"/>
        <v>05/06/24</v>
      </c>
      <c r="G226" s="121">
        <v>1</v>
      </c>
    </row>
    <row r="227" spans="1:7" x14ac:dyDescent="0.25">
      <c r="A227" t="s">
        <v>673</v>
      </c>
      <c r="B227" t="s">
        <v>2165</v>
      </c>
      <c r="C227" t="s">
        <v>1799</v>
      </c>
      <c r="D227" t="s">
        <v>1754</v>
      </c>
      <c r="E227" t="str">
        <f t="shared" si="7"/>
        <v>29/05/24</v>
      </c>
      <c r="F227" t="str">
        <f t="shared" si="6"/>
        <v>31/05/24</v>
      </c>
      <c r="G227" s="121">
        <v>1</v>
      </c>
    </row>
    <row r="228" spans="1:7" x14ac:dyDescent="0.25">
      <c r="A228" t="s">
        <v>674</v>
      </c>
      <c r="B228" t="s">
        <v>2166</v>
      </c>
      <c r="C228" t="s">
        <v>1781</v>
      </c>
      <c r="D228" t="s">
        <v>1794</v>
      </c>
      <c r="E228" t="str">
        <f t="shared" si="7"/>
        <v>03/04/24</v>
      </c>
      <c r="F228" t="str">
        <f t="shared" si="6"/>
        <v>08/04/24</v>
      </c>
      <c r="G228" s="121">
        <v>1</v>
      </c>
    </row>
    <row r="229" spans="1:7" x14ac:dyDescent="0.25">
      <c r="A229" t="s">
        <v>675</v>
      </c>
      <c r="B229" t="s">
        <v>2167</v>
      </c>
      <c r="C229" t="s">
        <v>1820</v>
      </c>
      <c r="D229" t="s">
        <v>1765</v>
      </c>
      <c r="E229" t="str">
        <f t="shared" si="7"/>
        <v>04/06/24</v>
      </c>
      <c r="F229" t="str">
        <f t="shared" si="6"/>
        <v>07/06/24</v>
      </c>
      <c r="G229" s="121">
        <v>1</v>
      </c>
    </row>
    <row r="230" spans="1:7" x14ac:dyDescent="0.25">
      <c r="A230" t="s">
        <v>676</v>
      </c>
      <c r="B230" t="s">
        <v>2168</v>
      </c>
      <c r="C230" t="s">
        <v>1781</v>
      </c>
      <c r="D230" t="s">
        <v>1794</v>
      </c>
      <c r="E230" t="str">
        <f t="shared" si="7"/>
        <v>03/04/24</v>
      </c>
      <c r="F230" t="str">
        <f t="shared" si="6"/>
        <v>08/04/24</v>
      </c>
      <c r="G230" s="121">
        <v>1</v>
      </c>
    </row>
    <row r="231" spans="1:7" x14ac:dyDescent="0.25">
      <c r="A231" t="s">
        <v>677</v>
      </c>
      <c r="B231" t="s">
        <v>2169</v>
      </c>
      <c r="C231" t="s">
        <v>1817</v>
      </c>
      <c r="D231" t="s">
        <v>1821</v>
      </c>
      <c r="E231" t="str">
        <f t="shared" si="7"/>
        <v>12/06/24</v>
      </c>
      <c r="F231" t="str">
        <f t="shared" si="6"/>
        <v>17/06/24</v>
      </c>
      <c r="G231" s="121">
        <v>1</v>
      </c>
    </row>
    <row r="232" spans="1:7" x14ac:dyDescent="0.25">
      <c r="A232" t="s">
        <v>678</v>
      </c>
      <c r="B232" t="s">
        <v>2170</v>
      </c>
      <c r="C232" t="s">
        <v>1818</v>
      </c>
      <c r="D232" t="s">
        <v>1816</v>
      </c>
      <c r="E232" t="str">
        <f t="shared" si="7"/>
        <v>14/06/24</v>
      </c>
      <c r="F232" t="str">
        <f t="shared" si="6"/>
        <v>19/06/24</v>
      </c>
      <c r="G232" s="121">
        <v>1</v>
      </c>
    </row>
    <row r="233" spans="1:7" x14ac:dyDescent="0.25">
      <c r="A233" t="s">
        <v>679</v>
      </c>
      <c r="B233" t="s">
        <v>2056</v>
      </c>
      <c r="C233" t="s">
        <v>1781</v>
      </c>
      <c r="D233" t="s">
        <v>1786</v>
      </c>
      <c r="E233" t="str">
        <f t="shared" si="7"/>
        <v>03/04/24</v>
      </c>
      <c r="F233" t="str">
        <f t="shared" si="6"/>
        <v>27/05/24</v>
      </c>
      <c r="G233" s="121">
        <v>1</v>
      </c>
    </row>
    <row r="234" spans="1:7" x14ac:dyDescent="0.25">
      <c r="A234" t="s">
        <v>680</v>
      </c>
      <c r="B234" t="s">
        <v>2171</v>
      </c>
      <c r="C234" t="s">
        <v>1781</v>
      </c>
      <c r="D234" t="s">
        <v>1782</v>
      </c>
      <c r="E234" t="str">
        <f t="shared" si="7"/>
        <v>03/04/24</v>
      </c>
      <c r="F234" t="str">
        <f t="shared" si="6"/>
        <v>04/04/24</v>
      </c>
      <c r="G234" s="121">
        <v>1</v>
      </c>
    </row>
    <row r="235" spans="1:7" x14ac:dyDescent="0.25">
      <c r="A235" t="s">
        <v>681</v>
      </c>
      <c r="B235" t="s">
        <v>2172</v>
      </c>
      <c r="C235" t="s">
        <v>1782</v>
      </c>
      <c r="D235" t="s">
        <v>1794</v>
      </c>
      <c r="E235" t="str">
        <f t="shared" si="7"/>
        <v>04/04/24</v>
      </c>
      <c r="F235" t="str">
        <f t="shared" si="6"/>
        <v>08/04/24</v>
      </c>
      <c r="G235" s="121">
        <v>1</v>
      </c>
    </row>
    <row r="236" spans="1:7" x14ac:dyDescent="0.25">
      <c r="A236" t="s">
        <v>682</v>
      </c>
      <c r="B236" t="s">
        <v>2173</v>
      </c>
      <c r="C236" t="s">
        <v>1781</v>
      </c>
      <c r="D236" t="s">
        <v>1797</v>
      </c>
      <c r="E236" t="str">
        <f t="shared" si="7"/>
        <v>03/04/24</v>
      </c>
      <c r="F236" t="str">
        <f t="shared" si="6"/>
        <v>10/04/24</v>
      </c>
      <c r="G236" s="121">
        <v>1</v>
      </c>
    </row>
    <row r="237" spans="1:7" x14ac:dyDescent="0.25">
      <c r="A237" t="s">
        <v>683</v>
      </c>
      <c r="B237" t="s">
        <v>2174</v>
      </c>
      <c r="C237" t="s">
        <v>1781</v>
      </c>
      <c r="D237" t="s">
        <v>1796</v>
      </c>
      <c r="E237" t="str">
        <f t="shared" si="7"/>
        <v>03/04/24</v>
      </c>
      <c r="F237" t="str">
        <f t="shared" si="6"/>
        <v>05/04/24</v>
      </c>
      <c r="G237" s="121">
        <v>1</v>
      </c>
    </row>
    <row r="238" spans="1:7" x14ac:dyDescent="0.25">
      <c r="A238" t="s">
        <v>684</v>
      </c>
      <c r="B238" t="s">
        <v>2175</v>
      </c>
      <c r="C238" t="s">
        <v>1781</v>
      </c>
      <c r="D238" t="s">
        <v>1796</v>
      </c>
      <c r="E238" t="str">
        <f t="shared" si="7"/>
        <v>03/04/24</v>
      </c>
      <c r="F238" t="str">
        <f t="shared" si="6"/>
        <v>05/04/24</v>
      </c>
      <c r="G238" s="121">
        <v>1</v>
      </c>
    </row>
    <row r="239" spans="1:7" x14ac:dyDescent="0.25">
      <c r="A239" t="s">
        <v>685</v>
      </c>
      <c r="B239" t="s">
        <v>2176</v>
      </c>
      <c r="C239" t="s">
        <v>1724</v>
      </c>
      <c r="D239" t="s">
        <v>1783</v>
      </c>
      <c r="E239" t="str">
        <f t="shared" si="7"/>
        <v>13/05/24</v>
      </c>
      <c r="F239" t="str">
        <f t="shared" si="6"/>
        <v>15/05/24</v>
      </c>
      <c r="G239" s="121">
        <v>1</v>
      </c>
    </row>
    <row r="240" spans="1:7" x14ac:dyDescent="0.25">
      <c r="A240" t="s">
        <v>686</v>
      </c>
      <c r="B240" t="s">
        <v>2177</v>
      </c>
      <c r="C240" t="s">
        <v>1759</v>
      </c>
      <c r="D240" t="s">
        <v>1757</v>
      </c>
      <c r="E240" t="str">
        <f t="shared" si="7"/>
        <v>16/05/24</v>
      </c>
      <c r="F240" t="str">
        <f t="shared" si="6"/>
        <v>20/05/24</v>
      </c>
      <c r="G240" s="121">
        <v>1</v>
      </c>
    </row>
    <row r="241" spans="1:7" x14ac:dyDescent="0.25">
      <c r="A241" t="s">
        <v>687</v>
      </c>
      <c r="B241" t="s">
        <v>2178</v>
      </c>
      <c r="C241" t="s">
        <v>1759</v>
      </c>
      <c r="D241" t="s">
        <v>1757</v>
      </c>
      <c r="E241" t="str">
        <f t="shared" si="7"/>
        <v>16/05/24</v>
      </c>
      <c r="F241" t="str">
        <f t="shared" si="6"/>
        <v>20/05/24</v>
      </c>
      <c r="G241" s="121">
        <v>1</v>
      </c>
    </row>
    <row r="242" spans="1:7" x14ac:dyDescent="0.25">
      <c r="A242" t="s">
        <v>688</v>
      </c>
      <c r="B242" t="s">
        <v>2179</v>
      </c>
      <c r="C242" t="s">
        <v>1757</v>
      </c>
      <c r="D242" t="s">
        <v>1761</v>
      </c>
      <c r="E242" t="str">
        <f t="shared" si="7"/>
        <v>20/05/24</v>
      </c>
      <c r="F242" t="str">
        <f t="shared" si="6"/>
        <v>21/05/24</v>
      </c>
      <c r="G242" s="121">
        <v>1</v>
      </c>
    </row>
    <row r="243" spans="1:7" x14ac:dyDescent="0.25">
      <c r="A243" t="s">
        <v>689</v>
      </c>
      <c r="B243" t="s">
        <v>2180</v>
      </c>
      <c r="C243" t="s">
        <v>1761</v>
      </c>
      <c r="D243" t="s">
        <v>1762</v>
      </c>
      <c r="E243" t="str">
        <f t="shared" si="7"/>
        <v>21/05/24</v>
      </c>
      <c r="F243" t="str">
        <f t="shared" si="6"/>
        <v>22/05/24</v>
      </c>
      <c r="G243" s="121">
        <v>1</v>
      </c>
    </row>
    <row r="244" spans="1:7" x14ac:dyDescent="0.25">
      <c r="A244" t="s">
        <v>690</v>
      </c>
      <c r="B244" t="s">
        <v>2181</v>
      </c>
      <c r="C244" t="s">
        <v>1762</v>
      </c>
      <c r="D244" t="s">
        <v>1758</v>
      </c>
      <c r="E244" t="str">
        <f t="shared" si="7"/>
        <v>22/05/24</v>
      </c>
      <c r="F244" t="str">
        <f t="shared" si="6"/>
        <v>23/05/24</v>
      </c>
      <c r="G244" s="121">
        <v>1</v>
      </c>
    </row>
    <row r="245" spans="1:7" x14ac:dyDescent="0.25">
      <c r="A245" t="s">
        <v>691</v>
      </c>
      <c r="B245" t="s">
        <v>2182</v>
      </c>
      <c r="C245" t="s">
        <v>1758</v>
      </c>
      <c r="D245" t="s">
        <v>1803</v>
      </c>
      <c r="E245" t="str">
        <f t="shared" si="7"/>
        <v>23/05/24</v>
      </c>
      <c r="F245" t="str">
        <f t="shared" si="6"/>
        <v>24/05/24</v>
      </c>
      <c r="G245" s="121">
        <v>1</v>
      </c>
    </row>
    <row r="246" spans="1:7" x14ac:dyDescent="0.25">
      <c r="A246" t="s">
        <v>692</v>
      </c>
      <c r="B246" t="s">
        <v>2183</v>
      </c>
      <c r="C246" t="s">
        <v>1803</v>
      </c>
      <c r="D246" t="s">
        <v>1786</v>
      </c>
      <c r="E246" t="str">
        <f t="shared" si="7"/>
        <v>24/05/24</v>
      </c>
      <c r="F246" t="str">
        <f t="shared" si="6"/>
        <v>27/05/24</v>
      </c>
      <c r="G246" s="121">
        <v>1</v>
      </c>
    </row>
    <row r="247" spans="1:7" x14ac:dyDescent="0.25">
      <c r="A247" t="s">
        <v>693</v>
      </c>
      <c r="B247" t="s">
        <v>1953</v>
      </c>
      <c r="C247" t="s">
        <v>1711</v>
      </c>
      <c r="D247" t="s">
        <v>1822</v>
      </c>
      <c r="E247" t="str">
        <f t="shared" si="7"/>
        <v>24/08/23</v>
      </c>
      <c r="F247" t="str">
        <f t="shared" si="6"/>
        <v>25/10/24</v>
      </c>
      <c r="G247" s="121">
        <v>0.6</v>
      </c>
    </row>
    <row r="248" spans="1:7" x14ac:dyDescent="0.25">
      <c r="A248" t="s">
        <v>694</v>
      </c>
      <c r="B248" t="s">
        <v>2024</v>
      </c>
      <c r="C248" t="s">
        <v>1715</v>
      </c>
      <c r="D248" t="s">
        <v>1764</v>
      </c>
      <c r="E248" t="str">
        <f t="shared" si="7"/>
        <v>11/09/23</v>
      </c>
      <c r="F248" t="str">
        <f t="shared" si="6"/>
        <v>05/06/24</v>
      </c>
      <c r="G248" s="121">
        <v>0.98</v>
      </c>
    </row>
    <row r="249" spans="1:7" x14ac:dyDescent="0.25">
      <c r="A249" t="s">
        <v>695</v>
      </c>
      <c r="B249" t="s">
        <v>2184</v>
      </c>
      <c r="C249" t="s">
        <v>1715</v>
      </c>
      <c r="D249" t="s">
        <v>1724</v>
      </c>
      <c r="E249" t="str">
        <f t="shared" si="7"/>
        <v>11/09/23</v>
      </c>
      <c r="F249" t="str">
        <f t="shared" si="6"/>
        <v>13/05/24</v>
      </c>
      <c r="G249" s="121">
        <v>1</v>
      </c>
    </row>
    <row r="250" spans="1:7" x14ac:dyDescent="0.25">
      <c r="A250" t="s">
        <v>267</v>
      </c>
      <c r="B250" t="s">
        <v>2185</v>
      </c>
      <c r="C250" t="s">
        <v>1717</v>
      </c>
      <c r="D250" t="s">
        <v>1772</v>
      </c>
      <c r="E250" t="str">
        <f t="shared" si="7"/>
        <v>18/09/23</v>
      </c>
      <c r="F250" t="str">
        <f t="shared" si="6"/>
        <v>19/04/24</v>
      </c>
      <c r="G250" s="121">
        <v>1</v>
      </c>
    </row>
    <row r="251" spans="1:7" x14ac:dyDescent="0.25">
      <c r="A251" t="s">
        <v>187</v>
      </c>
      <c r="B251" t="s">
        <v>2186</v>
      </c>
      <c r="C251" t="s">
        <v>1717</v>
      </c>
      <c r="D251" t="s">
        <v>1823</v>
      </c>
      <c r="E251" t="str">
        <f t="shared" si="7"/>
        <v>18/09/23</v>
      </c>
      <c r="F251" t="str">
        <f t="shared" si="6"/>
        <v>27/10/23</v>
      </c>
      <c r="G251" s="121">
        <v>1</v>
      </c>
    </row>
    <row r="252" spans="1:7" x14ac:dyDescent="0.25">
      <c r="A252" t="s">
        <v>254</v>
      </c>
      <c r="B252" t="s">
        <v>2187</v>
      </c>
      <c r="C252" t="s">
        <v>1806</v>
      </c>
      <c r="D252" t="s">
        <v>1807</v>
      </c>
      <c r="E252" t="str">
        <f t="shared" si="7"/>
        <v>25/03/24</v>
      </c>
      <c r="F252" t="str">
        <f t="shared" si="6"/>
        <v>11/04/24</v>
      </c>
      <c r="G252" s="121">
        <v>1</v>
      </c>
    </row>
    <row r="253" spans="1:7" x14ac:dyDescent="0.25">
      <c r="A253" t="s">
        <v>696</v>
      </c>
      <c r="B253" t="s">
        <v>2188</v>
      </c>
      <c r="C253" t="s">
        <v>1806</v>
      </c>
      <c r="D253" t="s">
        <v>1807</v>
      </c>
      <c r="E253" t="str">
        <f t="shared" si="7"/>
        <v>25/03/24</v>
      </c>
      <c r="F253" t="str">
        <f t="shared" si="6"/>
        <v>11/04/24</v>
      </c>
      <c r="G253" s="121">
        <v>1</v>
      </c>
    </row>
    <row r="254" spans="1:7" x14ac:dyDescent="0.25">
      <c r="A254" t="s">
        <v>697</v>
      </c>
      <c r="B254" t="s">
        <v>2189</v>
      </c>
      <c r="C254" t="s">
        <v>1782</v>
      </c>
      <c r="D254" t="s">
        <v>1772</v>
      </c>
      <c r="E254" t="str">
        <f t="shared" si="7"/>
        <v>04/04/24</v>
      </c>
      <c r="F254" t="str">
        <f t="shared" si="6"/>
        <v>19/04/24</v>
      </c>
      <c r="G254" s="121">
        <v>1</v>
      </c>
    </row>
    <row r="255" spans="1:7" x14ac:dyDescent="0.25">
      <c r="A255" t="s">
        <v>269</v>
      </c>
      <c r="B255" t="s">
        <v>2190</v>
      </c>
      <c r="C255" t="s">
        <v>1744</v>
      </c>
      <c r="D255" t="s">
        <v>1746</v>
      </c>
      <c r="E255" t="str">
        <f t="shared" si="7"/>
        <v>28/02/24</v>
      </c>
      <c r="F255" t="str">
        <f t="shared" si="6"/>
        <v>29/02/24</v>
      </c>
      <c r="G255" s="121">
        <v>1</v>
      </c>
    </row>
    <row r="256" spans="1:7" x14ac:dyDescent="0.25">
      <c r="A256" t="s">
        <v>271</v>
      </c>
      <c r="B256" t="s">
        <v>2191</v>
      </c>
      <c r="C256" t="s">
        <v>1744</v>
      </c>
      <c r="D256" t="s">
        <v>1747</v>
      </c>
      <c r="E256" t="str">
        <f t="shared" si="7"/>
        <v>28/02/24</v>
      </c>
      <c r="F256" t="str">
        <f t="shared" si="6"/>
        <v>01/03/24</v>
      </c>
      <c r="G256" s="121">
        <v>1</v>
      </c>
    </row>
    <row r="257" spans="1:7" x14ac:dyDescent="0.25">
      <c r="A257" t="s">
        <v>698</v>
      </c>
      <c r="B257" t="s">
        <v>2192</v>
      </c>
      <c r="C257" t="s">
        <v>1717</v>
      </c>
      <c r="D257" t="s">
        <v>1824</v>
      </c>
      <c r="E257" t="str">
        <f t="shared" si="7"/>
        <v>18/09/23</v>
      </c>
      <c r="F257" t="str">
        <f t="shared" si="6"/>
        <v>07/03/24</v>
      </c>
      <c r="G257" s="121">
        <v>1</v>
      </c>
    </row>
    <row r="258" spans="1:7" x14ac:dyDescent="0.25">
      <c r="A258" t="s">
        <v>190</v>
      </c>
      <c r="B258" t="s">
        <v>2193</v>
      </c>
      <c r="C258" t="s">
        <v>1717</v>
      </c>
      <c r="D258" t="s">
        <v>1718</v>
      </c>
      <c r="E258" t="str">
        <f t="shared" si="7"/>
        <v>18/09/23</v>
      </c>
      <c r="F258" t="str">
        <f t="shared" si="6"/>
        <v>21/09/23</v>
      </c>
      <c r="G258" s="121">
        <v>1</v>
      </c>
    </row>
    <row r="259" spans="1:7" x14ac:dyDescent="0.25">
      <c r="A259" t="s">
        <v>699</v>
      </c>
      <c r="B259" t="s">
        <v>2194</v>
      </c>
      <c r="C259" t="s">
        <v>1727</v>
      </c>
      <c r="D259" t="s">
        <v>1825</v>
      </c>
      <c r="E259" t="str">
        <f t="shared" si="7"/>
        <v>24/10/23</v>
      </c>
      <c r="F259" t="str">
        <f t="shared" ref="F259:F322" si="8">RIGHT(D259,8)</f>
        <v>03/11/23</v>
      </c>
      <c r="G259" s="121">
        <v>1</v>
      </c>
    </row>
    <row r="260" spans="1:7" x14ac:dyDescent="0.25">
      <c r="A260" t="s">
        <v>274</v>
      </c>
      <c r="B260" t="s">
        <v>2193</v>
      </c>
      <c r="C260" t="s">
        <v>1733</v>
      </c>
      <c r="D260" t="s">
        <v>1744</v>
      </c>
      <c r="E260" t="str">
        <f t="shared" ref="E260:E323" si="9">RIGHT(C260,8)</f>
        <v>19/02/24</v>
      </c>
      <c r="F260" t="str">
        <f t="shared" si="8"/>
        <v>28/02/24</v>
      </c>
      <c r="G260" s="121">
        <v>1</v>
      </c>
    </row>
    <row r="261" spans="1:7" x14ac:dyDescent="0.25">
      <c r="A261" t="s">
        <v>275</v>
      </c>
      <c r="B261" t="s">
        <v>2195</v>
      </c>
      <c r="C261" t="s">
        <v>1744</v>
      </c>
      <c r="D261" t="s">
        <v>1746</v>
      </c>
      <c r="E261" t="str">
        <f t="shared" si="9"/>
        <v>28/02/24</v>
      </c>
      <c r="F261" t="str">
        <f t="shared" si="8"/>
        <v>29/02/24</v>
      </c>
      <c r="G261" s="121">
        <v>1</v>
      </c>
    </row>
    <row r="262" spans="1:7" x14ac:dyDescent="0.25">
      <c r="A262" t="s">
        <v>277</v>
      </c>
      <c r="B262" t="s">
        <v>2196</v>
      </c>
      <c r="C262" t="s">
        <v>1738</v>
      </c>
      <c r="D262" t="s">
        <v>1824</v>
      </c>
      <c r="E262" t="str">
        <f t="shared" si="9"/>
        <v>04/03/24</v>
      </c>
      <c r="F262" t="str">
        <f t="shared" si="8"/>
        <v>07/03/24</v>
      </c>
      <c r="G262" s="121">
        <v>1</v>
      </c>
    </row>
    <row r="263" spans="1:7" x14ac:dyDescent="0.25">
      <c r="A263" t="s">
        <v>700</v>
      </c>
      <c r="B263" t="s">
        <v>2197</v>
      </c>
      <c r="C263" t="s">
        <v>1745</v>
      </c>
      <c r="D263" t="s">
        <v>1824</v>
      </c>
      <c r="E263" t="str">
        <f t="shared" si="9"/>
        <v>27/02/24</v>
      </c>
      <c r="F263" t="str">
        <f t="shared" si="8"/>
        <v>07/03/24</v>
      </c>
      <c r="G263" s="121">
        <v>1</v>
      </c>
    </row>
    <row r="264" spans="1:7" x14ac:dyDescent="0.25">
      <c r="A264" t="s">
        <v>701</v>
      </c>
      <c r="B264" t="s">
        <v>2198</v>
      </c>
      <c r="C264" t="s">
        <v>1727</v>
      </c>
      <c r="D264" t="s">
        <v>1772</v>
      </c>
      <c r="E264" t="str">
        <f t="shared" si="9"/>
        <v>24/10/23</v>
      </c>
      <c r="F264" t="str">
        <f t="shared" si="8"/>
        <v>19/04/24</v>
      </c>
      <c r="G264" s="121">
        <v>1</v>
      </c>
    </row>
    <row r="265" spans="1:7" x14ac:dyDescent="0.25">
      <c r="A265" t="s">
        <v>702</v>
      </c>
      <c r="B265" t="s">
        <v>2186</v>
      </c>
      <c r="C265" t="s">
        <v>1727</v>
      </c>
      <c r="D265" t="s">
        <v>1826</v>
      </c>
      <c r="E265" t="str">
        <f t="shared" si="9"/>
        <v>24/10/23</v>
      </c>
      <c r="F265" t="str">
        <f t="shared" si="8"/>
        <v>22/11/23</v>
      </c>
      <c r="G265" s="121">
        <v>1</v>
      </c>
    </row>
    <row r="266" spans="1:7" x14ac:dyDescent="0.25">
      <c r="A266" t="s">
        <v>703</v>
      </c>
      <c r="B266" t="s">
        <v>2199</v>
      </c>
      <c r="C266" t="s">
        <v>1827</v>
      </c>
      <c r="D266" t="s">
        <v>1828</v>
      </c>
      <c r="E266" t="str">
        <f t="shared" si="9"/>
        <v>30/11/23</v>
      </c>
      <c r="F266" t="str">
        <f t="shared" si="8"/>
        <v>01/12/23</v>
      </c>
      <c r="G266" s="121">
        <v>1</v>
      </c>
    </row>
    <row r="267" spans="1:7" x14ac:dyDescent="0.25">
      <c r="A267" t="s">
        <v>704</v>
      </c>
      <c r="B267" t="s">
        <v>2200</v>
      </c>
      <c r="C267" t="s">
        <v>1828</v>
      </c>
      <c r="D267" t="s">
        <v>1791</v>
      </c>
      <c r="E267" t="str">
        <f t="shared" si="9"/>
        <v>01/12/23</v>
      </c>
      <c r="F267" t="str">
        <f t="shared" si="8"/>
        <v>04/12/23</v>
      </c>
      <c r="G267" s="121">
        <v>1</v>
      </c>
    </row>
    <row r="268" spans="1:7" x14ac:dyDescent="0.25">
      <c r="A268" t="s">
        <v>281</v>
      </c>
      <c r="B268" t="s">
        <v>2189</v>
      </c>
      <c r="C268" t="s">
        <v>1829</v>
      </c>
      <c r="D268" t="s">
        <v>1772</v>
      </c>
      <c r="E268" t="str">
        <f t="shared" si="9"/>
        <v>15/04/24</v>
      </c>
      <c r="F268" t="str">
        <f t="shared" si="8"/>
        <v>19/04/24</v>
      </c>
      <c r="G268" s="121">
        <v>1</v>
      </c>
    </row>
    <row r="269" spans="1:7" x14ac:dyDescent="0.25">
      <c r="A269" t="s">
        <v>705</v>
      </c>
      <c r="B269" t="s">
        <v>2201</v>
      </c>
      <c r="C269" t="s">
        <v>1819</v>
      </c>
      <c r="D269" t="s">
        <v>1770</v>
      </c>
      <c r="E269" t="str">
        <f t="shared" si="9"/>
        <v>12/04/24</v>
      </c>
      <c r="F269" t="str">
        <f t="shared" si="8"/>
        <v>17/04/24</v>
      </c>
      <c r="G269" s="121">
        <v>1</v>
      </c>
    </row>
    <row r="270" spans="1:7" x14ac:dyDescent="0.25">
      <c r="A270" t="s">
        <v>282</v>
      </c>
      <c r="B270" t="s">
        <v>2202</v>
      </c>
      <c r="C270" t="s">
        <v>1767</v>
      </c>
      <c r="D270" t="s">
        <v>1736</v>
      </c>
      <c r="E270" t="str">
        <f t="shared" si="9"/>
        <v>15/02/24</v>
      </c>
      <c r="F270" t="str">
        <f t="shared" si="8"/>
        <v>22/02/24</v>
      </c>
      <c r="G270" s="121">
        <v>1</v>
      </c>
    </row>
    <row r="271" spans="1:7" x14ac:dyDescent="0.25">
      <c r="A271" t="s">
        <v>706</v>
      </c>
      <c r="B271" t="s">
        <v>2203</v>
      </c>
      <c r="C271" t="s">
        <v>1736</v>
      </c>
      <c r="D271" t="s">
        <v>1735</v>
      </c>
      <c r="E271" t="str">
        <f t="shared" si="9"/>
        <v>22/02/24</v>
      </c>
      <c r="F271" t="str">
        <f t="shared" si="8"/>
        <v>26/02/24</v>
      </c>
      <c r="G271" s="121">
        <v>1</v>
      </c>
    </row>
    <row r="272" spans="1:7" x14ac:dyDescent="0.25">
      <c r="A272" t="s">
        <v>707</v>
      </c>
      <c r="B272" t="s">
        <v>2204</v>
      </c>
      <c r="C272" t="s">
        <v>1715</v>
      </c>
      <c r="D272" t="s">
        <v>1771</v>
      </c>
      <c r="E272" t="str">
        <f t="shared" si="9"/>
        <v>11/09/23</v>
      </c>
      <c r="F272" t="str">
        <f t="shared" si="8"/>
        <v>18/04/24</v>
      </c>
      <c r="G272" s="121">
        <v>1</v>
      </c>
    </row>
    <row r="273" spans="1:7" x14ac:dyDescent="0.25">
      <c r="A273" t="s">
        <v>708</v>
      </c>
      <c r="B273" t="s">
        <v>2186</v>
      </c>
      <c r="C273" t="s">
        <v>1715</v>
      </c>
      <c r="D273" t="s">
        <v>1830</v>
      </c>
      <c r="E273" t="str">
        <f t="shared" si="9"/>
        <v>11/09/23</v>
      </c>
      <c r="F273" t="str">
        <f t="shared" si="8"/>
        <v>10/10/23</v>
      </c>
      <c r="G273" s="121">
        <v>1</v>
      </c>
    </row>
    <row r="274" spans="1:7" x14ac:dyDescent="0.25">
      <c r="A274" t="s">
        <v>709</v>
      </c>
      <c r="B274" t="s">
        <v>2187</v>
      </c>
      <c r="C274" t="s">
        <v>1735</v>
      </c>
      <c r="D274" t="s">
        <v>1746</v>
      </c>
      <c r="E274" t="str">
        <f t="shared" si="9"/>
        <v>26/02/24</v>
      </c>
      <c r="F274" t="str">
        <f t="shared" si="8"/>
        <v>29/02/24</v>
      </c>
      <c r="G274" s="121">
        <v>1</v>
      </c>
    </row>
    <row r="275" spans="1:7" x14ac:dyDescent="0.25">
      <c r="A275" t="s">
        <v>710</v>
      </c>
      <c r="B275" t="s">
        <v>2188</v>
      </c>
      <c r="C275" t="s">
        <v>1746</v>
      </c>
      <c r="D275" t="s">
        <v>1739</v>
      </c>
      <c r="E275" t="str">
        <f t="shared" si="9"/>
        <v>29/02/24</v>
      </c>
      <c r="F275" t="str">
        <f t="shared" si="8"/>
        <v>06/03/24</v>
      </c>
      <c r="G275" s="121">
        <v>1</v>
      </c>
    </row>
    <row r="276" spans="1:7" x14ac:dyDescent="0.25">
      <c r="A276" t="s">
        <v>285</v>
      </c>
      <c r="B276" t="s">
        <v>2189</v>
      </c>
      <c r="C276" t="s">
        <v>1794</v>
      </c>
      <c r="D276" t="s">
        <v>1771</v>
      </c>
      <c r="E276" t="str">
        <f t="shared" si="9"/>
        <v>08/04/24</v>
      </c>
      <c r="F276" t="str">
        <f t="shared" si="8"/>
        <v>18/04/24</v>
      </c>
      <c r="G276" s="121">
        <v>1</v>
      </c>
    </row>
    <row r="277" spans="1:7" x14ac:dyDescent="0.25">
      <c r="A277" t="s">
        <v>328</v>
      </c>
      <c r="B277" t="s">
        <v>2190</v>
      </c>
      <c r="C277" t="s">
        <v>1738</v>
      </c>
      <c r="D277" t="s">
        <v>1824</v>
      </c>
      <c r="E277" t="str">
        <f t="shared" si="9"/>
        <v>04/03/24</v>
      </c>
      <c r="F277" t="str">
        <f t="shared" si="8"/>
        <v>07/03/24</v>
      </c>
      <c r="G277" s="121">
        <v>1</v>
      </c>
    </row>
    <row r="278" spans="1:7" x14ac:dyDescent="0.25">
      <c r="A278" t="s">
        <v>329</v>
      </c>
      <c r="B278" t="s">
        <v>2191</v>
      </c>
      <c r="C278" t="s">
        <v>1824</v>
      </c>
      <c r="D278" t="s">
        <v>1742</v>
      </c>
      <c r="E278" t="str">
        <f t="shared" si="9"/>
        <v>07/03/24</v>
      </c>
      <c r="F278" t="str">
        <f t="shared" si="8"/>
        <v>08/03/24</v>
      </c>
      <c r="G278" s="121">
        <v>1</v>
      </c>
    </row>
    <row r="279" spans="1:7" x14ac:dyDescent="0.25">
      <c r="A279" t="s">
        <v>711</v>
      </c>
      <c r="B279" t="s">
        <v>2205</v>
      </c>
      <c r="C279" t="s">
        <v>1831</v>
      </c>
      <c r="D279" t="s">
        <v>1772</v>
      </c>
      <c r="E279" t="str">
        <f t="shared" si="9"/>
        <v>21/03/24</v>
      </c>
      <c r="F279" t="str">
        <f t="shared" si="8"/>
        <v>19/04/24</v>
      </c>
      <c r="G279" s="121">
        <v>1</v>
      </c>
    </row>
    <row r="280" spans="1:7" x14ac:dyDescent="0.25">
      <c r="A280" t="s">
        <v>353</v>
      </c>
      <c r="B280" t="s">
        <v>2206</v>
      </c>
      <c r="C280" t="s">
        <v>1832</v>
      </c>
      <c r="D280" t="s">
        <v>1772</v>
      </c>
      <c r="E280" t="str">
        <f t="shared" si="9"/>
        <v>01/04/24</v>
      </c>
      <c r="F280" t="str">
        <f t="shared" si="8"/>
        <v>19/04/24</v>
      </c>
      <c r="G280" s="121">
        <v>1</v>
      </c>
    </row>
    <row r="281" spans="1:7" x14ac:dyDescent="0.25">
      <c r="A281" t="s">
        <v>383</v>
      </c>
      <c r="B281" t="s">
        <v>2196</v>
      </c>
      <c r="C281" t="s">
        <v>1831</v>
      </c>
      <c r="D281" t="s">
        <v>1833</v>
      </c>
      <c r="E281" t="str">
        <f t="shared" si="9"/>
        <v>21/03/24</v>
      </c>
      <c r="F281" t="str">
        <f t="shared" si="8"/>
        <v>26/03/24</v>
      </c>
      <c r="G281" s="121">
        <v>1</v>
      </c>
    </row>
    <row r="282" spans="1:7" x14ac:dyDescent="0.25">
      <c r="A282" t="s">
        <v>384</v>
      </c>
      <c r="B282" t="s">
        <v>2197</v>
      </c>
      <c r="C282" t="s">
        <v>1789</v>
      </c>
      <c r="D282" t="s">
        <v>1832</v>
      </c>
      <c r="E282" t="str">
        <f t="shared" si="9"/>
        <v>27/03/24</v>
      </c>
      <c r="F282" t="str">
        <f t="shared" si="8"/>
        <v>01/04/24</v>
      </c>
      <c r="G282" s="121">
        <v>1</v>
      </c>
    </row>
    <row r="283" spans="1:7" x14ac:dyDescent="0.25">
      <c r="A283" t="s">
        <v>712</v>
      </c>
      <c r="B283" t="s">
        <v>2207</v>
      </c>
      <c r="C283" t="s">
        <v>1784</v>
      </c>
      <c r="D283" t="s">
        <v>1724</v>
      </c>
      <c r="E283" t="str">
        <f t="shared" si="9"/>
        <v>06/05/24</v>
      </c>
      <c r="F283" t="str">
        <f t="shared" si="8"/>
        <v>13/05/24</v>
      </c>
      <c r="G283" s="121">
        <v>1</v>
      </c>
    </row>
    <row r="284" spans="1:7" x14ac:dyDescent="0.25">
      <c r="A284" t="s">
        <v>713</v>
      </c>
      <c r="B284" t="s">
        <v>2208</v>
      </c>
      <c r="C284" t="s">
        <v>1784</v>
      </c>
      <c r="D284" t="s">
        <v>1724</v>
      </c>
      <c r="E284" t="str">
        <f t="shared" si="9"/>
        <v>06/05/24</v>
      </c>
      <c r="F284" t="str">
        <f t="shared" si="8"/>
        <v>13/05/24</v>
      </c>
      <c r="G284" s="121">
        <v>1</v>
      </c>
    </row>
    <row r="285" spans="1:7" x14ac:dyDescent="0.25">
      <c r="A285" t="s">
        <v>714</v>
      </c>
      <c r="B285" t="s">
        <v>2056</v>
      </c>
      <c r="C285" t="s">
        <v>1735</v>
      </c>
      <c r="D285" t="s">
        <v>1800</v>
      </c>
      <c r="E285" t="str">
        <f t="shared" si="9"/>
        <v>26/02/24</v>
      </c>
      <c r="F285" t="str">
        <f t="shared" si="8"/>
        <v>17/05/24</v>
      </c>
      <c r="G285" s="121">
        <v>0.5</v>
      </c>
    </row>
    <row r="286" spans="1:7" x14ac:dyDescent="0.25">
      <c r="A286" t="s">
        <v>387</v>
      </c>
      <c r="B286" t="s">
        <v>2209</v>
      </c>
      <c r="C286" t="s">
        <v>1735</v>
      </c>
      <c r="D286" t="s">
        <v>1834</v>
      </c>
      <c r="E286" t="str">
        <f t="shared" si="9"/>
        <v>26/02/24</v>
      </c>
      <c r="F286" t="str">
        <f t="shared" si="8"/>
        <v>25/04/24</v>
      </c>
      <c r="G286" s="121">
        <v>1</v>
      </c>
    </row>
    <row r="287" spans="1:7" x14ac:dyDescent="0.25">
      <c r="A287" t="s">
        <v>715</v>
      </c>
      <c r="B287" t="s">
        <v>2210</v>
      </c>
      <c r="C287" t="s">
        <v>1835</v>
      </c>
      <c r="D287" t="s">
        <v>1795</v>
      </c>
      <c r="E287" t="str">
        <f t="shared" si="9"/>
        <v>23/04/24</v>
      </c>
      <c r="F287" t="str">
        <f t="shared" si="8"/>
        <v>24/04/24</v>
      </c>
      <c r="G287" s="121">
        <v>1</v>
      </c>
    </row>
    <row r="288" spans="1:7" x14ac:dyDescent="0.25">
      <c r="A288" t="s">
        <v>716</v>
      </c>
      <c r="B288" t="s">
        <v>2211</v>
      </c>
      <c r="C288" t="s">
        <v>1835</v>
      </c>
      <c r="D288" t="s">
        <v>1835</v>
      </c>
      <c r="E288" t="str">
        <f t="shared" si="9"/>
        <v>23/04/24</v>
      </c>
      <c r="F288" t="str">
        <f t="shared" si="8"/>
        <v>23/04/24</v>
      </c>
      <c r="G288" s="121">
        <v>1</v>
      </c>
    </row>
    <row r="289" spans="1:7" x14ac:dyDescent="0.25">
      <c r="A289" t="s">
        <v>717</v>
      </c>
      <c r="B289" t="s">
        <v>2212</v>
      </c>
      <c r="C289" t="s">
        <v>1835</v>
      </c>
      <c r="D289" t="s">
        <v>1795</v>
      </c>
      <c r="E289" t="str">
        <f t="shared" si="9"/>
        <v>23/04/24</v>
      </c>
      <c r="F289" t="str">
        <f t="shared" si="8"/>
        <v>24/04/24</v>
      </c>
      <c r="G289" s="121">
        <v>1</v>
      </c>
    </row>
    <row r="290" spans="1:7" x14ac:dyDescent="0.25">
      <c r="A290" t="s">
        <v>718</v>
      </c>
      <c r="B290" t="s">
        <v>2213</v>
      </c>
      <c r="C290" t="s">
        <v>1795</v>
      </c>
      <c r="D290" t="s">
        <v>1795</v>
      </c>
      <c r="E290" t="str">
        <f t="shared" si="9"/>
        <v>24/04/24</v>
      </c>
      <c r="F290" t="str">
        <f t="shared" si="8"/>
        <v>24/04/24</v>
      </c>
      <c r="G290" s="121">
        <v>1</v>
      </c>
    </row>
    <row r="291" spans="1:7" x14ac:dyDescent="0.25">
      <c r="A291" t="s">
        <v>719</v>
      </c>
      <c r="B291" t="s">
        <v>2214</v>
      </c>
      <c r="C291" t="s">
        <v>1795</v>
      </c>
      <c r="D291" t="s">
        <v>1795</v>
      </c>
      <c r="E291" t="str">
        <f t="shared" si="9"/>
        <v>24/04/24</v>
      </c>
      <c r="F291" t="str">
        <f t="shared" si="8"/>
        <v>24/04/24</v>
      </c>
      <c r="G291" s="121">
        <v>1</v>
      </c>
    </row>
    <row r="292" spans="1:7" x14ac:dyDescent="0.25">
      <c r="A292" t="s">
        <v>720</v>
      </c>
      <c r="B292" t="s">
        <v>2215</v>
      </c>
      <c r="C292" t="s">
        <v>1795</v>
      </c>
      <c r="D292" t="s">
        <v>1795</v>
      </c>
      <c r="E292" t="str">
        <f t="shared" si="9"/>
        <v>24/04/24</v>
      </c>
      <c r="F292" t="str">
        <f t="shared" si="8"/>
        <v>24/04/24</v>
      </c>
      <c r="G292" s="121">
        <v>1</v>
      </c>
    </row>
    <row r="293" spans="1:7" x14ac:dyDescent="0.25">
      <c r="A293" t="s">
        <v>721</v>
      </c>
      <c r="B293" t="s">
        <v>2216</v>
      </c>
      <c r="C293" t="s">
        <v>1795</v>
      </c>
      <c r="D293" t="s">
        <v>1834</v>
      </c>
      <c r="E293" t="str">
        <f t="shared" si="9"/>
        <v>24/04/24</v>
      </c>
      <c r="F293" t="str">
        <f t="shared" si="8"/>
        <v>25/04/24</v>
      </c>
      <c r="G293" s="121">
        <v>1</v>
      </c>
    </row>
    <row r="294" spans="1:7" x14ac:dyDescent="0.25">
      <c r="A294" t="s">
        <v>722</v>
      </c>
      <c r="B294" t="s">
        <v>2217</v>
      </c>
      <c r="C294" t="s">
        <v>1795</v>
      </c>
      <c r="D294" t="s">
        <v>1795</v>
      </c>
      <c r="E294" t="str">
        <f t="shared" si="9"/>
        <v>24/04/24</v>
      </c>
      <c r="F294" t="str">
        <f t="shared" si="8"/>
        <v>24/04/24</v>
      </c>
      <c r="G294" s="121">
        <v>1</v>
      </c>
    </row>
    <row r="295" spans="1:7" x14ac:dyDescent="0.25">
      <c r="A295" t="s">
        <v>723</v>
      </c>
      <c r="B295" t="s">
        <v>2212</v>
      </c>
      <c r="C295" t="s">
        <v>1795</v>
      </c>
      <c r="D295" t="s">
        <v>1795</v>
      </c>
      <c r="E295" t="str">
        <f t="shared" si="9"/>
        <v>24/04/24</v>
      </c>
      <c r="F295" t="str">
        <f t="shared" si="8"/>
        <v>24/04/24</v>
      </c>
      <c r="G295" s="121">
        <v>1</v>
      </c>
    </row>
    <row r="296" spans="1:7" x14ac:dyDescent="0.25">
      <c r="A296" t="s">
        <v>724</v>
      </c>
      <c r="B296" t="s">
        <v>2213</v>
      </c>
      <c r="C296" t="s">
        <v>1795</v>
      </c>
      <c r="D296" t="s">
        <v>1834</v>
      </c>
      <c r="E296" t="str">
        <f t="shared" si="9"/>
        <v>24/04/24</v>
      </c>
      <c r="F296" t="str">
        <f t="shared" si="8"/>
        <v>25/04/24</v>
      </c>
      <c r="G296" s="121">
        <v>1</v>
      </c>
    </row>
    <row r="297" spans="1:7" x14ac:dyDescent="0.25">
      <c r="A297" t="s">
        <v>725</v>
      </c>
      <c r="B297" t="s">
        <v>2214</v>
      </c>
      <c r="C297" t="s">
        <v>1834</v>
      </c>
      <c r="D297" t="s">
        <v>1834</v>
      </c>
      <c r="E297" t="str">
        <f t="shared" si="9"/>
        <v>25/04/24</v>
      </c>
      <c r="F297" t="str">
        <f t="shared" si="8"/>
        <v>25/04/24</v>
      </c>
      <c r="G297" s="121">
        <v>1</v>
      </c>
    </row>
    <row r="298" spans="1:7" x14ac:dyDescent="0.25">
      <c r="A298" t="s">
        <v>726</v>
      </c>
      <c r="B298" t="s">
        <v>2218</v>
      </c>
      <c r="C298" t="s">
        <v>1834</v>
      </c>
      <c r="D298" t="s">
        <v>1834</v>
      </c>
      <c r="E298" t="str">
        <f t="shared" si="9"/>
        <v>25/04/24</v>
      </c>
      <c r="F298" t="str">
        <f t="shared" si="8"/>
        <v>25/04/24</v>
      </c>
      <c r="G298" s="121">
        <v>1</v>
      </c>
    </row>
    <row r="299" spans="1:7" x14ac:dyDescent="0.25">
      <c r="A299" t="s">
        <v>727</v>
      </c>
      <c r="B299" t="s">
        <v>2219</v>
      </c>
      <c r="C299" t="s">
        <v>1795</v>
      </c>
      <c r="D299" t="s">
        <v>1834</v>
      </c>
      <c r="E299" t="str">
        <f t="shared" si="9"/>
        <v>24/04/24</v>
      </c>
      <c r="F299" t="str">
        <f t="shared" si="8"/>
        <v>25/04/24</v>
      </c>
      <c r="G299" s="121">
        <v>1</v>
      </c>
    </row>
    <row r="300" spans="1:7" x14ac:dyDescent="0.25">
      <c r="A300" t="s">
        <v>728</v>
      </c>
      <c r="B300" t="s">
        <v>2217</v>
      </c>
      <c r="C300" t="s">
        <v>1795</v>
      </c>
      <c r="D300" t="s">
        <v>1795</v>
      </c>
      <c r="E300" t="str">
        <f t="shared" si="9"/>
        <v>24/04/24</v>
      </c>
      <c r="F300" t="str">
        <f t="shared" si="8"/>
        <v>24/04/24</v>
      </c>
      <c r="G300" s="121">
        <v>1</v>
      </c>
    </row>
    <row r="301" spans="1:7" x14ac:dyDescent="0.25">
      <c r="A301" t="s">
        <v>729</v>
      </c>
      <c r="B301" t="s">
        <v>2212</v>
      </c>
      <c r="C301" t="s">
        <v>1795</v>
      </c>
      <c r="D301" t="s">
        <v>1795</v>
      </c>
      <c r="E301" t="str">
        <f t="shared" si="9"/>
        <v>24/04/24</v>
      </c>
      <c r="F301" t="str">
        <f t="shared" si="8"/>
        <v>24/04/24</v>
      </c>
      <c r="G301" s="121">
        <v>1</v>
      </c>
    </row>
    <row r="302" spans="1:7" x14ac:dyDescent="0.25">
      <c r="A302" t="s">
        <v>730</v>
      </c>
      <c r="B302" t="s">
        <v>2213</v>
      </c>
      <c r="C302" t="s">
        <v>1795</v>
      </c>
      <c r="D302" t="s">
        <v>1834</v>
      </c>
      <c r="E302" t="str">
        <f t="shared" si="9"/>
        <v>24/04/24</v>
      </c>
      <c r="F302" t="str">
        <f t="shared" si="8"/>
        <v>25/04/24</v>
      </c>
      <c r="G302" s="121">
        <v>1</v>
      </c>
    </row>
    <row r="303" spans="1:7" x14ac:dyDescent="0.25">
      <c r="A303" t="s">
        <v>731</v>
      </c>
      <c r="B303" t="s">
        <v>2214</v>
      </c>
      <c r="C303" t="s">
        <v>1834</v>
      </c>
      <c r="D303" t="s">
        <v>1834</v>
      </c>
      <c r="E303" t="str">
        <f t="shared" si="9"/>
        <v>25/04/24</v>
      </c>
      <c r="F303" t="str">
        <f t="shared" si="8"/>
        <v>25/04/24</v>
      </c>
      <c r="G303" s="121">
        <v>1</v>
      </c>
    </row>
    <row r="304" spans="1:7" x14ac:dyDescent="0.25">
      <c r="A304" t="s">
        <v>732</v>
      </c>
      <c r="B304" t="s">
        <v>2218</v>
      </c>
      <c r="C304" t="s">
        <v>1834</v>
      </c>
      <c r="D304" t="s">
        <v>1834</v>
      </c>
      <c r="E304" t="str">
        <f t="shared" si="9"/>
        <v>25/04/24</v>
      </c>
      <c r="F304" t="str">
        <f t="shared" si="8"/>
        <v>25/04/24</v>
      </c>
      <c r="G304" s="121">
        <v>1</v>
      </c>
    </row>
    <row r="305" spans="1:7" x14ac:dyDescent="0.25">
      <c r="A305" t="s">
        <v>733</v>
      </c>
      <c r="B305" t="s">
        <v>2220</v>
      </c>
      <c r="C305" t="s">
        <v>1780</v>
      </c>
      <c r="D305" t="s">
        <v>1780</v>
      </c>
      <c r="E305" t="str">
        <f t="shared" si="9"/>
        <v>18/03/24</v>
      </c>
      <c r="F305" t="str">
        <f t="shared" si="8"/>
        <v>18/03/24</v>
      </c>
      <c r="G305" s="121">
        <v>1</v>
      </c>
    </row>
    <row r="306" spans="1:7" x14ac:dyDescent="0.25">
      <c r="A306" t="s">
        <v>355</v>
      </c>
      <c r="B306" t="s">
        <v>2221</v>
      </c>
      <c r="C306" t="s">
        <v>1780</v>
      </c>
      <c r="D306" t="s">
        <v>1780</v>
      </c>
      <c r="E306" t="str">
        <f t="shared" si="9"/>
        <v>18/03/24</v>
      </c>
      <c r="F306" t="str">
        <f t="shared" si="8"/>
        <v>18/03/24</v>
      </c>
      <c r="G306" s="121">
        <v>1</v>
      </c>
    </row>
    <row r="307" spans="1:7" x14ac:dyDescent="0.25">
      <c r="A307" t="s">
        <v>734</v>
      </c>
      <c r="B307" t="s">
        <v>2222</v>
      </c>
      <c r="C307" t="s">
        <v>1780</v>
      </c>
      <c r="D307" t="s">
        <v>1780</v>
      </c>
      <c r="E307" t="str">
        <f t="shared" si="9"/>
        <v>18/03/24</v>
      </c>
      <c r="F307" t="str">
        <f t="shared" si="8"/>
        <v>18/03/24</v>
      </c>
      <c r="G307" s="121">
        <v>1</v>
      </c>
    </row>
    <row r="308" spans="1:7" x14ac:dyDescent="0.25">
      <c r="A308" t="s">
        <v>735</v>
      </c>
      <c r="B308" t="s">
        <v>2213</v>
      </c>
      <c r="C308" t="s">
        <v>1780</v>
      </c>
      <c r="D308" t="s">
        <v>1780</v>
      </c>
      <c r="E308" t="str">
        <f t="shared" si="9"/>
        <v>18/03/24</v>
      </c>
      <c r="F308" t="str">
        <f t="shared" si="8"/>
        <v>18/03/24</v>
      </c>
      <c r="G308" s="121">
        <v>1</v>
      </c>
    </row>
    <row r="309" spans="1:7" x14ac:dyDescent="0.25">
      <c r="A309" t="s">
        <v>736</v>
      </c>
      <c r="B309" t="s">
        <v>2223</v>
      </c>
      <c r="C309" t="s">
        <v>1780</v>
      </c>
      <c r="D309" t="s">
        <v>1780</v>
      </c>
      <c r="E309" t="str">
        <f t="shared" si="9"/>
        <v>18/03/24</v>
      </c>
      <c r="F309" t="str">
        <f t="shared" si="8"/>
        <v>18/03/24</v>
      </c>
      <c r="G309" s="121">
        <v>1</v>
      </c>
    </row>
    <row r="310" spans="1:7" x14ac:dyDescent="0.25">
      <c r="A310" t="s">
        <v>737</v>
      </c>
      <c r="B310" t="s">
        <v>2224</v>
      </c>
      <c r="C310" t="s">
        <v>1780</v>
      </c>
      <c r="D310" t="s">
        <v>1780</v>
      </c>
      <c r="E310" t="str">
        <f t="shared" si="9"/>
        <v>18/03/24</v>
      </c>
      <c r="F310" t="str">
        <f t="shared" si="8"/>
        <v>18/03/24</v>
      </c>
      <c r="G310" s="121">
        <v>1</v>
      </c>
    </row>
    <row r="311" spans="1:7" x14ac:dyDescent="0.25">
      <c r="A311" t="s">
        <v>738</v>
      </c>
      <c r="B311" t="s">
        <v>2225</v>
      </c>
      <c r="C311" t="s">
        <v>1780</v>
      </c>
      <c r="D311" t="s">
        <v>1780</v>
      </c>
      <c r="E311" t="str">
        <f t="shared" si="9"/>
        <v>18/03/24</v>
      </c>
      <c r="F311" t="str">
        <f t="shared" si="8"/>
        <v>18/03/24</v>
      </c>
      <c r="G311" s="121">
        <v>1</v>
      </c>
    </row>
    <row r="312" spans="1:7" x14ac:dyDescent="0.25">
      <c r="A312" t="s">
        <v>739</v>
      </c>
      <c r="B312" t="s">
        <v>2226</v>
      </c>
      <c r="C312" t="s">
        <v>1780</v>
      </c>
      <c r="D312" t="s">
        <v>1780</v>
      </c>
      <c r="E312" t="str">
        <f t="shared" si="9"/>
        <v>18/03/24</v>
      </c>
      <c r="F312" t="str">
        <f t="shared" si="8"/>
        <v>18/03/24</v>
      </c>
      <c r="G312" s="121">
        <v>1</v>
      </c>
    </row>
    <row r="313" spans="1:7" x14ac:dyDescent="0.25">
      <c r="A313" t="s">
        <v>740</v>
      </c>
      <c r="B313" t="s">
        <v>2222</v>
      </c>
      <c r="C313" t="s">
        <v>1780</v>
      </c>
      <c r="D313" t="s">
        <v>1780</v>
      </c>
      <c r="E313" t="str">
        <f t="shared" si="9"/>
        <v>18/03/24</v>
      </c>
      <c r="F313" t="str">
        <f t="shared" si="8"/>
        <v>18/03/24</v>
      </c>
      <c r="G313" s="121">
        <v>1</v>
      </c>
    </row>
    <row r="314" spans="1:7" x14ac:dyDescent="0.25">
      <c r="A314" t="s">
        <v>741</v>
      </c>
      <c r="B314" t="s">
        <v>2213</v>
      </c>
      <c r="C314" t="s">
        <v>1780</v>
      </c>
      <c r="D314" t="s">
        <v>1780</v>
      </c>
      <c r="E314" t="str">
        <f t="shared" si="9"/>
        <v>18/03/24</v>
      </c>
      <c r="F314" t="str">
        <f t="shared" si="8"/>
        <v>18/03/24</v>
      </c>
      <c r="G314" s="121">
        <v>1</v>
      </c>
    </row>
    <row r="315" spans="1:7" x14ac:dyDescent="0.25">
      <c r="A315" t="s">
        <v>742</v>
      </c>
      <c r="B315" t="s">
        <v>2223</v>
      </c>
      <c r="C315" t="s">
        <v>1780</v>
      </c>
      <c r="D315" t="s">
        <v>1780</v>
      </c>
      <c r="E315" t="str">
        <f t="shared" si="9"/>
        <v>18/03/24</v>
      </c>
      <c r="F315" t="str">
        <f t="shared" si="8"/>
        <v>18/03/24</v>
      </c>
      <c r="G315" s="121">
        <v>1</v>
      </c>
    </row>
    <row r="316" spans="1:7" x14ac:dyDescent="0.25">
      <c r="A316" t="s">
        <v>743</v>
      </c>
      <c r="B316" t="s">
        <v>2227</v>
      </c>
      <c r="C316" t="s">
        <v>1780</v>
      </c>
      <c r="D316" t="s">
        <v>1780</v>
      </c>
      <c r="E316" t="str">
        <f t="shared" si="9"/>
        <v>18/03/24</v>
      </c>
      <c r="F316" t="str">
        <f t="shared" si="8"/>
        <v>18/03/24</v>
      </c>
      <c r="G316" s="121">
        <v>1</v>
      </c>
    </row>
    <row r="317" spans="1:7" x14ac:dyDescent="0.25">
      <c r="A317" t="s">
        <v>744</v>
      </c>
      <c r="B317" t="s">
        <v>2228</v>
      </c>
      <c r="C317" t="s">
        <v>1735</v>
      </c>
      <c r="D317" t="s">
        <v>1735</v>
      </c>
      <c r="E317" t="str">
        <f t="shared" si="9"/>
        <v>26/02/24</v>
      </c>
      <c r="F317" t="str">
        <f t="shared" si="8"/>
        <v>26/02/24</v>
      </c>
      <c r="G317" s="121">
        <v>1</v>
      </c>
    </row>
    <row r="318" spans="1:7" x14ac:dyDescent="0.25">
      <c r="A318" t="s">
        <v>745</v>
      </c>
      <c r="B318" t="s">
        <v>2229</v>
      </c>
      <c r="C318" t="s">
        <v>1735</v>
      </c>
      <c r="D318" t="s">
        <v>1735</v>
      </c>
      <c r="E318" t="str">
        <f t="shared" si="9"/>
        <v>26/02/24</v>
      </c>
      <c r="F318" t="str">
        <f t="shared" si="8"/>
        <v>26/02/24</v>
      </c>
      <c r="G318" s="121">
        <v>1</v>
      </c>
    </row>
    <row r="319" spans="1:7" x14ac:dyDescent="0.25">
      <c r="A319" t="s">
        <v>746</v>
      </c>
      <c r="B319" t="s">
        <v>2222</v>
      </c>
      <c r="C319" t="s">
        <v>1735</v>
      </c>
      <c r="D319" t="s">
        <v>1735</v>
      </c>
      <c r="E319" t="str">
        <f t="shared" si="9"/>
        <v>26/02/24</v>
      </c>
      <c r="F319" t="str">
        <f t="shared" si="8"/>
        <v>26/02/24</v>
      </c>
      <c r="G319" s="121">
        <v>1</v>
      </c>
    </row>
    <row r="320" spans="1:7" x14ac:dyDescent="0.25">
      <c r="A320" t="s">
        <v>747</v>
      </c>
      <c r="B320" t="s">
        <v>2213</v>
      </c>
      <c r="C320" t="s">
        <v>1735</v>
      </c>
      <c r="D320" t="s">
        <v>1735</v>
      </c>
      <c r="E320" t="str">
        <f t="shared" si="9"/>
        <v>26/02/24</v>
      </c>
      <c r="F320" t="str">
        <f t="shared" si="8"/>
        <v>26/02/24</v>
      </c>
      <c r="G320" s="121">
        <v>1</v>
      </c>
    </row>
    <row r="321" spans="1:7" x14ac:dyDescent="0.25">
      <c r="A321" t="s">
        <v>748</v>
      </c>
      <c r="B321" t="s">
        <v>2223</v>
      </c>
      <c r="C321" t="s">
        <v>1735</v>
      </c>
      <c r="D321" t="s">
        <v>1735</v>
      </c>
      <c r="E321" t="str">
        <f t="shared" si="9"/>
        <v>26/02/24</v>
      </c>
      <c r="F321" t="str">
        <f t="shared" si="8"/>
        <v>26/02/24</v>
      </c>
      <c r="G321" s="121">
        <v>1</v>
      </c>
    </row>
    <row r="322" spans="1:7" x14ac:dyDescent="0.25">
      <c r="A322" t="s">
        <v>749</v>
      </c>
      <c r="B322" t="s">
        <v>2230</v>
      </c>
      <c r="C322" t="s">
        <v>1735</v>
      </c>
      <c r="D322" t="s">
        <v>1735</v>
      </c>
      <c r="E322" t="str">
        <f t="shared" si="9"/>
        <v>26/02/24</v>
      </c>
      <c r="F322" t="str">
        <f t="shared" si="8"/>
        <v>26/02/24</v>
      </c>
      <c r="G322" s="121">
        <v>1</v>
      </c>
    </row>
    <row r="323" spans="1:7" x14ac:dyDescent="0.25">
      <c r="A323" t="s">
        <v>750</v>
      </c>
      <c r="B323" t="s">
        <v>2231</v>
      </c>
      <c r="C323" t="s">
        <v>1724</v>
      </c>
      <c r="D323" t="s">
        <v>1800</v>
      </c>
      <c r="E323" t="str">
        <f t="shared" si="9"/>
        <v>13/05/24</v>
      </c>
      <c r="F323" t="str">
        <f t="shared" ref="F323:F386" si="10">RIGHT(D323,8)</f>
        <v>17/05/24</v>
      </c>
      <c r="G323" s="121">
        <v>0</v>
      </c>
    </row>
    <row r="324" spans="1:7" x14ac:dyDescent="0.25">
      <c r="A324" t="s">
        <v>751</v>
      </c>
      <c r="B324" t="s">
        <v>2232</v>
      </c>
      <c r="C324" t="s">
        <v>1724</v>
      </c>
      <c r="D324" t="s">
        <v>1759</v>
      </c>
      <c r="E324" t="str">
        <f t="shared" ref="E324:E387" si="11">RIGHT(C324,8)</f>
        <v>13/05/24</v>
      </c>
      <c r="F324" t="str">
        <f t="shared" si="10"/>
        <v>16/05/24</v>
      </c>
      <c r="G324" s="121">
        <v>0</v>
      </c>
    </row>
    <row r="325" spans="1:7" x14ac:dyDescent="0.25">
      <c r="A325" t="s">
        <v>752</v>
      </c>
      <c r="B325" t="s">
        <v>2233</v>
      </c>
      <c r="C325" t="s">
        <v>1724</v>
      </c>
      <c r="D325" t="s">
        <v>1724</v>
      </c>
      <c r="E325" t="str">
        <f t="shared" si="11"/>
        <v>13/05/24</v>
      </c>
      <c r="F325" t="str">
        <f t="shared" si="10"/>
        <v>13/05/24</v>
      </c>
      <c r="G325" s="121">
        <v>0</v>
      </c>
    </row>
    <row r="326" spans="1:7" x14ac:dyDescent="0.25">
      <c r="A326" t="s">
        <v>753</v>
      </c>
      <c r="B326" t="s">
        <v>2234</v>
      </c>
      <c r="C326" t="s">
        <v>1724</v>
      </c>
      <c r="D326" t="s">
        <v>1724</v>
      </c>
      <c r="E326" t="str">
        <f t="shared" si="11"/>
        <v>13/05/24</v>
      </c>
      <c r="F326" t="str">
        <f t="shared" si="10"/>
        <v>13/05/24</v>
      </c>
      <c r="G326" s="121">
        <v>0</v>
      </c>
    </row>
    <row r="327" spans="1:7" x14ac:dyDescent="0.25">
      <c r="A327" t="s">
        <v>754</v>
      </c>
      <c r="B327" t="s">
        <v>2235</v>
      </c>
      <c r="C327" t="s">
        <v>1724</v>
      </c>
      <c r="D327" t="s">
        <v>1756</v>
      </c>
      <c r="E327" t="str">
        <f t="shared" si="11"/>
        <v>13/05/24</v>
      </c>
      <c r="F327" t="str">
        <f t="shared" si="10"/>
        <v>14/05/24</v>
      </c>
      <c r="G327" s="121">
        <v>0</v>
      </c>
    </row>
    <row r="328" spans="1:7" x14ac:dyDescent="0.25">
      <c r="A328" t="s">
        <v>755</v>
      </c>
      <c r="B328" t="s">
        <v>2236</v>
      </c>
      <c r="C328" t="s">
        <v>1756</v>
      </c>
      <c r="D328" t="s">
        <v>1759</v>
      </c>
      <c r="E328" t="str">
        <f t="shared" si="11"/>
        <v>14/05/24</v>
      </c>
      <c r="F328" t="str">
        <f t="shared" si="10"/>
        <v>16/05/24</v>
      </c>
      <c r="G328" s="121">
        <v>0</v>
      </c>
    </row>
    <row r="329" spans="1:7" x14ac:dyDescent="0.25">
      <c r="A329" t="s">
        <v>756</v>
      </c>
      <c r="B329" t="s">
        <v>2237</v>
      </c>
      <c r="C329" t="s">
        <v>1759</v>
      </c>
      <c r="D329" t="s">
        <v>1759</v>
      </c>
      <c r="E329" t="str">
        <f t="shared" si="11"/>
        <v>16/05/24</v>
      </c>
      <c r="F329" t="str">
        <f t="shared" si="10"/>
        <v>16/05/24</v>
      </c>
      <c r="G329" s="121">
        <v>0</v>
      </c>
    </row>
    <row r="330" spans="1:7" x14ac:dyDescent="0.25">
      <c r="A330" t="s">
        <v>757</v>
      </c>
      <c r="B330" t="s">
        <v>2238</v>
      </c>
      <c r="C330" t="s">
        <v>1759</v>
      </c>
      <c r="D330" t="s">
        <v>1800</v>
      </c>
      <c r="E330" t="str">
        <f t="shared" si="11"/>
        <v>16/05/24</v>
      </c>
      <c r="F330" t="str">
        <f t="shared" si="10"/>
        <v>17/05/24</v>
      </c>
      <c r="G330" s="121">
        <v>0</v>
      </c>
    </row>
    <row r="331" spans="1:7" x14ac:dyDescent="0.25">
      <c r="A331" t="s">
        <v>758</v>
      </c>
      <c r="B331" t="s">
        <v>2239</v>
      </c>
      <c r="C331" t="s">
        <v>1759</v>
      </c>
      <c r="D331" t="s">
        <v>1759</v>
      </c>
      <c r="E331" t="str">
        <f t="shared" si="11"/>
        <v>16/05/24</v>
      </c>
      <c r="F331" t="str">
        <f t="shared" si="10"/>
        <v>16/05/24</v>
      </c>
      <c r="G331" s="121">
        <v>0</v>
      </c>
    </row>
    <row r="332" spans="1:7" x14ac:dyDescent="0.25">
      <c r="A332" t="s">
        <v>759</v>
      </c>
      <c r="B332" t="s">
        <v>2234</v>
      </c>
      <c r="C332" t="s">
        <v>1759</v>
      </c>
      <c r="D332" t="s">
        <v>1759</v>
      </c>
      <c r="E332" t="str">
        <f t="shared" si="11"/>
        <v>16/05/24</v>
      </c>
      <c r="F332" t="str">
        <f t="shared" si="10"/>
        <v>16/05/24</v>
      </c>
      <c r="G332" s="121">
        <v>0</v>
      </c>
    </row>
    <row r="333" spans="1:7" x14ac:dyDescent="0.25">
      <c r="A333" t="s">
        <v>760</v>
      </c>
      <c r="B333" t="s">
        <v>2235</v>
      </c>
      <c r="C333" t="s">
        <v>1800</v>
      </c>
      <c r="D333" t="s">
        <v>1800</v>
      </c>
      <c r="E333" t="str">
        <f t="shared" si="11"/>
        <v>17/05/24</v>
      </c>
      <c r="F333" t="str">
        <f t="shared" si="10"/>
        <v>17/05/24</v>
      </c>
      <c r="G333" s="121">
        <v>0</v>
      </c>
    </row>
    <row r="334" spans="1:7" x14ac:dyDescent="0.25">
      <c r="A334" t="s">
        <v>761</v>
      </c>
      <c r="B334" t="s">
        <v>2236</v>
      </c>
      <c r="C334" t="s">
        <v>1800</v>
      </c>
      <c r="D334" t="s">
        <v>1800</v>
      </c>
      <c r="E334" t="str">
        <f t="shared" si="11"/>
        <v>17/05/24</v>
      </c>
      <c r="F334" t="str">
        <f t="shared" si="10"/>
        <v>17/05/24</v>
      </c>
      <c r="G334" s="121">
        <v>0</v>
      </c>
    </row>
    <row r="335" spans="1:7" x14ac:dyDescent="0.25">
      <c r="A335" t="s">
        <v>762</v>
      </c>
      <c r="B335" t="s">
        <v>2240</v>
      </c>
      <c r="C335" t="s">
        <v>1800</v>
      </c>
      <c r="D335" t="s">
        <v>1800</v>
      </c>
      <c r="E335" t="str">
        <f t="shared" si="11"/>
        <v>17/05/24</v>
      </c>
      <c r="F335" t="str">
        <f t="shared" si="10"/>
        <v>17/05/24</v>
      </c>
      <c r="G335" s="121">
        <v>0</v>
      </c>
    </row>
    <row r="336" spans="1:7" x14ac:dyDescent="0.25">
      <c r="A336" t="s">
        <v>286</v>
      </c>
      <c r="B336" t="s">
        <v>2241</v>
      </c>
      <c r="C336" t="s">
        <v>1740</v>
      </c>
      <c r="D336" t="s">
        <v>1824</v>
      </c>
      <c r="E336" t="str">
        <f t="shared" si="11"/>
        <v>05/03/24</v>
      </c>
      <c r="F336" t="str">
        <f t="shared" si="10"/>
        <v>07/03/24</v>
      </c>
      <c r="G336" s="121">
        <v>1</v>
      </c>
    </row>
    <row r="337" spans="1:7" x14ac:dyDescent="0.25">
      <c r="A337" t="s">
        <v>763</v>
      </c>
      <c r="B337" t="s">
        <v>2242</v>
      </c>
      <c r="C337" t="s">
        <v>1740</v>
      </c>
      <c r="D337" t="s">
        <v>1740</v>
      </c>
      <c r="E337" t="str">
        <f t="shared" si="11"/>
        <v>05/03/24</v>
      </c>
      <c r="F337" t="str">
        <f t="shared" si="10"/>
        <v>05/03/24</v>
      </c>
      <c r="G337" s="121">
        <v>1</v>
      </c>
    </row>
    <row r="338" spans="1:7" x14ac:dyDescent="0.25">
      <c r="A338" t="s">
        <v>764</v>
      </c>
      <c r="B338" t="s">
        <v>2243</v>
      </c>
      <c r="C338" t="s">
        <v>1740</v>
      </c>
      <c r="D338" t="s">
        <v>1740</v>
      </c>
      <c r="E338" t="str">
        <f t="shared" si="11"/>
        <v>05/03/24</v>
      </c>
      <c r="F338" t="str">
        <f t="shared" si="10"/>
        <v>05/03/24</v>
      </c>
      <c r="G338" s="121">
        <v>1</v>
      </c>
    </row>
    <row r="339" spans="1:7" x14ac:dyDescent="0.25">
      <c r="A339" t="s">
        <v>765</v>
      </c>
      <c r="B339" t="s">
        <v>2244</v>
      </c>
      <c r="C339" t="s">
        <v>1740</v>
      </c>
      <c r="D339" t="s">
        <v>1739</v>
      </c>
      <c r="E339" t="str">
        <f t="shared" si="11"/>
        <v>05/03/24</v>
      </c>
      <c r="F339" t="str">
        <f t="shared" si="10"/>
        <v>06/03/24</v>
      </c>
      <c r="G339" s="121">
        <v>1</v>
      </c>
    </row>
    <row r="340" spans="1:7" x14ac:dyDescent="0.25">
      <c r="A340" t="s">
        <v>766</v>
      </c>
      <c r="B340" t="s">
        <v>2245</v>
      </c>
      <c r="C340" t="s">
        <v>1739</v>
      </c>
      <c r="D340" t="s">
        <v>1739</v>
      </c>
      <c r="E340" t="str">
        <f t="shared" si="11"/>
        <v>06/03/24</v>
      </c>
      <c r="F340" t="str">
        <f t="shared" si="10"/>
        <v>06/03/24</v>
      </c>
      <c r="G340" s="121">
        <v>1</v>
      </c>
    </row>
    <row r="341" spans="1:7" x14ac:dyDescent="0.25">
      <c r="A341" t="s">
        <v>767</v>
      </c>
      <c r="B341" t="s">
        <v>2246</v>
      </c>
      <c r="C341" t="s">
        <v>1739</v>
      </c>
      <c r="D341" t="s">
        <v>1824</v>
      </c>
      <c r="E341" t="str">
        <f t="shared" si="11"/>
        <v>06/03/24</v>
      </c>
      <c r="F341" t="str">
        <f t="shared" si="10"/>
        <v>07/03/24</v>
      </c>
      <c r="G341" s="121">
        <v>1</v>
      </c>
    </row>
    <row r="342" spans="1:7" x14ac:dyDescent="0.25">
      <c r="A342" t="s">
        <v>768</v>
      </c>
      <c r="B342" t="s">
        <v>2247</v>
      </c>
      <c r="C342" t="s">
        <v>1824</v>
      </c>
      <c r="D342" t="s">
        <v>1824</v>
      </c>
      <c r="E342" t="str">
        <f t="shared" si="11"/>
        <v>07/03/24</v>
      </c>
      <c r="F342" t="str">
        <f t="shared" si="10"/>
        <v>07/03/24</v>
      </c>
      <c r="G342" s="121">
        <v>1</v>
      </c>
    </row>
    <row r="343" spans="1:7" x14ac:dyDescent="0.25">
      <c r="A343" t="s">
        <v>769</v>
      </c>
      <c r="B343" t="s">
        <v>2248</v>
      </c>
      <c r="C343" t="s">
        <v>1824</v>
      </c>
      <c r="D343" t="s">
        <v>1824</v>
      </c>
      <c r="E343" t="str">
        <f t="shared" si="11"/>
        <v>07/03/24</v>
      </c>
      <c r="F343" t="str">
        <f t="shared" si="10"/>
        <v>07/03/24</v>
      </c>
      <c r="G343" s="121">
        <v>1</v>
      </c>
    </row>
    <row r="344" spans="1:7" x14ac:dyDescent="0.25">
      <c r="A344" t="s">
        <v>770</v>
      </c>
      <c r="B344" t="s">
        <v>2249</v>
      </c>
      <c r="C344" t="s">
        <v>1757</v>
      </c>
      <c r="D344" t="s">
        <v>1764</v>
      </c>
      <c r="E344" t="str">
        <f t="shared" si="11"/>
        <v>20/05/24</v>
      </c>
      <c r="F344" t="str">
        <f t="shared" si="10"/>
        <v>05/06/24</v>
      </c>
      <c r="G344" s="121">
        <v>1</v>
      </c>
    </row>
    <row r="345" spans="1:7" x14ac:dyDescent="0.25">
      <c r="A345" t="s">
        <v>771</v>
      </c>
      <c r="B345" t="s">
        <v>2250</v>
      </c>
      <c r="C345" t="s">
        <v>1757</v>
      </c>
      <c r="D345" t="s">
        <v>1786</v>
      </c>
      <c r="E345" t="str">
        <f t="shared" si="11"/>
        <v>20/05/24</v>
      </c>
      <c r="F345" t="str">
        <f t="shared" si="10"/>
        <v>27/05/24</v>
      </c>
      <c r="G345" s="121">
        <v>1</v>
      </c>
    </row>
    <row r="346" spans="1:7" x14ac:dyDescent="0.25">
      <c r="A346" t="s">
        <v>772</v>
      </c>
      <c r="B346" t="s">
        <v>2251</v>
      </c>
      <c r="C346" t="s">
        <v>1786</v>
      </c>
      <c r="D346" t="s">
        <v>1764</v>
      </c>
      <c r="E346" t="str">
        <f t="shared" si="11"/>
        <v>27/05/24</v>
      </c>
      <c r="F346" t="str">
        <f t="shared" si="10"/>
        <v>05/06/24</v>
      </c>
      <c r="G346" s="121">
        <v>1</v>
      </c>
    </row>
    <row r="347" spans="1:7" x14ac:dyDescent="0.25">
      <c r="A347" t="s">
        <v>773</v>
      </c>
      <c r="B347" t="s">
        <v>1954</v>
      </c>
      <c r="C347" t="s">
        <v>1836</v>
      </c>
      <c r="D347" t="s">
        <v>1837</v>
      </c>
      <c r="E347" t="str">
        <f t="shared" si="11"/>
        <v>04/09/23</v>
      </c>
      <c r="F347" t="str">
        <f t="shared" si="10"/>
        <v>27/09/24</v>
      </c>
      <c r="G347" s="121">
        <v>0.62</v>
      </c>
    </row>
    <row r="348" spans="1:7" x14ac:dyDescent="0.25">
      <c r="A348" t="s">
        <v>774</v>
      </c>
      <c r="B348" t="s">
        <v>1955</v>
      </c>
      <c r="C348" t="s">
        <v>1838</v>
      </c>
      <c r="D348" t="s">
        <v>1838</v>
      </c>
      <c r="E348" t="str">
        <f t="shared" si="11"/>
        <v>ND</v>
      </c>
      <c r="F348" t="str">
        <f t="shared" si="10"/>
        <v>ND</v>
      </c>
      <c r="G348" s="121">
        <v>0.28000000000000003</v>
      </c>
    </row>
    <row r="349" spans="1:7" x14ac:dyDescent="0.25">
      <c r="A349" t="s">
        <v>775</v>
      </c>
      <c r="B349" t="s">
        <v>1956</v>
      </c>
      <c r="C349" t="s">
        <v>1759</v>
      </c>
      <c r="D349" t="s">
        <v>1760</v>
      </c>
      <c r="E349" t="str">
        <f t="shared" si="11"/>
        <v>16/05/24</v>
      </c>
      <c r="F349" t="str">
        <f t="shared" si="10"/>
        <v>11/06/24</v>
      </c>
      <c r="G349" s="121">
        <v>0.98</v>
      </c>
    </row>
    <row r="350" spans="1:7" x14ac:dyDescent="0.25">
      <c r="A350" t="s">
        <v>776</v>
      </c>
      <c r="B350" t="s">
        <v>1957</v>
      </c>
      <c r="C350" t="s">
        <v>1838</v>
      </c>
      <c r="D350" t="s">
        <v>1838</v>
      </c>
      <c r="E350" t="str">
        <f t="shared" si="11"/>
        <v>ND</v>
      </c>
      <c r="F350" t="str">
        <f t="shared" si="10"/>
        <v>ND</v>
      </c>
      <c r="G350" s="121">
        <v>1</v>
      </c>
    </row>
    <row r="351" spans="1:7" x14ac:dyDescent="0.25">
      <c r="A351" t="s">
        <v>777</v>
      </c>
      <c r="B351" t="s">
        <v>1958</v>
      </c>
      <c r="C351" t="s">
        <v>1838</v>
      </c>
      <c r="D351" t="s">
        <v>1838</v>
      </c>
      <c r="E351" t="str">
        <f t="shared" si="11"/>
        <v>ND</v>
      </c>
      <c r="F351" t="str">
        <f t="shared" si="10"/>
        <v>ND</v>
      </c>
      <c r="G351" s="121">
        <v>0.98</v>
      </c>
    </row>
    <row r="352" spans="1:7" x14ac:dyDescent="0.25">
      <c r="A352" t="s">
        <v>778</v>
      </c>
      <c r="B352" t="s">
        <v>2252</v>
      </c>
      <c r="C352" t="s">
        <v>1839</v>
      </c>
      <c r="D352" t="s">
        <v>1840</v>
      </c>
      <c r="E352" t="str">
        <f t="shared" si="11"/>
        <v>30/07/24</v>
      </c>
      <c r="F352" t="str">
        <f t="shared" si="10"/>
        <v>02/08/24</v>
      </c>
      <c r="G352" s="121">
        <v>0</v>
      </c>
    </row>
    <row r="353" spans="1:7" x14ac:dyDescent="0.25">
      <c r="A353" t="s">
        <v>779</v>
      </c>
      <c r="B353" t="s">
        <v>2253</v>
      </c>
      <c r="C353" t="s">
        <v>1841</v>
      </c>
      <c r="D353" t="s">
        <v>1842</v>
      </c>
      <c r="E353" t="str">
        <f t="shared" si="11"/>
        <v>19/08/24</v>
      </c>
      <c r="F353" t="str">
        <f t="shared" si="10"/>
        <v>22/08/24</v>
      </c>
      <c r="G353" s="121">
        <v>0</v>
      </c>
    </row>
    <row r="354" spans="1:7" x14ac:dyDescent="0.25">
      <c r="A354" t="s">
        <v>780</v>
      </c>
      <c r="B354" t="s">
        <v>2254</v>
      </c>
      <c r="C354" t="s">
        <v>1843</v>
      </c>
      <c r="D354" t="s">
        <v>1842</v>
      </c>
      <c r="E354" t="str">
        <f t="shared" si="11"/>
        <v>16/08/24</v>
      </c>
      <c r="F354" t="str">
        <f t="shared" si="10"/>
        <v>22/08/24</v>
      </c>
      <c r="G354" s="121">
        <v>0</v>
      </c>
    </row>
    <row r="355" spans="1:7" x14ac:dyDescent="0.25">
      <c r="A355" t="s">
        <v>781</v>
      </c>
      <c r="B355" t="s">
        <v>2255</v>
      </c>
      <c r="C355" t="s">
        <v>1844</v>
      </c>
      <c r="D355" t="s">
        <v>1845</v>
      </c>
      <c r="E355" t="str">
        <f t="shared" si="11"/>
        <v>08/08/24</v>
      </c>
      <c r="F355" t="str">
        <f t="shared" si="10"/>
        <v>13/08/24</v>
      </c>
      <c r="G355" s="121">
        <v>0</v>
      </c>
    </row>
    <row r="356" spans="1:7" x14ac:dyDescent="0.25">
      <c r="A356" t="s">
        <v>782</v>
      </c>
      <c r="B356" t="s">
        <v>2256</v>
      </c>
      <c r="C356" t="s">
        <v>1845</v>
      </c>
      <c r="D356" t="s">
        <v>1843</v>
      </c>
      <c r="E356" t="str">
        <f t="shared" si="11"/>
        <v>13/08/24</v>
      </c>
      <c r="F356" t="str">
        <f t="shared" si="10"/>
        <v>16/08/24</v>
      </c>
      <c r="G356" s="121">
        <v>0</v>
      </c>
    </row>
    <row r="357" spans="1:7" x14ac:dyDescent="0.25">
      <c r="A357" t="s">
        <v>783</v>
      </c>
      <c r="B357" t="s">
        <v>2257</v>
      </c>
      <c r="C357" t="s">
        <v>1846</v>
      </c>
      <c r="D357" t="s">
        <v>1847</v>
      </c>
      <c r="E357" t="str">
        <f t="shared" si="11"/>
        <v>23/08/24</v>
      </c>
      <c r="F357" t="str">
        <f t="shared" si="10"/>
        <v>28/08/24</v>
      </c>
      <c r="G357" s="121">
        <v>0</v>
      </c>
    </row>
    <row r="358" spans="1:7" x14ac:dyDescent="0.25">
      <c r="A358" t="s">
        <v>784</v>
      </c>
      <c r="B358" t="s">
        <v>2258</v>
      </c>
      <c r="C358" t="s">
        <v>1847</v>
      </c>
      <c r="D358" t="s">
        <v>1848</v>
      </c>
      <c r="E358" t="str">
        <f t="shared" si="11"/>
        <v>28/08/24</v>
      </c>
      <c r="F358" t="str">
        <f t="shared" si="10"/>
        <v>03/09/24</v>
      </c>
      <c r="G358" s="121">
        <v>0</v>
      </c>
    </row>
    <row r="359" spans="1:7" x14ac:dyDescent="0.25">
      <c r="A359" t="s">
        <v>785</v>
      </c>
      <c r="B359" t="s">
        <v>2259</v>
      </c>
      <c r="C359" t="s">
        <v>1848</v>
      </c>
      <c r="D359" t="s">
        <v>1849</v>
      </c>
      <c r="E359" t="str">
        <f t="shared" si="11"/>
        <v>03/09/24</v>
      </c>
      <c r="F359" t="str">
        <f t="shared" si="10"/>
        <v>06/09/24</v>
      </c>
      <c r="G359" s="121">
        <v>0</v>
      </c>
    </row>
    <row r="360" spans="1:7" x14ac:dyDescent="0.25">
      <c r="A360" t="s">
        <v>786</v>
      </c>
      <c r="B360" t="s">
        <v>2260</v>
      </c>
      <c r="C360" t="s">
        <v>1849</v>
      </c>
      <c r="D360" t="s">
        <v>1850</v>
      </c>
      <c r="E360" t="str">
        <f t="shared" si="11"/>
        <v>06/09/24</v>
      </c>
      <c r="F360" t="str">
        <f t="shared" si="10"/>
        <v>11/09/24</v>
      </c>
      <c r="G360" s="121">
        <v>0</v>
      </c>
    </row>
    <row r="361" spans="1:7" x14ac:dyDescent="0.25">
      <c r="A361" t="s">
        <v>787</v>
      </c>
      <c r="B361" t="s">
        <v>2261</v>
      </c>
      <c r="C361" t="s">
        <v>1851</v>
      </c>
      <c r="D361" t="s">
        <v>1844</v>
      </c>
      <c r="E361" t="str">
        <f t="shared" si="11"/>
        <v>05/08/24</v>
      </c>
      <c r="F361" t="str">
        <f t="shared" si="10"/>
        <v>08/08/24</v>
      </c>
      <c r="G361" s="121">
        <v>0</v>
      </c>
    </row>
    <row r="362" spans="1:7" x14ac:dyDescent="0.25">
      <c r="A362" t="s">
        <v>788</v>
      </c>
      <c r="B362" t="s">
        <v>2262</v>
      </c>
      <c r="C362" t="s">
        <v>1845</v>
      </c>
      <c r="D362" t="s">
        <v>1841</v>
      </c>
      <c r="E362" t="str">
        <f t="shared" si="11"/>
        <v>13/08/24</v>
      </c>
      <c r="F362" t="str">
        <f t="shared" si="10"/>
        <v>19/08/24</v>
      </c>
      <c r="G362" s="121">
        <v>0</v>
      </c>
    </row>
    <row r="363" spans="1:7" x14ac:dyDescent="0.25">
      <c r="A363" t="s">
        <v>789</v>
      </c>
      <c r="B363" t="s">
        <v>2263</v>
      </c>
      <c r="C363" t="s">
        <v>1847</v>
      </c>
      <c r="D363" t="s">
        <v>1852</v>
      </c>
      <c r="E363" t="str">
        <f t="shared" si="11"/>
        <v>28/08/24</v>
      </c>
      <c r="F363" t="str">
        <f t="shared" si="10"/>
        <v>02/09/24</v>
      </c>
      <c r="G363" s="121">
        <v>0</v>
      </c>
    </row>
    <row r="364" spans="1:7" x14ac:dyDescent="0.25">
      <c r="A364" t="s">
        <v>790</v>
      </c>
      <c r="B364" t="s">
        <v>2264</v>
      </c>
      <c r="C364" t="s">
        <v>1853</v>
      </c>
      <c r="D364" t="s">
        <v>1844</v>
      </c>
      <c r="E364" t="str">
        <f t="shared" si="11"/>
        <v>07/08/24</v>
      </c>
      <c r="F364" t="str">
        <f t="shared" si="10"/>
        <v>08/08/24</v>
      </c>
      <c r="G364" s="121">
        <v>0</v>
      </c>
    </row>
    <row r="365" spans="1:7" x14ac:dyDescent="0.25">
      <c r="A365" t="s">
        <v>791</v>
      </c>
      <c r="B365" t="s">
        <v>1959</v>
      </c>
      <c r="C365" t="s">
        <v>1836</v>
      </c>
      <c r="D365" t="s">
        <v>1854</v>
      </c>
      <c r="E365" t="str">
        <f t="shared" si="11"/>
        <v>04/09/23</v>
      </c>
      <c r="F365" t="str">
        <f t="shared" si="10"/>
        <v>24/06/24</v>
      </c>
      <c r="G365" s="121">
        <v>0.78</v>
      </c>
    </row>
    <row r="366" spans="1:7" x14ac:dyDescent="0.25">
      <c r="A366" t="s">
        <v>792</v>
      </c>
      <c r="B366" t="s">
        <v>2265</v>
      </c>
      <c r="C366" t="s">
        <v>1836</v>
      </c>
      <c r="D366" t="s">
        <v>1836</v>
      </c>
      <c r="E366" t="str">
        <f t="shared" si="11"/>
        <v>04/09/23</v>
      </c>
      <c r="F366" t="str">
        <f t="shared" si="10"/>
        <v>04/09/23</v>
      </c>
      <c r="G366" s="121">
        <v>1</v>
      </c>
    </row>
    <row r="367" spans="1:7" x14ac:dyDescent="0.25">
      <c r="A367" t="s">
        <v>793</v>
      </c>
      <c r="B367" t="s">
        <v>2266</v>
      </c>
      <c r="C367" t="s">
        <v>1836</v>
      </c>
      <c r="D367" t="s">
        <v>1836</v>
      </c>
      <c r="E367" t="str">
        <f t="shared" si="11"/>
        <v>04/09/23</v>
      </c>
      <c r="F367" t="str">
        <f t="shared" si="10"/>
        <v>04/09/23</v>
      </c>
      <c r="G367" s="121">
        <v>1</v>
      </c>
    </row>
    <row r="368" spans="1:7" x14ac:dyDescent="0.25">
      <c r="A368" t="s">
        <v>794</v>
      </c>
      <c r="B368" t="s">
        <v>2267</v>
      </c>
      <c r="C368" t="s">
        <v>1836</v>
      </c>
      <c r="D368" t="s">
        <v>1836</v>
      </c>
      <c r="E368" t="str">
        <f t="shared" si="11"/>
        <v>04/09/23</v>
      </c>
      <c r="F368" t="str">
        <f t="shared" si="10"/>
        <v>04/09/23</v>
      </c>
      <c r="G368" s="121">
        <v>1</v>
      </c>
    </row>
    <row r="369" spans="1:7" x14ac:dyDescent="0.25">
      <c r="A369" t="s">
        <v>795</v>
      </c>
      <c r="B369" t="s">
        <v>2268</v>
      </c>
      <c r="C369" t="s">
        <v>1836</v>
      </c>
      <c r="D369" t="s">
        <v>1855</v>
      </c>
      <c r="E369" t="str">
        <f t="shared" si="11"/>
        <v>04/09/23</v>
      </c>
      <c r="F369" t="str">
        <f t="shared" si="10"/>
        <v>05/09/23</v>
      </c>
      <c r="G369" s="121">
        <v>1</v>
      </c>
    </row>
    <row r="370" spans="1:7" x14ac:dyDescent="0.25">
      <c r="A370" t="s">
        <v>796</v>
      </c>
      <c r="B370" t="s">
        <v>2269</v>
      </c>
      <c r="C370" t="s">
        <v>1855</v>
      </c>
      <c r="D370" t="s">
        <v>1856</v>
      </c>
      <c r="E370" t="str">
        <f t="shared" si="11"/>
        <v>05/09/23</v>
      </c>
      <c r="F370" t="str">
        <f t="shared" si="10"/>
        <v>06/09/23</v>
      </c>
      <c r="G370" s="121">
        <v>1</v>
      </c>
    </row>
    <row r="371" spans="1:7" x14ac:dyDescent="0.25">
      <c r="A371" t="s">
        <v>797</v>
      </c>
      <c r="B371" t="s">
        <v>2270</v>
      </c>
      <c r="C371" t="s">
        <v>1857</v>
      </c>
      <c r="D371" t="s">
        <v>1858</v>
      </c>
      <c r="E371" t="str">
        <f t="shared" si="11"/>
        <v>06/06/24</v>
      </c>
      <c r="F371" t="str">
        <f t="shared" si="10"/>
        <v>21/06/24</v>
      </c>
      <c r="G371" s="121">
        <v>0.7</v>
      </c>
    </row>
    <row r="372" spans="1:7" x14ac:dyDescent="0.25">
      <c r="A372" t="s">
        <v>798</v>
      </c>
      <c r="B372" t="s">
        <v>1960</v>
      </c>
      <c r="C372" t="s">
        <v>1838</v>
      </c>
      <c r="D372" t="s">
        <v>1838</v>
      </c>
      <c r="E372" t="str">
        <f t="shared" si="11"/>
        <v>ND</v>
      </c>
      <c r="F372" t="str">
        <f t="shared" si="10"/>
        <v>ND</v>
      </c>
      <c r="G372" s="121">
        <v>1</v>
      </c>
    </row>
    <row r="373" spans="1:7" x14ac:dyDescent="0.25">
      <c r="A373" t="s">
        <v>799</v>
      </c>
      <c r="B373" t="s">
        <v>2271</v>
      </c>
      <c r="C373" t="s">
        <v>1858</v>
      </c>
      <c r="D373" t="s">
        <v>1854</v>
      </c>
      <c r="E373" t="str">
        <f t="shared" si="11"/>
        <v>21/06/24</v>
      </c>
      <c r="F373" t="str">
        <f t="shared" si="10"/>
        <v>24/06/24</v>
      </c>
      <c r="G373" s="121">
        <v>1</v>
      </c>
    </row>
    <row r="374" spans="1:7" x14ac:dyDescent="0.25">
      <c r="A374" t="s">
        <v>800</v>
      </c>
      <c r="B374" t="s">
        <v>2272</v>
      </c>
      <c r="C374" t="s">
        <v>1836</v>
      </c>
      <c r="D374" t="s">
        <v>1760</v>
      </c>
      <c r="E374" t="str">
        <f t="shared" si="11"/>
        <v>04/09/23</v>
      </c>
      <c r="F374" t="str">
        <f t="shared" si="10"/>
        <v>11/06/24</v>
      </c>
      <c r="G374" s="121">
        <v>1</v>
      </c>
    </row>
    <row r="375" spans="1:7" x14ac:dyDescent="0.25">
      <c r="A375" t="s">
        <v>801</v>
      </c>
      <c r="B375" t="s">
        <v>2273</v>
      </c>
      <c r="C375" t="s">
        <v>1836</v>
      </c>
      <c r="D375" t="s">
        <v>1836</v>
      </c>
      <c r="E375" t="str">
        <f t="shared" si="11"/>
        <v>04/09/23</v>
      </c>
      <c r="F375" t="str">
        <f t="shared" si="10"/>
        <v>04/09/23</v>
      </c>
      <c r="G375" s="121">
        <v>1</v>
      </c>
    </row>
    <row r="376" spans="1:7" x14ac:dyDescent="0.25">
      <c r="A376" t="s">
        <v>802</v>
      </c>
      <c r="B376" t="s">
        <v>2274</v>
      </c>
      <c r="C376" t="s">
        <v>1836</v>
      </c>
      <c r="D376" t="s">
        <v>1836</v>
      </c>
      <c r="E376" t="str">
        <f t="shared" si="11"/>
        <v>04/09/23</v>
      </c>
      <c r="F376" t="str">
        <f t="shared" si="10"/>
        <v>04/09/23</v>
      </c>
      <c r="G376" s="121">
        <v>1</v>
      </c>
    </row>
    <row r="377" spans="1:7" x14ac:dyDescent="0.25">
      <c r="A377" t="s">
        <v>803</v>
      </c>
      <c r="B377" t="s">
        <v>2275</v>
      </c>
      <c r="C377" t="s">
        <v>1836</v>
      </c>
      <c r="D377" t="s">
        <v>1859</v>
      </c>
      <c r="E377" t="str">
        <f t="shared" si="11"/>
        <v>04/09/23</v>
      </c>
      <c r="F377" t="str">
        <f t="shared" si="10"/>
        <v>20/09/23</v>
      </c>
      <c r="G377" s="121">
        <v>1</v>
      </c>
    </row>
    <row r="378" spans="1:7" x14ac:dyDescent="0.25">
      <c r="A378" t="s">
        <v>804</v>
      </c>
      <c r="B378" t="s">
        <v>2276</v>
      </c>
      <c r="C378" t="s">
        <v>1859</v>
      </c>
      <c r="D378" t="s">
        <v>1860</v>
      </c>
      <c r="E378" t="str">
        <f t="shared" si="11"/>
        <v>20/09/23</v>
      </c>
      <c r="F378" t="str">
        <f t="shared" si="10"/>
        <v>10/11/23</v>
      </c>
      <c r="G378" s="121">
        <v>1</v>
      </c>
    </row>
    <row r="379" spans="1:7" x14ac:dyDescent="0.25">
      <c r="A379" t="s">
        <v>805</v>
      </c>
      <c r="B379" t="s">
        <v>2277</v>
      </c>
      <c r="C379" t="s">
        <v>1860</v>
      </c>
      <c r="D379" t="s">
        <v>1787</v>
      </c>
      <c r="E379" t="str">
        <f t="shared" si="11"/>
        <v>10/11/23</v>
      </c>
      <c r="F379" t="str">
        <f t="shared" si="10"/>
        <v>27/11/23</v>
      </c>
      <c r="G379" s="121">
        <v>1</v>
      </c>
    </row>
    <row r="380" spans="1:7" x14ac:dyDescent="0.25">
      <c r="A380" t="s">
        <v>806</v>
      </c>
      <c r="B380" t="s">
        <v>2278</v>
      </c>
      <c r="C380" t="s">
        <v>1787</v>
      </c>
      <c r="D380" t="s">
        <v>1861</v>
      </c>
      <c r="E380" t="str">
        <f t="shared" si="11"/>
        <v>27/11/23</v>
      </c>
      <c r="F380" t="str">
        <f t="shared" si="10"/>
        <v>13/12/23</v>
      </c>
      <c r="G380" s="121">
        <v>1</v>
      </c>
    </row>
    <row r="381" spans="1:7" x14ac:dyDescent="0.25">
      <c r="A381" t="s">
        <v>807</v>
      </c>
      <c r="B381" t="s">
        <v>2279</v>
      </c>
      <c r="C381" t="s">
        <v>1787</v>
      </c>
      <c r="D381" t="s">
        <v>1861</v>
      </c>
      <c r="E381" t="str">
        <f t="shared" si="11"/>
        <v>27/11/23</v>
      </c>
      <c r="F381" t="str">
        <f t="shared" si="10"/>
        <v>13/12/23</v>
      </c>
      <c r="G381" s="121">
        <v>1</v>
      </c>
    </row>
    <row r="382" spans="1:7" x14ac:dyDescent="0.25">
      <c r="A382" t="s">
        <v>808</v>
      </c>
      <c r="B382" t="s">
        <v>2280</v>
      </c>
      <c r="C382" t="s">
        <v>1861</v>
      </c>
      <c r="D382" t="s">
        <v>1862</v>
      </c>
      <c r="E382" t="str">
        <f t="shared" si="11"/>
        <v>13/12/23</v>
      </c>
      <c r="F382" t="str">
        <f t="shared" si="10"/>
        <v>30/01/24</v>
      </c>
      <c r="G382" s="121">
        <v>1</v>
      </c>
    </row>
    <row r="383" spans="1:7" x14ac:dyDescent="0.25">
      <c r="A383" t="s">
        <v>809</v>
      </c>
      <c r="B383" t="s">
        <v>2281</v>
      </c>
      <c r="C383" t="s">
        <v>1861</v>
      </c>
      <c r="D383" t="s">
        <v>1863</v>
      </c>
      <c r="E383" t="str">
        <f t="shared" si="11"/>
        <v>13/12/23</v>
      </c>
      <c r="F383" t="str">
        <f t="shared" si="10"/>
        <v>18/12/23</v>
      </c>
      <c r="G383" s="121">
        <v>1</v>
      </c>
    </row>
    <row r="384" spans="1:7" x14ac:dyDescent="0.25">
      <c r="A384" t="s">
        <v>810</v>
      </c>
      <c r="B384" t="s">
        <v>2282</v>
      </c>
      <c r="C384" t="s">
        <v>1732</v>
      </c>
      <c r="D384" t="s">
        <v>1766</v>
      </c>
      <c r="E384" t="str">
        <f t="shared" si="11"/>
        <v>06/02/24</v>
      </c>
      <c r="F384" t="str">
        <f t="shared" si="10"/>
        <v>07/02/24</v>
      </c>
      <c r="G384" s="121">
        <v>1</v>
      </c>
    </row>
    <row r="385" spans="1:7" x14ac:dyDescent="0.25">
      <c r="A385" t="s">
        <v>811</v>
      </c>
      <c r="B385" t="s">
        <v>2283</v>
      </c>
      <c r="C385" t="s">
        <v>1766</v>
      </c>
      <c r="D385" t="s">
        <v>1769</v>
      </c>
      <c r="E385" t="str">
        <f t="shared" si="11"/>
        <v>07/02/24</v>
      </c>
      <c r="F385" t="str">
        <f t="shared" si="10"/>
        <v>08/02/24</v>
      </c>
      <c r="G385" s="121">
        <v>1</v>
      </c>
    </row>
    <row r="386" spans="1:7" x14ac:dyDescent="0.25">
      <c r="A386" t="s">
        <v>812</v>
      </c>
      <c r="B386" t="s">
        <v>1963</v>
      </c>
      <c r="C386" t="s">
        <v>1864</v>
      </c>
      <c r="D386" t="s">
        <v>1850</v>
      </c>
      <c r="E386" t="str">
        <f t="shared" si="11"/>
        <v>23/01/24</v>
      </c>
      <c r="F386" t="str">
        <f t="shared" si="10"/>
        <v>11/09/24</v>
      </c>
      <c r="G386" s="121">
        <v>0.15</v>
      </c>
    </row>
    <row r="387" spans="1:7" x14ac:dyDescent="0.25">
      <c r="A387" t="s">
        <v>813</v>
      </c>
      <c r="B387" t="s">
        <v>2284</v>
      </c>
      <c r="C387" t="s">
        <v>1864</v>
      </c>
      <c r="D387" t="s">
        <v>1840</v>
      </c>
      <c r="E387" t="str">
        <f t="shared" si="11"/>
        <v>23/01/24</v>
      </c>
      <c r="F387" t="str">
        <f t="shared" ref="F387:F450" si="12">RIGHT(D387,8)</f>
        <v>02/08/24</v>
      </c>
      <c r="G387" s="121">
        <v>0.22</v>
      </c>
    </row>
    <row r="388" spans="1:7" x14ac:dyDescent="0.25">
      <c r="A388" t="s">
        <v>814</v>
      </c>
      <c r="B388" t="s">
        <v>2285</v>
      </c>
      <c r="C388" t="s">
        <v>1864</v>
      </c>
      <c r="D388" t="s">
        <v>1865</v>
      </c>
      <c r="E388" t="str">
        <f t="shared" ref="E388:E451" si="13">RIGHT(C388,8)</f>
        <v>23/01/24</v>
      </c>
      <c r="F388" t="str">
        <f t="shared" si="12"/>
        <v>29/01/24</v>
      </c>
      <c r="G388" s="121">
        <v>1</v>
      </c>
    </row>
    <row r="389" spans="1:7" x14ac:dyDescent="0.25">
      <c r="A389" t="s">
        <v>815</v>
      </c>
      <c r="B389" t="s">
        <v>2286</v>
      </c>
      <c r="C389" t="s">
        <v>1854</v>
      </c>
      <c r="D389" t="s">
        <v>1866</v>
      </c>
      <c r="E389" t="str">
        <f t="shared" si="13"/>
        <v>24/06/24</v>
      </c>
      <c r="F389" t="str">
        <f t="shared" si="12"/>
        <v>11/07/24</v>
      </c>
      <c r="G389" s="121">
        <v>0</v>
      </c>
    </row>
    <row r="390" spans="1:7" x14ac:dyDescent="0.25">
      <c r="A390" t="s">
        <v>816</v>
      </c>
      <c r="B390" t="s">
        <v>2287</v>
      </c>
      <c r="C390" t="s">
        <v>1866</v>
      </c>
      <c r="D390" t="s">
        <v>1867</v>
      </c>
      <c r="E390" t="str">
        <f t="shared" si="13"/>
        <v>11/07/24</v>
      </c>
      <c r="F390" t="str">
        <f t="shared" si="12"/>
        <v>12/07/24</v>
      </c>
      <c r="G390" s="121">
        <v>0</v>
      </c>
    </row>
    <row r="391" spans="1:7" x14ac:dyDescent="0.25">
      <c r="A391" t="s">
        <v>817</v>
      </c>
      <c r="B391" t="s">
        <v>2197</v>
      </c>
      <c r="C391" t="s">
        <v>1867</v>
      </c>
      <c r="D391" t="s">
        <v>1868</v>
      </c>
      <c r="E391" t="str">
        <f t="shared" si="13"/>
        <v>12/07/24</v>
      </c>
      <c r="F391" t="str">
        <f t="shared" si="12"/>
        <v>15/07/24</v>
      </c>
      <c r="G391" s="121">
        <v>0</v>
      </c>
    </row>
    <row r="392" spans="1:7" x14ac:dyDescent="0.25">
      <c r="A392" t="s">
        <v>818</v>
      </c>
      <c r="B392" t="s">
        <v>2288</v>
      </c>
      <c r="C392" t="s">
        <v>1868</v>
      </c>
      <c r="D392" t="s">
        <v>1869</v>
      </c>
      <c r="E392" t="str">
        <f t="shared" si="13"/>
        <v>15/07/24</v>
      </c>
      <c r="F392" t="str">
        <f t="shared" si="12"/>
        <v>16/07/24</v>
      </c>
      <c r="G392" s="121">
        <v>0</v>
      </c>
    </row>
    <row r="393" spans="1:7" x14ac:dyDescent="0.25">
      <c r="A393" t="s">
        <v>819</v>
      </c>
      <c r="B393" t="s">
        <v>2289</v>
      </c>
      <c r="C393" t="s">
        <v>1867</v>
      </c>
      <c r="D393" t="s">
        <v>1842</v>
      </c>
      <c r="E393" t="str">
        <f t="shared" si="13"/>
        <v>12/07/24</v>
      </c>
      <c r="F393" t="str">
        <f t="shared" si="12"/>
        <v>22/08/24</v>
      </c>
      <c r="G393" s="121">
        <v>0</v>
      </c>
    </row>
    <row r="394" spans="1:7" x14ac:dyDescent="0.25">
      <c r="A394" t="s">
        <v>820</v>
      </c>
      <c r="B394" t="s">
        <v>2290</v>
      </c>
      <c r="C394" t="s">
        <v>1867</v>
      </c>
      <c r="D394" t="s">
        <v>1870</v>
      </c>
      <c r="E394" t="str">
        <f t="shared" si="13"/>
        <v>12/07/24</v>
      </c>
      <c r="F394" t="str">
        <f t="shared" si="12"/>
        <v>17/07/24</v>
      </c>
      <c r="G394" s="121">
        <v>0</v>
      </c>
    </row>
    <row r="395" spans="1:7" x14ac:dyDescent="0.25">
      <c r="A395" t="s">
        <v>821</v>
      </c>
      <c r="B395" t="s">
        <v>2197</v>
      </c>
      <c r="C395" t="s">
        <v>1870</v>
      </c>
      <c r="D395" t="s">
        <v>1870</v>
      </c>
      <c r="E395" t="str">
        <f t="shared" si="13"/>
        <v>17/07/24</v>
      </c>
      <c r="F395" t="str">
        <f t="shared" si="12"/>
        <v>17/07/24</v>
      </c>
      <c r="G395" s="121">
        <v>0</v>
      </c>
    </row>
    <row r="396" spans="1:7" x14ac:dyDescent="0.25">
      <c r="A396" t="s">
        <v>822</v>
      </c>
      <c r="B396" t="s">
        <v>2288</v>
      </c>
      <c r="C396" t="s">
        <v>1851</v>
      </c>
      <c r="D396" t="s">
        <v>1871</v>
      </c>
      <c r="E396" t="str">
        <f t="shared" si="13"/>
        <v>05/08/24</v>
      </c>
      <c r="F396" t="str">
        <f t="shared" si="12"/>
        <v>06/08/24</v>
      </c>
      <c r="G396" s="121">
        <v>0</v>
      </c>
    </row>
    <row r="397" spans="1:7" x14ac:dyDescent="0.25">
      <c r="A397" t="s">
        <v>823</v>
      </c>
      <c r="B397" t="s">
        <v>2291</v>
      </c>
      <c r="C397" t="s">
        <v>1872</v>
      </c>
      <c r="D397" t="s">
        <v>1842</v>
      </c>
      <c r="E397" t="str">
        <f t="shared" si="13"/>
        <v>12/08/24</v>
      </c>
      <c r="F397" t="str">
        <f t="shared" si="12"/>
        <v>22/08/24</v>
      </c>
      <c r="G397" s="121">
        <v>0</v>
      </c>
    </row>
    <row r="398" spans="1:7" x14ac:dyDescent="0.25">
      <c r="A398" t="s">
        <v>824</v>
      </c>
      <c r="B398" t="s">
        <v>2292</v>
      </c>
      <c r="C398" t="s">
        <v>1872</v>
      </c>
      <c r="D398" t="s">
        <v>1873</v>
      </c>
      <c r="E398" t="str">
        <f t="shared" si="13"/>
        <v>12/08/24</v>
      </c>
      <c r="F398" t="str">
        <f t="shared" si="12"/>
        <v>14/08/24</v>
      </c>
      <c r="G398" s="121">
        <v>0</v>
      </c>
    </row>
    <row r="399" spans="1:7" x14ac:dyDescent="0.25">
      <c r="A399" t="s">
        <v>825</v>
      </c>
      <c r="B399" t="s">
        <v>2287</v>
      </c>
      <c r="C399" t="s">
        <v>1873</v>
      </c>
      <c r="D399" t="s">
        <v>1873</v>
      </c>
      <c r="E399" t="str">
        <f t="shared" si="13"/>
        <v>14/08/24</v>
      </c>
      <c r="F399" t="str">
        <f t="shared" si="12"/>
        <v>14/08/24</v>
      </c>
      <c r="G399" s="121">
        <v>0</v>
      </c>
    </row>
    <row r="400" spans="1:7" x14ac:dyDescent="0.25">
      <c r="A400" t="s">
        <v>826</v>
      </c>
      <c r="B400" t="s">
        <v>2197</v>
      </c>
      <c r="C400" t="s">
        <v>1873</v>
      </c>
      <c r="D400" t="s">
        <v>1874</v>
      </c>
      <c r="E400" t="str">
        <f t="shared" si="13"/>
        <v>14/08/24</v>
      </c>
      <c r="F400" t="str">
        <f t="shared" si="12"/>
        <v>15/08/24</v>
      </c>
      <c r="G400" s="121">
        <v>0</v>
      </c>
    </row>
    <row r="401" spans="1:7" x14ac:dyDescent="0.25">
      <c r="A401" t="s">
        <v>827</v>
      </c>
      <c r="B401" t="s">
        <v>2288</v>
      </c>
      <c r="C401" t="s">
        <v>1874</v>
      </c>
      <c r="D401" t="s">
        <v>1874</v>
      </c>
      <c r="E401" t="str">
        <f t="shared" si="13"/>
        <v>15/08/24</v>
      </c>
      <c r="F401" t="str">
        <f t="shared" si="12"/>
        <v>15/08/24</v>
      </c>
      <c r="G401" s="121">
        <v>0</v>
      </c>
    </row>
    <row r="402" spans="1:7" x14ac:dyDescent="0.25">
      <c r="A402" t="s">
        <v>828</v>
      </c>
      <c r="B402" t="s">
        <v>2293</v>
      </c>
      <c r="C402" t="s">
        <v>1875</v>
      </c>
      <c r="D402" t="s">
        <v>1845</v>
      </c>
      <c r="E402" t="str">
        <f t="shared" si="13"/>
        <v>18/07/24</v>
      </c>
      <c r="F402" t="str">
        <f t="shared" si="12"/>
        <v>13/08/24</v>
      </c>
      <c r="G402" s="121">
        <v>0</v>
      </c>
    </row>
    <row r="403" spans="1:7" x14ac:dyDescent="0.25">
      <c r="A403" t="s">
        <v>829</v>
      </c>
      <c r="B403" t="s">
        <v>2292</v>
      </c>
      <c r="C403" t="s">
        <v>1875</v>
      </c>
      <c r="D403" t="s">
        <v>1876</v>
      </c>
      <c r="E403" t="str">
        <f t="shared" si="13"/>
        <v>18/07/24</v>
      </c>
      <c r="F403" t="str">
        <f t="shared" si="12"/>
        <v>22/07/24</v>
      </c>
      <c r="G403" s="121">
        <v>0</v>
      </c>
    </row>
    <row r="404" spans="1:7" x14ac:dyDescent="0.25">
      <c r="A404" t="s">
        <v>830</v>
      </c>
      <c r="B404" t="s">
        <v>2287</v>
      </c>
      <c r="C404" t="s">
        <v>1876</v>
      </c>
      <c r="D404" t="s">
        <v>1877</v>
      </c>
      <c r="E404" t="str">
        <f t="shared" si="13"/>
        <v>22/07/24</v>
      </c>
      <c r="F404" t="str">
        <f t="shared" si="12"/>
        <v>23/07/24</v>
      </c>
      <c r="G404" s="121">
        <v>0</v>
      </c>
    </row>
    <row r="405" spans="1:7" x14ac:dyDescent="0.25">
      <c r="A405" t="s">
        <v>831</v>
      </c>
      <c r="B405" t="s">
        <v>2197</v>
      </c>
      <c r="C405" t="s">
        <v>1877</v>
      </c>
      <c r="D405" t="s">
        <v>1877</v>
      </c>
      <c r="E405" t="str">
        <f t="shared" si="13"/>
        <v>23/07/24</v>
      </c>
      <c r="F405" t="str">
        <f t="shared" si="12"/>
        <v>23/07/24</v>
      </c>
      <c r="G405" s="121">
        <v>0</v>
      </c>
    </row>
    <row r="406" spans="1:7" x14ac:dyDescent="0.25">
      <c r="A406" t="s">
        <v>832</v>
      </c>
      <c r="B406" t="s">
        <v>2288</v>
      </c>
      <c r="C406" t="s">
        <v>1878</v>
      </c>
      <c r="D406" t="s">
        <v>1879</v>
      </c>
      <c r="E406" t="str">
        <f t="shared" si="13"/>
        <v>24/07/24</v>
      </c>
      <c r="F406" t="str">
        <f t="shared" si="12"/>
        <v>25/07/24</v>
      </c>
      <c r="G406" s="121">
        <v>0</v>
      </c>
    </row>
    <row r="407" spans="1:7" x14ac:dyDescent="0.25">
      <c r="A407" t="s">
        <v>833</v>
      </c>
      <c r="B407" t="s">
        <v>2294</v>
      </c>
      <c r="C407" t="s">
        <v>1789</v>
      </c>
      <c r="D407" t="s">
        <v>1839</v>
      </c>
      <c r="E407" t="str">
        <f t="shared" si="13"/>
        <v>27/03/24</v>
      </c>
      <c r="F407" t="str">
        <f t="shared" si="12"/>
        <v>30/07/24</v>
      </c>
      <c r="G407" s="121">
        <v>1</v>
      </c>
    </row>
    <row r="408" spans="1:7" x14ac:dyDescent="0.25">
      <c r="A408" t="s">
        <v>834</v>
      </c>
      <c r="B408" t="s">
        <v>2295</v>
      </c>
      <c r="C408" t="s">
        <v>1789</v>
      </c>
      <c r="D408" t="s">
        <v>1832</v>
      </c>
      <c r="E408" t="str">
        <f t="shared" si="13"/>
        <v>27/03/24</v>
      </c>
      <c r="F408" t="str">
        <f t="shared" si="12"/>
        <v>01/04/24</v>
      </c>
      <c r="G408" s="121">
        <v>1</v>
      </c>
    </row>
    <row r="409" spans="1:7" x14ac:dyDescent="0.25">
      <c r="A409" t="s">
        <v>835</v>
      </c>
      <c r="B409" t="s">
        <v>2296</v>
      </c>
      <c r="C409" t="s">
        <v>1880</v>
      </c>
      <c r="D409" t="s">
        <v>1839</v>
      </c>
      <c r="E409" t="str">
        <f t="shared" si="13"/>
        <v>29/07/24</v>
      </c>
      <c r="F409" t="str">
        <f t="shared" si="12"/>
        <v>30/07/24</v>
      </c>
      <c r="G409" s="121">
        <v>1</v>
      </c>
    </row>
    <row r="410" spans="1:7" x14ac:dyDescent="0.25">
      <c r="A410" t="s">
        <v>836</v>
      </c>
      <c r="B410" t="s">
        <v>2297</v>
      </c>
      <c r="C410" t="s">
        <v>1839</v>
      </c>
      <c r="D410" t="s">
        <v>1881</v>
      </c>
      <c r="E410" t="str">
        <f t="shared" si="13"/>
        <v>30/07/24</v>
      </c>
      <c r="F410" t="str">
        <f t="shared" si="12"/>
        <v>01/08/24</v>
      </c>
      <c r="G410" s="121">
        <v>1</v>
      </c>
    </row>
    <row r="411" spans="1:7" x14ac:dyDescent="0.25">
      <c r="A411" t="s">
        <v>837</v>
      </c>
      <c r="B411" t="s">
        <v>2298</v>
      </c>
      <c r="C411" t="s">
        <v>1839</v>
      </c>
      <c r="D411" t="s">
        <v>1881</v>
      </c>
      <c r="E411" t="str">
        <f t="shared" si="13"/>
        <v>30/07/24</v>
      </c>
      <c r="F411" t="str">
        <f t="shared" si="12"/>
        <v>01/08/24</v>
      </c>
      <c r="G411" s="121">
        <v>1</v>
      </c>
    </row>
    <row r="412" spans="1:7" x14ac:dyDescent="0.25">
      <c r="A412" t="s">
        <v>838</v>
      </c>
      <c r="B412" t="s">
        <v>2299</v>
      </c>
      <c r="C412" t="s">
        <v>1746</v>
      </c>
      <c r="D412" t="s">
        <v>1843</v>
      </c>
      <c r="E412" t="str">
        <f t="shared" si="13"/>
        <v>29/02/24</v>
      </c>
      <c r="F412" t="str">
        <f t="shared" si="12"/>
        <v>16/08/24</v>
      </c>
      <c r="G412" s="121">
        <v>0.13</v>
      </c>
    </row>
    <row r="413" spans="1:7" x14ac:dyDescent="0.25">
      <c r="A413" t="s">
        <v>839</v>
      </c>
      <c r="B413" t="s">
        <v>2300</v>
      </c>
      <c r="C413" t="s">
        <v>1746</v>
      </c>
      <c r="D413" t="s">
        <v>1747</v>
      </c>
      <c r="E413" t="str">
        <f t="shared" si="13"/>
        <v>29/02/24</v>
      </c>
      <c r="F413" t="str">
        <f t="shared" si="12"/>
        <v>01/03/24</v>
      </c>
      <c r="G413" s="121">
        <v>1</v>
      </c>
    </row>
    <row r="414" spans="1:7" x14ac:dyDescent="0.25">
      <c r="A414" t="s">
        <v>840</v>
      </c>
      <c r="B414" t="s">
        <v>2301</v>
      </c>
      <c r="C414" t="s">
        <v>1881</v>
      </c>
      <c r="D414" t="s">
        <v>1853</v>
      </c>
      <c r="E414" t="str">
        <f t="shared" si="13"/>
        <v>01/08/24</v>
      </c>
      <c r="F414" t="str">
        <f t="shared" si="12"/>
        <v>07/08/24</v>
      </c>
      <c r="G414" s="121">
        <v>0</v>
      </c>
    </row>
    <row r="415" spans="1:7" x14ac:dyDescent="0.25">
      <c r="A415" t="s">
        <v>841</v>
      </c>
      <c r="B415" t="s">
        <v>2287</v>
      </c>
      <c r="C415" t="s">
        <v>1853</v>
      </c>
      <c r="D415" t="s">
        <v>1882</v>
      </c>
      <c r="E415" t="str">
        <f t="shared" si="13"/>
        <v>07/08/24</v>
      </c>
      <c r="F415" t="str">
        <f t="shared" si="12"/>
        <v>09/08/24</v>
      </c>
      <c r="G415" s="121">
        <v>0</v>
      </c>
    </row>
    <row r="416" spans="1:7" x14ac:dyDescent="0.25">
      <c r="A416" t="s">
        <v>842</v>
      </c>
      <c r="B416" t="s">
        <v>2197</v>
      </c>
      <c r="C416" t="s">
        <v>1882</v>
      </c>
      <c r="D416" t="s">
        <v>1872</v>
      </c>
      <c r="E416" t="str">
        <f t="shared" si="13"/>
        <v>09/08/24</v>
      </c>
      <c r="F416" t="str">
        <f t="shared" si="12"/>
        <v>12/08/24</v>
      </c>
      <c r="G416" s="121">
        <v>0</v>
      </c>
    </row>
    <row r="417" spans="1:7" x14ac:dyDescent="0.25">
      <c r="A417" t="s">
        <v>843</v>
      </c>
      <c r="B417" t="s">
        <v>2288</v>
      </c>
      <c r="C417" t="s">
        <v>1872</v>
      </c>
      <c r="D417" t="s">
        <v>1845</v>
      </c>
      <c r="E417" t="str">
        <f t="shared" si="13"/>
        <v>12/08/24</v>
      </c>
      <c r="F417" t="str">
        <f t="shared" si="12"/>
        <v>13/08/24</v>
      </c>
      <c r="G417" s="121">
        <v>0</v>
      </c>
    </row>
    <row r="418" spans="1:7" x14ac:dyDescent="0.25">
      <c r="A418" t="s">
        <v>844</v>
      </c>
      <c r="B418" t="s">
        <v>2302</v>
      </c>
      <c r="C418" t="s">
        <v>1874</v>
      </c>
      <c r="D418" t="s">
        <v>1847</v>
      </c>
      <c r="E418" t="str">
        <f t="shared" si="13"/>
        <v>15/08/24</v>
      </c>
      <c r="F418" t="str">
        <f t="shared" si="12"/>
        <v>28/08/24</v>
      </c>
      <c r="G418" s="121">
        <v>0</v>
      </c>
    </row>
    <row r="419" spans="1:7" x14ac:dyDescent="0.25">
      <c r="A419" t="s">
        <v>845</v>
      </c>
      <c r="B419" t="s">
        <v>2287</v>
      </c>
      <c r="C419" t="s">
        <v>1874</v>
      </c>
      <c r="D419" t="s">
        <v>1843</v>
      </c>
      <c r="E419" t="str">
        <f t="shared" si="13"/>
        <v>15/08/24</v>
      </c>
      <c r="F419" t="str">
        <f t="shared" si="12"/>
        <v>16/08/24</v>
      </c>
      <c r="G419" s="121">
        <v>0</v>
      </c>
    </row>
    <row r="420" spans="1:7" x14ac:dyDescent="0.25">
      <c r="A420" t="s">
        <v>846</v>
      </c>
      <c r="B420" t="s">
        <v>2298</v>
      </c>
      <c r="C420" t="s">
        <v>1843</v>
      </c>
      <c r="D420" t="s">
        <v>1883</v>
      </c>
      <c r="E420" t="str">
        <f t="shared" si="13"/>
        <v>16/08/24</v>
      </c>
      <c r="F420" t="str">
        <f t="shared" si="12"/>
        <v>21/08/24</v>
      </c>
      <c r="G420" s="121">
        <v>0</v>
      </c>
    </row>
    <row r="421" spans="1:7" x14ac:dyDescent="0.25">
      <c r="A421" t="s">
        <v>847</v>
      </c>
      <c r="B421" t="s">
        <v>2197</v>
      </c>
      <c r="C421" t="s">
        <v>1883</v>
      </c>
      <c r="D421" t="s">
        <v>1842</v>
      </c>
      <c r="E421" t="str">
        <f t="shared" si="13"/>
        <v>21/08/24</v>
      </c>
      <c r="F421" t="str">
        <f t="shared" si="12"/>
        <v>22/08/24</v>
      </c>
      <c r="G421" s="121">
        <v>0</v>
      </c>
    </row>
    <row r="422" spans="1:7" x14ac:dyDescent="0.25">
      <c r="A422" t="s">
        <v>848</v>
      </c>
      <c r="B422" t="s">
        <v>2288</v>
      </c>
      <c r="C422" t="s">
        <v>1842</v>
      </c>
      <c r="D422" t="s">
        <v>1846</v>
      </c>
      <c r="E422" t="str">
        <f t="shared" si="13"/>
        <v>22/08/24</v>
      </c>
      <c r="F422" t="str">
        <f t="shared" si="12"/>
        <v>23/08/24</v>
      </c>
      <c r="G422" s="121">
        <v>0</v>
      </c>
    </row>
    <row r="423" spans="1:7" x14ac:dyDescent="0.25">
      <c r="A423" t="s">
        <v>849</v>
      </c>
      <c r="B423" t="s">
        <v>2052</v>
      </c>
      <c r="C423" t="s">
        <v>1842</v>
      </c>
      <c r="D423" t="s">
        <v>1848</v>
      </c>
      <c r="E423" t="str">
        <f t="shared" si="13"/>
        <v>22/08/24</v>
      </c>
      <c r="F423" t="str">
        <f t="shared" si="12"/>
        <v>03/09/24</v>
      </c>
      <c r="G423" s="121">
        <v>0</v>
      </c>
    </row>
    <row r="424" spans="1:7" x14ac:dyDescent="0.25">
      <c r="A424" t="s">
        <v>850</v>
      </c>
      <c r="B424" t="s">
        <v>2298</v>
      </c>
      <c r="C424" t="s">
        <v>1842</v>
      </c>
      <c r="D424" t="s">
        <v>1884</v>
      </c>
      <c r="E424" t="str">
        <f t="shared" si="13"/>
        <v>22/08/24</v>
      </c>
      <c r="F424" t="str">
        <f t="shared" si="12"/>
        <v>26/08/24</v>
      </c>
      <c r="G424" s="121">
        <v>0</v>
      </c>
    </row>
    <row r="425" spans="1:7" x14ac:dyDescent="0.25">
      <c r="A425" t="s">
        <v>851</v>
      </c>
      <c r="B425" t="s">
        <v>2197</v>
      </c>
      <c r="C425" t="s">
        <v>1884</v>
      </c>
      <c r="D425" t="s">
        <v>1884</v>
      </c>
      <c r="E425" t="str">
        <f t="shared" si="13"/>
        <v>26/08/24</v>
      </c>
      <c r="F425" t="str">
        <f t="shared" si="12"/>
        <v>26/08/24</v>
      </c>
      <c r="G425" s="121">
        <v>0</v>
      </c>
    </row>
    <row r="426" spans="1:7" x14ac:dyDescent="0.25">
      <c r="A426" t="s">
        <v>852</v>
      </c>
      <c r="B426" t="s">
        <v>2288</v>
      </c>
      <c r="C426" t="s">
        <v>1884</v>
      </c>
      <c r="D426" t="s">
        <v>1847</v>
      </c>
      <c r="E426" t="str">
        <f t="shared" si="13"/>
        <v>26/08/24</v>
      </c>
      <c r="F426" t="str">
        <f t="shared" si="12"/>
        <v>28/08/24</v>
      </c>
      <c r="G426" s="121">
        <v>0</v>
      </c>
    </row>
    <row r="427" spans="1:7" x14ac:dyDescent="0.25">
      <c r="A427" t="s">
        <v>853</v>
      </c>
      <c r="B427" t="s">
        <v>2303</v>
      </c>
      <c r="C427" t="s">
        <v>1876</v>
      </c>
      <c r="D427" t="s">
        <v>1849</v>
      </c>
      <c r="E427" t="str">
        <f t="shared" si="13"/>
        <v>22/07/24</v>
      </c>
      <c r="F427" t="str">
        <f t="shared" si="12"/>
        <v>06/09/24</v>
      </c>
      <c r="G427" s="121">
        <v>0</v>
      </c>
    </row>
    <row r="428" spans="1:7" x14ac:dyDescent="0.25">
      <c r="A428" t="s">
        <v>854</v>
      </c>
      <c r="B428" t="s">
        <v>2287</v>
      </c>
      <c r="C428" t="s">
        <v>1876</v>
      </c>
      <c r="D428" t="s">
        <v>1879</v>
      </c>
      <c r="E428" t="str">
        <f t="shared" si="13"/>
        <v>22/07/24</v>
      </c>
      <c r="F428" t="str">
        <f t="shared" si="12"/>
        <v>25/07/24</v>
      </c>
      <c r="G428" s="121">
        <v>0</v>
      </c>
    </row>
    <row r="429" spans="1:7" x14ac:dyDescent="0.25">
      <c r="A429" t="s">
        <v>855</v>
      </c>
      <c r="B429" t="s">
        <v>2298</v>
      </c>
      <c r="C429" t="s">
        <v>1879</v>
      </c>
      <c r="D429" t="s">
        <v>1881</v>
      </c>
      <c r="E429" t="str">
        <f t="shared" si="13"/>
        <v>25/07/24</v>
      </c>
      <c r="F429" t="str">
        <f t="shared" si="12"/>
        <v>01/08/24</v>
      </c>
      <c r="G429" s="121">
        <v>0</v>
      </c>
    </row>
    <row r="430" spans="1:7" x14ac:dyDescent="0.25">
      <c r="A430" t="s">
        <v>856</v>
      </c>
      <c r="B430" t="s">
        <v>2197</v>
      </c>
      <c r="C430" t="s">
        <v>1881</v>
      </c>
      <c r="D430" t="s">
        <v>1840</v>
      </c>
      <c r="E430" t="str">
        <f t="shared" si="13"/>
        <v>01/08/24</v>
      </c>
      <c r="F430" t="str">
        <f t="shared" si="12"/>
        <v>02/08/24</v>
      </c>
      <c r="G430" s="121">
        <v>0</v>
      </c>
    </row>
    <row r="431" spans="1:7" x14ac:dyDescent="0.25">
      <c r="A431" t="s">
        <v>857</v>
      </c>
      <c r="B431" t="s">
        <v>2288</v>
      </c>
      <c r="C431" t="s">
        <v>1847</v>
      </c>
      <c r="D431" t="s">
        <v>1885</v>
      </c>
      <c r="E431" t="str">
        <f t="shared" si="13"/>
        <v>28/08/24</v>
      </c>
      <c r="F431" t="str">
        <f t="shared" si="12"/>
        <v>29/08/24</v>
      </c>
      <c r="G431" s="121">
        <v>0</v>
      </c>
    </row>
    <row r="432" spans="1:7" x14ac:dyDescent="0.25">
      <c r="A432" t="s">
        <v>858</v>
      </c>
      <c r="B432" t="s">
        <v>2304</v>
      </c>
      <c r="C432" t="s">
        <v>1881</v>
      </c>
      <c r="D432" t="s">
        <v>1850</v>
      </c>
      <c r="E432" t="str">
        <f t="shared" si="13"/>
        <v>01/08/24</v>
      </c>
      <c r="F432" t="str">
        <f t="shared" si="12"/>
        <v>11/09/24</v>
      </c>
      <c r="G432" s="121">
        <v>0</v>
      </c>
    </row>
    <row r="433" spans="1:7" x14ac:dyDescent="0.25">
      <c r="A433" t="s">
        <v>859</v>
      </c>
      <c r="B433" t="s">
        <v>2298</v>
      </c>
      <c r="C433" t="s">
        <v>1881</v>
      </c>
      <c r="D433" t="s">
        <v>1871</v>
      </c>
      <c r="E433" t="str">
        <f t="shared" si="13"/>
        <v>01/08/24</v>
      </c>
      <c r="F433" t="str">
        <f t="shared" si="12"/>
        <v>06/08/24</v>
      </c>
      <c r="G433" s="121">
        <v>0</v>
      </c>
    </row>
    <row r="434" spans="1:7" x14ac:dyDescent="0.25">
      <c r="A434" t="s">
        <v>860</v>
      </c>
      <c r="B434" t="s">
        <v>2197</v>
      </c>
      <c r="C434" t="s">
        <v>1871</v>
      </c>
      <c r="D434" t="s">
        <v>1871</v>
      </c>
      <c r="E434" t="str">
        <f t="shared" si="13"/>
        <v>06/08/24</v>
      </c>
      <c r="F434" t="str">
        <f t="shared" si="12"/>
        <v>06/08/24</v>
      </c>
      <c r="G434" s="121">
        <v>0</v>
      </c>
    </row>
    <row r="435" spans="1:7" x14ac:dyDescent="0.25">
      <c r="A435" t="s">
        <v>861</v>
      </c>
      <c r="B435" t="s">
        <v>2288</v>
      </c>
      <c r="C435" t="s">
        <v>1885</v>
      </c>
      <c r="D435" t="s">
        <v>1886</v>
      </c>
      <c r="E435" t="str">
        <f t="shared" si="13"/>
        <v>29/08/24</v>
      </c>
      <c r="F435" t="str">
        <f t="shared" si="12"/>
        <v>30/08/24</v>
      </c>
      <c r="G435" s="121">
        <v>0</v>
      </c>
    </row>
    <row r="436" spans="1:7" x14ac:dyDescent="0.25">
      <c r="A436" t="s">
        <v>862</v>
      </c>
      <c r="B436" t="s">
        <v>2054</v>
      </c>
      <c r="C436" t="s">
        <v>1868</v>
      </c>
      <c r="D436" t="s">
        <v>1844</v>
      </c>
      <c r="E436" t="str">
        <f t="shared" si="13"/>
        <v>15/07/24</v>
      </c>
      <c r="F436" t="str">
        <f t="shared" si="12"/>
        <v>08/08/24</v>
      </c>
      <c r="G436" s="121">
        <v>0</v>
      </c>
    </row>
    <row r="437" spans="1:7" x14ac:dyDescent="0.25">
      <c r="A437" t="s">
        <v>863</v>
      </c>
      <c r="B437" t="s">
        <v>2298</v>
      </c>
      <c r="C437" t="s">
        <v>1868</v>
      </c>
      <c r="D437" t="s">
        <v>1870</v>
      </c>
      <c r="E437" t="str">
        <f t="shared" si="13"/>
        <v>15/07/24</v>
      </c>
      <c r="F437" t="str">
        <f t="shared" si="12"/>
        <v>17/07/24</v>
      </c>
      <c r="G437" s="121">
        <v>0</v>
      </c>
    </row>
    <row r="438" spans="1:7" x14ac:dyDescent="0.25">
      <c r="A438" t="s">
        <v>864</v>
      </c>
      <c r="B438" t="s">
        <v>2197</v>
      </c>
      <c r="C438" t="s">
        <v>1870</v>
      </c>
      <c r="D438" t="s">
        <v>1870</v>
      </c>
      <c r="E438" t="str">
        <f t="shared" si="13"/>
        <v>17/07/24</v>
      </c>
      <c r="F438" t="str">
        <f t="shared" si="12"/>
        <v>17/07/24</v>
      </c>
      <c r="G438" s="121">
        <v>0</v>
      </c>
    </row>
    <row r="439" spans="1:7" x14ac:dyDescent="0.25">
      <c r="A439" t="s">
        <v>865</v>
      </c>
      <c r="B439" t="s">
        <v>2288</v>
      </c>
      <c r="C439" t="s">
        <v>1875</v>
      </c>
      <c r="D439" t="s">
        <v>1887</v>
      </c>
      <c r="E439" t="str">
        <f t="shared" si="13"/>
        <v>18/07/24</v>
      </c>
      <c r="F439" t="str">
        <f t="shared" si="12"/>
        <v>19/07/24</v>
      </c>
      <c r="G439" s="121">
        <v>0</v>
      </c>
    </row>
    <row r="440" spans="1:7" x14ac:dyDescent="0.25">
      <c r="A440" t="s">
        <v>866</v>
      </c>
      <c r="B440" t="s">
        <v>2305</v>
      </c>
      <c r="C440" t="s">
        <v>1878</v>
      </c>
      <c r="D440" t="s">
        <v>1841</v>
      </c>
      <c r="E440" t="str">
        <f t="shared" si="13"/>
        <v>24/07/24</v>
      </c>
      <c r="F440" t="str">
        <f t="shared" si="12"/>
        <v>19/08/24</v>
      </c>
      <c r="G440" s="121">
        <v>0</v>
      </c>
    </row>
    <row r="441" spans="1:7" x14ac:dyDescent="0.25">
      <c r="A441" t="s">
        <v>867</v>
      </c>
      <c r="B441" t="s">
        <v>2298</v>
      </c>
      <c r="C441" t="s">
        <v>1878</v>
      </c>
      <c r="D441" t="s">
        <v>1888</v>
      </c>
      <c r="E441" t="str">
        <f t="shared" si="13"/>
        <v>24/07/24</v>
      </c>
      <c r="F441" t="str">
        <f t="shared" si="12"/>
        <v>31/07/24</v>
      </c>
      <c r="G441" s="121">
        <v>0</v>
      </c>
    </row>
    <row r="442" spans="1:7" x14ac:dyDescent="0.25">
      <c r="A442" t="s">
        <v>868</v>
      </c>
      <c r="B442" t="s">
        <v>2287</v>
      </c>
      <c r="C442" t="s">
        <v>1888</v>
      </c>
      <c r="D442" t="s">
        <v>1881</v>
      </c>
      <c r="E442" t="str">
        <f t="shared" si="13"/>
        <v>31/07/24</v>
      </c>
      <c r="F442" t="str">
        <f t="shared" si="12"/>
        <v>01/08/24</v>
      </c>
      <c r="G442" s="121">
        <v>0</v>
      </c>
    </row>
    <row r="443" spans="1:7" x14ac:dyDescent="0.25">
      <c r="A443" t="s">
        <v>869</v>
      </c>
      <c r="B443" t="s">
        <v>2197</v>
      </c>
      <c r="C443" t="s">
        <v>1881</v>
      </c>
      <c r="D443" t="s">
        <v>1840</v>
      </c>
      <c r="E443" t="str">
        <f t="shared" si="13"/>
        <v>01/08/24</v>
      </c>
      <c r="F443" t="str">
        <f t="shared" si="12"/>
        <v>02/08/24</v>
      </c>
      <c r="G443" s="121">
        <v>0</v>
      </c>
    </row>
    <row r="444" spans="1:7" x14ac:dyDescent="0.25">
      <c r="A444" t="s">
        <v>870</v>
      </c>
      <c r="B444" t="s">
        <v>2288</v>
      </c>
      <c r="C444" t="s">
        <v>1840</v>
      </c>
      <c r="D444" t="s">
        <v>1851</v>
      </c>
      <c r="E444" t="str">
        <f t="shared" si="13"/>
        <v>02/08/24</v>
      </c>
      <c r="F444" t="str">
        <f t="shared" si="12"/>
        <v>05/08/24</v>
      </c>
      <c r="G444" s="121">
        <v>0</v>
      </c>
    </row>
    <row r="445" spans="1:7" x14ac:dyDescent="0.25">
      <c r="A445" t="s">
        <v>871</v>
      </c>
      <c r="B445" t="s">
        <v>2306</v>
      </c>
      <c r="C445" t="s">
        <v>1870</v>
      </c>
      <c r="D445" t="s">
        <v>1852</v>
      </c>
      <c r="E445" t="str">
        <f t="shared" si="13"/>
        <v>17/07/24</v>
      </c>
      <c r="F445" t="str">
        <f t="shared" si="12"/>
        <v>02/09/24</v>
      </c>
      <c r="G445" s="121">
        <v>0</v>
      </c>
    </row>
    <row r="446" spans="1:7" x14ac:dyDescent="0.25">
      <c r="A446" t="s">
        <v>872</v>
      </c>
      <c r="B446" t="s">
        <v>2287</v>
      </c>
      <c r="C446" t="s">
        <v>1870</v>
      </c>
      <c r="D446" t="s">
        <v>1875</v>
      </c>
      <c r="E446" t="str">
        <f t="shared" si="13"/>
        <v>17/07/24</v>
      </c>
      <c r="F446" t="str">
        <f t="shared" si="12"/>
        <v>18/07/24</v>
      </c>
      <c r="G446" s="121">
        <v>0</v>
      </c>
    </row>
    <row r="447" spans="1:7" x14ac:dyDescent="0.25">
      <c r="A447" t="s">
        <v>873</v>
      </c>
      <c r="B447" t="s">
        <v>2298</v>
      </c>
      <c r="C447" t="s">
        <v>1875</v>
      </c>
      <c r="D447" t="s">
        <v>1887</v>
      </c>
      <c r="E447" t="str">
        <f t="shared" si="13"/>
        <v>18/07/24</v>
      </c>
      <c r="F447" t="str">
        <f t="shared" si="12"/>
        <v>19/07/24</v>
      </c>
      <c r="G447" s="121">
        <v>0</v>
      </c>
    </row>
    <row r="448" spans="1:7" x14ac:dyDescent="0.25">
      <c r="A448" t="s">
        <v>874</v>
      </c>
      <c r="B448" t="s">
        <v>2197</v>
      </c>
      <c r="C448" t="s">
        <v>1887</v>
      </c>
      <c r="D448" t="s">
        <v>1887</v>
      </c>
      <c r="E448" t="str">
        <f t="shared" si="13"/>
        <v>19/07/24</v>
      </c>
      <c r="F448" t="str">
        <f t="shared" si="12"/>
        <v>19/07/24</v>
      </c>
      <c r="G448" s="121">
        <v>0</v>
      </c>
    </row>
    <row r="449" spans="1:7" x14ac:dyDescent="0.25">
      <c r="A449" t="s">
        <v>875</v>
      </c>
      <c r="B449" t="s">
        <v>2288</v>
      </c>
      <c r="C449" t="s">
        <v>1871</v>
      </c>
      <c r="D449" t="s">
        <v>1853</v>
      </c>
      <c r="E449" t="str">
        <f t="shared" si="13"/>
        <v>06/08/24</v>
      </c>
      <c r="F449" t="str">
        <f t="shared" si="12"/>
        <v>07/08/24</v>
      </c>
      <c r="G449" s="121">
        <v>0</v>
      </c>
    </row>
    <row r="450" spans="1:7" x14ac:dyDescent="0.25">
      <c r="A450" t="s">
        <v>876</v>
      </c>
      <c r="B450" t="s">
        <v>2307</v>
      </c>
      <c r="C450" t="s">
        <v>1889</v>
      </c>
      <c r="D450" t="s">
        <v>1844</v>
      </c>
      <c r="E450" t="str">
        <f t="shared" si="13"/>
        <v>22/04/24</v>
      </c>
      <c r="F450" t="str">
        <f t="shared" si="12"/>
        <v>08/08/24</v>
      </c>
      <c r="G450" s="121">
        <v>0</v>
      </c>
    </row>
    <row r="451" spans="1:7" x14ac:dyDescent="0.25">
      <c r="A451" t="s">
        <v>877</v>
      </c>
      <c r="B451" t="s">
        <v>2308</v>
      </c>
      <c r="C451" t="s">
        <v>1889</v>
      </c>
      <c r="D451" t="s">
        <v>1889</v>
      </c>
      <c r="E451" t="str">
        <f t="shared" si="13"/>
        <v>22/04/24</v>
      </c>
      <c r="F451" t="str">
        <f t="shared" ref="F451:F514" si="14">RIGHT(D451,8)</f>
        <v>22/04/24</v>
      </c>
      <c r="G451" s="121">
        <v>0</v>
      </c>
    </row>
    <row r="452" spans="1:7" x14ac:dyDescent="0.25">
      <c r="A452" t="s">
        <v>878</v>
      </c>
      <c r="B452" t="s">
        <v>2309</v>
      </c>
      <c r="C452" t="s">
        <v>1876</v>
      </c>
      <c r="D452" t="s">
        <v>1878</v>
      </c>
      <c r="E452" t="str">
        <f t="shared" ref="E452:E515" si="15">RIGHT(C452,8)</f>
        <v>22/07/24</v>
      </c>
      <c r="F452" t="str">
        <f t="shared" si="14"/>
        <v>24/07/24</v>
      </c>
      <c r="G452" s="121">
        <v>0</v>
      </c>
    </row>
    <row r="453" spans="1:7" x14ac:dyDescent="0.25">
      <c r="A453" t="s">
        <v>879</v>
      </c>
      <c r="B453" t="s">
        <v>2287</v>
      </c>
      <c r="C453" t="s">
        <v>1878</v>
      </c>
      <c r="D453" t="s">
        <v>1878</v>
      </c>
      <c r="E453" t="str">
        <f t="shared" si="15"/>
        <v>24/07/24</v>
      </c>
      <c r="F453" t="str">
        <f t="shared" si="14"/>
        <v>24/07/24</v>
      </c>
      <c r="G453" s="121">
        <v>0</v>
      </c>
    </row>
    <row r="454" spans="1:7" x14ac:dyDescent="0.25">
      <c r="A454" t="s">
        <v>880</v>
      </c>
      <c r="B454" t="s">
        <v>2310</v>
      </c>
      <c r="C454" t="s">
        <v>1890</v>
      </c>
      <c r="D454" t="s">
        <v>1846</v>
      </c>
      <c r="E454" t="str">
        <f t="shared" si="15"/>
        <v>26/01/24</v>
      </c>
      <c r="F454" t="str">
        <f t="shared" si="14"/>
        <v>23/08/24</v>
      </c>
      <c r="G454" s="121">
        <v>0.41</v>
      </c>
    </row>
    <row r="455" spans="1:7" x14ac:dyDescent="0.25">
      <c r="A455" t="s">
        <v>239</v>
      </c>
      <c r="B455" t="s">
        <v>2060</v>
      </c>
      <c r="C455" t="s">
        <v>1891</v>
      </c>
      <c r="D455" t="s">
        <v>1891</v>
      </c>
      <c r="E455" t="str">
        <f t="shared" si="15"/>
        <v>10/06/24</v>
      </c>
      <c r="F455" t="str">
        <f t="shared" si="14"/>
        <v>10/06/24</v>
      </c>
      <c r="G455" s="121">
        <v>0</v>
      </c>
    </row>
    <row r="456" spans="1:7" x14ac:dyDescent="0.25">
      <c r="A456" t="s">
        <v>881</v>
      </c>
      <c r="B456" t="s">
        <v>2311</v>
      </c>
      <c r="C456" t="s">
        <v>1891</v>
      </c>
      <c r="D456" t="s">
        <v>1891</v>
      </c>
      <c r="E456" t="str">
        <f t="shared" si="15"/>
        <v>10/06/24</v>
      </c>
      <c r="F456" t="str">
        <f t="shared" si="14"/>
        <v>10/06/24</v>
      </c>
      <c r="G456" s="121">
        <v>0</v>
      </c>
    </row>
    <row r="457" spans="1:7" x14ac:dyDescent="0.25">
      <c r="A457" t="s">
        <v>882</v>
      </c>
      <c r="B457" t="s">
        <v>2312</v>
      </c>
      <c r="C457" t="s">
        <v>1891</v>
      </c>
      <c r="D457" t="s">
        <v>1891</v>
      </c>
      <c r="E457" t="str">
        <f t="shared" si="15"/>
        <v>10/06/24</v>
      </c>
      <c r="F457" t="str">
        <f t="shared" si="14"/>
        <v>10/06/24</v>
      </c>
      <c r="G457" s="121">
        <v>0</v>
      </c>
    </row>
    <row r="458" spans="1:7" x14ac:dyDescent="0.25">
      <c r="A458" t="s">
        <v>883</v>
      </c>
      <c r="B458" t="s">
        <v>2313</v>
      </c>
      <c r="C458" t="s">
        <v>1891</v>
      </c>
      <c r="D458" t="s">
        <v>1891</v>
      </c>
      <c r="E458" t="str">
        <f t="shared" si="15"/>
        <v>10/06/24</v>
      </c>
      <c r="F458" t="str">
        <f t="shared" si="14"/>
        <v>10/06/24</v>
      </c>
      <c r="G458" s="121">
        <v>0</v>
      </c>
    </row>
    <row r="459" spans="1:7" x14ac:dyDescent="0.25">
      <c r="A459" t="s">
        <v>884</v>
      </c>
      <c r="B459" t="s">
        <v>2197</v>
      </c>
      <c r="C459" t="s">
        <v>1891</v>
      </c>
      <c r="D459" t="s">
        <v>1891</v>
      </c>
      <c r="E459" t="str">
        <f t="shared" si="15"/>
        <v>10/06/24</v>
      </c>
      <c r="F459" t="str">
        <f t="shared" si="14"/>
        <v>10/06/24</v>
      </c>
      <c r="G459" s="121">
        <v>0</v>
      </c>
    </row>
    <row r="460" spans="1:7" x14ac:dyDescent="0.25">
      <c r="A460" t="s">
        <v>885</v>
      </c>
      <c r="B460" t="s">
        <v>2314</v>
      </c>
      <c r="C460" t="s">
        <v>1891</v>
      </c>
      <c r="D460" t="s">
        <v>1891</v>
      </c>
      <c r="E460" t="str">
        <f t="shared" si="15"/>
        <v>10/06/24</v>
      </c>
      <c r="F460" t="str">
        <f t="shared" si="14"/>
        <v>10/06/24</v>
      </c>
      <c r="G460" s="121">
        <v>0</v>
      </c>
    </row>
    <row r="461" spans="1:7" x14ac:dyDescent="0.25">
      <c r="A461" t="s">
        <v>251</v>
      </c>
      <c r="B461" t="s">
        <v>2315</v>
      </c>
      <c r="C461" t="s">
        <v>1756</v>
      </c>
      <c r="D461" t="s">
        <v>1756</v>
      </c>
      <c r="E461" t="str">
        <f t="shared" si="15"/>
        <v>14/05/24</v>
      </c>
      <c r="F461" t="str">
        <f t="shared" si="14"/>
        <v>14/05/24</v>
      </c>
      <c r="G461" s="121">
        <v>0</v>
      </c>
    </row>
    <row r="462" spans="1:7" x14ac:dyDescent="0.25">
      <c r="A462" t="s">
        <v>896</v>
      </c>
      <c r="B462" t="s">
        <v>2316</v>
      </c>
      <c r="C462" t="s">
        <v>1756</v>
      </c>
      <c r="D462" t="s">
        <v>1756</v>
      </c>
      <c r="E462" t="str">
        <f t="shared" si="15"/>
        <v>14/05/24</v>
      </c>
      <c r="F462" t="str">
        <f t="shared" si="14"/>
        <v>14/05/24</v>
      </c>
      <c r="G462" s="121">
        <v>0</v>
      </c>
    </row>
    <row r="463" spans="1:7" x14ac:dyDescent="0.25">
      <c r="A463" t="s">
        <v>897</v>
      </c>
      <c r="B463" t="s">
        <v>2317</v>
      </c>
      <c r="C463" t="s">
        <v>1756</v>
      </c>
      <c r="D463" t="s">
        <v>1756</v>
      </c>
      <c r="E463" t="str">
        <f t="shared" si="15"/>
        <v>14/05/24</v>
      </c>
      <c r="F463" t="str">
        <f t="shared" si="14"/>
        <v>14/05/24</v>
      </c>
      <c r="G463" s="121">
        <v>0</v>
      </c>
    </row>
    <row r="464" spans="1:7" x14ac:dyDescent="0.25">
      <c r="A464" t="s">
        <v>898</v>
      </c>
      <c r="B464" t="s">
        <v>2312</v>
      </c>
      <c r="C464" t="s">
        <v>1756</v>
      </c>
      <c r="D464" t="s">
        <v>1756</v>
      </c>
      <c r="E464" t="str">
        <f t="shared" si="15"/>
        <v>14/05/24</v>
      </c>
      <c r="F464" t="str">
        <f t="shared" si="14"/>
        <v>14/05/24</v>
      </c>
      <c r="G464" s="121">
        <v>0</v>
      </c>
    </row>
    <row r="465" spans="1:7" x14ac:dyDescent="0.25">
      <c r="A465" t="s">
        <v>899</v>
      </c>
      <c r="B465" t="s">
        <v>2313</v>
      </c>
      <c r="C465" t="s">
        <v>1756</v>
      </c>
      <c r="D465" t="s">
        <v>1756</v>
      </c>
      <c r="E465" t="str">
        <f t="shared" si="15"/>
        <v>14/05/24</v>
      </c>
      <c r="F465" t="str">
        <f t="shared" si="14"/>
        <v>14/05/24</v>
      </c>
      <c r="G465" s="121">
        <v>0</v>
      </c>
    </row>
    <row r="466" spans="1:7" x14ac:dyDescent="0.25">
      <c r="A466" t="s">
        <v>900</v>
      </c>
      <c r="B466" t="s">
        <v>2197</v>
      </c>
      <c r="C466" t="s">
        <v>1756</v>
      </c>
      <c r="D466" t="s">
        <v>1756</v>
      </c>
      <c r="E466" t="str">
        <f t="shared" si="15"/>
        <v>14/05/24</v>
      </c>
      <c r="F466" t="str">
        <f t="shared" si="14"/>
        <v>14/05/24</v>
      </c>
      <c r="G466" s="121">
        <v>0</v>
      </c>
    </row>
    <row r="467" spans="1:7" x14ac:dyDescent="0.25">
      <c r="A467" t="s">
        <v>901</v>
      </c>
      <c r="B467" t="s">
        <v>2314</v>
      </c>
      <c r="C467" t="s">
        <v>1756</v>
      </c>
      <c r="D467" t="s">
        <v>1756</v>
      </c>
      <c r="E467" t="str">
        <f t="shared" si="15"/>
        <v>14/05/24</v>
      </c>
      <c r="F467" t="str">
        <f t="shared" si="14"/>
        <v>14/05/24</v>
      </c>
      <c r="G467" s="121">
        <v>0</v>
      </c>
    </row>
    <row r="468" spans="1:7" x14ac:dyDescent="0.25">
      <c r="A468" t="s">
        <v>939</v>
      </c>
      <c r="B468" t="s">
        <v>2063</v>
      </c>
      <c r="C468" t="s">
        <v>1773</v>
      </c>
      <c r="D468" t="s">
        <v>1818</v>
      </c>
      <c r="E468" t="str">
        <f t="shared" si="15"/>
        <v>13/06/24</v>
      </c>
      <c r="F468" t="str">
        <f t="shared" si="14"/>
        <v>14/06/24</v>
      </c>
      <c r="G468" s="121">
        <v>0</v>
      </c>
    </row>
    <row r="469" spans="1:7" x14ac:dyDescent="0.25">
      <c r="A469" t="s">
        <v>940</v>
      </c>
      <c r="B469" t="s">
        <v>2318</v>
      </c>
      <c r="C469" t="s">
        <v>1773</v>
      </c>
      <c r="D469" t="s">
        <v>1773</v>
      </c>
      <c r="E469" t="str">
        <f t="shared" si="15"/>
        <v>13/06/24</v>
      </c>
      <c r="F469" t="str">
        <f t="shared" si="14"/>
        <v>13/06/24</v>
      </c>
      <c r="G469" s="121">
        <v>0</v>
      </c>
    </row>
    <row r="470" spans="1:7" x14ac:dyDescent="0.25">
      <c r="A470" t="s">
        <v>941</v>
      </c>
      <c r="B470" t="s">
        <v>2312</v>
      </c>
      <c r="C470" t="s">
        <v>1773</v>
      </c>
      <c r="D470" t="s">
        <v>1818</v>
      </c>
      <c r="E470" t="str">
        <f t="shared" si="15"/>
        <v>13/06/24</v>
      </c>
      <c r="F470" t="str">
        <f t="shared" si="14"/>
        <v>14/06/24</v>
      </c>
      <c r="G470" s="121">
        <v>0</v>
      </c>
    </row>
    <row r="471" spans="1:7" x14ac:dyDescent="0.25">
      <c r="A471" t="s">
        <v>942</v>
      </c>
      <c r="B471" t="s">
        <v>2313</v>
      </c>
      <c r="C471" t="s">
        <v>1818</v>
      </c>
      <c r="D471" t="s">
        <v>1818</v>
      </c>
      <c r="E471" t="str">
        <f t="shared" si="15"/>
        <v>14/06/24</v>
      </c>
      <c r="F471" t="str">
        <f t="shared" si="14"/>
        <v>14/06/24</v>
      </c>
      <c r="G471" s="121">
        <v>0</v>
      </c>
    </row>
    <row r="472" spans="1:7" x14ac:dyDescent="0.25">
      <c r="A472" t="s">
        <v>943</v>
      </c>
      <c r="B472" t="s">
        <v>2197</v>
      </c>
      <c r="C472" t="s">
        <v>1818</v>
      </c>
      <c r="D472" t="s">
        <v>1818</v>
      </c>
      <c r="E472" t="str">
        <f t="shared" si="15"/>
        <v>14/06/24</v>
      </c>
      <c r="F472" t="str">
        <f t="shared" si="14"/>
        <v>14/06/24</v>
      </c>
      <c r="G472" s="121">
        <v>0</v>
      </c>
    </row>
    <row r="473" spans="1:7" x14ac:dyDescent="0.25">
      <c r="A473" t="s">
        <v>944</v>
      </c>
      <c r="B473" t="s">
        <v>2314</v>
      </c>
      <c r="C473" t="s">
        <v>1818</v>
      </c>
      <c r="D473" t="s">
        <v>1818</v>
      </c>
      <c r="E473" t="str">
        <f t="shared" si="15"/>
        <v>14/06/24</v>
      </c>
      <c r="F473" t="str">
        <f t="shared" si="14"/>
        <v>14/06/24</v>
      </c>
      <c r="G473" s="121">
        <v>0</v>
      </c>
    </row>
    <row r="474" spans="1:7" x14ac:dyDescent="0.25">
      <c r="A474" t="s">
        <v>945</v>
      </c>
      <c r="B474" t="s">
        <v>2319</v>
      </c>
      <c r="C474" t="s">
        <v>1728</v>
      </c>
      <c r="D474" t="s">
        <v>1858</v>
      </c>
      <c r="E474" t="str">
        <f t="shared" si="15"/>
        <v>20/06/24</v>
      </c>
      <c r="F474" t="str">
        <f t="shared" si="14"/>
        <v>21/06/24</v>
      </c>
      <c r="G474" s="121">
        <v>0</v>
      </c>
    </row>
    <row r="475" spans="1:7" x14ac:dyDescent="0.25">
      <c r="A475" t="s">
        <v>946</v>
      </c>
      <c r="B475" t="s">
        <v>2320</v>
      </c>
      <c r="C475" t="s">
        <v>1728</v>
      </c>
      <c r="D475" t="s">
        <v>1728</v>
      </c>
      <c r="E475" t="str">
        <f t="shared" si="15"/>
        <v>20/06/24</v>
      </c>
      <c r="F475" t="str">
        <f t="shared" si="14"/>
        <v>20/06/24</v>
      </c>
      <c r="G475" s="121">
        <v>0</v>
      </c>
    </row>
    <row r="476" spans="1:7" x14ac:dyDescent="0.25">
      <c r="A476" t="s">
        <v>947</v>
      </c>
      <c r="B476" t="s">
        <v>2312</v>
      </c>
      <c r="C476" t="s">
        <v>1728</v>
      </c>
      <c r="D476" t="s">
        <v>1728</v>
      </c>
      <c r="E476" t="str">
        <f t="shared" si="15"/>
        <v>20/06/24</v>
      </c>
      <c r="F476" t="str">
        <f t="shared" si="14"/>
        <v>20/06/24</v>
      </c>
      <c r="G476" s="121">
        <v>0</v>
      </c>
    </row>
    <row r="477" spans="1:7" x14ac:dyDescent="0.25">
      <c r="A477" t="s">
        <v>948</v>
      </c>
      <c r="B477" t="s">
        <v>2313</v>
      </c>
      <c r="C477" t="s">
        <v>1728</v>
      </c>
      <c r="D477" t="s">
        <v>1858</v>
      </c>
      <c r="E477" t="str">
        <f t="shared" si="15"/>
        <v>20/06/24</v>
      </c>
      <c r="F477" t="str">
        <f t="shared" si="14"/>
        <v>21/06/24</v>
      </c>
      <c r="G477" s="121">
        <v>0</v>
      </c>
    </row>
    <row r="478" spans="1:7" x14ac:dyDescent="0.25">
      <c r="A478" t="s">
        <v>949</v>
      </c>
      <c r="B478" t="s">
        <v>2197</v>
      </c>
      <c r="C478" t="s">
        <v>1858</v>
      </c>
      <c r="D478" t="s">
        <v>1858</v>
      </c>
      <c r="E478" t="str">
        <f t="shared" si="15"/>
        <v>21/06/24</v>
      </c>
      <c r="F478" t="str">
        <f t="shared" si="14"/>
        <v>21/06/24</v>
      </c>
      <c r="G478" s="121">
        <v>0</v>
      </c>
    </row>
    <row r="479" spans="1:7" x14ac:dyDescent="0.25">
      <c r="A479" t="s">
        <v>950</v>
      </c>
      <c r="B479" t="s">
        <v>2314</v>
      </c>
      <c r="C479" t="s">
        <v>1858</v>
      </c>
      <c r="D479" t="s">
        <v>1858</v>
      </c>
      <c r="E479" t="str">
        <f t="shared" si="15"/>
        <v>21/06/24</v>
      </c>
      <c r="F479" t="str">
        <f t="shared" si="14"/>
        <v>21/06/24</v>
      </c>
      <c r="G479" s="121">
        <v>0</v>
      </c>
    </row>
    <row r="480" spans="1:7" x14ac:dyDescent="0.25">
      <c r="A480" t="s">
        <v>248</v>
      </c>
      <c r="B480" t="s">
        <v>2321</v>
      </c>
      <c r="C480" t="s">
        <v>1842</v>
      </c>
      <c r="D480" t="s">
        <v>1846</v>
      </c>
      <c r="E480" t="str">
        <f t="shared" si="15"/>
        <v>22/08/24</v>
      </c>
      <c r="F480" t="str">
        <f t="shared" si="14"/>
        <v>23/08/24</v>
      </c>
      <c r="G480" s="121">
        <v>0</v>
      </c>
    </row>
    <row r="481" spans="1:7" x14ac:dyDescent="0.25">
      <c r="A481" t="s">
        <v>891</v>
      </c>
      <c r="B481" t="s">
        <v>2322</v>
      </c>
      <c r="C481" t="s">
        <v>1842</v>
      </c>
      <c r="D481" t="s">
        <v>1842</v>
      </c>
      <c r="E481" t="str">
        <f t="shared" si="15"/>
        <v>22/08/24</v>
      </c>
      <c r="F481" t="str">
        <f t="shared" si="14"/>
        <v>22/08/24</v>
      </c>
      <c r="G481" s="121">
        <v>0</v>
      </c>
    </row>
    <row r="482" spans="1:7" x14ac:dyDescent="0.25">
      <c r="A482" t="s">
        <v>892</v>
      </c>
      <c r="B482" t="s">
        <v>2323</v>
      </c>
      <c r="C482" t="s">
        <v>1842</v>
      </c>
      <c r="D482" t="s">
        <v>1842</v>
      </c>
      <c r="E482" t="str">
        <f t="shared" si="15"/>
        <v>22/08/24</v>
      </c>
      <c r="F482" t="str">
        <f t="shared" si="14"/>
        <v>22/08/24</v>
      </c>
      <c r="G482" s="121">
        <v>0</v>
      </c>
    </row>
    <row r="483" spans="1:7" x14ac:dyDescent="0.25">
      <c r="A483" t="s">
        <v>893</v>
      </c>
      <c r="B483" t="s">
        <v>2197</v>
      </c>
      <c r="C483" t="s">
        <v>1842</v>
      </c>
      <c r="D483" t="s">
        <v>1842</v>
      </c>
      <c r="E483" t="str">
        <f t="shared" si="15"/>
        <v>22/08/24</v>
      </c>
      <c r="F483" t="str">
        <f t="shared" si="14"/>
        <v>22/08/24</v>
      </c>
      <c r="G483" s="121">
        <v>0</v>
      </c>
    </row>
    <row r="484" spans="1:7" x14ac:dyDescent="0.25">
      <c r="A484" t="s">
        <v>894</v>
      </c>
      <c r="B484" t="s">
        <v>2324</v>
      </c>
      <c r="C484" t="s">
        <v>1842</v>
      </c>
      <c r="D484" t="s">
        <v>1846</v>
      </c>
      <c r="E484" t="str">
        <f t="shared" si="15"/>
        <v>22/08/24</v>
      </c>
      <c r="F484" t="str">
        <f t="shared" si="14"/>
        <v>23/08/24</v>
      </c>
      <c r="G484" s="121">
        <v>0</v>
      </c>
    </row>
    <row r="485" spans="1:7" x14ac:dyDescent="0.25">
      <c r="A485" t="s">
        <v>895</v>
      </c>
      <c r="B485" t="s">
        <v>2314</v>
      </c>
      <c r="C485" t="s">
        <v>1846</v>
      </c>
      <c r="D485" t="s">
        <v>1846</v>
      </c>
      <c r="E485" t="str">
        <f t="shared" si="15"/>
        <v>23/08/24</v>
      </c>
      <c r="F485" t="str">
        <f t="shared" si="14"/>
        <v>23/08/24</v>
      </c>
      <c r="G485" s="121">
        <v>0</v>
      </c>
    </row>
    <row r="486" spans="1:7" x14ac:dyDescent="0.25">
      <c r="A486" t="s">
        <v>908</v>
      </c>
      <c r="B486" t="s">
        <v>2325</v>
      </c>
      <c r="C486" t="s">
        <v>1846</v>
      </c>
      <c r="D486" t="s">
        <v>1846</v>
      </c>
      <c r="E486" t="str">
        <f t="shared" si="15"/>
        <v>23/08/24</v>
      </c>
      <c r="F486" t="str">
        <f t="shared" si="14"/>
        <v>23/08/24</v>
      </c>
      <c r="G486" s="121">
        <v>0</v>
      </c>
    </row>
    <row r="487" spans="1:7" x14ac:dyDescent="0.25">
      <c r="A487" t="s">
        <v>909</v>
      </c>
      <c r="B487" t="s">
        <v>2326</v>
      </c>
      <c r="C487" t="s">
        <v>1846</v>
      </c>
      <c r="D487" t="s">
        <v>1846</v>
      </c>
      <c r="E487" t="str">
        <f t="shared" si="15"/>
        <v>23/08/24</v>
      </c>
      <c r="F487" t="str">
        <f t="shared" si="14"/>
        <v>23/08/24</v>
      </c>
      <c r="G487" s="121">
        <v>0</v>
      </c>
    </row>
    <row r="488" spans="1:7" x14ac:dyDescent="0.25">
      <c r="A488" t="s">
        <v>910</v>
      </c>
      <c r="B488" t="s">
        <v>2312</v>
      </c>
      <c r="C488" t="s">
        <v>1846</v>
      </c>
      <c r="D488" t="s">
        <v>1846</v>
      </c>
      <c r="E488" t="str">
        <f t="shared" si="15"/>
        <v>23/08/24</v>
      </c>
      <c r="F488" t="str">
        <f t="shared" si="14"/>
        <v>23/08/24</v>
      </c>
      <c r="G488" s="121">
        <v>0</v>
      </c>
    </row>
    <row r="489" spans="1:7" x14ac:dyDescent="0.25">
      <c r="A489" t="s">
        <v>911</v>
      </c>
      <c r="B489" t="s">
        <v>2313</v>
      </c>
      <c r="C489" t="s">
        <v>1846</v>
      </c>
      <c r="D489" t="s">
        <v>1846</v>
      </c>
      <c r="E489" t="str">
        <f t="shared" si="15"/>
        <v>23/08/24</v>
      </c>
      <c r="F489" t="str">
        <f t="shared" si="14"/>
        <v>23/08/24</v>
      </c>
      <c r="G489" s="121">
        <v>0</v>
      </c>
    </row>
    <row r="490" spans="1:7" x14ac:dyDescent="0.25">
      <c r="A490" t="s">
        <v>912</v>
      </c>
      <c r="B490" t="s">
        <v>2197</v>
      </c>
      <c r="C490" t="s">
        <v>1846</v>
      </c>
      <c r="D490" t="s">
        <v>1846</v>
      </c>
      <c r="E490" t="str">
        <f t="shared" si="15"/>
        <v>23/08/24</v>
      </c>
      <c r="F490" t="str">
        <f t="shared" si="14"/>
        <v>23/08/24</v>
      </c>
      <c r="G490" s="121">
        <v>0</v>
      </c>
    </row>
    <row r="491" spans="1:7" x14ac:dyDescent="0.25">
      <c r="A491" t="s">
        <v>913</v>
      </c>
      <c r="B491" t="s">
        <v>2327</v>
      </c>
      <c r="C491" t="s">
        <v>1846</v>
      </c>
      <c r="D491" t="s">
        <v>1846</v>
      </c>
      <c r="E491" t="str">
        <f t="shared" si="15"/>
        <v>23/08/24</v>
      </c>
      <c r="F491" t="str">
        <f t="shared" si="14"/>
        <v>23/08/24</v>
      </c>
      <c r="G491" s="121">
        <v>0</v>
      </c>
    </row>
    <row r="492" spans="1:7" x14ac:dyDescent="0.25">
      <c r="A492" t="s">
        <v>914</v>
      </c>
      <c r="B492" t="s">
        <v>2314</v>
      </c>
      <c r="C492" t="s">
        <v>1846</v>
      </c>
      <c r="D492" t="s">
        <v>1846</v>
      </c>
      <c r="E492" t="str">
        <f t="shared" si="15"/>
        <v>23/08/24</v>
      </c>
      <c r="F492" t="str">
        <f t="shared" si="14"/>
        <v>23/08/24</v>
      </c>
      <c r="G492" s="121">
        <v>0</v>
      </c>
    </row>
    <row r="493" spans="1:7" x14ac:dyDescent="0.25">
      <c r="A493" t="s">
        <v>915</v>
      </c>
      <c r="B493" t="s">
        <v>2328</v>
      </c>
      <c r="C493" t="s">
        <v>1843</v>
      </c>
      <c r="D493" t="s">
        <v>1841</v>
      </c>
      <c r="E493" t="str">
        <f t="shared" si="15"/>
        <v>16/08/24</v>
      </c>
      <c r="F493" t="str">
        <f t="shared" si="14"/>
        <v>19/08/24</v>
      </c>
      <c r="G493" s="121">
        <v>0</v>
      </c>
    </row>
    <row r="494" spans="1:7" x14ac:dyDescent="0.25">
      <c r="A494" t="s">
        <v>916</v>
      </c>
      <c r="B494" t="s">
        <v>2329</v>
      </c>
      <c r="C494" t="s">
        <v>1843</v>
      </c>
      <c r="D494" t="s">
        <v>1843</v>
      </c>
      <c r="E494" t="str">
        <f t="shared" si="15"/>
        <v>16/08/24</v>
      </c>
      <c r="F494" t="str">
        <f t="shared" si="14"/>
        <v>16/08/24</v>
      </c>
      <c r="G494" s="121">
        <v>0</v>
      </c>
    </row>
    <row r="495" spans="1:7" x14ac:dyDescent="0.25">
      <c r="A495" t="s">
        <v>917</v>
      </c>
      <c r="B495" t="s">
        <v>2330</v>
      </c>
      <c r="C495" t="s">
        <v>1843</v>
      </c>
      <c r="D495" t="s">
        <v>1843</v>
      </c>
      <c r="E495" t="str">
        <f t="shared" si="15"/>
        <v>16/08/24</v>
      </c>
      <c r="F495" t="str">
        <f t="shared" si="14"/>
        <v>16/08/24</v>
      </c>
      <c r="G495" s="121">
        <v>0</v>
      </c>
    </row>
    <row r="496" spans="1:7" x14ac:dyDescent="0.25">
      <c r="A496" t="s">
        <v>918</v>
      </c>
      <c r="B496" t="s">
        <v>2197</v>
      </c>
      <c r="C496" t="s">
        <v>1843</v>
      </c>
      <c r="D496" t="s">
        <v>1843</v>
      </c>
      <c r="E496" t="str">
        <f t="shared" si="15"/>
        <v>16/08/24</v>
      </c>
      <c r="F496" t="str">
        <f t="shared" si="14"/>
        <v>16/08/24</v>
      </c>
      <c r="G496" s="121">
        <v>0</v>
      </c>
    </row>
    <row r="497" spans="1:7" x14ac:dyDescent="0.25">
      <c r="A497" t="s">
        <v>919</v>
      </c>
      <c r="B497" t="s">
        <v>2331</v>
      </c>
      <c r="C497" t="s">
        <v>1843</v>
      </c>
      <c r="D497" t="s">
        <v>1841</v>
      </c>
      <c r="E497" t="str">
        <f t="shared" si="15"/>
        <v>16/08/24</v>
      </c>
      <c r="F497" t="str">
        <f t="shared" si="14"/>
        <v>19/08/24</v>
      </c>
      <c r="G497" s="121">
        <v>0</v>
      </c>
    </row>
    <row r="498" spans="1:7" x14ac:dyDescent="0.25">
      <c r="A498" t="s">
        <v>920</v>
      </c>
      <c r="B498" t="s">
        <v>2314</v>
      </c>
      <c r="C498" t="s">
        <v>1841</v>
      </c>
      <c r="D498" t="s">
        <v>1841</v>
      </c>
      <c r="E498" t="str">
        <f t="shared" si="15"/>
        <v>19/08/24</v>
      </c>
      <c r="F498" t="str">
        <f t="shared" si="14"/>
        <v>19/08/24</v>
      </c>
      <c r="G498" s="121">
        <v>0</v>
      </c>
    </row>
    <row r="499" spans="1:7" x14ac:dyDescent="0.25">
      <c r="A499" t="s">
        <v>902</v>
      </c>
      <c r="B499" t="s">
        <v>2332</v>
      </c>
      <c r="C499" t="s">
        <v>1890</v>
      </c>
      <c r="D499" t="s">
        <v>1890</v>
      </c>
      <c r="E499" t="str">
        <f t="shared" si="15"/>
        <v>26/01/24</v>
      </c>
      <c r="F499" t="str">
        <f t="shared" si="14"/>
        <v>26/01/24</v>
      </c>
      <c r="G499" s="121">
        <v>1</v>
      </c>
    </row>
    <row r="500" spans="1:7" x14ac:dyDescent="0.25">
      <c r="A500" t="s">
        <v>903</v>
      </c>
      <c r="B500" t="s">
        <v>2333</v>
      </c>
      <c r="C500" t="s">
        <v>1890</v>
      </c>
      <c r="D500" t="s">
        <v>1890</v>
      </c>
      <c r="E500" t="str">
        <f t="shared" si="15"/>
        <v>26/01/24</v>
      </c>
      <c r="F500" t="str">
        <f t="shared" si="14"/>
        <v>26/01/24</v>
      </c>
      <c r="G500" s="121">
        <v>1</v>
      </c>
    </row>
    <row r="501" spans="1:7" x14ac:dyDescent="0.25">
      <c r="A501" t="s">
        <v>904</v>
      </c>
      <c r="B501" t="s">
        <v>2312</v>
      </c>
      <c r="C501" t="s">
        <v>1890</v>
      </c>
      <c r="D501" t="s">
        <v>1890</v>
      </c>
      <c r="E501" t="str">
        <f t="shared" si="15"/>
        <v>26/01/24</v>
      </c>
      <c r="F501" t="str">
        <f t="shared" si="14"/>
        <v>26/01/24</v>
      </c>
      <c r="G501" s="121">
        <v>1</v>
      </c>
    </row>
    <row r="502" spans="1:7" x14ac:dyDescent="0.25">
      <c r="A502" t="s">
        <v>905</v>
      </c>
      <c r="B502" t="s">
        <v>2313</v>
      </c>
      <c r="C502" t="s">
        <v>1890</v>
      </c>
      <c r="D502" t="s">
        <v>1890</v>
      </c>
      <c r="E502" t="str">
        <f t="shared" si="15"/>
        <v>26/01/24</v>
      </c>
      <c r="F502" t="str">
        <f t="shared" si="14"/>
        <v>26/01/24</v>
      </c>
      <c r="G502" s="121">
        <v>1</v>
      </c>
    </row>
    <row r="503" spans="1:7" x14ac:dyDescent="0.25">
      <c r="A503" t="s">
        <v>906</v>
      </c>
      <c r="B503" t="s">
        <v>2197</v>
      </c>
      <c r="C503" t="s">
        <v>1890</v>
      </c>
      <c r="D503" t="s">
        <v>1890</v>
      </c>
      <c r="E503" t="str">
        <f t="shared" si="15"/>
        <v>26/01/24</v>
      </c>
      <c r="F503" t="str">
        <f t="shared" si="14"/>
        <v>26/01/24</v>
      </c>
      <c r="G503" s="121">
        <v>1</v>
      </c>
    </row>
    <row r="504" spans="1:7" x14ac:dyDescent="0.25">
      <c r="A504" t="s">
        <v>907</v>
      </c>
      <c r="B504" t="s">
        <v>2314</v>
      </c>
      <c r="C504" t="s">
        <v>1890</v>
      </c>
      <c r="D504" t="s">
        <v>1890</v>
      </c>
      <c r="E504" t="str">
        <f t="shared" si="15"/>
        <v>26/01/24</v>
      </c>
      <c r="F504" t="str">
        <f t="shared" si="14"/>
        <v>26/01/24</v>
      </c>
      <c r="G504" s="121">
        <v>1</v>
      </c>
    </row>
    <row r="505" spans="1:7" x14ac:dyDescent="0.25">
      <c r="A505" t="s">
        <v>921</v>
      </c>
      <c r="B505" t="s">
        <v>2057</v>
      </c>
      <c r="C505" t="s">
        <v>1735</v>
      </c>
      <c r="D505" t="s">
        <v>1745</v>
      </c>
      <c r="E505" t="str">
        <f t="shared" si="15"/>
        <v>26/02/24</v>
      </c>
      <c r="F505" t="str">
        <f t="shared" si="14"/>
        <v>27/02/24</v>
      </c>
      <c r="G505" s="121">
        <v>1</v>
      </c>
    </row>
    <row r="506" spans="1:7" x14ac:dyDescent="0.25">
      <c r="A506" t="s">
        <v>922</v>
      </c>
      <c r="B506" t="s">
        <v>2334</v>
      </c>
      <c r="C506" t="s">
        <v>1735</v>
      </c>
      <c r="D506" t="s">
        <v>1735</v>
      </c>
      <c r="E506" t="str">
        <f t="shared" si="15"/>
        <v>26/02/24</v>
      </c>
      <c r="F506" t="str">
        <f t="shared" si="14"/>
        <v>26/02/24</v>
      </c>
      <c r="G506" s="121">
        <v>1</v>
      </c>
    </row>
    <row r="507" spans="1:7" x14ac:dyDescent="0.25">
      <c r="A507" t="s">
        <v>923</v>
      </c>
      <c r="B507" t="s">
        <v>2312</v>
      </c>
      <c r="C507" t="s">
        <v>1735</v>
      </c>
      <c r="D507" t="s">
        <v>1735</v>
      </c>
      <c r="E507" t="str">
        <f t="shared" si="15"/>
        <v>26/02/24</v>
      </c>
      <c r="F507" t="str">
        <f t="shared" si="14"/>
        <v>26/02/24</v>
      </c>
      <c r="G507" s="121">
        <v>1</v>
      </c>
    </row>
    <row r="508" spans="1:7" x14ac:dyDescent="0.25">
      <c r="A508" t="s">
        <v>924</v>
      </c>
      <c r="B508" t="s">
        <v>2313</v>
      </c>
      <c r="C508" t="s">
        <v>1735</v>
      </c>
      <c r="D508" t="s">
        <v>1735</v>
      </c>
      <c r="E508" t="str">
        <f t="shared" si="15"/>
        <v>26/02/24</v>
      </c>
      <c r="F508" t="str">
        <f t="shared" si="14"/>
        <v>26/02/24</v>
      </c>
      <c r="G508" s="121">
        <v>1</v>
      </c>
    </row>
    <row r="509" spans="1:7" x14ac:dyDescent="0.25">
      <c r="A509" t="s">
        <v>925</v>
      </c>
      <c r="B509" t="s">
        <v>2197</v>
      </c>
      <c r="C509" t="s">
        <v>1745</v>
      </c>
      <c r="D509" t="s">
        <v>1745</v>
      </c>
      <c r="E509" t="str">
        <f t="shared" si="15"/>
        <v>27/02/24</v>
      </c>
      <c r="F509" t="str">
        <f t="shared" si="14"/>
        <v>27/02/24</v>
      </c>
      <c r="G509" s="121">
        <v>1</v>
      </c>
    </row>
    <row r="510" spans="1:7" x14ac:dyDescent="0.25">
      <c r="A510" t="s">
        <v>926</v>
      </c>
      <c r="B510" t="s">
        <v>2314</v>
      </c>
      <c r="C510" t="s">
        <v>1745</v>
      </c>
      <c r="D510" t="s">
        <v>1745</v>
      </c>
      <c r="E510" t="str">
        <f t="shared" si="15"/>
        <v>27/02/24</v>
      </c>
      <c r="F510" t="str">
        <f t="shared" si="14"/>
        <v>27/02/24</v>
      </c>
      <c r="G510" s="121">
        <v>1</v>
      </c>
    </row>
    <row r="511" spans="1:7" x14ac:dyDescent="0.25">
      <c r="A511" t="s">
        <v>927</v>
      </c>
      <c r="B511" t="s">
        <v>2058</v>
      </c>
      <c r="C511" t="s">
        <v>1768</v>
      </c>
      <c r="D511" t="s">
        <v>1767</v>
      </c>
      <c r="E511" t="str">
        <f t="shared" si="15"/>
        <v>09/02/24</v>
      </c>
      <c r="F511" t="str">
        <f t="shared" si="14"/>
        <v>15/02/24</v>
      </c>
      <c r="G511" s="121">
        <v>1</v>
      </c>
    </row>
    <row r="512" spans="1:7" x14ac:dyDescent="0.25">
      <c r="A512" t="s">
        <v>928</v>
      </c>
      <c r="B512" t="s">
        <v>2335</v>
      </c>
      <c r="C512" t="s">
        <v>1768</v>
      </c>
      <c r="D512" t="s">
        <v>1768</v>
      </c>
      <c r="E512" t="str">
        <f t="shared" si="15"/>
        <v>09/02/24</v>
      </c>
      <c r="F512" t="str">
        <f t="shared" si="14"/>
        <v>09/02/24</v>
      </c>
      <c r="G512" s="121">
        <v>1</v>
      </c>
    </row>
    <row r="513" spans="1:7" x14ac:dyDescent="0.25">
      <c r="A513" t="s">
        <v>929</v>
      </c>
      <c r="B513" t="s">
        <v>2312</v>
      </c>
      <c r="C513" t="s">
        <v>1767</v>
      </c>
      <c r="D513" t="s">
        <v>1767</v>
      </c>
      <c r="E513" t="str">
        <f t="shared" si="15"/>
        <v>15/02/24</v>
      </c>
      <c r="F513" t="str">
        <f t="shared" si="14"/>
        <v>15/02/24</v>
      </c>
      <c r="G513" s="121">
        <v>1</v>
      </c>
    </row>
    <row r="514" spans="1:7" x14ac:dyDescent="0.25">
      <c r="A514" t="s">
        <v>930</v>
      </c>
      <c r="B514" t="s">
        <v>2313</v>
      </c>
      <c r="C514" t="s">
        <v>1767</v>
      </c>
      <c r="D514" t="s">
        <v>1767</v>
      </c>
      <c r="E514" t="str">
        <f t="shared" si="15"/>
        <v>15/02/24</v>
      </c>
      <c r="F514" t="str">
        <f t="shared" si="14"/>
        <v>15/02/24</v>
      </c>
      <c r="G514" s="121">
        <v>1</v>
      </c>
    </row>
    <row r="515" spans="1:7" x14ac:dyDescent="0.25">
      <c r="A515" t="s">
        <v>931</v>
      </c>
      <c r="B515" t="s">
        <v>2197</v>
      </c>
      <c r="C515" t="s">
        <v>1767</v>
      </c>
      <c r="D515" t="s">
        <v>1767</v>
      </c>
      <c r="E515" t="str">
        <f t="shared" si="15"/>
        <v>15/02/24</v>
      </c>
      <c r="F515" t="str">
        <f t="shared" ref="F515:F578" si="16">RIGHT(D515,8)</f>
        <v>15/02/24</v>
      </c>
      <c r="G515" s="121">
        <v>1</v>
      </c>
    </row>
    <row r="516" spans="1:7" x14ac:dyDescent="0.25">
      <c r="A516" t="s">
        <v>932</v>
      </c>
      <c r="B516" t="s">
        <v>2314</v>
      </c>
      <c r="C516" t="s">
        <v>1767</v>
      </c>
      <c r="D516" t="s">
        <v>1767</v>
      </c>
      <c r="E516" t="str">
        <f t="shared" ref="E516:E579" si="17">RIGHT(C516,8)</f>
        <v>15/02/24</v>
      </c>
      <c r="F516" t="str">
        <f t="shared" si="16"/>
        <v>15/02/24</v>
      </c>
      <c r="G516" s="121">
        <v>1</v>
      </c>
    </row>
    <row r="517" spans="1:7" x14ac:dyDescent="0.25">
      <c r="A517" t="s">
        <v>933</v>
      </c>
      <c r="B517" t="s">
        <v>2061</v>
      </c>
      <c r="C517" t="s">
        <v>1765</v>
      </c>
      <c r="D517" t="s">
        <v>1765</v>
      </c>
      <c r="E517" t="str">
        <f t="shared" si="17"/>
        <v>07/06/24</v>
      </c>
      <c r="F517" t="str">
        <f t="shared" si="16"/>
        <v>07/06/24</v>
      </c>
      <c r="G517" s="121">
        <v>1</v>
      </c>
    </row>
    <row r="518" spans="1:7" x14ac:dyDescent="0.25">
      <c r="A518" t="s">
        <v>934</v>
      </c>
      <c r="B518" t="s">
        <v>2336</v>
      </c>
      <c r="C518" t="s">
        <v>1765</v>
      </c>
      <c r="D518" t="s">
        <v>1765</v>
      </c>
      <c r="E518" t="str">
        <f t="shared" si="17"/>
        <v>07/06/24</v>
      </c>
      <c r="F518" t="str">
        <f t="shared" si="16"/>
        <v>07/06/24</v>
      </c>
      <c r="G518" s="121">
        <v>1</v>
      </c>
    </row>
    <row r="519" spans="1:7" x14ac:dyDescent="0.25">
      <c r="A519" t="s">
        <v>935</v>
      </c>
      <c r="B519" t="s">
        <v>2312</v>
      </c>
      <c r="C519" t="s">
        <v>1765</v>
      </c>
      <c r="D519" t="s">
        <v>1765</v>
      </c>
      <c r="E519" t="str">
        <f t="shared" si="17"/>
        <v>07/06/24</v>
      </c>
      <c r="F519" t="str">
        <f t="shared" si="16"/>
        <v>07/06/24</v>
      </c>
      <c r="G519" s="121">
        <v>1</v>
      </c>
    </row>
    <row r="520" spans="1:7" x14ac:dyDescent="0.25">
      <c r="A520" t="s">
        <v>936</v>
      </c>
      <c r="B520" t="s">
        <v>2313</v>
      </c>
      <c r="C520" t="s">
        <v>1765</v>
      </c>
      <c r="D520" t="s">
        <v>1765</v>
      </c>
      <c r="E520" t="str">
        <f t="shared" si="17"/>
        <v>07/06/24</v>
      </c>
      <c r="F520" t="str">
        <f t="shared" si="16"/>
        <v>07/06/24</v>
      </c>
      <c r="G520" s="121">
        <v>1</v>
      </c>
    </row>
    <row r="521" spans="1:7" x14ac:dyDescent="0.25">
      <c r="A521" t="s">
        <v>937</v>
      </c>
      <c r="B521" t="s">
        <v>2197</v>
      </c>
      <c r="C521" t="s">
        <v>1765</v>
      </c>
      <c r="D521" t="s">
        <v>1765</v>
      </c>
      <c r="E521" t="str">
        <f t="shared" si="17"/>
        <v>07/06/24</v>
      </c>
      <c r="F521" t="str">
        <f t="shared" si="16"/>
        <v>07/06/24</v>
      </c>
      <c r="G521" s="121">
        <v>1</v>
      </c>
    </row>
    <row r="522" spans="1:7" x14ac:dyDescent="0.25">
      <c r="A522" t="s">
        <v>938</v>
      </c>
      <c r="B522" t="s">
        <v>2314</v>
      </c>
      <c r="C522" t="s">
        <v>1765</v>
      </c>
      <c r="D522" t="s">
        <v>1765</v>
      </c>
      <c r="E522" t="str">
        <f t="shared" si="17"/>
        <v>07/06/24</v>
      </c>
      <c r="F522" t="str">
        <f t="shared" si="16"/>
        <v>07/06/24</v>
      </c>
      <c r="G522" s="121">
        <v>1</v>
      </c>
    </row>
    <row r="523" spans="1:7" x14ac:dyDescent="0.25">
      <c r="A523" t="s">
        <v>245</v>
      </c>
      <c r="B523" t="s">
        <v>2337</v>
      </c>
      <c r="C523" t="s">
        <v>1890</v>
      </c>
      <c r="D523" t="s">
        <v>1890</v>
      </c>
      <c r="E523" t="str">
        <f t="shared" si="17"/>
        <v>26/01/24</v>
      </c>
      <c r="F523" t="str">
        <f t="shared" si="16"/>
        <v>26/01/24</v>
      </c>
      <c r="G523" s="121">
        <v>1</v>
      </c>
    </row>
    <row r="524" spans="1:7" x14ac:dyDescent="0.25">
      <c r="A524" t="s">
        <v>886</v>
      </c>
      <c r="B524" t="s">
        <v>2338</v>
      </c>
      <c r="C524" t="s">
        <v>1890</v>
      </c>
      <c r="D524" t="s">
        <v>1890</v>
      </c>
      <c r="E524" t="str">
        <f t="shared" si="17"/>
        <v>26/01/24</v>
      </c>
      <c r="F524" t="str">
        <f t="shared" si="16"/>
        <v>26/01/24</v>
      </c>
      <c r="G524" s="121">
        <v>1</v>
      </c>
    </row>
    <row r="525" spans="1:7" x14ac:dyDescent="0.25">
      <c r="A525" t="s">
        <v>887</v>
      </c>
      <c r="B525" t="s">
        <v>2312</v>
      </c>
      <c r="C525" t="s">
        <v>1890</v>
      </c>
      <c r="D525" t="s">
        <v>1890</v>
      </c>
      <c r="E525" t="str">
        <f t="shared" si="17"/>
        <v>26/01/24</v>
      </c>
      <c r="F525" t="str">
        <f t="shared" si="16"/>
        <v>26/01/24</v>
      </c>
      <c r="G525" s="121">
        <v>1</v>
      </c>
    </row>
    <row r="526" spans="1:7" x14ac:dyDescent="0.25">
      <c r="A526" t="s">
        <v>888</v>
      </c>
      <c r="B526" t="s">
        <v>2313</v>
      </c>
      <c r="C526" t="s">
        <v>1890</v>
      </c>
      <c r="D526" t="s">
        <v>1890</v>
      </c>
      <c r="E526" t="str">
        <f t="shared" si="17"/>
        <v>26/01/24</v>
      </c>
      <c r="F526" t="str">
        <f t="shared" si="16"/>
        <v>26/01/24</v>
      </c>
      <c r="G526" s="121">
        <v>1</v>
      </c>
    </row>
    <row r="527" spans="1:7" x14ac:dyDescent="0.25">
      <c r="A527" t="s">
        <v>889</v>
      </c>
      <c r="B527" t="s">
        <v>2197</v>
      </c>
      <c r="C527" t="s">
        <v>1890</v>
      </c>
      <c r="D527" t="s">
        <v>1890</v>
      </c>
      <c r="E527" t="str">
        <f t="shared" si="17"/>
        <v>26/01/24</v>
      </c>
      <c r="F527" t="str">
        <f t="shared" si="16"/>
        <v>26/01/24</v>
      </c>
      <c r="G527" s="121">
        <v>1</v>
      </c>
    </row>
    <row r="528" spans="1:7" x14ac:dyDescent="0.25">
      <c r="A528" t="s">
        <v>890</v>
      </c>
      <c r="B528" t="s">
        <v>2314</v>
      </c>
      <c r="C528" t="s">
        <v>1890</v>
      </c>
      <c r="D528" t="s">
        <v>1890</v>
      </c>
      <c r="E528" t="str">
        <f t="shared" si="17"/>
        <v>26/01/24</v>
      </c>
      <c r="F528" t="str">
        <f t="shared" si="16"/>
        <v>26/01/24</v>
      </c>
      <c r="G528" s="121">
        <v>1</v>
      </c>
    </row>
    <row r="529" spans="1:7" x14ac:dyDescent="0.25">
      <c r="A529" t="s">
        <v>951</v>
      </c>
      <c r="B529" t="s">
        <v>2059</v>
      </c>
      <c r="C529" t="s">
        <v>1742</v>
      </c>
      <c r="D529" t="s">
        <v>1741</v>
      </c>
      <c r="E529" t="str">
        <f t="shared" si="17"/>
        <v>08/03/24</v>
      </c>
      <c r="F529" t="str">
        <f t="shared" si="16"/>
        <v>11/03/24</v>
      </c>
      <c r="G529" s="121">
        <v>1</v>
      </c>
    </row>
    <row r="530" spans="1:7" x14ac:dyDescent="0.25">
      <c r="A530" t="s">
        <v>952</v>
      </c>
      <c r="B530" t="s">
        <v>2339</v>
      </c>
      <c r="C530" t="s">
        <v>1742</v>
      </c>
      <c r="D530" t="s">
        <v>1742</v>
      </c>
      <c r="E530" t="str">
        <f t="shared" si="17"/>
        <v>08/03/24</v>
      </c>
      <c r="F530" t="str">
        <f t="shared" si="16"/>
        <v>08/03/24</v>
      </c>
      <c r="G530" s="121">
        <v>1</v>
      </c>
    </row>
    <row r="531" spans="1:7" x14ac:dyDescent="0.25">
      <c r="A531" t="s">
        <v>953</v>
      </c>
      <c r="B531" t="s">
        <v>2312</v>
      </c>
      <c r="C531" t="s">
        <v>1741</v>
      </c>
      <c r="D531" t="s">
        <v>1741</v>
      </c>
      <c r="E531" t="str">
        <f t="shared" si="17"/>
        <v>11/03/24</v>
      </c>
      <c r="F531" t="str">
        <f t="shared" si="16"/>
        <v>11/03/24</v>
      </c>
      <c r="G531" s="121">
        <v>1</v>
      </c>
    </row>
    <row r="532" spans="1:7" x14ac:dyDescent="0.25">
      <c r="A532" t="s">
        <v>954</v>
      </c>
      <c r="B532" t="s">
        <v>2313</v>
      </c>
      <c r="C532" t="s">
        <v>1741</v>
      </c>
      <c r="D532" t="s">
        <v>1741</v>
      </c>
      <c r="E532" t="str">
        <f t="shared" si="17"/>
        <v>11/03/24</v>
      </c>
      <c r="F532" t="str">
        <f t="shared" si="16"/>
        <v>11/03/24</v>
      </c>
      <c r="G532" s="121">
        <v>1</v>
      </c>
    </row>
    <row r="533" spans="1:7" x14ac:dyDescent="0.25">
      <c r="A533" t="s">
        <v>955</v>
      </c>
      <c r="B533" t="s">
        <v>2197</v>
      </c>
      <c r="C533" t="s">
        <v>1741</v>
      </c>
      <c r="D533" t="s">
        <v>1741</v>
      </c>
      <c r="E533" t="str">
        <f t="shared" si="17"/>
        <v>11/03/24</v>
      </c>
      <c r="F533" t="str">
        <f t="shared" si="16"/>
        <v>11/03/24</v>
      </c>
      <c r="G533" s="121">
        <v>1</v>
      </c>
    </row>
    <row r="534" spans="1:7" x14ac:dyDescent="0.25">
      <c r="A534" t="s">
        <v>956</v>
      </c>
      <c r="B534" t="s">
        <v>2314</v>
      </c>
      <c r="C534" t="s">
        <v>1741</v>
      </c>
      <c r="D534" t="s">
        <v>1741</v>
      </c>
      <c r="E534" t="str">
        <f t="shared" si="17"/>
        <v>11/03/24</v>
      </c>
      <c r="F534" t="str">
        <f t="shared" si="16"/>
        <v>11/03/24</v>
      </c>
      <c r="G534" s="121">
        <v>1</v>
      </c>
    </row>
    <row r="535" spans="1:7" x14ac:dyDescent="0.25">
      <c r="A535" t="s">
        <v>957</v>
      </c>
      <c r="B535" t="s">
        <v>2340</v>
      </c>
      <c r="C535" t="s">
        <v>1748</v>
      </c>
      <c r="D535" t="s">
        <v>1806</v>
      </c>
      <c r="E535" t="str">
        <f t="shared" si="17"/>
        <v>29/09/23</v>
      </c>
      <c r="F535" t="str">
        <f t="shared" si="16"/>
        <v>25/03/24</v>
      </c>
      <c r="G535" s="121">
        <v>1</v>
      </c>
    </row>
    <row r="536" spans="1:7" x14ac:dyDescent="0.25">
      <c r="A536" t="s">
        <v>958</v>
      </c>
      <c r="B536" t="s">
        <v>2341</v>
      </c>
      <c r="C536" t="s">
        <v>1748</v>
      </c>
      <c r="D536" t="s">
        <v>1776</v>
      </c>
      <c r="E536" t="str">
        <f t="shared" si="17"/>
        <v>29/09/23</v>
      </c>
      <c r="F536" t="str">
        <f t="shared" si="16"/>
        <v>25/10/23</v>
      </c>
      <c r="G536" s="121">
        <v>1</v>
      </c>
    </row>
    <row r="537" spans="1:7" x14ac:dyDescent="0.25">
      <c r="A537" t="s">
        <v>330</v>
      </c>
      <c r="B537" t="s">
        <v>2342</v>
      </c>
      <c r="C537" t="s">
        <v>1739</v>
      </c>
      <c r="D537" t="s">
        <v>1806</v>
      </c>
      <c r="E537" t="str">
        <f t="shared" si="17"/>
        <v>06/03/24</v>
      </c>
      <c r="F537" t="str">
        <f t="shared" si="16"/>
        <v>25/03/24</v>
      </c>
      <c r="G537" s="121">
        <v>1</v>
      </c>
    </row>
    <row r="538" spans="1:7" x14ac:dyDescent="0.25">
      <c r="A538" t="s">
        <v>959</v>
      </c>
      <c r="B538" t="s">
        <v>2343</v>
      </c>
      <c r="C538" t="s">
        <v>1805</v>
      </c>
      <c r="D538" t="s">
        <v>1794</v>
      </c>
      <c r="E538" t="str">
        <f t="shared" si="17"/>
        <v>19/03/24</v>
      </c>
      <c r="F538" t="str">
        <f t="shared" si="16"/>
        <v>08/04/24</v>
      </c>
      <c r="G538" s="121">
        <v>1</v>
      </c>
    </row>
    <row r="539" spans="1:7" x14ac:dyDescent="0.25">
      <c r="A539" t="s">
        <v>960</v>
      </c>
      <c r="B539" t="s">
        <v>2344</v>
      </c>
      <c r="C539" t="s">
        <v>1805</v>
      </c>
      <c r="D539" t="s">
        <v>1805</v>
      </c>
      <c r="E539" t="str">
        <f t="shared" si="17"/>
        <v>19/03/24</v>
      </c>
      <c r="F539" t="str">
        <f t="shared" si="16"/>
        <v>19/03/24</v>
      </c>
      <c r="G539" s="121">
        <v>1</v>
      </c>
    </row>
    <row r="540" spans="1:7" x14ac:dyDescent="0.25">
      <c r="A540" t="s">
        <v>961</v>
      </c>
      <c r="B540" t="s">
        <v>2345</v>
      </c>
      <c r="C540" t="s">
        <v>1805</v>
      </c>
      <c r="D540" t="s">
        <v>1796</v>
      </c>
      <c r="E540" t="str">
        <f t="shared" si="17"/>
        <v>19/03/24</v>
      </c>
      <c r="F540" t="str">
        <f t="shared" si="16"/>
        <v>05/04/24</v>
      </c>
      <c r="G540" s="121">
        <v>1</v>
      </c>
    </row>
    <row r="541" spans="1:7" x14ac:dyDescent="0.25">
      <c r="A541" t="s">
        <v>962</v>
      </c>
      <c r="B541" t="s">
        <v>2346</v>
      </c>
      <c r="C541" t="s">
        <v>1805</v>
      </c>
      <c r="D541" t="s">
        <v>1805</v>
      </c>
      <c r="E541" t="str">
        <f t="shared" si="17"/>
        <v>19/03/24</v>
      </c>
      <c r="F541" t="str">
        <f t="shared" si="16"/>
        <v>19/03/24</v>
      </c>
      <c r="G541" s="121">
        <v>1</v>
      </c>
    </row>
    <row r="542" spans="1:7" x14ac:dyDescent="0.25">
      <c r="A542" t="s">
        <v>963</v>
      </c>
      <c r="B542" t="s">
        <v>2347</v>
      </c>
      <c r="C542" t="s">
        <v>1815</v>
      </c>
      <c r="D542" t="s">
        <v>1831</v>
      </c>
      <c r="E542" t="str">
        <f t="shared" si="17"/>
        <v>20/03/24</v>
      </c>
      <c r="F542" t="str">
        <f t="shared" si="16"/>
        <v>21/03/24</v>
      </c>
      <c r="G542" s="121">
        <v>1</v>
      </c>
    </row>
    <row r="543" spans="1:7" x14ac:dyDescent="0.25">
      <c r="A543" t="s">
        <v>964</v>
      </c>
      <c r="B543" t="s">
        <v>2348</v>
      </c>
      <c r="C543" t="s">
        <v>1831</v>
      </c>
      <c r="D543" t="s">
        <v>1892</v>
      </c>
      <c r="E543" t="str">
        <f t="shared" si="17"/>
        <v>21/03/24</v>
      </c>
      <c r="F543" t="str">
        <f t="shared" si="16"/>
        <v>22/03/24</v>
      </c>
      <c r="G543" s="121">
        <v>1</v>
      </c>
    </row>
    <row r="544" spans="1:7" x14ac:dyDescent="0.25">
      <c r="A544" t="s">
        <v>965</v>
      </c>
      <c r="B544" t="s">
        <v>2349</v>
      </c>
      <c r="C544" t="s">
        <v>1892</v>
      </c>
      <c r="D544" t="s">
        <v>1806</v>
      </c>
      <c r="E544" t="str">
        <f t="shared" si="17"/>
        <v>22/03/24</v>
      </c>
      <c r="F544" t="str">
        <f t="shared" si="16"/>
        <v>25/03/24</v>
      </c>
      <c r="G544" s="121">
        <v>1</v>
      </c>
    </row>
    <row r="545" spans="1:7" x14ac:dyDescent="0.25">
      <c r="A545" t="s">
        <v>966</v>
      </c>
      <c r="B545" t="s">
        <v>2350</v>
      </c>
      <c r="C545" t="s">
        <v>1782</v>
      </c>
      <c r="D545" t="s">
        <v>1796</v>
      </c>
      <c r="E545" t="str">
        <f t="shared" si="17"/>
        <v>04/04/24</v>
      </c>
      <c r="F545" t="str">
        <f t="shared" si="16"/>
        <v>05/04/24</v>
      </c>
      <c r="G545" s="121">
        <v>1</v>
      </c>
    </row>
    <row r="546" spans="1:7" x14ac:dyDescent="0.25">
      <c r="A546" t="s">
        <v>967</v>
      </c>
      <c r="B546" t="s">
        <v>2351</v>
      </c>
      <c r="C546" t="s">
        <v>1805</v>
      </c>
      <c r="D546" t="s">
        <v>1794</v>
      </c>
      <c r="E546" t="str">
        <f t="shared" si="17"/>
        <v>19/03/24</v>
      </c>
      <c r="F546" t="str">
        <f t="shared" si="16"/>
        <v>08/04/24</v>
      </c>
      <c r="G546" s="121">
        <v>1</v>
      </c>
    </row>
    <row r="547" spans="1:7" x14ac:dyDescent="0.25">
      <c r="A547" t="s">
        <v>968</v>
      </c>
      <c r="B547" t="s">
        <v>2346</v>
      </c>
      <c r="C547" t="s">
        <v>1805</v>
      </c>
      <c r="D547" t="s">
        <v>1805</v>
      </c>
      <c r="E547" t="str">
        <f t="shared" si="17"/>
        <v>19/03/24</v>
      </c>
      <c r="F547" t="str">
        <f t="shared" si="16"/>
        <v>19/03/24</v>
      </c>
      <c r="G547" s="121">
        <v>1</v>
      </c>
    </row>
    <row r="548" spans="1:7" x14ac:dyDescent="0.25">
      <c r="A548" t="s">
        <v>969</v>
      </c>
      <c r="B548" t="s">
        <v>2347</v>
      </c>
      <c r="C548" t="s">
        <v>1805</v>
      </c>
      <c r="D548" t="s">
        <v>1815</v>
      </c>
      <c r="E548" t="str">
        <f t="shared" si="17"/>
        <v>19/03/24</v>
      </c>
      <c r="F548" t="str">
        <f t="shared" si="16"/>
        <v>20/03/24</v>
      </c>
      <c r="G548" s="121">
        <v>1</v>
      </c>
    </row>
    <row r="549" spans="1:7" x14ac:dyDescent="0.25">
      <c r="A549" t="s">
        <v>970</v>
      </c>
      <c r="B549" t="s">
        <v>2348</v>
      </c>
      <c r="C549" t="s">
        <v>1815</v>
      </c>
      <c r="D549" t="s">
        <v>1831</v>
      </c>
      <c r="E549" t="str">
        <f t="shared" si="17"/>
        <v>20/03/24</v>
      </c>
      <c r="F549" t="str">
        <f t="shared" si="16"/>
        <v>21/03/24</v>
      </c>
      <c r="G549" s="121">
        <v>1</v>
      </c>
    </row>
    <row r="550" spans="1:7" x14ac:dyDescent="0.25">
      <c r="A550" t="s">
        <v>971</v>
      </c>
      <c r="B550" t="s">
        <v>2349</v>
      </c>
      <c r="C550" t="s">
        <v>1831</v>
      </c>
      <c r="D550" t="s">
        <v>1831</v>
      </c>
      <c r="E550" t="str">
        <f t="shared" si="17"/>
        <v>21/03/24</v>
      </c>
      <c r="F550" t="str">
        <f t="shared" si="16"/>
        <v>21/03/24</v>
      </c>
      <c r="G550" s="121">
        <v>1</v>
      </c>
    </row>
    <row r="551" spans="1:7" x14ac:dyDescent="0.25">
      <c r="A551" t="s">
        <v>972</v>
      </c>
      <c r="B551" t="s">
        <v>2350</v>
      </c>
      <c r="C551" t="s">
        <v>1796</v>
      </c>
      <c r="D551" t="s">
        <v>1794</v>
      </c>
      <c r="E551" t="str">
        <f t="shared" si="17"/>
        <v>05/04/24</v>
      </c>
      <c r="F551" t="str">
        <f t="shared" si="16"/>
        <v>08/04/24</v>
      </c>
      <c r="G551" s="121">
        <v>1</v>
      </c>
    </row>
    <row r="552" spans="1:7" x14ac:dyDescent="0.25">
      <c r="A552" t="s">
        <v>973</v>
      </c>
      <c r="B552" t="s">
        <v>2352</v>
      </c>
      <c r="C552" t="s">
        <v>1766</v>
      </c>
      <c r="D552" t="s">
        <v>1759</v>
      </c>
      <c r="E552" t="str">
        <f t="shared" si="17"/>
        <v>07/02/24</v>
      </c>
      <c r="F552" t="str">
        <f t="shared" si="16"/>
        <v>16/05/24</v>
      </c>
      <c r="G552" s="121">
        <v>1</v>
      </c>
    </row>
    <row r="553" spans="1:7" x14ac:dyDescent="0.25">
      <c r="A553" t="s">
        <v>974</v>
      </c>
      <c r="B553" t="s">
        <v>2353</v>
      </c>
      <c r="C553" t="s">
        <v>1766</v>
      </c>
      <c r="D553" t="s">
        <v>1769</v>
      </c>
      <c r="E553" t="str">
        <f t="shared" si="17"/>
        <v>07/02/24</v>
      </c>
      <c r="F553" t="str">
        <f t="shared" si="16"/>
        <v>08/02/24</v>
      </c>
      <c r="G553" s="121">
        <v>1</v>
      </c>
    </row>
    <row r="554" spans="1:7" x14ac:dyDescent="0.25">
      <c r="A554" t="s">
        <v>975</v>
      </c>
      <c r="B554" t="s">
        <v>2354</v>
      </c>
      <c r="C554" t="s">
        <v>1766</v>
      </c>
      <c r="D554" t="s">
        <v>1769</v>
      </c>
      <c r="E554" t="str">
        <f t="shared" si="17"/>
        <v>07/02/24</v>
      </c>
      <c r="F554" t="str">
        <f t="shared" si="16"/>
        <v>08/02/24</v>
      </c>
      <c r="G554" s="121">
        <v>1</v>
      </c>
    </row>
    <row r="555" spans="1:7" x14ac:dyDescent="0.25">
      <c r="A555" t="s">
        <v>976</v>
      </c>
      <c r="B555" t="s">
        <v>2355</v>
      </c>
      <c r="C555" t="s">
        <v>1810</v>
      </c>
      <c r="D555" t="s">
        <v>1812</v>
      </c>
      <c r="E555" t="str">
        <f t="shared" si="17"/>
        <v>03/05/24</v>
      </c>
      <c r="F555" t="str">
        <f t="shared" si="16"/>
        <v>07/05/24</v>
      </c>
      <c r="G555" s="121">
        <v>1</v>
      </c>
    </row>
    <row r="556" spans="1:7" x14ac:dyDescent="0.25">
      <c r="A556" t="s">
        <v>977</v>
      </c>
      <c r="B556" t="s">
        <v>2356</v>
      </c>
      <c r="C556" t="s">
        <v>1810</v>
      </c>
      <c r="D556" t="s">
        <v>1810</v>
      </c>
      <c r="E556" t="str">
        <f t="shared" si="17"/>
        <v>03/05/24</v>
      </c>
      <c r="F556" t="str">
        <f t="shared" si="16"/>
        <v>03/05/24</v>
      </c>
      <c r="G556" s="121">
        <v>1</v>
      </c>
    </row>
    <row r="557" spans="1:7" x14ac:dyDescent="0.25">
      <c r="A557" t="s">
        <v>978</v>
      </c>
      <c r="B557" t="s">
        <v>2357</v>
      </c>
      <c r="C557" t="s">
        <v>1810</v>
      </c>
      <c r="D557" t="s">
        <v>1810</v>
      </c>
      <c r="E557" t="str">
        <f t="shared" si="17"/>
        <v>03/05/24</v>
      </c>
      <c r="F557" t="str">
        <f t="shared" si="16"/>
        <v>03/05/24</v>
      </c>
      <c r="G557" s="121">
        <v>1</v>
      </c>
    </row>
    <row r="558" spans="1:7" x14ac:dyDescent="0.25">
      <c r="A558" t="s">
        <v>979</v>
      </c>
      <c r="B558" t="s">
        <v>2358</v>
      </c>
      <c r="C558" t="s">
        <v>1810</v>
      </c>
      <c r="D558" t="s">
        <v>1784</v>
      </c>
      <c r="E558" t="str">
        <f t="shared" si="17"/>
        <v>03/05/24</v>
      </c>
      <c r="F558" t="str">
        <f t="shared" si="16"/>
        <v>06/05/24</v>
      </c>
      <c r="G558" s="121">
        <v>1</v>
      </c>
    </row>
    <row r="559" spans="1:7" x14ac:dyDescent="0.25">
      <c r="A559" t="s">
        <v>980</v>
      </c>
      <c r="B559" t="s">
        <v>2359</v>
      </c>
      <c r="C559" t="s">
        <v>1784</v>
      </c>
      <c r="D559" t="s">
        <v>1812</v>
      </c>
      <c r="E559" t="str">
        <f t="shared" si="17"/>
        <v>06/05/24</v>
      </c>
      <c r="F559" t="str">
        <f t="shared" si="16"/>
        <v>07/05/24</v>
      </c>
      <c r="G559" s="121">
        <v>1</v>
      </c>
    </row>
    <row r="560" spans="1:7" x14ac:dyDescent="0.25">
      <c r="A560" t="s">
        <v>981</v>
      </c>
      <c r="B560" t="s">
        <v>2360</v>
      </c>
      <c r="C560" t="s">
        <v>1812</v>
      </c>
      <c r="D560" t="s">
        <v>1812</v>
      </c>
      <c r="E560" t="str">
        <f t="shared" si="17"/>
        <v>07/05/24</v>
      </c>
      <c r="F560" t="str">
        <f t="shared" si="16"/>
        <v>07/05/24</v>
      </c>
      <c r="G560" s="121">
        <v>1</v>
      </c>
    </row>
    <row r="561" spans="1:7" x14ac:dyDescent="0.25">
      <c r="A561" t="s">
        <v>982</v>
      </c>
      <c r="B561" t="s">
        <v>2361</v>
      </c>
      <c r="C561" t="s">
        <v>1812</v>
      </c>
      <c r="D561" t="s">
        <v>1812</v>
      </c>
      <c r="E561" t="str">
        <f t="shared" si="17"/>
        <v>07/05/24</v>
      </c>
      <c r="F561" t="str">
        <f t="shared" si="16"/>
        <v>07/05/24</v>
      </c>
      <c r="G561" s="121">
        <v>1</v>
      </c>
    </row>
    <row r="562" spans="1:7" x14ac:dyDescent="0.25">
      <c r="A562" t="s">
        <v>983</v>
      </c>
      <c r="B562" t="s">
        <v>2362</v>
      </c>
      <c r="C562" t="s">
        <v>1810</v>
      </c>
      <c r="D562" t="s">
        <v>1812</v>
      </c>
      <c r="E562" t="str">
        <f t="shared" si="17"/>
        <v>03/05/24</v>
      </c>
      <c r="F562" t="str">
        <f t="shared" si="16"/>
        <v>07/05/24</v>
      </c>
      <c r="G562" s="121">
        <v>1</v>
      </c>
    </row>
    <row r="563" spans="1:7" x14ac:dyDescent="0.25">
      <c r="A563" t="s">
        <v>984</v>
      </c>
      <c r="B563" t="s">
        <v>2356</v>
      </c>
      <c r="C563" t="s">
        <v>1810</v>
      </c>
      <c r="D563" t="s">
        <v>1810</v>
      </c>
      <c r="E563" t="str">
        <f t="shared" si="17"/>
        <v>03/05/24</v>
      </c>
      <c r="F563" t="str">
        <f t="shared" si="16"/>
        <v>03/05/24</v>
      </c>
      <c r="G563" s="121">
        <v>1</v>
      </c>
    </row>
    <row r="564" spans="1:7" x14ac:dyDescent="0.25">
      <c r="A564" t="s">
        <v>985</v>
      </c>
      <c r="B564" t="s">
        <v>2357</v>
      </c>
      <c r="C564" t="s">
        <v>1810</v>
      </c>
      <c r="D564" t="s">
        <v>1810</v>
      </c>
      <c r="E564" t="str">
        <f t="shared" si="17"/>
        <v>03/05/24</v>
      </c>
      <c r="F564" t="str">
        <f t="shared" si="16"/>
        <v>03/05/24</v>
      </c>
      <c r="G564" s="121">
        <v>1</v>
      </c>
    </row>
    <row r="565" spans="1:7" x14ac:dyDescent="0.25">
      <c r="A565" t="s">
        <v>986</v>
      </c>
      <c r="B565" t="s">
        <v>2358</v>
      </c>
      <c r="C565" t="s">
        <v>1810</v>
      </c>
      <c r="D565" t="s">
        <v>1784</v>
      </c>
      <c r="E565" t="str">
        <f t="shared" si="17"/>
        <v>03/05/24</v>
      </c>
      <c r="F565" t="str">
        <f t="shared" si="16"/>
        <v>06/05/24</v>
      </c>
      <c r="G565" s="121">
        <v>1</v>
      </c>
    </row>
    <row r="566" spans="1:7" x14ac:dyDescent="0.25">
      <c r="A566" t="s">
        <v>987</v>
      </c>
      <c r="B566" t="s">
        <v>2359</v>
      </c>
      <c r="C566" t="s">
        <v>1784</v>
      </c>
      <c r="D566" t="s">
        <v>1812</v>
      </c>
      <c r="E566" t="str">
        <f t="shared" si="17"/>
        <v>06/05/24</v>
      </c>
      <c r="F566" t="str">
        <f t="shared" si="16"/>
        <v>07/05/24</v>
      </c>
      <c r="G566" s="121">
        <v>1</v>
      </c>
    </row>
    <row r="567" spans="1:7" x14ac:dyDescent="0.25">
      <c r="A567" t="s">
        <v>988</v>
      </c>
      <c r="B567" t="s">
        <v>2360</v>
      </c>
      <c r="C567" t="s">
        <v>1812</v>
      </c>
      <c r="D567" t="s">
        <v>1812</v>
      </c>
      <c r="E567" t="str">
        <f t="shared" si="17"/>
        <v>07/05/24</v>
      </c>
      <c r="F567" t="str">
        <f t="shared" si="16"/>
        <v>07/05/24</v>
      </c>
      <c r="G567" s="121">
        <v>1</v>
      </c>
    </row>
    <row r="568" spans="1:7" x14ac:dyDescent="0.25">
      <c r="A568" t="s">
        <v>989</v>
      </c>
      <c r="B568" t="s">
        <v>2361</v>
      </c>
      <c r="C568" t="s">
        <v>1812</v>
      </c>
      <c r="D568" t="s">
        <v>1812</v>
      </c>
      <c r="E568" t="str">
        <f t="shared" si="17"/>
        <v>07/05/24</v>
      </c>
      <c r="F568" t="str">
        <f t="shared" si="16"/>
        <v>07/05/24</v>
      </c>
      <c r="G568" s="121">
        <v>1</v>
      </c>
    </row>
    <row r="569" spans="1:7" x14ac:dyDescent="0.25">
      <c r="A569" t="s">
        <v>990</v>
      </c>
      <c r="B569" t="s">
        <v>2363</v>
      </c>
      <c r="C569" t="s">
        <v>1810</v>
      </c>
      <c r="D569" t="s">
        <v>1812</v>
      </c>
      <c r="E569" t="str">
        <f t="shared" si="17"/>
        <v>03/05/24</v>
      </c>
      <c r="F569" t="str">
        <f t="shared" si="16"/>
        <v>07/05/24</v>
      </c>
      <c r="G569" s="121">
        <v>1</v>
      </c>
    </row>
    <row r="570" spans="1:7" x14ac:dyDescent="0.25">
      <c r="A570" t="s">
        <v>991</v>
      </c>
      <c r="B570" t="s">
        <v>2356</v>
      </c>
      <c r="C570" t="s">
        <v>1810</v>
      </c>
      <c r="D570" t="s">
        <v>1810</v>
      </c>
      <c r="E570" t="str">
        <f t="shared" si="17"/>
        <v>03/05/24</v>
      </c>
      <c r="F570" t="str">
        <f t="shared" si="16"/>
        <v>03/05/24</v>
      </c>
      <c r="G570" s="121">
        <v>1</v>
      </c>
    </row>
    <row r="571" spans="1:7" x14ac:dyDescent="0.25">
      <c r="A571" t="s">
        <v>992</v>
      </c>
      <c r="B571" t="s">
        <v>2357</v>
      </c>
      <c r="C571" t="s">
        <v>1810</v>
      </c>
      <c r="D571" t="s">
        <v>1810</v>
      </c>
      <c r="E571" t="str">
        <f t="shared" si="17"/>
        <v>03/05/24</v>
      </c>
      <c r="F571" t="str">
        <f t="shared" si="16"/>
        <v>03/05/24</v>
      </c>
      <c r="G571" s="121">
        <v>1</v>
      </c>
    </row>
    <row r="572" spans="1:7" x14ac:dyDescent="0.25">
      <c r="A572" t="s">
        <v>993</v>
      </c>
      <c r="B572" t="s">
        <v>2358</v>
      </c>
      <c r="C572" t="s">
        <v>1810</v>
      </c>
      <c r="D572" t="s">
        <v>1784</v>
      </c>
      <c r="E572" t="str">
        <f t="shared" si="17"/>
        <v>03/05/24</v>
      </c>
      <c r="F572" t="str">
        <f t="shared" si="16"/>
        <v>06/05/24</v>
      </c>
      <c r="G572" s="121">
        <v>1</v>
      </c>
    </row>
    <row r="573" spans="1:7" x14ac:dyDescent="0.25">
      <c r="A573" t="s">
        <v>994</v>
      </c>
      <c r="B573" t="s">
        <v>2359</v>
      </c>
      <c r="C573" t="s">
        <v>1784</v>
      </c>
      <c r="D573" t="s">
        <v>1812</v>
      </c>
      <c r="E573" t="str">
        <f t="shared" si="17"/>
        <v>06/05/24</v>
      </c>
      <c r="F573" t="str">
        <f t="shared" si="16"/>
        <v>07/05/24</v>
      </c>
      <c r="G573" s="121">
        <v>1</v>
      </c>
    </row>
    <row r="574" spans="1:7" x14ac:dyDescent="0.25">
      <c r="A574" t="s">
        <v>995</v>
      </c>
      <c r="B574" t="s">
        <v>2360</v>
      </c>
      <c r="C574" t="s">
        <v>1812</v>
      </c>
      <c r="D574" t="s">
        <v>1812</v>
      </c>
      <c r="E574" t="str">
        <f t="shared" si="17"/>
        <v>07/05/24</v>
      </c>
      <c r="F574" t="str">
        <f t="shared" si="16"/>
        <v>07/05/24</v>
      </c>
      <c r="G574" s="121">
        <v>1</v>
      </c>
    </row>
    <row r="575" spans="1:7" x14ac:dyDescent="0.25">
      <c r="A575" t="s">
        <v>996</v>
      </c>
      <c r="B575" t="s">
        <v>2361</v>
      </c>
      <c r="C575" t="s">
        <v>1812</v>
      </c>
      <c r="D575" t="s">
        <v>1812</v>
      </c>
      <c r="E575" t="str">
        <f t="shared" si="17"/>
        <v>07/05/24</v>
      </c>
      <c r="F575" t="str">
        <f t="shared" si="16"/>
        <v>07/05/24</v>
      </c>
      <c r="G575" s="121">
        <v>1</v>
      </c>
    </row>
    <row r="576" spans="1:7" x14ac:dyDescent="0.25">
      <c r="A576" t="s">
        <v>997</v>
      </c>
      <c r="B576" t="s">
        <v>2364</v>
      </c>
      <c r="C576" t="s">
        <v>1810</v>
      </c>
      <c r="D576" t="s">
        <v>1812</v>
      </c>
      <c r="E576" t="str">
        <f t="shared" si="17"/>
        <v>03/05/24</v>
      </c>
      <c r="F576" t="str">
        <f t="shared" si="16"/>
        <v>07/05/24</v>
      </c>
      <c r="G576" s="121">
        <v>1</v>
      </c>
    </row>
    <row r="577" spans="1:7" x14ac:dyDescent="0.25">
      <c r="A577" t="s">
        <v>998</v>
      </c>
      <c r="B577" t="s">
        <v>2356</v>
      </c>
      <c r="C577" t="s">
        <v>1810</v>
      </c>
      <c r="D577" t="s">
        <v>1810</v>
      </c>
      <c r="E577" t="str">
        <f t="shared" si="17"/>
        <v>03/05/24</v>
      </c>
      <c r="F577" t="str">
        <f t="shared" si="16"/>
        <v>03/05/24</v>
      </c>
      <c r="G577" s="121">
        <v>1</v>
      </c>
    </row>
    <row r="578" spans="1:7" x14ac:dyDescent="0.25">
      <c r="A578" t="s">
        <v>999</v>
      </c>
      <c r="B578" t="s">
        <v>2357</v>
      </c>
      <c r="C578" t="s">
        <v>1810</v>
      </c>
      <c r="D578" t="s">
        <v>1810</v>
      </c>
      <c r="E578" t="str">
        <f t="shared" si="17"/>
        <v>03/05/24</v>
      </c>
      <c r="F578" t="str">
        <f t="shared" si="16"/>
        <v>03/05/24</v>
      </c>
      <c r="G578" s="121">
        <v>1</v>
      </c>
    </row>
    <row r="579" spans="1:7" x14ac:dyDescent="0.25">
      <c r="A579" t="s">
        <v>1000</v>
      </c>
      <c r="B579" t="s">
        <v>2358</v>
      </c>
      <c r="C579" t="s">
        <v>1810</v>
      </c>
      <c r="D579" t="s">
        <v>1784</v>
      </c>
      <c r="E579" t="str">
        <f t="shared" si="17"/>
        <v>03/05/24</v>
      </c>
      <c r="F579" t="str">
        <f t="shared" ref="F579:F642" si="18">RIGHT(D579,8)</f>
        <v>06/05/24</v>
      </c>
      <c r="G579" s="121">
        <v>1</v>
      </c>
    </row>
    <row r="580" spans="1:7" x14ac:dyDescent="0.25">
      <c r="A580" t="s">
        <v>1001</v>
      </c>
      <c r="B580" t="s">
        <v>2359</v>
      </c>
      <c r="C580" t="s">
        <v>1784</v>
      </c>
      <c r="D580" t="s">
        <v>1812</v>
      </c>
      <c r="E580" t="str">
        <f t="shared" ref="E580:E643" si="19">RIGHT(C580,8)</f>
        <v>06/05/24</v>
      </c>
      <c r="F580" t="str">
        <f t="shared" si="18"/>
        <v>07/05/24</v>
      </c>
      <c r="G580" s="121">
        <v>1</v>
      </c>
    </row>
    <row r="581" spans="1:7" x14ac:dyDescent="0.25">
      <c r="A581" t="s">
        <v>1002</v>
      </c>
      <c r="B581" t="s">
        <v>2360</v>
      </c>
      <c r="C581" t="s">
        <v>1812</v>
      </c>
      <c r="D581" t="s">
        <v>1812</v>
      </c>
      <c r="E581" t="str">
        <f t="shared" si="19"/>
        <v>07/05/24</v>
      </c>
      <c r="F581" t="str">
        <f t="shared" si="18"/>
        <v>07/05/24</v>
      </c>
      <c r="G581" s="121">
        <v>1</v>
      </c>
    </row>
    <row r="582" spans="1:7" x14ac:dyDescent="0.25">
      <c r="A582" t="s">
        <v>1003</v>
      </c>
      <c r="B582" t="s">
        <v>2361</v>
      </c>
      <c r="C582" t="s">
        <v>1812</v>
      </c>
      <c r="D582" t="s">
        <v>1812</v>
      </c>
      <c r="E582" t="str">
        <f t="shared" si="19"/>
        <v>07/05/24</v>
      </c>
      <c r="F582" t="str">
        <f t="shared" si="18"/>
        <v>07/05/24</v>
      </c>
      <c r="G582" s="121">
        <v>1</v>
      </c>
    </row>
    <row r="583" spans="1:7" x14ac:dyDescent="0.25">
      <c r="A583" t="s">
        <v>1004</v>
      </c>
      <c r="B583" t="s">
        <v>2365</v>
      </c>
      <c r="C583" t="s">
        <v>1812</v>
      </c>
      <c r="D583" t="s">
        <v>1785</v>
      </c>
      <c r="E583" t="str">
        <f t="shared" si="19"/>
        <v>07/05/24</v>
      </c>
      <c r="F583" t="str">
        <f t="shared" si="18"/>
        <v>10/05/24</v>
      </c>
      <c r="G583" s="121">
        <v>1</v>
      </c>
    </row>
    <row r="584" spans="1:7" x14ac:dyDescent="0.25">
      <c r="A584" t="s">
        <v>1005</v>
      </c>
      <c r="B584" t="s">
        <v>2356</v>
      </c>
      <c r="C584" t="s">
        <v>1812</v>
      </c>
      <c r="D584" t="s">
        <v>1755</v>
      </c>
      <c r="E584" t="str">
        <f t="shared" si="19"/>
        <v>07/05/24</v>
      </c>
      <c r="F584" t="str">
        <f t="shared" si="18"/>
        <v>08/05/24</v>
      </c>
      <c r="G584" s="121">
        <v>1</v>
      </c>
    </row>
    <row r="585" spans="1:7" x14ac:dyDescent="0.25">
      <c r="A585" t="s">
        <v>1006</v>
      </c>
      <c r="B585" t="s">
        <v>2357</v>
      </c>
      <c r="C585" t="s">
        <v>1755</v>
      </c>
      <c r="D585" t="s">
        <v>1755</v>
      </c>
      <c r="E585" t="str">
        <f t="shared" si="19"/>
        <v>08/05/24</v>
      </c>
      <c r="F585" t="str">
        <f t="shared" si="18"/>
        <v>08/05/24</v>
      </c>
      <c r="G585" s="121">
        <v>1</v>
      </c>
    </row>
    <row r="586" spans="1:7" x14ac:dyDescent="0.25">
      <c r="A586" t="s">
        <v>1007</v>
      </c>
      <c r="B586" t="s">
        <v>2358</v>
      </c>
      <c r="C586" t="s">
        <v>1755</v>
      </c>
      <c r="D586" t="s">
        <v>1755</v>
      </c>
      <c r="E586" t="str">
        <f t="shared" si="19"/>
        <v>08/05/24</v>
      </c>
      <c r="F586" t="str">
        <f t="shared" si="18"/>
        <v>08/05/24</v>
      </c>
      <c r="G586" s="121">
        <v>1</v>
      </c>
    </row>
    <row r="587" spans="1:7" x14ac:dyDescent="0.25">
      <c r="A587" t="s">
        <v>1008</v>
      </c>
      <c r="B587" t="s">
        <v>2359</v>
      </c>
      <c r="C587" t="s">
        <v>1755</v>
      </c>
      <c r="D587" t="s">
        <v>1813</v>
      </c>
      <c r="E587" t="str">
        <f t="shared" si="19"/>
        <v>08/05/24</v>
      </c>
      <c r="F587" t="str">
        <f t="shared" si="18"/>
        <v>09/05/24</v>
      </c>
      <c r="G587" s="121">
        <v>1</v>
      </c>
    </row>
    <row r="588" spans="1:7" x14ac:dyDescent="0.25">
      <c r="A588" t="s">
        <v>1009</v>
      </c>
      <c r="B588" t="s">
        <v>2360</v>
      </c>
      <c r="C588" t="s">
        <v>1813</v>
      </c>
      <c r="D588" t="s">
        <v>1813</v>
      </c>
      <c r="E588" t="str">
        <f t="shared" si="19"/>
        <v>09/05/24</v>
      </c>
      <c r="F588" t="str">
        <f t="shared" si="18"/>
        <v>09/05/24</v>
      </c>
      <c r="G588" s="121">
        <v>1</v>
      </c>
    </row>
    <row r="589" spans="1:7" x14ac:dyDescent="0.25">
      <c r="A589" t="s">
        <v>1010</v>
      </c>
      <c r="B589" t="s">
        <v>2361</v>
      </c>
      <c r="C589" t="s">
        <v>1813</v>
      </c>
      <c r="D589" t="s">
        <v>1785</v>
      </c>
      <c r="E589" t="str">
        <f t="shared" si="19"/>
        <v>09/05/24</v>
      </c>
      <c r="F589" t="str">
        <f t="shared" si="18"/>
        <v>10/05/24</v>
      </c>
      <c r="G589" s="121">
        <v>1</v>
      </c>
    </row>
    <row r="590" spans="1:7" x14ac:dyDescent="0.25">
      <c r="A590" t="s">
        <v>1011</v>
      </c>
      <c r="B590" t="s">
        <v>2366</v>
      </c>
      <c r="C590" t="s">
        <v>1785</v>
      </c>
      <c r="D590" t="s">
        <v>1756</v>
      </c>
      <c r="E590" t="str">
        <f t="shared" si="19"/>
        <v>10/05/24</v>
      </c>
      <c r="F590" t="str">
        <f t="shared" si="18"/>
        <v>14/05/24</v>
      </c>
      <c r="G590" s="121">
        <v>1</v>
      </c>
    </row>
    <row r="591" spans="1:7" x14ac:dyDescent="0.25">
      <c r="A591" t="s">
        <v>1012</v>
      </c>
      <c r="B591" t="s">
        <v>2356</v>
      </c>
      <c r="C591" t="s">
        <v>1785</v>
      </c>
      <c r="D591" t="s">
        <v>1785</v>
      </c>
      <c r="E591" t="str">
        <f t="shared" si="19"/>
        <v>10/05/24</v>
      </c>
      <c r="F591" t="str">
        <f t="shared" si="18"/>
        <v>10/05/24</v>
      </c>
      <c r="G591" s="121">
        <v>1</v>
      </c>
    </row>
    <row r="592" spans="1:7" x14ac:dyDescent="0.25">
      <c r="A592" t="s">
        <v>1013</v>
      </c>
      <c r="B592" t="s">
        <v>2357</v>
      </c>
      <c r="C592" t="s">
        <v>1785</v>
      </c>
      <c r="D592" t="s">
        <v>1785</v>
      </c>
      <c r="E592" t="str">
        <f t="shared" si="19"/>
        <v>10/05/24</v>
      </c>
      <c r="F592" t="str">
        <f t="shared" si="18"/>
        <v>10/05/24</v>
      </c>
      <c r="G592" s="121">
        <v>1</v>
      </c>
    </row>
    <row r="593" spans="1:7" x14ac:dyDescent="0.25">
      <c r="A593" t="s">
        <v>1014</v>
      </c>
      <c r="B593" t="s">
        <v>2358</v>
      </c>
      <c r="C593" t="s">
        <v>1785</v>
      </c>
      <c r="D593" t="s">
        <v>1724</v>
      </c>
      <c r="E593" t="str">
        <f t="shared" si="19"/>
        <v>10/05/24</v>
      </c>
      <c r="F593" t="str">
        <f t="shared" si="18"/>
        <v>13/05/24</v>
      </c>
      <c r="G593" s="121">
        <v>1</v>
      </c>
    </row>
    <row r="594" spans="1:7" x14ac:dyDescent="0.25">
      <c r="A594" t="s">
        <v>1015</v>
      </c>
      <c r="B594" t="s">
        <v>2359</v>
      </c>
      <c r="C594" t="s">
        <v>1724</v>
      </c>
      <c r="D594" t="s">
        <v>1724</v>
      </c>
      <c r="E594" t="str">
        <f t="shared" si="19"/>
        <v>13/05/24</v>
      </c>
      <c r="F594" t="str">
        <f t="shared" si="18"/>
        <v>13/05/24</v>
      </c>
      <c r="G594" s="121">
        <v>1</v>
      </c>
    </row>
    <row r="595" spans="1:7" x14ac:dyDescent="0.25">
      <c r="A595" t="s">
        <v>1016</v>
      </c>
      <c r="B595" t="s">
        <v>2360</v>
      </c>
      <c r="C595" t="s">
        <v>1724</v>
      </c>
      <c r="D595" t="s">
        <v>1756</v>
      </c>
      <c r="E595" t="str">
        <f t="shared" si="19"/>
        <v>13/05/24</v>
      </c>
      <c r="F595" t="str">
        <f t="shared" si="18"/>
        <v>14/05/24</v>
      </c>
      <c r="G595" s="121">
        <v>1</v>
      </c>
    </row>
    <row r="596" spans="1:7" x14ac:dyDescent="0.25">
      <c r="A596" t="s">
        <v>1017</v>
      </c>
      <c r="B596" t="s">
        <v>2361</v>
      </c>
      <c r="C596" t="s">
        <v>1756</v>
      </c>
      <c r="D596" t="s">
        <v>1756</v>
      </c>
      <c r="E596" t="str">
        <f t="shared" si="19"/>
        <v>14/05/24</v>
      </c>
      <c r="F596" t="str">
        <f t="shared" si="18"/>
        <v>14/05/24</v>
      </c>
      <c r="G596" s="121">
        <v>1</v>
      </c>
    </row>
    <row r="597" spans="1:7" x14ac:dyDescent="0.25">
      <c r="A597" t="s">
        <v>1018</v>
      </c>
      <c r="B597" t="s">
        <v>2367</v>
      </c>
      <c r="C597" t="s">
        <v>1785</v>
      </c>
      <c r="D597" t="s">
        <v>1756</v>
      </c>
      <c r="E597" t="str">
        <f t="shared" si="19"/>
        <v>10/05/24</v>
      </c>
      <c r="F597" t="str">
        <f t="shared" si="18"/>
        <v>14/05/24</v>
      </c>
      <c r="G597" s="121">
        <v>1</v>
      </c>
    </row>
    <row r="598" spans="1:7" x14ac:dyDescent="0.25">
      <c r="A598" t="s">
        <v>1019</v>
      </c>
      <c r="B598" t="s">
        <v>2356</v>
      </c>
      <c r="C598" t="s">
        <v>1785</v>
      </c>
      <c r="D598" t="s">
        <v>1785</v>
      </c>
      <c r="E598" t="str">
        <f t="shared" si="19"/>
        <v>10/05/24</v>
      </c>
      <c r="F598" t="str">
        <f t="shared" si="18"/>
        <v>10/05/24</v>
      </c>
      <c r="G598" s="121">
        <v>1</v>
      </c>
    </row>
    <row r="599" spans="1:7" x14ac:dyDescent="0.25">
      <c r="A599" t="s">
        <v>1020</v>
      </c>
      <c r="B599" t="s">
        <v>2357</v>
      </c>
      <c r="C599" t="s">
        <v>1785</v>
      </c>
      <c r="D599" t="s">
        <v>1785</v>
      </c>
      <c r="E599" t="str">
        <f t="shared" si="19"/>
        <v>10/05/24</v>
      </c>
      <c r="F599" t="str">
        <f t="shared" si="18"/>
        <v>10/05/24</v>
      </c>
      <c r="G599" s="121">
        <v>1</v>
      </c>
    </row>
    <row r="600" spans="1:7" x14ac:dyDescent="0.25">
      <c r="A600" t="s">
        <v>1021</v>
      </c>
      <c r="B600" t="s">
        <v>2358</v>
      </c>
      <c r="C600" t="s">
        <v>1785</v>
      </c>
      <c r="D600" t="s">
        <v>1724</v>
      </c>
      <c r="E600" t="str">
        <f t="shared" si="19"/>
        <v>10/05/24</v>
      </c>
      <c r="F600" t="str">
        <f t="shared" si="18"/>
        <v>13/05/24</v>
      </c>
      <c r="G600" s="121">
        <v>1</v>
      </c>
    </row>
    <row r="601" spans="1:7" x14ac:dyDescent="0.25">
      <c r="A601" t="s">
        <v>1022</v>
      </c>
      <c r="B601" t="s">
        <v>2359</v>
      </c>
      <c r="C601" t="s">
        <v>1724</v>
      </c>
      <c r="D601" t="s">
        <v>1724</v>
      </c>
      <c r="E601" t="str">
        <f t="shared" si="19"/>
        <v>13/05/24</v>
      </c>
      <c r="F601" t="str">
        <f t="shared" si="18"/>
        <v>13/05/24</v>
      </c>
      <c r="G601" s="121">
        <v>1</v>
      </c>
    </row>
    <row r="602" spans="1:7" x14ac:dyDescent="0.25">
      <c r="A602" t="s">
        <v>1023</v>
      </c>
      <c r="B602" t="s">
        <v>2360</v>
      </c>
      <c r="C602" t="s">
        <v>1724</v>
      </c>
      <c r="D602" t="s">
        <v>1756</v>
      </c>
      <c r="E602" t="str">
        <f t="shared" si="19"/>
        <v>13/05/24</v>
      </c>
      <c r="F602" t="str">
        <f t="shared" si="18"/>
        <v>14/05/24</v>
      </c>
      <c r="G602" s="121">
        <v>1</v>
      </c>
    </row>
    <row r="603" spans="1:7" x14ac:dyDescent="0.25">
      <c r="A603" t="s">
        <v>1024</v>
      </c>
      <c r="B603" t="s">
        <v>2361</v>
      </c>
      <c r="C603" t="s">
        <v>1756</v>
      </c>
      <c r="D603" t="s">
        <v>1756</v>
      </c>
      <c r="E603" t="str">
        <f t="shared" si="19"/>
        <v>14/05/24</v>
      </c>
      <c r="F603" t="str">
        <f t="shared" si="18"/>
        <v>14/05/24</v>
      </c>
      <c r="G603" s="121">
        <v>1</v>
      </c>
    </row>
    <row r="604" spans="1:7" x14ac:dyDescent="0.25">
      <c r="A604" t="s">
        <v>1025</v>
      </c>
      <c r="B604" t="s">
        <v>2368</v>
      </c>
      <c r="C604" t="s">
        <v>1785</v>
      </c>
      <c r="D604" t="s">
        <v>1756</v>
      </c>
      <c r="E604" t="str">
        <f t="shared" si="19"/>
        <v>10/05/24</v>
      </c>
      <c r="F604" t="str">
        <f t="shared" si="18"/>
        <v>14/05/24</v>
      </c>
      <c r="G604" s="121">
        <v>1</v>
      </c>
    </row>
    <row r="605" spans="1:7" x14ac:dyDescent="0.25">
      <c r="A605" t="s">
        <v>1026</v>
      </c>
      <c r="B605" t="s">
        <v>2356</v>
      </c>
      <c r="C605" t="s">
        <v>1785</v>
      </c>
      <c r="D605" t="s">
        <v>1785</v>
      </c>
      <c r="E605" t="str">
        <f t="shared" si="19"/>
        <v>10/05/24</v>
      </c>
      <c r="F605" t="str">
        <f t="shared" si="18"/>
        <v>10/05/24</v>
      </c>
      <c r="G605" s="121">
        <v>1</v>
      </c>
    </row>
    <row r="606" spans="1:7" x14ac:dyDescent="0.25">
      <c r="A606" t="s">
        <v>1027</v>
      </c>
      <c r="B606" t="s">
        <v>2357</v>
      </c>
      <c r="C606" t="s">
        <v>1785</v>
      </c>
      <c r="D606" t="s">
        <v>1785</v>
      </c>
      <c r="E606" t="str">
        <f t="shared" si="19"/>
        <v>10/05/24</v>
      </c>
      <c r="F606" t="str">
        <f t="shared" si="18"/>
        <v>10/05/24</v>
      </c>
      <c r="G606" s="121">
        <v>1</v>
      </c>
    </row>
    <row r="607" spans="1:7" x14ac:dyDescent="0.25">
      <c r="A607" t="s">
        <v>1028</v>
      </c>
      <c r="B607" t="s">
        <v>2358</v>
      </c>
      <c r="C607" t="s">
        <v>1785</v>
      </c>
      <c r="D607" t="s">
        <v>1724</v>
      </c>
      <c r="E607" t="str">
        <f t="shared" si="19"/>
        <v>10/05/24</v>
      </c>
      <c r="F607" t="str">
        <f t="shared" si="18"/>
        <v>13/05/24</v>
      </c>
      <c r="G607" s="121">
        <v>1</v>
      </c>
    </row>
    <row r="608" spans="1:7" x14ac:dyDescent="0.25">
      <c r="A608" t="s">
        <v>1029</v>
      </c>
      <c r="B608" t="s">
        <v>2359</v>
      </c>
      <c r="C608" t="s">
        <v>1724</v>
      </c>
      <c r="D608" t="s">
        <v>1724</v>
      </c>
      <c r="E608" t="str">
        <f t="shared" si="19"/>
        <v>13/05/24</v>
      </c>
      <c r="F608" t="str">
        <f t="shared" si="18"/>
        <v>13/05/24</v>
      </c>
      <c r="G608" s="121">
        <v>1</v>
      </c>
    </row>
    <row r="609" spans="1:7" x14ac:dyDescent="0.25">
      <c r="A609" t="s">
        <v>1030</v>
      </c>
      <c r="B609" t="s">
        <v>2360</v>
      </c>
      <c r="C609" t="s">
        <v>1724</v>
      </c>
      <c r="D609" t="s">
        <v>1756</v>
      </c>
      <c r="E609" t="str">
        <f t="shared" si="19"/>
        <v>13/05/24</v>
      </c>
      <c r="F609" t="str">
        <f t="shared" si="18"/>
        <v>14/05/24</v>
      </c>
      <c r="G609" s="121">
        <v>1</v>
      </c>
    </row>
    <row r="610" spans="1:7" x14ac:dyDescent="0.25">
      <c r="A610" t="s">
        <v>1031</v>
      </c>
      <c r="B610" t="s">
        <v>2361</v>
      </c>
      <c r="C610" t="s">
        <v>1756</v>
      </c>
      <c r="D610" t="s">
        <v>1756</v>
      </c>
      <c r="E610" t="str">
        <f t="shared" si="19"/>
        <v>14/05/24</v>
      </c>
      <c r="F610" t="str">
        <f t="shared" si="18"/>
        <v>14/05/24</v>
      </c>
      <c r="G610" s="121">
        <v>1</v>
      </c>
    </row>
    <row r="611" spans="1:7" x14ac:dyDescent="0.25">
      <c r="A611" t="s">
        <v>1032</v>
      </c>
      <c r="B611" t="s">
        <v>2369</v>
      </c>
      <c r="C611" t="s">
        <v>1756</v>
      </c>
      <c r="D611" t="s">
        <v>1759</v>
      </c>
      <c r="E611" t="str">
        <f t="shared" si="19"/>
        <v>14/05/24</v>
      </c>
      <c r="F611" t="str">
        <f t="shared" si="18"/>
        <v>16/05/24</v>
      </c>
      <c r="G611" s="121">
        <v>1</v>
      </c>
    </row>
    <row r="612" spans="1:7" x14ac:dyDescent="0.25">
      <c r="A612" t="s">
        <v>1033</v>
      </c>
      <c r="B612" t="s">
        <v>2356</v>
      </c>
      <c r="C612" t="s">
        <v>1756</v>
      </c>
      <c r="D612" t="s">
        <v>1756</v>
      </c>
      <c r="E612" t="str">
        <f t="shared" si="19"/>
        <v>14/05/24</v>
      </c>
      <c r="F612" t="str">
        <f t="shared" si="18"/>
        <v>14/05/24</v>
      </c>
      <c r="G612" s="121">
        <v>1</v>
      </c>
    </row>
    <row r="613" spans="1:7" x14ac:dyDescent="0.25">
      <c r="A613" t="s">
        <v>1034</v>
      </c>
      <c r="B613" t="s">
        <v>2357</v>
      </c>
      <c r="C613" t="s">
        <v>1756</v>
      </c>
      <c r="D613" t="s">
        <v>1756</v>
      </c>
      <c r="E613" t="str">
        <f t="shared" si="19"/>
        <v>14/05/24</v>
      </c>
      <c r="F613" t="str">
        <f t="shared" si="18"/>
        <v>14/05/24</v>
      </c>
      <c r="G613" s="121">
        <v>1</v>
      </c>
    </row>
    <row r="614" spans="1:7" x14ac:dyDescent="0.25">
      <c r="A614" t="s">
        <v>1035</v>
      </c>
      <c r="B614" t="s">
        <v>2358</v>
      </c>
      <c r="C614" t="s">
        <v>1756</v>
      </c>
      <c r="D614" t="s">
        <v>1783</v>
      </c>
      <c r="E614" t="str">
        <f t="shared" si="19"/>
        <v>14/05/24</v>
      </c>
      <c r="F614" t="str">
        <f t="shared" si="18"/>
        <v>15/05/24</v>
      </c>
      <c r="G614" s="121">
        <v>1</v>
      </c>
    </row>
    <row r="615" spans="1:7" x14ac:dyDescent="0.25">
      <c r="A615" t="s">
        <v>1036</v>
      </c>
      <c r="B615" t="s">
        <v>2359</v>
      </c>
      <c r="C615" t="s">
        <v>1783</v>
      </c>
      <c r="D615" t="s">
        <v>1783</v>
      </c>
      <c r="E615" t="str">
        <f t="shared" si="19"/>
        <v>15/05/24</v>
      </c>
      <c r="F615" t="str">
        <f t="shared" si="18"/>
        <v>15/05/24</v>
      </c>
      <c r="G615" s="121">
        <v>1</v>
      </c>
    </row>
    <row r="616" spans="1:7" x14ac:dyDescent="0.25">
      <c r="A616" t="s">
        <v>1037</v>
      </c>
      <c r="B616" t="s">
        <v>2360</v>
      </c>
      <c r="C616" t="s">
        <v>1783</v>
      </c>
      <c r="D616" t="s">
        <v>1759</v>
      </c>
      <c r="E616" t="str">
        <f t="shared" si="19"/>
        <v>15/05/24</v>
      </c>
      <c r="F616" t="str">
        <f t="shared" si="18"/>
        <v>16/05/24</v>
      </c>
      <c r="G616" s="121">
        <v>1</v>
      </c>
    </row>
    <row r="617" spans="1:7" x14ac:dyDescent="0.25">
      <c r="A617" t="s">
        <v>1038</v>
      </c>
      <c r="B617" t="s">
        <v>2361</v>
      </c>
      <c r="C617" t="s">
        <v>1759</v>
      </c>
      <c r="D617" t="s">
        <v>1759</v>
      </c>
      <c r="E617" t="str">
        <f t="shared" si="19"/>
        <v>16/05/24</v>
      </c>
      <c r="F617" t="str">
        <f t="shared" si="18"/>
        <v>16/05/24</v>
      </c>
      <c r="G617" s="121">
        <v>1</v>
      </c>
    </row>
    <row r="618" spans="1:7" x14ac:dyDescent="0.25">
      <c r="A618" t="s">
        <v>1039</v>
      </c>
      <c r="B618" t="s">
        <v>2370</v>
      </c>
      <c r="C618" t="s">
        <v>1756</v>
      </c>
      <c r="D618" t="s">
        <v>1759</v>
      </c>
      <c r="E618" t="str">
        <f t="shared" si="19"/>
        <v>14/05/24</v>
      </c>
      <c r="F618" t="str">
        <f t="shared" si="18"/>
        <v>16/05/24</v>
      </c>
      <c r="G618" s="121">
        <v>1</v>
      </c>
    </row>
    <row r="619" spans="1:7" x14ac:dyDescent="0.25">
      <c r="A619" t="s">
        <v>1040</v>
      </c>
      <c r="B619" t="s">
        <v>2356</v>
      </c>
      <c r="C619" t="s">
        <v>1756</v>
      </c>
      <c r="D619" t="s">
        <v>1756</v>
      </c>
      <c r="E619" t="str">
        <f t="shared" si="19"/>
        <v>14/05/24</v>
      </c>
      <c r="F619" t="str">
        <f t="shared" si="18"/>
        <v>14/05/24</v>
      </c>
      <c r="G619" s="121">
        <v>1</v>
      </c>
    </row>
    <row r="620" spans="1:7" x14ac:dyDescent="0.25">
      <c r="A620" t="s">
        <v>1041</v>
      </c>
      <c r="B620" t="s">
        <v>2357</v>
      </c>
      <c r="C620" t="s">
        <v>1756</v>
      </c>
      <c r="D620" t="s">
        <v>1756</v>
      </c>
      <c r="E620" t="str">
        <f t="shared" si="19"/>
        <v>14/05/24</v>
      </c>
      <c r="F620" t="str">
        <f t="shared" si="18"/>
        <v>14/05/24</v>
      </c>
      <c r="G620" s="121">
        <v>1</v>
      </c>
    </row>
    <row r="621" spans="1:7" x14ac:dyDescent="0.25">
      <c r="A621" t="s">
        <v>1042</v>
      </c>
      <c r="B621" t="s">
        <v>2358</v>
      </c>
      <c r="C621" t="s">
        <v>1756</v>
      </c>
      <c r="D621" t="s">
        <v>1783</v>
      </c>
      <c r="E621" t="str">
        <f t="shared" si="19"/>
        <v>14/05/24</v>
      </c>
      <c r="F621" t="str">
        <f t="shared" si="18"/>
        <v>15/05/24</v>
      </c>
      <c r="G621" s="121">
        <v>1</v>
      </c>
    </row>
    <row r="622" spans="1:7" x14ac:dyDescent="0.25">
      <c r="A622" t="s">
        <v>1043</v>
      </c>
      <c r="B622" t="s">
        <v>2359</v>
      </c>
      <c r="C622" t="s">
        <v>1783</v>
      </c>
      <c r="D622" t="s">
        <v>1783</v>
      </c>
      <c r="E622" t="str">
        <f t="shared" si="19"/>
        <v>15/05/24</v>
      </c>
      <c r="F622" t="str">
        <f t="shared" si="18"/>
        <v>15/05/24</v>
      </c>
      <c r="G622" s="121">
        <v>1</v>
      </c>
    </row>
    <row r="623" spans="1:7" x14ac:dyDescent="0.25">
      <c r="A623" t="s">
        <v>1044</v>
      </c>
      <c r="B623" t="s">
        <v>2360</v>
      </c>
      <c r="C623" t="s">
        <v>1783</v>
      </c>
      <c r="D623" t="s">
        <v>1759</v>
      </c>
      <c r="E623" t="str">
        <f t="shared" si="19"/>
        <v>15/05/24</v>
      </c>
      <c r="F623" t="str">
        <f t="shared" si="18"/>
        <v>16/05/24</v>
      </c>
      <c r="G623" s="121">
        <v>1</v>
      </c>
    </row>
    <row r="624" spans="1:7" x14ac:dyDescent="0.25">
      <c r="A624" t="s">
        <v>1045</v>
      </c>
      <c r="B624" t="s">
        <v>2361</v>
      </c>
      <c r="C624" t="s">
        <v>1759</v>
      </c>
      <c r="D624" t="s">
        <v>1759</v>
      </c>
      <c r="E624" t="str">
        <f t="shared" si="19"/>
        <v>16/05/24</v>
      </c>
      <c r="F624" t="str">
        <f t="shared" si="18"/>
        <v>16/05/24</v>
      </c>
      <c r="G624" s="121">
        <v>1</v>
      </c>
    </row>
    <row r="625" spans="1:7" x14ac:dyDescent="0.25">
      <c r="A625" t="s">
        <v>1046</v>
      </c>
      <c r="B625" t="s">
        <v>2371</v>
      </c>
      <c r="C625" t="s">
        <v>1756</v>
      </c>
      <c r="D625" t="s">
        <v>1759</v>
      </c>
      <c r="E625" t="str">
        <f t="shared" si="19"/>
        <v>14/05/24</v>
      </c>
      <c r="F625" t="str">
        <f t="shared" si="18"/>
        <v>16/05/24</v>
      </c>
      <c r="G625" s="121">
        <v>1</v>
      </c>
    </row>
    <row r="626" spans="1:7" x14ac:dyDescent="0.25">
      <c r="A626" t="s">
        <v>1047</v>
      </c>
      <c r="B626" t="s">
        <v>2356</v>
      </c>
      <c r="C626" t="s">
        <v>1756</v>
      </c>
      <c r="D626" t="s">
        <v>1756</v>
      </c>
      <c r="E626" t="str">
        <f t="shared" si="19"/>
        <v>14/05/24</v>
      </c>
      <c r="F626" t="str">
        <f t="shared" si="18"/>
        <v>14/05/24</v>
      </c>
      <c r="G626" s="121">
        <v>1</v>
      </c>
    </row>
    <row r="627" spans="1:7" x14ac:dyDescent="0.25">
      <c r="A627" t="s">
        <v>1048</v>
      </c>
      <c r="B627" t="s">
        <v>2357</v>
      </c>
      <c r="C627" t="s">
        <v>1756</v>
      </c>
      <c r="D627" t="s">
        <v>1756</v>
      </c>
      <c r="E627" t="str">
        <f t="shared" si="19"/>
        <v>14/05/24</v>
      </c>
      <c r="F627" t="str">
        <f t="shared" si="18"/>
        <v>14/05/24</v>
      </c>
      <c r="G627" s="121">
        <v>1</v>
      </c>
    </row>
    <row r="628" spans="1:7" x14ac:dyDescent="0.25">
      <c r="A628" t="s">
        <v>1049</v>
      </c>
      <c r="B628" t="s">
        <v>2358</v>
      </c>
      <c r="C628" t="s">
        <v>1756</v>
      </c>
      <c r="D628" t="s">
        <v>1783</v>
      </c>
      <c r="E628" t="str">
        <f t="shared" si="19"/>
        <v>14/05/24</v>
      </c>
      <c r="F628" t="str">
        <f t="shared" si="18"/>
        <v>15/05/24</v>
      </c>
      <c r="G628" s="121">
        <v>1</v>
      </c>
    </row>
    <row r="629" spans="1:7" x14ac:dyDescent="0.25">
      <c r="A629" t="s">
        <v>1050</v>
      </c>
      <c r="B629" t="s">
        <v>2359</v>
      </c>
      <c r="C629" t="s">
        <v>1783</v>
      </c>
      <c r="D629" t="s">
        <v>1783</v>
      </c>
      <c r="E629" t="str">
        <f t="shared" si="19"/>
        <v>15/05/24</v>
      </c>
      <c r="F629" t="str">
        <f t="shared" si="18"/>
        <v>15/05/24</v>
      </c>
      <c r="G629" s="121">
        <v>1</v>
      </c>
    </row>
    <row r="630" spans="1:7" x14ac:dyDescent="0.25">
      <c r="A630" t="s">
        <v>1051</v>
      </c>
      <c r="B630" t="s">
        <v>2360</v>
      </c>
      <c r="C630" t="s">
        <v>1783</v>
      </c>
      <c r="D630" t="s">
        <v>1759</v>
      </c>
      <c r="E630" t="str">
        <f t="shared" si="19"/>
        <v>15/05/24</v>
      </c>
      <c r="F630" t="str">
        <f t="shared" si="18"/>
        <v>16/05/24</v>
      </c>
      <c r="G630" s="121">
        <v>1</v>
      </c>
    </row>
    <row r="631" spans="1:7" x14ac:dyDescent="0.25">
      <c r="A631" t="s">
        <v>1052</v>
      </c>
      <c r="B631" t="s">
        <v>2361</v>
      </c>
      <c r="C631" t="s">
        <v>1759</v>
      </c>
      <c r="D631" t="s">
        <v>1759</v>
      </c>
      <c r="E631" t="str">
        <f t="shared" si="19"/>
        <v>16/05/24</v>
      </c>
      <c r="F631" t="str">
        <f t="shared" si="18"/>
        <v>16/05/24</v>
      </c>
      <c r="G631" s="121">
        <v>1</v>
      </c>
    </row>
    <row r="632" spans="1:7" x14ac:dyDescent="0.25">
      <c r="A632" t="s">
        <v>1053</v>
      </c>
      <c r="B632" t="s">
        <v>2372</v>
      </c>
      <c r="C632" t="s">
        <v>1756</v>
      </c>
      <c r="D632" t="s">
        <v>1759</v>
      </c>
      <c r="E632" t="str">
        <f t="shared" si="19"/>
        <v>14/05/24</v>
      </c>
      <c r="F632" t="str">
        <f t="shared" si="18"/>
        <v>16/05/24</v>
      </c>
      <c r="G632" s="121">
        <v>1</v>
      </c>
    </row>
    <row r="633" spans="1:7" x14ac:dyDescent="0.25">
      <c r="A633" t="s">
        <v>1054</v>
      </c>
      <c r="B633" t="s">
        <v>2356</v>
      </c>
      <c r="C633" t="s">
        <v>1756</v>
      </c>
      <c r="D633" t="s">
        <v>1756</v>
      </c>
      <c r="E633" t="str">
        <f t="shared" si="19"/>
        <v>14/05/24</v>
      </c>
      <c r="F633" t="str">
        <f t="shared" si="18"/>
        <v>14/05/24</v>
      </c>
      <c r="G633" s="121">
        <v>1</v>
      </c>
    </row>
    <row r="634" spans="1:7" x14ac:dyDescent="0.25">
      <c r="A634" t="s">
        <v>1055</v>
      </c>
      <c r="B634" t="s">
        <v>2357</v>
      </c>
      <c r="C634" t="s">
        <v>1756</v>
      </c>
      <c r="D634" t="s">
        <v>1756</v>
      </c>
      <c r="E634" t="str">
        <f t="shared" si="19"/>
        <v>14/05/24</v>
      </c>
      <c r="F634" t="str">
        <f t="shared" si="18"/>
        <v>14/05/24</v>
      </c>
      <c r="G634" s="121">
        <v>1</v>
      </c>
    </row>
    <row r="635" spans="1:7" x14ac:dyDescent="0.25">
      <c r="A635" t="s">
        <v>1056</v>
      </c>
      <c r="B635" t="s">
        <v>2358</v>
      </c>
      <c r="C635" t="s">
        <v>1756</v>
      </c>
      <c r="D635" t="s">
        <v>1783</v>
      </c>
      <c r="E635" t="str">
        <f t="shared" si="19"/>
        <v>14/05/24</v>
      </c>
      <c r="F635" t="str">
        <f t="shared" si="18"/>
        <v>15/05/24</v>
      </c>
      <c r="G635" s="121">
        <v>1</v>
      </c>
    </row>
    <row r="636" spans="1:7" x14ac:dyDescent="0.25">
      <c r="A636" t="s">
        <v>1057</v>
      </c>
      <c r="B636" t="s">
        <v>2359</v>
      </c>
      <c r="C636" t="s">
        <v>1783</v>
      </c>
      <c r="D636" t="s">
        <v>1783</v>
      </c>
      <c r="E636" t="str">
        <f t="shared" si="19"/>
        <v>15/05/24</v>
      </c>
      <c r="F636" t="str">
        <f t="shared" si="18"/>
        <v>15/05/24</v>
      </c>
      <c r="G636" s="121">
        <v>1</v>
      </c>
    </row>
    <row r="637" spans="1:7" x14ac:dyDescent="0.25">
      <c r="A637" t="s">
        <v>1058</v>
      </c>
      <c r="B637" t="s">
        <v>2360</v>
      </c>
      <c r="C637" t="s">
        <v>1783</v>
      </c>
      <c r="D637" t="s">
        <v>1759</v>
      </c>
      <c r="E637" t="str">
        <f t="shared" si="19"/>
        <v>15/05/24</v>
      </c>
      <c r="F637" t="str">
        <f t="shared" si="18"/>
        <v>16/05/24</v>
      </c>
      <c r="G637" s="121">
        <v>1</v>
      </c>
    </row>
    <row r="638" spans="1:7" x14ac:dyDescent="0.25">
      <c r="A638" t="s">
        <v>1059</v>
      </c>
      <c r="B638" t="s">
        <v>2361</v>
      </c>
      <c r="C638" t="s">
        <v>1759</v>
      </c>
      <c r="D638" t="s">
        <v>1759</v>
      </c>
      <c r="E638" t="str">
        <f t="shared" si="19"/>
        <v>16/05/24</v>
      </c>
      <c r="F638" t="str">
        <f t="shared" si="18"/>
        <v>16/05/24</v>
      </c>
      <c r="G638" s="121">
        <v>1</v>
      </c>
    </row>
    <row r="639" spans="1:7" x14ac:dyDescent="0.25">
      <c r="A639" t="s">
        <v>1060</v>
      </c>
      <c r="B639" t="s">
        <v>2373</v>
      </c>
      <c r="C639" t="s">
        <v>1756</v>
      </c>
      <c r="D639" t="s">
        <v>1759</v>
      </c>
      <c r="E639" t="str">
        <f t="shared" si="19"/>
        <v>14/05/24</v>
      </c>
      <c r="F639" t="str">
        <f t="shared" si="18"/>
        <v>16/05/24</v>
      </c>
      <c r="G639" s="121">
        <v>1</v>
      </c>
    </row>
    <row r="640" spans="1:7" x14ac:dyDescent="0.25">
      <c r="A640" t="s">
        <v>1061</v>
      </c>
      <c r="B640" t="s">
        <v>2356</v>
      </c>
      <c r="C640" t="s">
        <v>1756</v>
      </c>
      <c r="D640" t="s">
        <v>1756</v>
      </c>
      <c r="E640" t="str">
        <f t="shared" si="19"/>
        <v>14/05/24</v>
      </c>
      <c r="F640" t="str">
        <f t="shared" si="18"/>
        <v>14/05/24</v>
      </c>
      <c r="G640" s="121">
        <v>1</v>
      </c>
    </row>
    <row r="641" spans="1:7" x14ac:dyDescent="0.25">
      <c r="A641" t="s">
        <v>1062</v>
      </c>
      <c r="B641" t="s">
        <v>2357</v>
      </c>
      <c r="C641" t="s">
        <v>1756</v>
      </c>
      <c r="D641" t="s">
        <v>1756</v>
      </c>
      <c r="E641" t="str">
        <f t="shared" si="19"/>
        <v>14/05/24</v>
      </c>
      <c r="F641" t="str">
        <f t="shared" si="18"/>
        <v>14/05/24</v>
      </c>
      <c r="G641" s="121">
        <v>1</v>
      </c>
    </row>
    <row r="642" spans="1:7" x14ac:dyDescent="0.25">
      <c r="A642" t="s">
        <v>1063</v>
      </c>
      <c r="B642" t="s">
        <v>2358</v>
      </c>
      <c r="C642" t="s">
        <v>1756</v>
      </c>
      <c r="D642" t="s">
        <v>1783</v>
      </c>
      <c r="E642" t="str">
        <f t="shared" si="19"/>
        <v>14/05/24</v>
      </c>
      <c r="F642" t="str">
        <f t="shared" si="18"/>
        <v>15/05/24</v>
      </c>
      <c r="G642" s="121">
        <v>1</v>
      </c>
    </row>
    <row r="643" spans="1:7" x14ac:dyDescent="0.25">
      <c r="A643" t="s">
        <v>1064</v>
      </c>
      <c r="B643" t="s">
        <v>2359</v>
      </c>
      <c r="C643" t="s">
        <v>1783</v>
      </c>
      <c r="D643" t="s">
        <v>1783</v>
      </c>
      <c r="E643" t="str">
        <f t="shared" si="19"/>
        <v>15/05/24</v>
      </c>
      <c r="F643" t="str">
        <f t="shared" ref="F643:F706" si="20">RIGHT(D643,8)</f>
        <v>15/05/24</v>
      </c>
      <c r="G643" s="121">
        <v>1</v>
      </c>
    </row>
    <row r="644" spans="1:7" x14ac:dyDescent="0.25">
      <c r="A644" t="s">
        <v>1065</v>
      </c>
      <c r="B644" t="s">
        <v>2360</v>
      </c>
      <c r="C644" t="s">
        <v>1783</v>
      </c>
      <c r="D644" t="s">
        <v>1759</v>
      </c>
      <c r="E644" t="str">
        <f t="shared" ref="E644:E707" si="21">RIGHT(C644,8)</f>
        <v>15/05/24</v>
      </c>
      <c r="F644" t="str">
        <f t="shared" si="20"/>
        <v>16/05/24</v>
      </c>
      <c r="G644" s="121">
        <v>1</v>
      </c>
    </row>
    <row r="645" spans="1:7" x14ac:dyDescent="0.25">
      <c r="A645" t="s">
        <v>1066</v>
      </c>
      <c r="B645" t="s">
        <v>2361</v>
      </c>
      <c r="C645" t="s">
        <v>1759</v>
      </c>
      <c r="D645" t="s">
        <v>1759</v>
      </c>
      <c r="E645" t="str">
        <f t="shared" si="21"/>
        <v>16/05/24</v>
      </c>
      <c r="F645" t="str">
        <f t="shared" si="20"/>
        <v>16/05/24</v>
      </c>
      <c r="G645" s="121">
        <v>1</v>
      </c>
    </row>
    <row r="646" spans="1:7" x14ac:dyDescent="0.25">
      <c r="A646" t="s">
        <v>1067</v>
      </c>
      <c r="B646" t="s">
        <v>2249</v>
      </c>
      <c r="C646" t="s">
        <v>1850</v>
      </c>
      <c r="D646" t="s">
        <v>1837</v>
      </c>
      <c r="E646" t="str">
        <f t="shared" si="21"/>
        <v>11/09/24</v>
      </c>
      <c r="F646" t="str">
        <f t="shared" si="20"/>
        <v>27/09/24</v>
      </c>
      <c r="G646" s="121">
        <v>0</v>
      </c>
    </row>
    <row r="647" spans="1:7" x14ac:dyDescent="0.25">
      <c r="A647" t="s">
        <v>1068</v>
      </c>
      <c r="B647" t="s">
        <v>2250</v>
      </c>
      <c r="C647" t="s">
        <v>1850</v>
      </c>
      <c r="D647" t="s">
        <v>1893</v>
      </c>
      <c r="E647" t="str">
        <f t="shared" si="21"/>
        <v>11/09/24</v>
      </c>
      <c r="F647" t="str">
        <f t="shared" si="20"/>
        <v>19/09/24</v>
      </c>
      <c r="G647" s="121">
        <v>0</v>
      </c>
    </row>
    <row r="648" spans="1:7" x14ac:dyDescent="0.25">
      <c r="A648" t="s">
        <v>1069</v>
      </c>
      <c r="B648" t="s">
        <v>2251</v>
      </c>
      <c r="C648" t="s">
        <v>1893</v>
      </c>
      <c r="D648" t="s">
        <v>1837</v>
      </c>
      <c r="E648" t="str">
        <f t="shared" si="21"/>
        <v>19/09/24</v>
      </c>
      <c r="F648" t="str">
        <f t="shared" si="20"/>
        <v>27/09/24</v>
      </c>
      <c r="G648" s="121">
        <v>0</v>
      </c>
    </row>
    <row r="649" spans="1:7" x14ac:dyDescent="0.25">
      <c r="A649" t="s">
        <v>1070</v>
      </c>
      <c r="B649" t="s">
        <v>1961</v>
      </c>
      <c r="C649" t="s">
        <v>1711</v>
      </c>
      <c r="D649" t="s">
        <v>1884</v>
      </c>
      <c r="E649" t="str">
        <f t="shared" si="21"/>
        <v>24/08/23</v>
      </c>
      <c r="F649" t="str">
        <f t="shared" si="20"/>
        <v>26/08/24</v>
      </c>
      <c r="G649" s="121">
        <v>0.65</v>
      </c>
    </row>
    <row r="650" spans="1:7" x14ac:dyDescent="0.25">
      <c r="A650" t="s">
        <v>1071</v>
      </c>
      <c r="B650" t="s">
        <v>1962</v>
      </c>
      <c r="C650" t="s">
        <v>1838</v>
      </c>
      <c r="D650" t="s">
        <v>1838</v>
      </c>
      <c r="E650" t="str">
        <f t="shared" si="21"/>
        <v>ND</v>
      </c>
      <c r="F650" t="str">
        <f t="shared" si="20"/>
        <v>ND</v>
      </c>
      <c r="G650" s="121">
        <v>0.11</v>
      </c>
    </row>
    <row r="651" spans="1:7" x14ac:dyDescent="0.25">
      <c r="A651" t="s">
        <v>1072</v>
      </c>
      <c r="B651" t="s">
        <v>2374</v>
      </c>
      <c r="C651" t="s">
        <v>1760</v>
      </c>
      <c r="D651" t="s">
        <v>1728</v>
      </c>
      <c r="E651" t="str">
        <f t="shared" si="21"/>
        <v>11/06/24</v>
      </c>
      <c r="F651" t="str">
        <f t="shared" si="20"/>
        <v>20/06/24</v>
      </c>
      <c r="G651" s="121">
        <v>0.28000000000000003</v>
      </c>
    </row>
    <row r="652" spans="1:7" x14ac:dyDescent="0.25">
      <c r="A652" t="s">
        <v>1073</v>
      </c>
      <c r="B652" t="s">
        <v>2375</v>
      </c>
      <c r="C652" t="s">
        <v>1728</v>
      </c>
      <c r="D652" t="s">
        <v>1894</v>
      </c>
      <c r="E652" t="str">
        <f t="shared" si="21"/>
        <v>20/06/24</v>
      </c>
      <c r="F652" t="str">
        <f t="shared" si="20"/>
        <v>01/07/24</v>
      </c>
      <c r="G652" s="121">
        <v>0.23</v>
      </c>
    </row>
    <row r="653" spans="1:7" x14ac:dyDescent="0.25">
      <c r="A653" t="s">
        <v>1074</v>
      </c>
      <c r="B653" t="s">
        <v>2376</v>
      </c>
      <c r="C653" t="s">
        <v>1894</v>
      </c>
      <c r="D653" t="s">
        <v>1895</v>
      </c>
      <c r="E653" t="str">
        <f t="shared" si="21"/>
        <v>01/07/24</v>
      </c>
      <c r="F653" t="str">
        <f t="shared" si="20"/>
        <v>10/07/24</v>
      </c>
      <c r="G653" s="121">
        <v>0.23</v>
      </c>
    </row>
    <row r="654" spans="1:7" x14ac:dyDescent="0.25">
      <c r="A654" t="s">
        <v>1075</v>
      </c>
      <c r="B654" t="s">
        <v>2377</v>
      </c>
      <c r="C654" t="s">
        <v>1895</v>
      </c>
      <c r="D654" t="s">
        <v>1875</v>
      </c>
      <c r="E654" t="str">
        <f t="shared" si="21"/>
        <v>10/07/24</v>
      </c>
      <c r="F654" t="str">
        <f t="shared" si="20"/>
        <v>18/07/24</v>
      </c>
      <c r="G654" s="121">
        <v>0.23</v>
      </c>
    </row>
    <row r="655" spans="1:7" x14ac:dyDescent="0.25">
      <c r="A655" t="s">
        <v>1076</v>
      </c>
      <c r="B655" t="s">
        <v>2378</v>
      </c>
      <c r="C655" t="s">
        <v>1875</v>
      </c>
      <c r="D655" t="s">
        <v>1880</v>
      </c>
      <c r="E655" t="str">
        <f t="shared" si="21"/>
        <v>18/07/24</v>
      </c>
      <c r="F655" t="str">
        <f t="shared" si="20"/>
        <v>29/07/24</v>
      </c>
      <c r="G655" s="121">
        <v>0</v>
      </c>
    </row>
    <row r="656" spans="1:7" x14ac:dyDescent="0.25">
      <c r="A656" t="s">
        <v>1077</v>
      </c>
      <c r="B656" t="s">
        <v>2379</v>
      </c>
      <c r="C656" t="s">
        <v>1880</v>
      </c>
      <c r="D656" t="s">
        <v>1853</v>
      </c>
      <c r="E656" t="str">
        <f t="shared" si="21"/>
        <v>29/07/24</v>
      </c>
      <c r="F656" t="str">
        <f t="shared" si="20"/>
        <v>07/08/24</v>
      </c>
      <c r="G656" s="121">
        <v>0</v>
      </c>
    </row>
    <row r="657" spans="1:7" x14ac:dyDescent="0.25">
      <c r="A657" t="s">
        <v>1078</v>
      </c>
      <c r="B657" t="s">
        <v>2380</v>
      </c>
      <c r="C657" t="s">
        <v>1853</v>
      </c>
      <c r="D657" t="s">
        <v>1883</v>
      </c>
      <c r="E657" t="str">
        <f t="shared" si="21"/>
        <v>07/08/24</v>
      </c>
      <c r="F657" t="str">
        <f t="shared" si="20"/>
        <v>21/08/24</v>
      </c>
      <c r="G657" s="121">
        <v>0.01</v>
      </c>
    </row>
    <row r="658" spans="1:7" x14ac:dyDescent="0.25">
      <c r="A658" t="s">
        <v>1079</v>
      </c>
      <c r="B658" t="s">
        <v>2381</v>
      </c>
      <c r="C658" t="s">
        <v>1891</v>
      </c>
      <c r="D658" t="s">
        <v>1896</v>
      </c>
      <c r="E658" t="str">
        <f t="shared" si="21"/>
        <v>10/06/24</v>
      </c>
      <c r="F658" t="str">
        <f t="shared" si="20"/>
        <v>25/06/24</v>
      </c>
      <c r="G658" s="121">
        <v>0</v>
      </c>
    </row>
    <row r="659" spans="1:7" x14ac:dyDescent="0.25">
      <c r="A659" t="s">
        <v>1080</v>
      </c>
      <c r="B659" t="s">
        <v>2382</v>
      </c>
      <c r="C659" t="s">
        <v>1896</v>
      </c>
      <c r="D659" t="s">
        <v>1894</v>
      </c>
      <c r="E659" t="str">
        <f t="shared" si="21"/>
        <v>25/06/24</v>
      </c>
      <c r="F659" t="str">
        <f t="shared" si="20"/>
        <v>01/07/24</v>
      </c>
      <c r="G659" s="121">
        <v>0.12</v>
      </c>
    </row>
    <row r="660" spans="1:7" x14ac:dyDescent="0.25">
      <c r="A660" t="s">
        <v>1081</v>
      </c>
      <c r="B660" t="s">
        <v>2383</v>
      </c>
      <c r="C660" t="s">
        <v>1897</v>
      </c>
      <c r="D660" t="s">
        <v>1898</v>
      </c>
      <c r="E660" t="str">
        <f t="shared" si="21"/>
        <v>02/07/24</v>
      </c>
      <c r="F660" t="str">
        <f t="shared" si="20"/>
        <v>04/07/24</v>
      </c>
      <c r="G660" s="121">
        <v>0</v>
      </c>
    </row>
    <row r="661" spans="1:7" x14ac:dyDescent="0.25">
      <c r="A661" t="s">
        <v>1082</v>
      </c>
      <c r="B661" t="s">
        <v>2384</v>
      </c>
      <c r="C661" t="s">
        <v>1898</v>
      </c>
      <c r="D661" t="s">
        <v>1899</v>
      </c>
      <c r="E661" t="str">
        <f t="shared" si="21"/>
        <v>04/07/24</v>
      </c>
      <c r="F661" t="str">
        <f t="shared" si="20"/>
        <v>08/07/24</v>
      </c>
      <c r="G661" s="121">
        <v>0</v>
      </c>
    </row>
    <row r="662" spans="1:7" x14ac:dyDescent="0.25">
      <c r="A662" t="s">
        <v>1083</v>
      </c>
      <c r="B662" t="s">
        <v>2385</v>
      </c>
      <c r="C662" t="s">
        <v>1898</v>
      </c>
      <c r="D662" t="s">
        <v>1875</v>
      </c>
      <c r="E662" t="str">
        <f t="shared" si="21"/>
        <v>04/07/24</v>
      </c>
      <c r="F662" t="str">
        <f t="shared" si="20"/>
        <v>18/07/24</v>
      </c>
      <c r="G662" s="121">
        <v>0</v>
      </c>
    </row>
    <row r="663" spans="1:7" x14ac:dyDescent="0.25">
      <c r="A663" t="s">
        <v>1084</v>
      </c>
      <c r="B663" t="s">
        <v>2386</v>
      </c>
      <c r="C663" t="s">
        <v>1895</v>
      </c>
      <c r="D663" t="s">
        <v>1870</v>
      </c>
      <c r="E663" t="str">
        <f t="shared" si="21"/>
        <v>10/07/24</v>
      </c>
      <c r="F663" t="str">
        <f t="shared" si="20"/>
        <v>17/07/24</v>
      </c>
      <c r="G663" s="121">
        <v>1</v>
      </c>
    </row>
    <row r="664" spans="1:7" x14ac:dyDescent="0.25">
      <c r="A664" t="s">
        <v>1085</v>
      </c>
      <c r="B664" t="s">
        <v>2387</v>
      </c>
      <c r="C664" t="s">
        <v>1870</v>
      </c>
      <c r="D664" t="s">
        <v>1900</v>
      </c>
      <c r="E664" t="str">
        <f t="shared" si="21"/>
        <v>17/07/24</v>
      </c>
      <c r="F664" t="str">
        <f t="shared" si="20"/>
        <v>26/07/24</v>
      </c>
      <c r="G664" s="121">
        <v>0</v>
      </c>
    </row>
    <row r="665" spans="1:7" x14ac:dyDescent="0.25">
      <c r="A665" t="s">
        <v>1086</v>
      </c>
      <c r="B665" t="s">
        <v>2388</v>
      </c>
      <c r="C665" t="s">
        <v>1900</v>
      </c>
      <c r="D665" t="s">
        <v>1839</v>
      </c>
      <c r="E665" t="str">
        <f t="shared" si="21"/>
        <v>26/07/24</v>
      </c>
      <c r="F665" t="str">
        <f t="shared" si="20"/>
        <v>30/07/24</v>
      </c>
      <c r="G665" s="121">
        <v>0</v>
      </c>
    </row>
    <row r="666" spans="1:7" x14ac:dyDescent="0.25">
      <c r="A666" t="s">
        <v>1087</v>
      </c>
      <c r="B666" t="s">
        <v>2389</v>
      </c>
      <c r="C666" t="s">
        <v>1839</v>
      </c>
      <c r="D666" t="s">
        <v>1881</v>
      </c>
      <c r="E666" t="str">
        <f t="shared" si="21"/>
        <v>30/07/24</v>
      </c>
      <c r="F666" t="str">
        <f t="shared" si="20"/>
        <v>01/08/24</v>
      </c>
      <c r="G666" s="121">
        <v>0</v>
      </c>
    </row>
    <row r="667" spans="1:7" x14ac:dyDescent="0.25">
      <c r="A667" t="s">
        <v>1088</v>
      </c>
      <c r="B667" t="s">
        <v>2390</v>
      </c>
      <c r="C667" t="s">
        <v>1881</v>
      </c>
      <c r="D667" t="s">
        <v>1840</v>
      </c>
      <c r="E667" t="str">
        <f t="shared" si="21"/>
        <v>01/08/24</v>
      </c>
      <c r="F667" t="str">
        <f t="shared" si="20"/>
        <v>02/08/24</v>
      </c>
      <c r="G667" s="121">
        <v>0</v>
      </c>
    </row>
    <row r="668" spans="1:7" x14ac:dyDescent="0.25">
      <c r="A668" t="s">
        <v>1089</v>
      </c>
      <c r="B668" t="s">
        <v>2391</v>
      </c>
      <c r="C668" t="s">
        <v>1840</v>
      </c>
      <c r="D668" t="s">
        <v>1871</v>
      </c>
      <c r="E668" t="str">
        <f t="shared" si="21"/>
        <v>02/08/24</v>
      </c>
      <c r="F668" t="str">
        <f t="shared" si="20"/>
        <v>06/08/24</v>
      </c>
      <c r="G668" s="121">
        <v>0</v>
      </c>
    </row>
    <row r="669" spans="1:7" x14ac:dyDescent="0.25">
      <c r="A669" t="s">
        <v>1090</v>
      </c>
      <c r="B669" t="s">
        <v>2392</v>
      </c>
      <c r="C669" t="s">
        <v>1871</v>
      </c>
      <c r="D669" t="s">
        <v>1844</v>
      </c>
      <c r="E669" t="str">
        <f t="shared" si="21"/>
        <v>06/08/24</v>
      </c>
      <c r="F669" t="str">
        <f t="shared" si="20"/>
        <v>08/08/24</v>
      </c>
      <c r="G669" s="121">
        <v>0</v>
      </c>
    </row>
    <row r="670" spans="1:7" x14ac:dyDescent="0.25">
      <c r="A670" t="s">
        <v>1091</v>
      </c>
      <c r="B670" t="s">
        <v>2393</v>
      </c>
      <c r="C670" t="s">
        <v>1844</v>
      </c>
      <c r="D670" t="s">
        <v>1882</v>
      </c>
      <c r="E670" t="str">
        <f t="shared" si="21"/>
        <v>08/08/24</v>
      </c>
      <c r="F670" t="str">
        <f t="shared" si="20"/>
        <v>09/08/24</v>
      </c>
      <c r="G670" s="121">
        <v>0</v>
      </c>
    </row>
    <row r="671" spans="1:7" x14ac:dyDescent="0.25">
      <c r="A671" t="s">
        <v>1092</v>
      </c>
      <c r="B671" t="s">
        <v>2394</v>
      </c>
      <c r="C671" t="s">
        <v>1882</v>
      </c>
      <c r="D671" t="s">
        <v>1845</v>
      </c>
      <c r="E671" t="str">
        <f t="shared" si="21"/>
        <v>09/08/24</v>
      </c>
      <c r="F671" t="str">
        <f t="shared" si="20"/>
        <v>13/08/24</v>
      </c>
      <c r="G671" s="121">
        <v>0</v>
      </c>
    </row>
    <row r="672" spans="1:7" x14ac:dyDescent="0.25">
      <c r="A672" t="s">
        <v>1093</v>
      </c>
      <c r="B672" t="s">
        <v>2395</v>
      </c>
      <c r="C672" t="s">
        <v>1845</v>
      </c>
      <c r="D672" t="s">
        <v>1874</v>
      </c>
      <c r="E672" t="str">
        <f t="shared" si="21"/>
        <v>13/08/24</v>
      </c>
      <c r="F672" t="str">
        <f t="shared" si="20"/>
        <v>15/08/24</v>
      </c>
      <c r="G672" s="121">
        <v>0</v>
      </c>
    </row>
    <row r="673" spans="1:7" x14ac:dyDescent="0.25">
      <c r="A673" t="s">
        <v>1094</v>
      </c>
      <c r="B673" t="s">
        <v>2396</v>
      </c>
      <c r="C673" t="s">
        <v>1874</v>
      </c>
      <c r="D673" t="s">
        <v>1884</v>
      </c>
      <c r="E673" t="str">
        <f t="shared" si="21"/>
        <v>15/08/24</v>
      </c>
      <c r="F673" t="str">
        <f t="shared" si="20"/>
        <v>26/08/24</v>
      </c>
      <c r="G673" s="121">
        <v>0</v>
      </c>
    </row>
    <row r="674" spans="1:7" x14ac:dyDescent="0.25">
      <c r="A674" t="s">
        <v>1095</v>
      </c>
      <c r="B674" t="s">
        <v>1963</v>
      </c>
      <c r="C674" t="s">
        <v>1711</v>
      </c>
      <c r="D674" t="s">
        <v>1884</v>
      </c>
      <c r="E674" t="str">
        <f t="shared" si="21"/>
        <v>24/08/23</v>
      </c>
      <c r="F674" t="str">
        <f t="shared" si="20"/>
        <v>26/08/24</v>
      </c>
      <c r="G674" s="121">
        <v>0.82</v>
      </c>
    </row>
    <row r="675" spans="1:7" x14ac:dyDescent="0.25">
      <c r="A675" t="s">
        <v>315</v>
      </c>
      <c r="B675" t="s">
        <v>2397</v>
      </c>
      <c r="C675" t="s">
        <v>1901</v>
      </c>
      <c r="D675" t="s">
        <v>1728</v>
      </c>
      <c r="E675" t="str">
        <f t="shared" si="21"/>
        <v>11/01/24</v>
      </c>
      <c r="F675" t="str">
        <f t="shared" si="20"/>
        <v>20/06/24</v>
      </c>
      <c r="G675" s="121">
        <v>1</v>
      </c>
    </row>
    <row r="676" spans="1:7" x14ac:dyDescent="0.25">
      <c r="A676" t="s">
        <v>1096</v>
      </c>
      <c r="B676" t="s">
        <v>2300</v>
      </c>
      <c r="C676" t="s">
        <v>1901</v>
      </c>
      <c r="D676" t="s">
        <v>1737</v>
      </c>
      <c r="E676" t="str">
        <f t="shared" si="21"/>
        <v>11/01/24</v>
      </c>
      <c r="F676" t="str">
        <f t="shared" si="20"/>
        <v>23/02/24</v>
      </c>
      <c r="G676" s="121">
        <v>1</v>
      </c>
    </row>
    <row r="677" spans="1:7" x14ac:dyDescent="0.25">
      <c r="A677" t="s">
        <v>1097</v>
      </c>
      <c r="B677" t="s">
        <v>2398</v>
      </c>
      <c r="C677" t="s">
        <v>1865</v>
      </c>
      <c r="D677" t="s">
        <v>1862</v>
      </c>
      <c r="E677" t="str">
        <f t="shared" si="21"/>
        <v>29/01/24</v>
      </c>
      <c r="F677" t="str">
        <f t="shared" si="20"/>
        <v>30/01/24</v>
      </c>
      <c r="G677" s="121">
        <v>1</v>
      </c>
    </row>
    <row r="678" spans="1:7" x14ac:dyDescent="0.25">
      <c r="A678" t="s">
        <v>1098</v>
      </c>
      <c r="B678" t="s">
        <v>2399</v>
      </c>
      <c r="C678" t="s">
        <v>1862</v>
      </c>
      <c r="D678" t="s">
        <v>1862</v>
      </c>
      <c r="E678" t="str">
        <f t="shared" si="21"/>
        <v>30/01/24</v>
      </c>
      <c r="F678" t="str">
        <f t="shared" si="20"/>
        <v>30/01/24</v>
      </c>
      <c r="G678" s="121">
        <v>1</v>
      </c>
    </row>
    <row r="679" spans="1:7" x14ac:dyDescent="0.25">
      <c r="A679" t="s">
        <v>290</v>
      </c>
      <c r="B679" t="s">
        <v>2301</v>
      </c>
      <c r="C679" t="s">
        <v>1819</v>
      </c>
      <c r="D679" t="s">
        <v>1770</v>
      </c>
      <c r="E679" t="str">
        <f t="shared" si="21"/>
        <v>12/04/24</v>
      </c>
      <c r="F679" t="str">
        <f t="shared" si="20"/>
        <v>17/04/24</v>
      </c>
      <c r="G679" s="121">
        <v>1</v>
      </c>
    </row>
    <row r="680" spans="1:7" x14ac:dyDescent="0.25">
      <c r="A680" t="s">
        <v>293</v>
      </c>
      <c r="B680" t="s">
        <v>2400</v>
      </c>
      <c r="C680" t="s">
        <v>1808</v>
      </c>
      <c r="D680" t="s">
        <v>1734</v>
      </c>
      <c r="E680" t="str">
        <f t="shared" si="21"/>
        <v>16/02/24</v>
      </c>
      <c r="F680" t="str">
        <f t="shared" si="20"/>
        <v>21/02/24</v>
      </c>
      <c r="G680" s="121">
        <v>1</v>
      </c>
    </row>
    <row r="681" spans="1:7" x14ac:dyDescent="0.25">
      <c r="A681" t="s">
        <v>294</v>
      </c>
      <c r="B681" t="s">
        <v>2401</v>
      </c>
      <c r="C681" t="s">
        <v>1734</v>
      </c>
      <c r="D681" t="s">
        <v>1736</v>
      </c>
      <c r="E681" t="str">
        <f t="shared" si="21"/>
        <v>21/02/24</v>
      </c>
      <c r="F681" t="str">
        <f t="shared" si="20"/>
        <v>22/02/24</v>
      </c>
      <c r="G681" s="121">
        <v>1</v>
      </c>
    </row>
    <row r="682" spans="1:7" x14ac:dyDescent="0.25">
      <c r="A682" t="s">
        <v>295</v>
      </c>
      <c r="B682" t="s">
        <v>2288</v>
      </c>
      <c r="C682" t="s">
        <v>1857</v>
      </c>
      <c r="D682" t="s">
        <v>1891</v>
      </c>
      <c r="E682" t="str">
        <f t="shared" si="21"/>
        <v>06/06/24</v>
      </c>
      <c r="F682" t="str">
        <f t="shared" si="20"/>
        <v>10/06/24</v>
      </c>
      <c r="G682" s="121">
        <v>1</v>
      </c>
    </row>
    <row r="683" spans="1:7" x14ac:dyDescent="0.25">
      <c r="A683" t="s">
        <v>316</v>
      </c>
      <c r="B683" t="s">
        <v>2402</v>
      </c>
      <c r="C683" t="s">
        <v>1711</v>
      </c>
      <c r="D683" t="s">
        <v>1894</v>
      </c>
      <c r="E683" t="str">
        <f t="shared" si="21"/>
        <v>24/08/23</v>
      </c>
      <c r="F683" t="str">
        <f t="shared" si="20"/>
        <v>01/07/24</v>
      </c>
      <c r="G683" s="121">
        <v>1</v>
      </c>
    </row>
    <row r="684" spans="1:7" x14ac:dyDescent="0.25">
      <c r="A684" t="s">
        <v>1099</v>
      </c>
      <c r="B684" t="s">
        <v>2300</v>
      </c>
      <c r="C684" t="s">
        <v>1902</v>
      </c>
      <c r="D684" t="s">
        <v>1903</v>
      </c>
      <c r="E684" t="str">
        <f t="shared" si="21"/>
        <v>13/11/23</v>
      </c>
      <c r="F684" t="str">
        <f t="shared" si="20"/>
        <v>29/11/23</v>
      </c>
      <c r="G684" s="121">
        <v>1</v>
      </c>
    </row>
    <row r="685" spans="1:7" x14ac:dyDescent="0.25">
      <c r="A685" t="s">
        <v>1100</v>
      </c>
      <c r="B685" t="s">
        <v>2398</v>
      </c>
      <c r="C685" t="s">
        <v>1827</v>
      </c>
      <c r="D685" t="s">
        <v>1828</v>
      </c>
      <c r="E685" t="str">
        <f t="shared" si="21"/>
        <v>30/11/23</v>
      </c>
      <c r="F685" t="str">
        <f t="shared" si="20"/>
        <v>01/12/23</v>
      </c>
      <c r="G685" s="121">
        <v>1</v>
      </c>
    </row>
    <row r="686" spans="1:7" x14ac:dyDescent="0.25">
      <c r="A686" t="s">
        <v>298</v>
      </c>
      <c r="B686" t="s">
        <v>2301</v>
      </c>
      <c r="C686" t="s">
        <v>1789</v>
      </c>
      <c r="D686" t="s">
        <v>1770</v>
      </c>
      <c r="E686" t="str">
        <f t="shared" si="21"/>
        <v>27/03/24</v>
      </c>
      <c r="F686" t="str">
        <f t="shared" si="20"/>
        <v>17/04/24</v>
      </c>
      <c r="G686" s="121">
        <v>1</v>
      </c>
    </row>
    <row r="687" spans="1:7" x14ac:dyDescent="0.25">
      <c r="A687" t="s">
        <v>299</v>
      </c>
      <c r="B687" t="s">
        <v>2400</v>
      </c>
      <c r="C687" t="s">
        <v>1745</v>
      </c>
      <c r="D687" t="s">
        <v>1741</v>
      </c>
      <c r="E687" t="str">
        <f t="shared" si="21"/>
        <v>27/02/24</v>
      </c>
      <c r="F687" t="str">
        <f t="shared" si="20"/>
        <v>11/03/24</v>
      </c>
      <c r="G687" s="121">
        <v>1</v>
      </c>
    </row>
    <row r="688" spans="1:7" x14ac:dyDescent="0.25">
      <c r="A688" t="s">
        <v>300</v>
      </c>
      <c r="B688" t="s">
        <v>2197</v>
      </c>
      <c r="C688" t="s">
        <v>1746</v>
      </c>
      <c r="D688" t="s">
        <v>1741</v>
      </c>
      <c r="E688" t="str">
        <f t="shared" si="21"/>
        <v>29/02/24</v>
      </c>
      <c r="F688" t="str">
        <f t="shared" si="20"/>
        <v>11/03/24</v>
      </c>
      <c r="G688" s="121">
        <v>1</v>
      </c>
    </row>
    <row r="689" spans="1:7" x14ac:dyDescent="0.25">
      <c r="A689" t="s">
        <v>334</v>
      </c>
      <c r="B689" t="s">
        <v>2288</v>
      </c>
      <c r="C689" t="s">
        <v>1711</v>
      </c>
      <c r="D689" t="s">
        <v>1904</v>
      </c>
      <c r="E689" t="str">
        <f t="shared" si="21"/>
        <v>24/08/23</v>
      </c>
      <c r="F689" t="str">
        <f t="shared" si="20"/>
        <v>28/08/23</v>
      </c>
      <c r="G689" s="121">
        <v>1</v>
      </c>
    </row>
    <row r="690" spans="1:7" x14ac:dyDescent="0.25">
      <c r="A690" t="s">
        <v>318</v>
      </c>
      <c r="B690" t="s">
        <v>2403</v>
      </c>
      <c r="C690" t="s">
        <v>1904</v>
      </c>
      <c r="D690" t="s">
        <v>1895</v>
      </c>
      <c r="E690" t="str">
        <f t="shared" si="21"/>
        <v>28/08/23</v>
      </c>
      <c r="F690" t="str">
        <f t="shared" si="20"/>
        <v>10/07/24</v>
      </c>
      <c r="G690" s="121">
        <v>1</v>
      </c>
    </row>
    <row r="691" spans="1:7" x14ac:dyDescent="0.25">
      <c r="A691" t="s">
        <v>1101</v>
      </c>
      <c r="B691" t="s">
        <v>2300</v>
      </c>
      <c r="C691" t="s">
        <v>1905</v>
      </c>
      <c r="D691" t="s">
        <v>1802</v>
      </c>
      <c r="E691" t="str">
        <f t="shared" si="21"/>
        <v>23/11/23</v>
      </c>
      <c r="F691" t="str">
        <f t="shared" si="20"/>
        <v>06/12/23</v>
      </c>
      <c r="G691" s="121">
        <v>1</v>
      </c>
    </row>
    <row r="692" spans="1:7" x14ac:dyDescent="0.25">
      <c r="A692" t="s">
        <v>336</v>
      </c>
      <c r="B692" t="s">
        <v>2301</v>
      </c>
      <c r="C692" t="s">
        <v>1741</v>
      </c>
      <c r="D692" t="s">
        <v>1790</v>
      </c>
      <c r="E692" t="str">
        <f t="shared" si="21"/>
        <v>11/03/24</v>
      </c>
      <c r="F692" t="str">
        <f t="shared" si="20"/>
        <v>02/04/24</v>
      </c>
      <c r="G692" s="121">
        <v>1</v>
      </c>
    </row>
    <row r="693" spans="1:7" x14ac:dyDescent="0.25">
      <c r="A693" t="s">
        <v>337</v>
      </c>
      <c r="B693" t="s">
        <v>2287</v>
      </c>
      <c r="C693" t="s">
        <v>1797</v>
      </c>
      <c r="D693" t="s">
        <v>1829</v>
      </c>
      <c r="E693" t="str">
        <f t="shared" si="21"/>
        <v>10/04/24</v>
      </c>
      <c r="F693" t="str">
        <f t="shared" si="20"/>
        <v>15/04/24</v>
      </c>
      <c r="G693" s="121">
        <v>1</v>
      </c>
    </row>
    <row r="694" spans="1:7" x14ac:dyDescent="0.25">
      <c r="A694" t="s">
        <v>360</v>
      </c>
      <c r="B694" t="s">
        <v>2197</v>
      </c>
      <c r="C694" t="s">
        <v>1819</v>
      </c>
      <c r="D694" t="s">
        <v>1829</v>
      </c>
      <c r="E694" t="str">
        <f t="shared" si="21"/>
        <v>12/04/24</v>
      </c>
      <c r="F694" t="str">
        <f t="shared" si="20"/>
        <v>15/04/24</v>
      </c>
      <c r="G694" s="121">
        <v>1</v>
      </c>
    </row>
    <row r="695" spans="1:7" x14ac:dyDescent="0.25">
      <c r="A695" t="s">
        <v>1102</v>
      </c>
      <c r="B695" t="s">
        <v>2288</v>
      </c>
      <c r="C695" t="s">
        <v>1904</v>
      </c>
      <c r="D695" t="s">
        <v>1720</v>
      </c>
      <c r="E695" t="str">
        <f t="shared" si="21"/>
        <v>28/08/23</v>
      </c>
      <c r="F695" t="str">
        <f t="shared" si="20"/>
        <v>30/08/23</v>
      </c>
      <c r="G695" s="121">
        <v>1</v>
      </c>
    </row>
    <row r="696" spans="1:7" x14ac:dyDescent="0.25">
      <c r="A696" t="s">
        <v>321</v>
      </c>
      <c r="B696" t="s">
        <v>2404</v>
      </c>
      <c r="C696" t="s">
        <v>1720</v>
      </c>
      <c r="D696" t="s">
        <v>1875</v>
      </c>
      <c r="E696" t="str">
        <f t="shared" si="21"/>
        <v>30/08/23</v>
      </c>
      <c r="F696" t="str">
        <f t="shared" si="20"/>
        <v>18/07/24</v>
      </c>
      <c r="G696" s="121">
        <v>1</v>
      </c>
    </row>
    <row r="697" spans="1:7" x14ac:dyDescent="0.25">
      <c r="A697" t="s">
        <v>1103</v>
      </c>
      <c r="B697" t="s">
        <v>2300</v>
      </c>
      <c r="C697" t="s">
        <v>1793</v>
      </c>
      <c r="D697" t="s">
        <v>1906</v>
      </c>
      <c r="E697" t="str">
        <f t="shared" si="21"/>
        <v>12/12/23</v>
      </c>
      <c r="F697" t="str">
        <f t="shared" si="20"/>
        <v>01/01/24</v>
      </c>
      <c r="G697" s="121">
        <v>1</v>
      </c>
    </row>
    <row r="698" spans="1:7" x14ac:dyDescent="0.25">
      <c r="A698" t="s">
        <v>362</v>
      </c>
      <c r="B698" t="s">
        <v>2301</v>
      </c>
      <c r="C698" t="s">
        <v>1796</v>
      </c>
      <c r="D698" t="s">
        <v>1811</v>
      </c>
      <c r="E698" t="str">
        <f t="shared" si="21"/>
        <v>05/04/24</v>
      </c>
      <c r="F698" t="str">
        <f t="shared" si="20"/>
        <v>09/04/24</v>
      </c>
      <c r="G698" s="121">
        <v>1</v>
      </c>
    </row>
    <row r="699" spans="1:7" x14ac:dyDescent="0.25">
      <c r="A699" t="s">
        <v>1104</v>
      </c>
      <c r="B699" t="s">
        <v>2287</v>
      </c>
      <c r="C699" t="s">
        <v>1797</v>
      </c>
      <c r="D699" t="s">
        <v>1829</v>
      </c>
      <c r="E699" t="str">
        <f t="shared" si="21"/>
        <v>10/04/24</v>
      </c>
      <c r="F699" t="str">
        <f t="shared" si="20"/>
        <v>15/04/24</v>
      </c>
      <c r="G699" s="121">
        <v>1</v>
      </c>
    </row>
    <row r="700" spans="1:7" x14ac:dyDescent="0.25">
      <c r="A700" t="s">
        <v>1105</v>
      </c>
      <c r="B700" t="s">
        <v>2197</v>
      </c>
      <c r="C700" t="s">
        <v>1829</v>
      </c>
      <c r="D700" t="s">
        <v>1798</v>
      </c>
      <c r="E700" t="str">
        <f t="shared" si="21"/>
        <v>15/04/24</v>
      </c>
      <c r="F700" t="str">
        <f t="shared" si="20"/>
        <v>16/04/24</v>
      </c>
      <c r="G700" s="121">
        <v>1</v>
      </c>
    </row>
    <row r="701" spans="1:7" x14ac:dyDescent="0.25">
      <c r="A701" t="s">
        <v>1106</v>
      </c>
      <c r="B701" t="s">
        <v>2288</v>
      </c>
      <c r="C701" t="s">
        <v>1720</v>
      </c>
      <c r="D701" t="s">
        <v>1907</v>
      </c>
      <c r="E701" t="str">
        <f t="shared" si="21"/>
        <v>30/08/23</v>
      </c>
      <c r="F701" t="str">
        <f t="shared" si="20"/>
        <v>01/09/23</v>
      </c>
      <c r="G701" s="121">
        <v>1</v>
      </c>
    </row>
    <row r="702" spans="1:7" x14ac:dyDescent="0.25">
      <c r="A702" t="s">
        <v>1107</v>
      </c>
      <c r="B702" t="s">
        <v>2096</v>
      </c>
      <c r="C702" t="s">
        <v>1906</v>
      </c>
      <c r="D702" t="s">
        <v>1880</v>
      </c>
      <c r="E702" t="str">
        <f t="shared" si="21"/>
        <v>01/01/24</v>
      </c>
      <c r="F702" t="str">
        <f t="shared" si="20"/>
        <v>29/07/24</v>
      </c>
      <c r="G702" s="121">
        <v>0.93</v>
      </c>
    </row>
    <row r="703" spans="1:7" x14ac:dyDescent="0.25">
      <c r="A703" t="s">
        <v>1108</v>
      </c>
      <c r="B703" t="s">
        <v>2405</v>
      </c>
      <c r="C703" t="s">
        <v>1906</v>
      </c>
      <c r="D703" t="s">
        <v>1908</v>
      </c>
      <c r="E703" t="str">
        <f t="shared" si="21"/>
        <v>01/01/24</v>
      </c>
      <c r="F703" t="str">
        <f t="shared" si="20"/>
        <v>04/01/24</v>
      </c>
      <c r="G703" s="121">
        <v>1</v>
      </c>
    </row>
    <row r="704" spans="1:7" x14ac:dyDescent="0.25">
      <c r="A704" t="s">
        <v>1109</v>
      </c>
      <c r="B704" t="s">
        <v>2406</v>
      </c>
      <c r="C704" t="s">
        <v>1789</v>
      </c>
      <c r="D704" t="s">
        <v>1909</v>
      </c>
      <c r="E704" t="str">
        <f t="shared" si="21"/>
        <v>27/03/24</v>
      </c>
      <c r="F704" t="str">
        <f t="shared" si="20"/>
        <v>26/04/24</v>
      </c>
      <c r="G704" s="121">
        <v>0.99</v>
      </c>
    </row>
    <row r="705" spans="1:7" x14ac:dyDescent="0.25">
      <c r="A705" t="s">
        <v>1110</v>
      </c>
      <c r="B705" t="s">
        <v>2287</v>
      </c>
      <c r="C705" t="s">
        <v>1811</v>
      </c>
      <c r="D705" t="s">
        <v>1809</v>
      </c>
      <c r="E705" t="str">
        <f t="shared" si="21"/>
        <v>09/04/24</v>
      </c>
      <c r="F705" t="str">
        <f t="shared" si="20"/>
        <v>29/04/24</v>
      </c>
      <c r="G705" s="121">
        <v>1</v>
      </c>
    </row>
    <row r="706" spans="1:7" x14ac:dyDescent="0.25">
      <c r="A706" t="s">
        <v>1111</v>
      </c>
      <c r="B706" t="s">
        <v>2197</v>
      </c>
      <c r="C706" t="s">
        <v>1797</v>
      </c>
      <c r="D706" t="s">
        <v>1809</v>
      </c>
      <c r="E706" t="str">
        <f t="shared" si="21"/>
        <v>10/04/24</v>
      </c>
      <c r="F706" t="str">
        <f t="shared" si="20"/>
        <v>29/04/24</v>
      </c>
      <c r="G706" s="121">
        <v>1</v>
      </c>
    </row>
    <row r="707" spans="1:7" x14ac:dyDescent="0.25">
      <c r="A707" t="s">
        <v>1112</v>
      </c>
      <c r="B707" t="s">
        <v>2407</v>
      </c>
      <c r="C707" t="s">
        <v>1809</v>
      </c>
      <c r="D707" t="s">
        <v>1753</v>
      </c>
      <c r="E707" t="str">
        <f t="shared" si="21"/>
        <v>29/04/24</v>
      </c>
      <c r="F707" t="str">
        <f t="shared" ref="F707:F770" si="22">RIGHT(D707,8)</f>
        <v>02/05/24</v>
      </c>
      <c r="G707" s="121">
        <v>1</v>
      </c>
    </row>
    <row r="708" spans="1:7" x14ac:dyDescent="0.25">
      <c r="A708" t="s">
        <v>1113</v>
      </c>
      <c r="B708" t="s">
        <v>2288</v>
      </c>
      <c r="C708" t="s">
        <v>1857</v>
      </c>
      <c r="D708" t="s">
        <v>1817</v>
      </c>
      <c r="E708" t="str">
        <f t="shared" ref="E708:E771" si="23">RIGHT(C708,8)</f>
        <v>06/06/24</v>
      </c>
      <c r="F708" t="str">
        <f t="shared" si="22"/>
        <v>12/06/24</v>
      </c>
      <c r="G708" s="121">
        <v>0.5</v>
      </c>
    </row>
    <row r="709" spans="1:7" x14ac:dyDescent="0.25">
      <c r="A709" t="s">
        <v>1114</v>
      </c>
      <c r="B709" t="s">
        <v>2097</v>
      </c>
      <c r="C709" t="s">
        <v>1908</v>
      </c>
      <c r="D709" t="s">
        <v>1853</v>
      </c>
      <c r="E709" t="str">
        <f t="shared" si="23"/>
        <v>04/01/24</v>
      </c>
      <c r="F709" t="str">
        <f t="shared" si="22"/>
        <v>07/08/24</v>
      </c>
      <c r="G709" s="121">
        <v>1</v>
      </c>
    </row>
    <row r="710" spans="1:7" x14ac:dyDescent="0.25">
      <c r="A710" t="s">
        <v>1115</v>
      </c>
      <c r="B710" t="s">
        <v>2300</v>
      </c>
      <c r="C710" t="s">
        <v>1908</v>
      </c>
      <c r="D710" t="s">
        <v>1910</v>
      </c>
      <c r="E710" t="str">
        <f t="shared" si="23"/>
        <v>04/01/24</v>
      </c>
      <c r="F710" t="str">
        <f t="shared" si="22"/>
        <v>10/01/24</v>
      </c>
      <c r="G710" s="121">
        <v>1</v>
      </c>
    </row>
    <row r="711" spans="1:7" x14ac:dyDescent="0.25">
      <c r="A711" t="s">
        <v>1116</v>
      </c>
      <c r="B711" t="s">
        <v>2301</v>
      </c>
      <c r="C711" t="s">
        <v>1782</v>
      </c>
      <c r="D711" t="s">
        <v>1909</v>
      </c>
      <c r="E711" t="str">
        <f t="shared" si="23"/>
        <v>04/04/24</v>
      </c>
      <c r="F711" t="str">
        <f t="shared" si="22"/>
        <v>26/04/24</v>
      </c>
      <c r="G711" s="121">
        <v>1</v>
      </c>
    </row>
    <row r="712" spans="1:7" x14ac:dyDescent="0.25">
      <c r="A712" t="s">
        <v>1117</v>
      </c>
      <c r="B712" t="s">
        <v>2287</v>
      </c>
      <c r="C712" t="s">
        <v>1797</v>
      </c>
      <c r="D712" t="s">
        <v>1807</v>
      </c>
      <c r="E712" t="str">
        <f t="shared" si="23"/>
        <v>10/04/24</v>
      </c>
      <c r="F712" t="str">
        <f t="shared" si="22"/>
        <v>11/04/24</v>
      </c>
      <c r="G712" s="121">
        <v>1</v>
      </c>
    </row>
    <row r="713" spans="1:7" x14ac:dyDescent="0.25">
      <c r="A713" t="s">
        <v>1118</v>
      </c>
      <c r="B713" t="s">
        <v>2197</v>
      </c>
      <c r="C713" t="s">
        <v>1807</v>
      </c>
      <c r="D713" t="s">
        <v>1829</v>
      </c>
      <c r="E713" t="str">
        <f t="shared" si="23"/>
        <v>11/04/24</v>
      </c>
      <c r="F713" t="str">
        <f t="shared" si="22"/>
        <v>15/04/24</v>
      </c>
      <c r="G713" s="121">
        <v>1</v>
      </c>
    </row>
    <row r="714" spans="1:7" x14ac:dyDescent="0.25">
      <c r="A714" t="s">
        <v>1119</v>
      </c>
      <c r="B714" t="s">
        <v>2407</v>
      </c>
      <c r="C714" t="s">
        <v>1753</v>
      </c>
      <c r="D714" t="s">
        <v>1784</v>
      </c>
      <c r="E714" t="str">
        <f t="shared" si="23"/>
        <v>02/05/24</v>
      </c>
      <c r="F714" t="str">
        <f t="shared" si="22"/>
        <v>06/05/24</v>
      </c>
      <c r="G714" s="121">
        <v>1</v>
      </c>
    </row>
    <row r="715" spans="1:7" x14ac:dyDescent="0.25">
      <c r="A715" t="s">
        <v>1120</v>
      </c>
      <c r="B715" t="s">
        <v>2288</v>
      </c>
      <c r="C715" t="s">
        <v>1817</v>
      </c>
      <c r="D715" t="s">
        <v>1818</v>
      </c>
      <c r="E715" t="str">
        <f t="shared" si="23"/>
        <v>12/06/24</v>
      </c>
      <c r="F715" t="str">
        <f t="shared" si="22"/>
        <v>14/06/24</v>
      </c>
      <c r="G715" s="121">
        <v>1</v>
      </c>
    </row>
    <row r="716" spans="1:7" x14ac:dyDescent="0.25">
      <c r="A716" t="s">
        <v>338</v>
      </c>
      <c r="B716" t="s">
        <v>1964</v>
      </c>
      <c r="C716" t="s">
        <v>1711</v>
      </c>
      <c r="D716" t="s">
        <v>1883</v>
      </c>
      <c r="E716" t="str">
        <f t="shared" si="23"/>
        <v>24/08/23</v>
      </c>
      <c r="F716" t="str">
        <f t="shared" si="22"/>
        <v>21/08/24</v>
      </c>
      <c r="G716" s="121">
        <v>0.77</v>
      </c>
    </row>
    <row r="717" spans="1:7" x14ac:dyDescent="0.25">
      <c r="A717" t="s">
        <v>1121</v>
      </c>
      <c r="B717" t="s">
        <v>1965</v>
      </c>
      <c r="C717" t="s">
        <v>1711</v>
      </c>
      <c r="D717" t="s">
        <v>1728</v>
      </c>
      <c r="E717" t="str">
        <f t="shared" si="23"/>
        <v>24/08/23</v>
      </c>
      <c r="F717" t="str">
        <f t="shared" si="22"/>
        <v>20/06/24</v>
      </c>
      <c r="G717" s="121">
        <v>1</v>
      </c>
    </row>
    <row r="718" spans="1:7" x14ac:dyDescent="0.25">
      <c r="A718" t="s">
        <v>1122</v>
      </c>
      <c r="B718" t="s">
        <v>2408</v>
      </c>
      <c r="C718" t="s">
        <v>1801</v>
      </c>
      <c r="D718" t="s">
        <v>1911</v>
      </c>
      <c r="E718" t="str">
        <f t="shared" si="23"/>
        <v>07/12/23</v>
      </c>
      <c r="F718" t="str">
        <f t="shared" si="22"/>
        <v>09/01/24</v>
      </c>
      <c r="G718" s="121">
        <v>1</v>
      </c>
    </row>
    <row r="719" spans="1:7" x14ac:dyDescent="0.25">
      <c r="A719" t="s">
        <v>1123</v>
      </c>
      <c r="B719" t="s">
        <v>1966</v>
      </c>
      <c r="C719" t="s">
        <v>1838</v>
      </c>
      <c r="D719" t="s">
        <v>1838</v>
      </c>
      <c r="E719" t="str">
        <f t="shared" si="23"/>
        <v>ND</v>
      </c>
      <c r="F719" t="str">
        <f t="shared" si="22"/>
        <v>ND</v>
      </c>
      <c r="G719" s="121">
        <v>1</v>
      </c>
    </row>
    <row r="720" spans="1:7" x14ac:dyDescent="0.25">
      <c r="A720" t="s">
        <v>1124</v>
      </c>
      <c r="B720" t="s">
        <v>2409</v>
      </c>
      <c r="C720" t="s">
        <v>1818</v>
      </c>
      <c r="D720" t="s">
        <v>1728</v>
      </c>
      <c r="E720" t="str">
        <f t="shared" si="23"/>
        <v>14/06/24</v>
      </c>
      <c r="F720" t="str">
        <f t="shared" si="22"/>
        <v>20/06/24</v>
      </c>
      <c r="G720" s="121">
        <v>1</v>
      </c>
    </row>
    <row r="721" spans="1:7" x14ac:dyDescent="0.25">
      <c r="A721" t="s">
        <v>341</v>
      </c>
      <c r="B721" t="s">
        <v>2236</v>
      </c>
      <c r="C721" t="s">
        <v>1711</v>
      </c>
      <c r="D721" t="s">
        <v>1904</v>
      </c>
      <c r="E721" t="str">
        <f t="shared" si="23"/>
        <v>24/08/23</v>
      </c>
      <c r="F721" t="str">
        <f t="shared" si="22"/>
        <v>28/08/23</v>
      </c>
      <c r="G721" s="121">
        <v>1</v>
      </c>
    </row>
    <row r="722" spans="1:7" x14ac:dyDescent="0.25">
      <c r="A722" t="s">
        <v>1125</v>
      </c>
      <c r="B722" t="s">
        <v>1967</v>
      </c>
      <c r="C722" t="s">
        <v>1728</v>
      </c>
      <c r="D722" t="s">
        <v>1883</v>
      </c>
      <c r="E722" t="str">
        <f t="shared" si="23"/>
        <v>20/06/24</v>
      </c>
      <c r="F722" t="str">
        <f t="shared" si="22"/>
        <v>21/08/24</v>
      </c>
      <c r="G722" s="121">
        <v>0.5</v>
      </c>
    </row>
    <row r="723" spans="1:7" x14ac:dyDescent="0.25">
      <c r="A723" t="s">
        <v>1126</v>
      </c>
      <c r="B723" t="s">
        <v>1968</v>
      </c>
      <c r="C723" t="s">
        <v>1838</v>
      </c>
      <c r="D723" t="s">
        <v>1838</v>
      </c>
      <c r="E723" t="str">
        <f t="shared" si="23"/>
        <v>ND</v>
      </c>
      <c r="F723" t="str">
        <f t="shared" si="22"/>
        <v>ND</v>
      </c>
      <c r="G723" s="121">
        <v>1</v>
      </c>
    </row>
    <row r="724" spans="1:7" x14ac:dyDescent="0.25">
      <c r="A724" t="s">
        <v>364</v>
      </c>
      <c r="B724" t="s">
        <v>2408</v>
      </c>
      <c r="C724" t="s">
        <v>1728</v>
      </c>
      <c r="D724" t="s">
        <v>1868</v>
      </c>
      <c r="E724" t="str">
        <f t="shared" si="23"/>
        <v>20/06/24</v>
      </c>
      <c r="F724" t="str">
        <f t="shared" si="22"/>
        <v>15/07/24</v>
      </c>
      <c r="G724" s="121">
        <v>0.5</v>
      </c>
    </row>
    <row r="725" spans="1:7" x14ac:dyDescent="0.25">
      <c r="A725" t="s">
        <v>1127</v>
      </c>
      <c r="B725" t="s">
        <v>2410</v>
      </c>
      <c r="C725" t="s">
        <v>1868</v>
      </c>
      <c r="D725" t="s">
        <v>1875</v>
      </c>
      <c r="E725" t="str">
        <f t="shared" si="23"/>
        <v>15/07/24</v>
      </c>
      <c r="F725" t="str">
        <f t="shared" si="22"/>
        <v>18/07/24</v>
      </c>
      <c r="G725" s="121">
        <v>1</v>
      </c>
    </row>
    <row r="726" spans="1:7" x14ac:dyDescent="0.25">
      <c r="A726" t="s">
        <v>1128</v>
      </c>
      <c r="B726" t="s">
        <v>2236</v>
      </c>
      <c r="C726" t="s">
        <v>1875</v>
      </c>
      <c r="D726" t="s">
        <v>1877</v>
      </c>
      <c r="E726" t="str">
        <f t="shared" si="23"/>
        <v>18/07/24</v>
      </c>
      <c r="F726" t="str">
        <f t="shared" si="22"/>
        <v>23/07/24</v>
      </c>
      <c r="G726" s="121">
        <v>0</v>
      </c>
    </row>
    <row r="727" spans="1:7" x14ac:dyDescent="0.25">
      <c r="A727" t="s">
        <v>1129</v>
      </c>
      <c r="B727" t="s">
        <v>2411</v>
      </c>
      <c r="C727" t="s">
        <v>1877</v>
      </c>
      <c r="D727" t="s">
        <v>1879</v>
      </c>
      <c r="E727" t="str">
        <f t="shared" si="23"/>
        <v>23/07/24</v>
      </c>
      <c r="F727" t="str">
        <f t="shared" si="22"/>
        <v>25/07/24</v>
      </c>
      <c r="G727" s="121">
        <v>0</v>
      </c>
    </row>
    <row r="728" spans="1:7" x14ac:dyDescent="0.25">
      <c r="A728" t="s">
        <v>1130</v>
      </c>
      <c r="B728" t="s">
        <v>1969</v>
      </c>
      <c r="C728" t="s">
        <v>1912</v>
      </c>
      <c r="D728" t="s">
        <v>1896</v>
      </c>
      <c r="E728" t="str">
        <f t="shared" si="23"/>
        <v>08/01/24</v>
      </c>
      <c r="F728" t="str">
        <f t="shared" si="22"/>
        <v>25/06/24</v>
      </c>
      <c r="G728" s="121">
        <v>0.68</v>
      </c>
    </row>
    <row r="729" spans="1:7" x14ac:dyDescent="0.25">
      <c r="A729" t="s">
        <v>1131</v>
      </c>
      <c r="B729" t="s">
        <v>2300</v>
      </c>
      <c r="C729" t="s">
        <v>1912</v>
      </c>
      <c r="D729" t="s">
        <v>1769</v>
      </c>
      <c r="E729" t="str">
        <f t="shared" si="23"/>
        <v>08/01/24</v>
      </c>
      <c r="F729" t="str">
        <f t="shared" si="22"/>
        <v>08/02/24</v>
      </c>
      <c r="G729" s="121">
        <v>1</v>
      </c>
    </row>
    <row r="730" spans="1:7" x14ac:dyDescent="0.25">
      <c r="A730" t="s">
        <v>1132</v>
      </c>
      <c r="B730" t="s">
        <v>2398</v>
      </c>
      <c r="C730" t="s">
        <v>1901</v>
      </c>
      <c r="D730" t="s">
        <v>1814</v>
      </c>
      <c r="E730" t="str">
        <f t="shared" si="23"/>
        <v>11/01/24</v>
      </c>
      <c r="F730" t="str">
        <f t="shared" si="22"/>
        <v>16/01/24</v>
      </c>
      <c r="G730" s="121">
        <v>1</v>
      </c>
    </row>
    <row r="731" spans="1:7" x14ac:dyDescent="0.25">
      <c r="A731" t="s">
        <v>1133</v>
      </c>
      <c r="B731" t="s">
        <v>2399</v>
      </c>
      <c r="C731" t="s">
        <v>1911</v>
      </c>
      <c r="D731" t="s">
        <v>1814</v>
      </c>
      <c r="E731" t="str">
        <f t="shared" si="23"/>
        <v>09/01/24</v>
      </c>
      <c r="F731" t="str">
        <f t="shared" si="22"/>
        <v>16/01/24</v>
      </c>
      <c r="G731" s="121">
        <v>1</v>
      </c>
    </row>
    <row r="732" spans="1:7" x14ac:dyDescent="0.25">
      <c r="A732" t="s">
        <v>1134</v>
      </c>
      <c r="B732" t="s">
        <v>2301</v>
      </c>
      <c r="C732" t="s">
        <v>1757</v>
      </c>
      <c r="D732" t="s">
        <v>1803</v>
      </c>
      <c r="E732" t="str">
        <f t="shared" si="23"/>
        <v>20/05/24</v>
      </c>
      <c r="F732" t="str">
        <f t="shared" si="22"/>
        <v>24/05/24</v>
      </c>
      <c r="G732" s="121">
        <v>0</v>
      </c>
    </row>
    <row r="733" spans="1:7" x14ac:dyDescent="0.25">
      <c r="A733" t="s">
        <v>1135</v>
      </c>
      <c r="B733" t="s">
        <v>1970</v>
      </c>
      <c r="C733" t="s">
        <v>1838</v>
      </c>
      <c r="D733" t="s">
        <v>1838</v>
      </c>
      <c r="E733" t="str">
        <f t="shared" si="23"/>
        <v>ND</v>
      </c>
      <c r="F733" t="str">
        <f t="shared" si="22"/>
        <v>ND</v>
      </c>
      <c r="G733" s="121">
        <v>0</v>
      </c>
    </row>
    <row r="734" spans="1:7" x14ac:dyDescent="0.25">
      <c r="A734" t="s">
        <v>1136</v>
      </c>
      <c r="B734" t="s">
        <v>2400</v>
      </c>
      <c r="C734" t="s">
        <v>1803</v>
      </c>
      <c r="D734" t="s">
        <v>1799</v>
      </c>
      <c r="E734" t="str">
        <f t="shared" si="23"/>
        <v>24/05/24</v>
      </c>
      <c r="F734" t="str">
        <f t="shared" si="22"/>
        <v>29/05/24</v>
      </c>
      <c r="G734" s="121">
        <v>0</v>
      </c>
    </row>
    <row r="735" spans="1:7" x14ac:dyDescent="0.25">
      <c r="A735" t="s">
        <v>1137</v>
      </c>
      <c r="B735" t="s">
        <v>2401</v>
      </c>
      <c r="C735" t="s">
        <v>1754</v>
      </c>
      <c r="D735" t="s">
        <v>1764</v>
      </c>
      <c r="E735" t="str">
        <f t="shared" si="23"/>
        <v>31/05/24</v>
      </c>
      <c r="F735" t="str">
        <f t="shared" si="22"/>
        <v>05/06/24</v>
      </c>
      <c r="G735" s="121">
        <v>0</v>
      </c>
    </row>
    <row r="736" spans="1:7" x14ac:dyDescent="0.25">
      <c r="A736" t="s">
        <v>1138</v>
      </c>
      <c r="B736" t="s">
        <v>2288</v>
      </c>
      <c r="C736" t="s">
        <v>1857</v>
      </c>
      <c r="D736" t="s">
        <v>1891</v>
      </c>
      <c r="E736" t="str">
        <f t="shared" si="23"/>
        <v>06/06/24</v>
      </c>
      <c r="F736" t="str">
        <f t="shared" si="22"/>
        <v>10/06/24</v>
      </c>
      <c r="G736" s="121">
        <v>0</v>
      </c>
    </row>
    <row r="737" spans="1:7" x14ac:dyDescent="0.25">
      <c r="A737" t="s">
        <v>1139</v>
      </c>
      <c r="B737" t="s">
        <v>2098</v>
      </c>
      <c r="C737" t="s">
        <v>1835</v>
      </c>
      <c r="D737" t="s">
        <v>1894</v>
      </c>
      <c r="E737" t="str">
        <f t="shared" si="23"/>
        <v>23/04/24</v>
      </c>
      <c r="F737" t="str">
        <f t="shared" si="22"/>
        <v>01/07/24</v>
      </c>
      <c r="G737" s="121">
        <v>1</v>
      </c>
    </row>
    <row r="738" spans="1:7" x14ac:dyDescent="0.25">
      <c r="A738" t="s">
        <v>1140</v>
      </c>
      <c r="B738" t="s">
        <v>2298</v>
      </c>
      <c r="C738" t="s">
        <v>1835</v>
      </c>
      <c r="D738" t="s">
        <v>1909</v>
      </c>
      <c r="E738" t="str">
        <f t="shared" si="23"/>
        <v>23/04/24</v>
      </c>
      <c r="F738" t="str">
        <f t="shared" si="22"/>
        <v>26/04/24</v>
      </c>
      <c r="G738" s="121">
        <v>1</v>
      </c>
    </row>
    <row r="739" spans="1:7" x14ac:dyDescent="0.25">
      <c r="A739" t="s">
        <v>1141</v>
      </c>
      <c r="B739" t="s">
        <v>2197</v>
      </c>
      <c r="C739" t="s">
        <v>1909</v>
      </c>
      <c r="D739" t="s">
        <v>1809</v>
      </c>
      <c r="E739" t="str">
        <f t="shared" si="23"/>
        <v>26/04/24</v>
      </c>
      <c r="F739" t="str">
        <f t="shared" si="22"/>
        <v>29/04/24</v>
      </c>
      <c r="G739" s="121">
        <v>1</v>
      </c>
    </row>
    <row r="740" spans="1:7" x14ac:dyDescent="0.25">
      <c r="A740" t="s">
        <v>1142</v>
      </c>
      <c r="B740" t="s">
        <v>2288</v>
      </c>
      <c r="C740" t="s">
        <v>1891</v>
      </c>
      <c r="D740" t="s">
        <v>1817</v>
      </c>
      <c r="E740" t="str">
        <f t="shared" si="23"/>
        <v>10/06/24</v>
      </c>
      <c r="F740" t="str">
        <f t="shared" si="22"/>
        <v>12/06/24</v>
      </c>
      <c r="G740" s="121">
        <v>1</v>
      </c>
    </row>
    <row r="741" spans="1:7" x14ac:dyDescent="0.25">
      <c r="A741" t="s">
        <v>1143</v>
      </c>
      <c r="B741" t="s">
        <v>2099</v>
      </c>
      <c r="C741" t="s">
        <v>1807</v>
      </c>
      <c r="D741" t="s">
        <v>1898</v>
      </c>
      <c r="E741" t="str">
        <f t="shared" si="23"/>
        <v>11/04/24</v>
      </c>
      <c r="F741" t="str">
        <f t="shared" si="22"/>
        <v>04/07/24</v>
      </c>
      <c r="G741" s="121">
        <v>1</v>
      </c>
    </row>
    <row r="742" spans="1:7" x14ac:dyDescent="0.25">
      <c r="A742" t="s">
        <v>1144</v>
      </c>
      <c r="B742" t="s">
        <v>2298</v>
      </c>
      <c r="C742" t="s">
        <v>1807</v>
      </c>
      <c r="D742" t="s">
        <v>1798</v>
      </c>
      <c r="E742" t="str">
        <f t="shared" si="23"/>
        <v>11/04/24</v>
      </c>
      <c r="F742" t="str">
        <f t="shared" si="22"/>
        <v>16/04/24</v>
      </c>
      <c r="G742" s="121">
        <v>1</v>
      </c>
    </row>
    <row r="743" spans="1:7" x14ac:dyDescent="0.25">
      <c r="A743" t="s">
        <v>1145</v>
      </c>
      <c r="B743" t="s">
        <v>2287</v>
      </c>
      <c r="C743" t="s">
        <v>1854</v>
      </c>
      <c r="D743" t="s">
        <v>1896</v>
      </c>
      <c r="E743" t="str">
        <f t="shared" si="23"/>
        <v>24/06/24</v>
      </c>
      <c r="F743" t="str">
        <f t="shared" si="22"/>
        <v>25/06/24</v>
      </c>
      <c r="G743" s="121">
        <v>1</v>
      </c>
    </row>
    <row r="744" spans="1:7" x14ac:dyDescent="0.25">
      <c r="A744" t="s">
        <v>1146</v>
      </c>
      <c r="B744" t="s">
        <v>2197</v>
      </c>
      <c r="C744" t="s">
        <v>1896</v>
      </c>
      <c r="D744" t="s">
        <v>1913</v>
      </c>
      <c r="E744" t="str">
        <f t="shared" si="23"/>
        <v>25/06/24</v>
      </c>
      <c r="F744" t="str">
        <f t="shared" si="22"/>
        <v>26/06/24</v>
      </c>
      <c r="G744" s="121">
        <v>1</v>
      </c>
    </row>
    <row r="745" spans="1:7" x14ac:dyDescent="0.25">
      <c r="A745" t="s">
        <v>1147</v>
      </c>
      <c r="B745" t="s">
        <v>2288</v>
      </c>
      <c r="C745" t="s">
        <v>1894</v>
      </c>
      <c r="D745" t="s">
        <v>1897</v>
      </c>
      <c r="E745" t="str">
        <f t="shared" si="23"/>
        <v>01/07/24</v>
      </c>
      <c r="F745" t="str">
        <f t="shared" si="22"/>
        <v>02/07/24</v>
      </c>
      <c r="G745" s="121">
        <v>1</v>
      </c>
    </row>
    <row r="746" spans="1:7" x14ac:dyDescent="0.25">
      <c r="A746" t="s">
        <v>1148</v>
      </c>
      <c r="B746" t="s">
        <v>2103</v>
      </c>
      <c r="C746" t="s">
        <v>1770</v>
      </c>
      <c r="D746" t="s">
        <v>1899</v>
      </c>
      <c r="E746" t="str">
        <f t="shared" si="23"/>
        <v>17/04/24</v>
      </c>
      <c r="F746" t="str">
        <f t="shared" si="22"/>
        <v>08/07/24</v>
      </c>
      <c r="G746" s="121">
        <v>1</v>
      </c>
    </row>
    <row r="747" spans="1:7" x14ac:dyDescent="0.25">
      <c r="A747" t="s">
        <v>1149</v>
      </c>
      <c r="B747" t="s">
        <v>2298</v>
      </c>
      <c r="C747" t="s">
        <v>1770</v>
      </c>
      <c r="D747" t="s">
        <v>1889</v>
      </c>
      <c r="E747" t="str">
        <f t="shared" si="23"/>
        <v>17/04/24</v>
      </c>
      <c r="F747" t="str">
        <f t="shared" si="22"/>
        <v>22/04/24</v>
      </c>
      <c r="G747" s="121">
        <v>1</v>
      </c>
    </row>
    <row r="748" spans="1:7" x14ac:dyDescent="0.25">
      <c r="A748" t="s">
        <v>1150</v>
      </c>
      <c r="B748" t="s">
        <v>2287</v>
      </c>
      <c r="C748" t="s">
        <v>1896</v>
      </c>
      <c r="D748" t="s">
        <v>1913</v>
      </c>
      <c r="E748" t="str">
        <f t="shared" si="23"/>
        <v>25/06/24</v>
      </c>
      <c r="F748" t="str">
        <f t="shared" si="22"/>
        <v>26/06/24</v>
      </c>
      <c r="G748" s="121">
        <v>1</v>
      </c>
    </row>
    <row r="749" spans="1:7" x14ac:dyDescent="0.25">
      <c r="A749" t="s">
        <v>1151</v>
      </c>
      <c r="B749" t="s">
        <v>2197</v>
      </c>
      <c r="C749" t="s">
        <v>1835</v>
      </c>
      <c r="D749" t="s">
        <v>1795</v>
      </c>
      <c r="E749" t="str">
        <f t="shared" si="23"/>
        <v>23/04/24</v>
      </c>
      <c r="F749" t="str">
        <f t="shared" si="22"/>
        <v>24/04/24</v>
      </c>
      <c r="G749" s="121">
        <v>1</v>
      </c>
    </row>
    <row r="750" spans="1:7" x14ac:dyDescent="0.25">
      <c r="A750" t="s">
        <v>1152</v>
      </c>
      <c r="B750" t="s">
        <v>2288</v>
      </c>
      <c r="C750" t="s">
        <v>1795</v>
      </c>
      <c r="D750" t="s">
        <v>1834</v>
      </c>
      <c r="E750" t="str">
        <f t="shared" si="23"/>
        <v>24/04/24</v>
      </c>
      <c r="F750" t="str">
        <f t="shared" si="22"/>
        <v>25/04/24</v>
      </c>
      <c r="G750" s="121">
        <v>1</v>
      </c>
    </row>
    <row r="751" spans="1:7" x14ac:dyDescent="0.25">
      <c r="A751" t="s">
        <v>1153</v>
      </c>
      <c r="B751" t="s">
        <v>2100</v>
      </c>
      <c r="C751" t="s">
        <v>1889</v>
      </c>
      <c r="D751" t="s">
        <v>1875</v>
      </c>
      <c r="E751" t="str">
        <f t="shared" si="23"/>
        <v>22/04/24</v>
      </c>
      <c r="F751" t="str">
        <f t="shared" si="22"/>
        <v>18/07/24</v>
      </c>
      <c r="G751" s="121">
        <v>1</v>
      </c>
    </row>
    <row r="752" spans="1:7" x14ac:dyDescent="0.25">
      <c r="A752" t="s">
        <v>1154</v>
      </c>
      <c r="B752" t="s">
        <v>2298</v>
      </c>
      <c r="C752" t="s">
        <v>1889</v>
      </c>
      <c r="D752" t="s">
        <v>1795</v>
      </c>
      <c r="E752" t="str">
        <f t="shared" si="23"/>
        <v>22/04/24</v>
      </c>
      <c r="F752" t="str">
        <f t="shared" si="22"/>
        <v>24/04/24</v>
      </c>
      <c r="G752" s="121">
        <v>1</v>
      </c>
    </row>
    <row r="753" spans="1:7" x14ac:dyDescent="0.25">
      <c r="A753" t="s">
        <v>1155</v>
      </c>
      <c r="B753" t="s">
        <v>2287</v>
      </c>
      <c r="C753" t="s">
        <v>1914</v>
      </c>
      <c r="D753" t="s">
        <v>1894</v>
      </c>
      <c r="E753" t="str">
        <f t="shared" si="23"/>
        <v>28/06/24</v>
      </c>
      <c r="F753" t="str">
        <f t="shared" si="22"/>
        <v>01/07/24</v>
      </c>
      <c r="G753" s="121">
        <v>1</v>
      </c>
    </row>
    <row r="754" spans="1:7" x14ac:dyDescent="0.25">
      <c r="A754" t="s">
        <v>1156</v>
      </c>
      <c r="B754" t="s">
        <v>2197</v>
      </c>
      <c r="C754" t="s">
        <v>1894</v>
      </c>
      <c r="D754" t="s">
        <v>1915</v>
      </c>
      <c r="E754" t="str">
        <f t="shared" si="23"/>
        <v>01/07/24</v>
      </c>
      <c r="F754" t="str">
        <f t="shared" si="22"/>
        <v>03/07/24</v>
      </c>
      <c r="G754" s="121">
        <v>1</v>
      </c>
    </row>
    <row r="755" spans="1:7" x14ac:dyDescent="0.25">
      <c r="A755" t="s">
        <v>1157</v>
      </c>
      <c r="B755" t="s">
        <v>2288</v>
      </c>
      <c r="C755" t="s">
        <v>1915</v>
      </c>
      <c r="D755" t="s">
        <v>1898</v>
      </c>
      <c r="E755" t="str">
        <f t="shared" si="23"/>
        <v>03/07/24</v>
      </c>
      <c r="F755" t="str">
        <f t="shared" si="22"/>
        <v>04/07/24</v>
      </c>
      <c r="G755" s="121">
        <v>1</v>
      </c>
    </row>
    <row r="756" spans="1:7" x14ac:dyDescent="0.25">
      <c r="A756" t="s">
        <v>1158</v>
      </c>
      <c r="B756" t="s">
        <v>2412</v>
      </c>
      <c r="C756" t="s">
        <v>1794</v>
      </c>
      <c r="D756" t="s">
        <v>1870</v>
      </c>
      <c r="E756" t="str">
        <f t="shared" si="23"/>
        <v>08/04/24</v>
      </c>
      <c r="F756" t="str">
        <f t="shared" si="22"/>
        <v>17/07/24</v>
      </c>
      <c r="G756" s="121">
        <v>1</v>
      </c>
    </row>
    <row r="757" spans="1:7" x14ac:dyDescent="0.25">
      <c r="A757" t="s">
        <v>365</v>
      </c>
      <c r="B757" t="s">
        <v>2298</v>
      </c>
      <c r="C757" t="s">
        <v>1794</v>
      </c>
      <c r="D757" t="s">
        <v>1909</v>
      </c>
      <c r="E757" t="str">
        <f t="shared" si="23"/>
        <v>08/04/24</v>
      </c>
      <c r="F757" t="str">
        <f t="shared" si="22"/>
        <v>26/04/24</v>
      </c>
      <c r="G757" s="121">
        <v>1</v>
      </c>
    </row>
    <row r="758" spans="1:7" x14ac:dyDescent="0.25">
      <c r="A758" t="s">
        <v>1159</v>
      </c>
      <c r="B758" t="s">
        <v>2301</v>
      </c>
      <c r="C758" t="s">
        <v>1909</v>
      </c>
      <c r="D758" t="s">
        <v>1916</v>
      </c>
      <c r="E758" t="str">
        <f t="shared" si="23"/>
        <v>26/04/24</v>
      </c>
      <c r="F758" t="str">
        <f t="shared" si="22"/>
        <v>27/04/24</v>
      </c>
      <c r="G758" s="121">
        <v>1</v>
      </c>
    </row>
    <row r="759" spans="1:7" x14ac:dyDescent="0.25">
      <c r="A759" t="s">
        <v>1160</v>
      </c>
      <c r="B759" t="s">
        <v>2287</v>
      </c>
      <c r="C759" t="s">
        <v>1811</v>
      </c>
      <c r="D759" t="s">
        <v>1809</v>
      </c>
      <c r="E759" t="str">
        <f t="shared" si="23"/>
        <v>09/04/24</v>
      </c>
      <c r="F759" t="str">
        <f t="shared" si="22"/>
        <v>29/04/24</v>
      </c>
      <c r="G759" s="121">
        <v>1</v>
      </c>
    </row>
    <row r="760" spans="1:7" x14ac:dyDescent="0.25">
      <c r="A760" t="s">
        <v>1161</v>
      </c>
      <c r="B760" t="s">
        <v>2197</v>
      </c>
      <c r="C760" t="s">
        <v>1797</v>
      </c>
      <c r="D760" t="s">
        <v>1809</v>
      </c>
      <c r="E760" t="str">
        <f t="shared" si="23"/>
        <v>10/04/24</v>
      </c>
      <c r="F760" t="str">
        <f t="shared" si="22"/>
        <v>29/04/24</v>
      </c>
      <c r="G760" s="121">
        <v>1</v>
      </c>
    </row>
    <row r="761" spans="1:7" x14ac:dyDescent="0.25">
      <c r="A761" t="s">
        <v>1162</v>
      </c>
      <c r="B761" t="s">
        <v>2288</v>
      </c>
      <c r="C761" t="s">
        <v>1898</v>
      </c>
      <c r="D761" t="s">
        <v>1899</v>
      </c>
      <c r="E761" t="str">
        <f t="shared" si="23"/>
        <v>04/07/24</v>
      </c>
      <c r="F761" t="str">
        <f t="shared" si="22"/>
        <v>08/07/24</v>
      </c>
      <c r="G761" s="121">
        <v>1</v>
      </c>
    </row>
    <row r="762" spans="1:7" x14ac:dyDescent="0.25">
      <c r="A762" t="s">
        <v>1163</v>
      </c>
      <c r="B762" t="s">
        <v>2102</v>
      </c>
      <c r="C762" t="s">
        <v>1807</v>
      </c>
      <c r="D762" t="s">
        <v>1900</v>
      </c>
      <c r="E762" t="str">
        <f t="shared" si="23"/>
        <v>11/04/24</v>
      </c>
      <c r="F762" t="str">
        <f t="shared" si="22"/>
        <v>26/07/24</v>
      </c>
      <c r="G762" s="121">
        <v>0.69</v>
      </c>
    </row>
    <row r="763" spans="1:7" x14ac:dyDescent="0.25">
      <c r="A763" t="s">
        <v>1164</v>
      </c>
      <c r="B763" t="s">
        <v>2287</v>
      </c>
      <c r="C763" t="s">
        <v>1807</v>
      </c>
      <c r="D763" t="s">
        <v>1889</v>
      </c>
      <c r="E763" t="str">
        <f t="shared" si="23"/>
        <v>11/04/24</v>
      </c>
      <c r="F763" t="str">
        <f t="shared" si="22"/>
        <v>22/04/24</v>
      </c>
      <c r="G763" s="121">
        <v>0.85</v>
      </c>
    </row>
    <row r="764" spans="1:7" x14ac:dyDescent="0.25">
      <c r="A764" t="s">
        <v>1165</v>
      </c>
      <c r="B764" t="s">
        <v>2413</v>
      </c>
      <c r="C764" t="s">
        <v>1889</v>
      </c>
      <c r="D764" t="s">
        <v>1755</v>
      </c>
      <c r="E764" t="str">
        <f t="shared" si="23"/>
        <v>22/04/24</v>
      </c>
      <c r="F764" t="str">
        <f t="shared" si="22"/>
        <v>08/05/24</v>
      </c>
      <c r="G764" s="121">
        <v>0.85</v>
      </c>
    </row>
    <row r="765" spans="1:7" x14ac:dyDescent="0.25">
      <c r="A765" t="s">
        <v>1166</v>
      </c>
      <c r="B765" t="s">
        <v>2197</v>
      </c>
      <c r="C765" t="s">
        <v>1755</v>
      </c>
      <c r="D765" t="s">
        <v>1813</v>
      </c>
      <c r="E765" t="str">
        <f t="shared" si="23"/>
        <v>08/05/24</v>
      </c>
      <c r="F765" t="str">
        <f t="shared" si="22"/>
        <v>09/05/24</v>
      </c>
      <c r="G765" s="121">
        <v>0.85</v>
      </c>
    </row>
    <row r="766" spans="1:7" x14ac:dyDescent="0.25">
      <c r="A766" t="s">
        <v>1167</v>
      </c>
      <c r="B766" t="s">
        <v>2288</v>
      </c>
      <c r="C766" t="s">
        <v>1899</v>
      </c>
      <c r="D766" t="s">
        <v>1866</v>
      </c>
      <c r="E766" t="str">
        <f t="shared" si="23"/>
        <v>08/07/24</v>
      </c>
      <c r="F766" t="str">
        <f t="shared" si="22"/>
        <v>11/07/24</v>
      </c>
      <c r="G766" s="121">
        <v>0</v>
      </c>
    </row>
    <row r="767" spans="1:7" x14ac:dyDescent="0.25">
      <c r="A767" t="s">
        <v>1168</v>
      </c>
      <c r="B767" t="s">
        <v>1971</v>
      </c>
      <c r="C767" t="s">
        <v>1857</v>
      </c>
      <c r="D767" t="s">
        <v>1839</v>
      </c>
      <c r="E767" t="str">
        <f t="shared" si="23"/>
        <v>06/06/24</v>
      </c>
      <c r="F767" t="str">
        <f t="shared" si="22"/>
        <v>30/07/24</v>
      </c>
      <c r="G767" s="121">
        <v>0.41</v>
      </c>
    </row>
    <row r="768" spans="1:7" x14ac:dyDescent="0.25">
      <c r="A768" t="s">
        <v>1169</v>
      </c>
      <c r="B768" t="s">
        <v>2413</v>
      </c>
      <c r="C768" t="s">
        <v>1857</v>
      </c>
      <c r="D768" t="s">
        <v>1765</v>
      </c>
      <c r="E768" t="str">
        <f t="shared" si="23"/>
        <v>06/06/24</v>
      </c>
      <c r="F768" t="str">
        <f t="shared" si="22"/>
        <v>07/06/24</v>
      </c>
      <c r="G768" s="121">
        <v>1</v>
      </c>
    </row>
    <row r="769" spans="1:7" x14ac:dyDescent="0.25">
      <c r="A769" t="s">
        <v>1170</v>
      </c>
      <c r="B769" t="s">
        <v>2197</v>
      </c>
      <c r="C769" t="s">
        <v>1765</v>
      </c>
      <c r="D769" t="s">
        <v>1765</v>
      </c>
      <c r="E769" t="str">
        <f t="shared" si="23"/>
        <v>07/06/24</v>
      </c>
      <c r="F769" t="str">
        <f t="shared" si="22"/>
        <v>07/06/24</v>
      </c>
      <c r="G769" s="121">
        <v>1</v>
      </c>
    </row>
    <row r="770" spans="1:7" x14ac:dyDescent="0.25">
      <c r="A770" t="s">
        <v>1171</v>
      </c>
      <c r="B770" t="s">
        <v>2288</v>
      </c>
      <c r="C770" t="s">
        <v>1899</v>
      </c>
      <c r="D770" t="s">
        <v>1866</v>
      </c>
      <c r="E770" t="str">
        <f t="shared" si="23"/>
        <v>08/07/24</v>
      </c>
      <c r="F770" t="str">
        <f t="shared" si="22"/>
        <v>11/07/24</v>
      </c>
      <c r="G770" s="121">
        <v>0</v>
      </c>
    </row>
    <row r="771" spans="1:7" x14ac:dyDescent="0.25">
      <c r="A771" t="s">
        <v>1172</v>
      </c>
      <c r="B771" t="s">
        <v>1972</v>
      </c>
      <c r="C771" t="s">
        <v>1838</v>
      </c>
      <c r="D771" t="s">
        <v>1838</v>
      </c>
      <c r="E771" t="str">
        <f t="shared" si="23"/>
        <v>ND</v>
      </c>
      <c r="F771" t="str">
        <f t="shared" ref="F771:F834" si="24">RIGHT(D771,8)</f>
        <v>ND</v>
      </c>
      <c r="G771" s="121">
        <v>1</v>
      </c>
    </row>
    <row r="772" spans="1:7" x14ac:dyDescent="0.25">
      <c r="A772" t="s">
        <v>1173</v>
      </c>
      <c r="B772" t="s">
        <v>1973</v>
      </c>
      <c r="C772" t="s">
        <v>1765</v>
      </c>
      <c r="D772" t="s">
        <v>1881</v>
      </c>
      <c r="E772" t="str">
        <f t="shared" ref="E772:E835" si="25">RIGHT(C772,8)</f>
        <v>07/06/24</v>
      </c>
      <c r="F772" t="str">
        <f t="shared" si="24"/>
        <v>01/08/24</v>
      </c>
      <c r="G772" s="121">
        <v>0.41</v>
      </c>
    </row>
    <row r="773" spans="1:7" x14ac:dyDescent="0.25">
      <c r="A773" t="s">
        <v>1174</v>
      </c>
      <c r="B773" t="s">
        <v>2413</v>
      </c>
      <c r="C773" t="s">
        <v>1765</v>
      </c>
      <c r="D773" t="s">
        <v>1760</v>
      </c>
      <c r="E773" t="str">
        <f t="shared" si="25"/>
        <v>07/06/24</v>
      </c>
      <c r="F773" t="str">
        <f t="shared" si="24"/>
        <v>11/06/24</v>
      </c>
      <c r="G773" s="121">
        <v>1</v>
      </c>
    </row>
    <row r="774" spans="1:7" x14ac:dyDescent="0.25">
      <c r="A774" t="s">
        <v>1175</v>
      </c>
      <c r="B774" t="s">
        <v>2197</v>
      </c>
      <c r="C774" t="s">
        <v>1760</v>
      </c>
      <c r="D774" t="s">
        <v>1760</v>
      </c>
      <c r="E774" t="str">
        <f t="shared" si="25"/>
        <v>11/06/24</v>
      </c>
      <c r="F774" t="str">
        <f t="shared" si="24"/>
        <v>11/06/24</v>
      </c>
      <c r="G774" s="121">
        <v>1</v>
      </c>
    </row>
    <row r="775" spans="1:7" x14ac:dyDescent="0.25">
      <c r="A775" t="s">
        <v>1176</v>
      </c>
      <c r="B775" t="s">
        <v>2288</v>
      </c>
      <c r="C775" t="s">
        <v>1899</v>
      </c>
      <c r="D775" t="s">
        <v>1866</v>
      </c>
      <c r="E775" t="str">
        <f t="shared" si="25"/>
        <v>08/07/24</v>
      </c>
      <c r="F775" t="str">
        <f t="shared" si="24"/>
        <v>11/07/24</v>
      </c>
      <c r="G775" s="121">
        <v>0</v>
      </c>
    </row>
    <row r="776" spans="1:7" x14ac:dyDescent="0.25">
      <c r="A776" t="s">
        <v>1177</v>
      </c>
      <c r="B776" t="s">
        <v>1972</v>
      </c>
      <c r="C776" t="s">
        <v>1838</v>
      </c>
      <c r="D776" t="s">
        <v>1838</v>
      </c>
      <c r="E776" t="str">
        <f t="shared" si="25"/>
        <v>ND</v>
      </c>
      <c r="F776" t="str">
        <f t="shared" si="24"/>
        <v>ND</v>
      </c>
      <c r="G776" s="121">
        <v>1</v>
      </c>
    </row>
    <row r="777" spans="1:7" x14ac:dyDescent="0.25">
      <c r="A777" t="s">
        <v>1178</v>
      </c>
      <c r="B777" t="s">
        <v>1974</v>
      </c>
      <c r="C777" t="s">
        <v>1760</v>
      </c>
      <c r="D777" t="s">
        <v>1840</v>
      </c>
      <c r="E777" t="str">
        <f t="shared" si="25"/>
        <v>11/06/24</v>
      </c>
      <c r="F777" t="str">
        <f t="shared" si="24"/>
        <v>02/08/24</v>
      </c>
      <c r="G777" s="121">
        <v>0.41</v>
      </c>
    </row>
    <row r="778" spans="1:7" x14ac:dyDescent="0.25">
      <c r="A778" t="s">
        <v>1179</v>
      </c>
      <c r="B778" t="s">
        <v>2413</v>
      </c>
      <c r="C778" t="s">
        <v>1760</v>
      </c>
      <c r="D778" t="s">
        <v>1817</v>
      </c>
      <c r="E778" t="str">
        <f t="shared" si="25"/>
        <v>11/06/24</v>
      </c>
      <c r="F778" t="str">
        <f t="shared" si="24"/>
        <v>12/06/24</v>
      </c>
      <c r="G778" s="121">
        <v>1</v>
      </c>
    </row>
    <row r="779" spans="1:7" x14ac:dyDescent="0.25">
      <c r="A779" t="s">
        <v>1180</v>
      </c>
      <c r="B779" t="s">
        <v>2197</v>
      </c>
      <c r="C779" t="s">
        <v>1817</v>
      </c>
      <c r="D779" t="s">
        <v>1817</v>
      </c>
      <c r="E779" t="str">
        <f t="shared" si="25"/>
        <v>12/06/24</v>
      </c>
      <c r="F779" t="str">
        <f t="shared" si="24"/>
        <v>12/06/24</v>
      </c>
      <c r="G779" s="121">
        <v>1</v>
      </c>
    </row>
    <row r="780" spans="1:7" x14ac:dyDescent="0.25">
      <c r="A780" t="s">
        <v>1181</v>
      </c>
      <c r="B780" t="s">
        <v>2288</v>
      </c>
      <c r="C780" t="s">
        <v>1899</v>
      </c>
      <c r="D780" t="s">
        <v>1866</v>
      </c>
      <c r="E780" t="str">
        <f t="shared" si="25"/>
        <v>08/07/24</v>
      </c>
      <c r="F780" t="str">
        <f t="shared" si="24"/>
        <v>11/07/24</v>
      </c>
      <c r="G780" s="121">
        <v>0</v>
      </c>
    </row>
    <row r="781" spans="1:7" x14ac:dyDescent="0.25">
      <c r="A781" t="s">
        <v>1182</v>
      </c>
      <c r="B781" t="s">
        <v>1972</v>
      </c>
      <c r="C781" t="s">
        <v>1838</v>
      </c>
      <c r="D781" t="s">
        <v>1838</v>
      </c>
      <c r="E781" t="str">
        <f t="shared" si="25"/>
        <v>ND</v>
      </c>
      <c r="F781" t="str">
        <f t="shared" si="24"/>
        <v>ND</v>
      </c>
      <c r="G781" s="121">
        <v>1</v>
      </c>
    </row>
    <row r="782" spans="1:7" x14ac:dyDescent="0.25">
      <c r="A782" t="s">
        <v>1183</v>
      </c>
      <c r="B782" t="s">
        <v>1975</v>
      </c>
      <c r="C782" t="s">
        <v>1817</v>
      </c>
      <c r="D782" t="s">
        <v>1871</v>
      </c>
      <c r="E782" t="str">
        <f t="shared" si="25"/>
        <v>12/06/24</v>
      </c>
      <c r="F782" t="str">
        <f t="shared" si="24"/>
        <v>06/08/24</v>
      </c>
      <c r="G782" s="121">
        <v>0.41</v>
      </c>
    </row>
    <row r="783" spans="1:7" x14ac:dyDescent="0.25">
      <c r="A783" t="s">
        <v>1184</v>
      </c>
      <c r="B783" t="s">
        <v>2413</v>
      </c>
      <c r="C783" t="s">
        <v>1817</v>
      </c>
      <c r="D783" t="s">
        <v>1773</v>
      </c>
      <c r="E783" t="str">
        <f t="shared" si="25"/>
        <v>12/06/24</v>
      </c>
      <c r="F783" t="str">
        <f t="shared" si="24"/>
        <v>13/06/24</v>
      </c>
      <c r="G783" s="121">
        <v>1</v>
      </c>
    </row>
    <row r="784" spans="1:7" x14ac:dyDescent="0.25">
      <c r="A784" t="s">
        <v>1185</v>
      </c>
      <c r="B784" t="s">
        <v>2197</v>
      </c>
      <c r="C784" t="s">
        <v>1773</v>
      </c>
      <c r="D784" t="s">
        <v>1773</v>
      </c>
      <c r="E784" t="str">
        <f t="shared" si="25"/>
        <v>13/06/24</v>
      </c>
      <c r="F784" t="str">
        <f t="shared" si="24"/>
        <v>13/06/24</v>
      </c>
      <c r="G784" s="121">
        <v>1</v>
      </c>
    </row>
    <row r="785" spans="1:7" x14ac:dyDescent="0.25">
      <c r="A785" t="s">
        <v>1186</v>
      </c>
      <c r="B785" t="s">
        <v>2288</v>
      </c>
      <c r="C785" t="s">
        <v>1899</v>
      </c>
      <c r="D785" t="s">
        <v>1866</v>
      </c>
      <c r="E785" t="str">
        <f t="shared" si="25"/>
        <v>08/07/24</v>
      </c>
      <c r="F785" t="str">
        <f t="shared" si="24"/>
        <v>11/07/24</v>
      </c>
      <c r="G785" s="121">
        <v>0</v>
      </c>
    </row>
    <row r="786" spans="1:7" x14ac:dyDescent="0.25">
      <c r="A786" t="s">
        <v>1187</v>
      </c>
      <c r="B786" t="s">
        <v>1972</v>
      </c>
      <c r="C786" t="s">
        <v>1838</v>
      </c>
      <c r="D786" t="s">
        <v>1838</v>
      </c>
      <c r="E786" t="str">
        <f t="shared" si="25"/>
        <v>ND</v>
      </c>
      <c r="F786" t="str">
        <f t="shared" si="24"/>
        <v>ND</v>
      </c>
      <c r="G786" s="121">
        <v>1</v>
      </c>
    </row>
    <row r="787" spans="1:7" x14ac:dyDescent="0.25">
      <c r="A787" t="s">
        <v>1188</v>
      </c>
      <c r="B787" t="s">
        <v>1976</v>
      </c>
      <c r="C787" t="s">
        <v>1773</v>
      </c>
      <c r="D787" t="s">
        <v>1844</v>
      </c>
      <c r="E787" t="str">
        <f t="shared" si="25"/>
        <v>13/06/24</v>
      </c>
      <c r="F787" t="str">
        <f t="shared" si="24"/>
        <v>08/08/24</v>
      </c>
      <c r="G787" s="121">
        <v>0.41</v>
      </c>
    </row>
    <row r="788" spans="1:7" x14ac:dyDescent="0.25">
      <c r="A788" t="s">
        <v>1189</v>
      </c>
      <c r="B788" t="s">
        <v>2413</v>
      </c>
      <c r="C788" t="s">
        <v>1773</v>
      </c>
      <c r="D788" t="s">
        <v>1818</v>
      </c>
      <c r="E788" t="str">
        <f t="shared" si="25"/>
        <v>13/06/24</v>
      </c>
      <c r="F788" t="str">
        <f t="shared" si="24"/>
        <v>14/06/24</v>
      </c>
      <c r="G788" s="121">
        <v>1</v>
      </c>
    </row>
    <row r="789" spans="1:7" x14ac:dyDescent="0.25">
      <c r="A789" t="s">
        <v>1190</v>
      </c>
      <c r="B789" t="s">
        <v>2197</v>
      </c>
      <c r="C789" t="s">
        <v>1818</v>
      </c>
      <c r="D789" t="s">
        <v>1821</v>
      </c>
      <c r="E789" t="str">
        <f t="shared" si="25"/>
        <v>14/06/24</v>
      </c>
      <c r="F789" t="str">
        <f t="shared" si="24"/>
        <v>17/06/24</v>
      </c>
      <c r="G789" s="121">
        <v>1</v>
      </c>
    </row>
    <row r="790" spans="1:7" x14ac:dyDescent="0.25">
      <c r="A790" t="s">
        <v>1191</v>
      </c>
      <c r="B790" t="s">
        <v>2288</v>
      </c>
      <c r="C790" t="s">
        <v>1899</v>
      </c>
      <c r="D790" t="s">
        <v>1866</v>
      </c>
      <c r="E790" t="str">
        <f t="shared" si="25"/>
        <v>08/07/24</v>
      </c>
      <c r="F790" t="str">
        <f t="shared" si="24"/>
        <v>11/07/24</v>
      </c>
      <c r="G790" s="121">
        <v>0</v>
      </c>
    </row>
    <row r="791" spans="1:7" x14ac:dyDescent="0.25">
      <c r="A791" t="s">
        <v>1192</v>
      </c>
      <c r="B791" t="s">
        <v>1972</v>
      </c>
      <c r="C791" t="s">
        <v>1838</v>
      </c>
      <c r="D791" t="s">
        <v>1838</v>
      </c>
      <c r="E791" t="str">
        <f t="shared" si="25"/>
        <v>ND</v>
      </c>
      <c r="F791" t="str">
        <f t="shared" si="24"/>
        <v>ND</v>
      </c>
      <c r="G791" s="121">
        <v>1</v>
      </c>
    </row>
    <row r="792" spans="1:7" x14ac:dyDescent="0.25">
      <c r="A792" t="s">
        <v>1193</v>
      </c>
      <c r="B792" t="s">
        <v>1977</v>
      </c>
      <c r="C792" t="s">
        <v>1821</v>
      </c>
      <c r="D792" t="s">
        <v>1882</v>
      </c>
      <c r="E792" t="str">
        <f t="shared" si="25"/>
        <v>17/06/24</v>
      </c>
      <c r="F792" t="str">
        <f t="shared" si="24"/>
        <v>09/08/24</v>
      </c>
      <c r="G792" s="121">
        <v>0.41</v>
      </c>
    </row>
    <row r="793" spans="1:7" x14ac:dyDescent="0.25">
      <c r="A793" t="s">
        <v>1194</v>
      </c>
      <c r="B793" t="s">
        <v>2413</v>
      </c>
      <c r="C793" t="s">
        <v>1821</v>
      </c>
      <c r="D793" t="s">
        <v>1917</v>
      </c>
      <c r="E793" t="str">
        <f t="shared" si="25"/>
        <v>17/06/24</v>
      </c>
      <c r="F793" t="str">
        <f t="shared" si="24"/>
        <v>18/06/24</v>
      </c>
      <c r="G793" s="121">
        <v>1</v>
      </c>
    </row>
    <row r="794" spans="1:7" x14ac:dyDescent="0.25">
      <c r="A794" t="s">
        <v>1195</v>
      </c>
      <c r="B794" t="s">
        <v>2197</v>
      </c>
      <c r="C794" t="s">
        <v>1917</v>
      </c>
      <c r="D794" t="s">
        <v>1917</v>
      </c>
      <c r="E794" t="str">
        <f t="shared" si="25"/>
        <v>18/06/24</v>
      </c>
      <c r="F794" t="str">
        <f t="shared" si="24"/>
        <v>18/06/24</v>
      </c>
      <c r="G794" s="121">
        <v>1</v>
      </c>
    </row>
    <row r="795" spans="1:7" x14ac:dyDescent="0.25">
      <c r="A795" t="s">
        <v>1196</v>
      </c>
      <c r="B795" t="s">
        <v>2288</v>
      </c>
      <c r="C795" t="s">
        <v>1899</v>
      </c>
      <c r="D795" t="s">
        <v>1866</v>
      </c>
      <c r="E795" t="str">
        <f t="shared" si="25"/>
        <v>08/07/24</v>
      </c>
      <c r="F795" t="str">
        <f t="shared" si="24"/>
        <v>11/07/24</v>
      </c>
      <c r="G795" s="121">
        <v>0</v>
      </c>
    </row>
    <row r="796" spans="1:7" x14ac:dyDescent="0.25">
      <c r="A796" t="s">
        <v>1197</v>
      </c>
      <c r="B796" t="s">
        <v>1972</v>
      </c>
      <c r="C796" t="s">
        <v>1838</v>
      </c>
      <c r="D796" t="s">
        <v>1838</v>
      </c>
      <c r="E796" t="str">
        <f t="shared" si="25"/>
        <v>ND</v>
      </c>
      <c r="F796" t="str">
        <f t="shared" si="24"/>
        <v>ND</v>
      </c>
      <c r="G796" s="121">
        <v>1</v>
      </c>
    </row>
    <row r="797" spans="1:7" x14ac:dyDescent="0.25">
      <c r="A797" t="s">
        <v>1198</v>
      </c>
      <c r="B797" t="s">
        <v>1978</v>
      </c>
      <c r="C797" t="s">
        <v>1895</v>
      </c>
      <c r="D797" t="s">
        <v>1845</v>
      </c>
      <c r="E797" t="str">
        <f t="shared" si="25"/>
        <v>10/07/24</v>
      </c>
      <c r="F797" t="str">
        <f t="shared" si="24"/>
        <v>13/08/24</v>
      </c>
      <c r="G797" s="121">
        <v>0.27</v>
      </c>
    </row>
    <row r="798" spans="1:7" x14ac:dyDescent="0.25">
      <c r="A798" t="s">
        <v>1199</v>
      </c>
      <c r="B798" t="s">
        <v>2414</v>
      </c>
      <c r="C798" t="s">
        <v>1895</v>
      </c>
      <c r="D798" t="s">
        <v>1866</v>
      </c>
      <c r="E798" t="str">
        <f t="shared" si="25"/>
        <v>10/07/24</v>
      </c>
      <c r="F798" t="str">
        <f t="shared" si="24"/>
        <v>11/07/24</v>
      </c>
      <c r="G798" s="121">
        <v>1</v>
      </c>
    </row>
    <row r="799" spans="1:7" x14ac:dyDescent="0.25">
      <c r="A799" t="s">
        <v>1200</v>
      </c>
      <c r="B799" t="s">
        <v>1979</v>
      </c>
      <c r="C799" t="s">
        <v>1838</v>
      </c>
      <c r="D799" t="s">
        <v>1838</v>
      </c>
      <c r="E799" t="str">
        <f t="shared" si="25"/>
        <v>ND</v>
      </c>
      <c r="F799" t="str">
        <f t="shared" si="24"/>
        <v>ND</v>
      </c>
      <c r="G799" s="121">
        <v>1</v>
      </c>
    </row>
    <row r="800" spans="1:7" x14ac:dyDescent="0.25">
      <c r="A800" t="s">
        <v>1201</v>
      </c>
      <c r="B800" t="s">
        <v>2197</v>
      </c>
      <c r="C800" t="s">
        <v>1866</v>
      </c>
      <c r="D800" t="s">
        <v>1866</v>
      </c>
      <c r="E800" t="str">
        <f t="shared" si="25"/>
        <v>11/07/24</v>
      </c>
      <c r="F800" t="str">
        <f t="shared" si="24"/>
        <v>11/07/24</v>
      </c>
      <c r="G800" s="121">
        <v>1</v>
      </c>
    </row>
    <row r="801" spans="1:7" x14ac:dyDescent="0.25">
      <c r="A801" t="s">
        <v>1202</v>
      </c>
      <c r="B801" t="s">
        <v>2288</v>
      </c>
      <c r="C801" t="s">
        <v>1866</v>
      </c>
      <c r="D801" t="s">
        <v>1869</v>
      </c>
      <c r="E801" t="str">
        <f t="shared" si="25"/>
        <v>11/07/24</v>
      </c>
      <c r="F801" t="str">
        <f t="shared" si="24"/>
        <v>16/07/24</v>
      </c>
      <c r="G801" s="121">
        <v>0</v>
      </c>
    </row>
    <row r="802" spans="1:7" x14ac:dyDescent="0.25">
      <c r="A802" t="s">
        <v>1203</v>
      </c>
      <c r="B802" t="s">
        <v>1980</v>
      </c>
      <c r="C802" t="s">
        <v>1866</v>
      </c>
      <c r="D802" t="s">
        <v>1874</v>
      </c>
      <c r="E802" t="str">
        <f t="shared" si="25"/>
        <v>11/07/24</v>
      </c>
      <c r="F802" t="str">
        <f t="shared" si="24"/>
        <v>15/08/24</v>
      </c>
      <c r="G802" s="121">
        <v>0.27</v>
      </c>
    </row>
    <row r="803" spans="1:7" x14ac:dyDescent="0.25">
      <c r="A803" t="s">
        <v>1204</v>
      </c>
      <c r="B803" t="s">
        <v>2414</v>
      </c>
      <c r="C803" t="s">
        <v>1866</v>
      </c>
      <c r="D803" t="s">
        <v>1867</v>
      </c>
      <c r="E803" t="str">
        <f t="shared" si="25"/>
        <v>11/07/24</v>
      </c>
      <c r="F803" t="str">
        <f t="shared" si="24"/>
        <v>12/07/24</v>
      </c>
      <c r="G803" s="121">
        <v>1</v>
      </c>
    </row>
    <row r="804" spans="1:7" x14ac:dyDescent="0.25">
      <c r="A804" t="s">
        <v>1205</v>
      </c>
      <c r="B804" t="s">
        <v>1979</v>
      </c>
      <c r="C804" t="s">
        <v>1838</v>
      </c>
      <c r="D804" t="s">
        <v>1838</v>
      </c>
      <c r="E804" t="str">
        <f t="shared" si="25"/>
        <v>ND</v>
      </c>
      <c r="F804" t="str">
        <f t="shared" si="24"/>
        <v>ND</v>
      </c>
      <c r="G804" s="121">
        <v>1</v>
      </c>
    </row>
    <row r="805" spans="1:7" x14ac:dyDescent="0.25">
      <c r="A805" t="s">
        <v>1206</v>
      </c>
      <c r="B805" t="s">
        <v>2197</v>
      </c>
      <c r="C805" t="s">
        <v>1867</v>
      </c>
      <c r="D805" t="s">
        <v>1867</v>
      </c>
      <c r="E805" t="str">
        <f t="shared" si="25"/>
        <v>12/07/24</v>
      </c>
      <c r="F805" t="str">
        <f t="shared" si="24"/>
        <v>12/07/24</v>
      </c>
      <c r="G805" s="121">
        <v>1</v>
      </c>
    </row>
    <row r="806" spans="1:7" x14ac:dyDescent="0.25">
      <c r="A806" t="s">
        <v>1207</v>
      </c>
      <c r="B806" t="s">
        <v>2288</v>
      </c>
      <c r="C806" t="s">
        <v>1867</v>
      </c>
      <c r="D806" t="s">
        <v>1875</v>
      </c>
      <c r="E806" t="str">
        <f t="shared" si="25"/>
        <v>12/07/24</v>
      </c>
      <c r="F806" t="str">
        <f t="shared" si="24"/>
        <v>18/07/24</v>
      </c>
      <c r="G806" s="121">
        <v>0</v>
      </c>
    </row>
    <row r="807" spans="1:7" x14ac:dyDescent="0.25">
      <c r="A807" t="s">
        <v>1208</v>
      </c>
      <c r="B807" t="s">
        <v>2415</v>
      </c>
      <c r="C807" t="s">
        <v>1867</v>
      </c>
      <c r="D807" t="s">
        <v>1884</v>
      </c>
      <c r="E807" t="str">
        <f t="shared" si="25"/>
        <v>12/07/24</v>
      </c>
      <c r="F807" t="str">
        <f t="shared" si="24"/>
        <v>26/08/24</v>
      </c>
      <c r="G807" s="121">
        <v>0.33</v>
      </c>
    </row>
    <row r="808" spans="1:7" x14ac:dyDescent="0.25">
      <c r="A808" t="s">
        <v>1209</v>
      </c>
      <c r="B808" t="s">
        <v>2287</v>
      </c>
      <c r="C808" t="s">
        <v>1867</v>
      </c>
      <c r="D808" t="s">
        <v>1887</v>
      </c>
      <c r="E808" t="str">
        <f t="shared" si="25"/>
        <v>12/07/24</v>
      </c>
      <c r="F808" t="str">
        <f t="shared" si="24"/>
        <v>19/07/24</v>
      </c>
      <c r="G808" s="121">
        <v>0</v>
      </c>
    </row>
    <row r="809" spans="1:7" x14ac:dyDescent="0.25">
      <c r="A809" t="s">
        <v>1210</v>
      </c>
      <c r="B809" t="s">
        <v>2413</v>
      </c>
      <c r="C809" t="s">
        <v>1887</v>
      </c>
      <c r="D809" t="s">
        <v>1851</v>
      </c>
      <c r="E809" t="str">
        <f t="shared" si="25"/>
        <v>19/07/24</v>
      </c>
      <c r="F809" t="str">
        <f t="shared" si="24"/>
        <v>05/08/24</v>
      </c>
      <c r="G809" s="121">
        <v>0.5</v>
      </c>
    </row>
    <row r="810" spans="1:7" x14ac:dyDescent="0.25">
      <c r="A810" t="s">
        <v>1211</v>
      </c>
      <c r="B810" t="s">
        <v>2197</v>
      </c>
      <c r="C810" t="s">
        <v>1851</v>
      </c>
      <c r="D810" t="s">
        <v>1844</v>
      </c>
      <c r="E810" t="str">
        <f t="shared" si="25"/>
        <v>05/08/24</v>
      </c>
      <c r="F810" t="str">
        <f t="shared" si="24"/>
        <v>08/08/24</v>
      </c>
      <c r="G810" s="121">
        <v>0.5</v>
      </c>
    </row>
    <row r="811" spans="1:7" x14ac:dyDescent="0.25">
      <c r="A811" t="s">
        <v>1212</v>
      </c>
      <c r="B811" t="s">
        <v>2288</v>
      </c>
      <c r="C811" t="s">
        <v>1844</v>
      </c>
      <c r="D811" t="s">
        <v>1872</v>
      </c>
      <c r="E811" t="str">
        <f t="shared" si="25"/>
        <v>08/08/24</v>
      </c>
      <c r="F811" t="str">
        <f t="shared" si="24"/>
        <v>12/08/24</v>
      </c>
      <c r="G811" s="121">
        <v>0</v>
      </c>
    </row>
    <row r="812" spans="1:7" x14ac:dyDescent="0.25">
      <c r="A812" t="s">
        <v>1213</v>
      </c>
      <c r="B812" t="s">
        <v>2416</v>
      </c>
      <c r="C812" t="s">
        <v>1918</v>
      </c>
      <c r="D812" t="s">
        <v>1884</v>
      </c>
      <c r="E812" t="str">
        <f t="shared" si="25"/>
        <v>12/01/24</v>
      </c>
      <c r="F812" t="str">
        <f t="shared" si="24"/>
        <v>26/08/24</v>
      </c>
      <c r="G812" s="121">
        <v>0.26</v>
      </c>
    </row>
    <row r="813" spans="1:7" x14ac:dyDescent="0.25">
      <c r="A813" t="s">
        <v>1214</v>
      </c>
      <c r="B813" t="s">
        <v>2120</v>
      </c>
      <c r="C813" t="s">
        <v>1918</v>
      </c>
      <c r="D813" t="s">
        <v>1918</v>
      </c>
      <c r="E813" t="str">
        <f t="shared" si="25"/>
        <v>12/01/24</v>
      </c>
      <c r="F813" t="str">
        <f t="shared" si="24"/>
        <v>12/01/24</v>
      </c>
      <c r="G813" s="121">
        <v>1</v>
      </c>
    </row>
    <row r="814" spans="1:7" x14ac:dyDescent="0.25">
      <c r="A814" t="s">
        <v>1215</v>
      </c>
      <c r="B814" t="s">
        <v>2417</v>
      </c>
      <c r="C814" t="s">
        <v>1918</v>
      </c>
      <c r="D814" t="s">
        <v>1918</v>
      </c>
      <c r="E814" t="str">
        <f t="shared" si="25"/>
        <v>12/01/24</v>
      </c>
      <c r="F814" t="str">
        <f t="shared" si="24"/>
        <v>12/01/24</v>
      </c>
      <c r="G814" s="121">
        <v>1</v>
      </c>
    </row>
    <row r="815" spans="1:7" x14ac:dyDescent="0.25">
      <c r="A815" t="s">
        <v>1216</v>
      </c>
      <c r="B815" t="s">
        <v>2418</v>
      </c>
      <c r="C815" t="s">
        <v>1918</v>
      </c>
      <c r="D815" t="s">
        <v>1918</v>
      </c>
      <c r="E815" t="str">
        <f t="shared" si="25"/>
        <v>12/01/24</v>
      </c>
      <c r="F815" t="str">
        <f t="shared" si="24"/>
        <v>12/01/24</v>
      </c>
      <c r="G815" s="121">
        <v>1</v>
      </c>
    </row>
    <row r="816" spans="1:7" x14ac:dyDescent="0.25">
      <c r="A816" t="s">
        <v>1217</v>
      </c>
      <c r="B816" t="s">
        <v>2419</v>
      </c>
      <c r="C816" t="s">
        <v>1918</v>
      </c>
      <c r="D816" t="s">
        <v>1918</v>
      </c>
      <c r="E816" t="str">
        <f t="shared" si="25"/>
        <v>12/01/24</v>
      </c>
      <c r="F816" t="str">
        <f t="shared" si="24"/>
        <v>12/01/24</v>
      </c>
      <c r="G816" s="121">
        <v>1</v>
      </c>
    </row>
    <row r="817" spans="1:7" x14ac:dyDescent="0.25">
      <c r="A817" t="s">
        <v>1218</v>
      </c>
      <c r="B817" t="s">
        <v>2420</v>
      </c>
      <c r="C817" t="s">
        <v>1918</v>
      </c>
      <c r="D817" t="s">
        <v>1918</v>
      </c>
      <c r="E817" t="str">
        <f t="shared" si="25"/>
        <v>12/01/24</v>
      </c>
      <c r="F817" t="str">
        <f t="shared" si="24"/>
        <v>12/01/24</v>
      </c>
      <c r="G817" s="121">
        <v>1</v>
      </c>
    </row>
    <row r="818" spans="1:7" x14ac:dyDescent="0.25">
      <c r="A818" t="s">
        <v>1219</v>
      </c>
      <c r="B818" t="s">
        <v>2197</v>
      </c>
      <c r="C818" t="s">
        <v>1918</v>
      </c>
      <c r="D818" t="s">
        <v>1918</v>
      </c>
      <c r="E818" t="str">
        <f t="shared" si="25"/>
        <v>12/01/24</v>
      </c>
      <c r="F818" t="str">
        <f t="shared" si="24"/>
        <v>12/01/24</v>
      </c>
      <c r="G818" s="121">
        <v>1</v>
      </c>
    </row>
    <row r="819" spans="1:7" x14ac:dyDescent="0.25">
      <c r="A819" t="s">
        <v>1220</v>
      </c>
      <c r="B819" t="s">
        <v>2121</v>
      </c>
      <c r="C819" t="s">
        <v>1919</v>
      </c>
      <c r="D819" t="s">
        <v>1919</v>
      </c>
      <c r="E819" t="str">
        <f t="shared" si="25"/>
        <v>17/01/24</v>
      </c>
      <c r="F819" t="str">
        <f t="shared" si="24"/>
        <v>17/01/24</v>
      </c>
      <c r="G819" s="121">
        <v>1</v>
      </c>
    </row>
    <row r="820" spans="1:7" x14ac:dyDescent="0.25">
      <c r="A820" t="s">
        <v>1221</v>
      </c>
      <c r="B820" t="s">
        <v>2417</v>
      </c>
      <c r="C820" t="s">
        <v>1919</v>
      </c>
      <c r="D820" t="s">
        <v>1919</v>
      </c>
      <c r="E820" t="str">
        <f t="shared" si="25"/>
        <v>17/01/24</v>
      </c>
      <c r="F820" t="str">
        <f t="shared" si="24"/>
        <v>17/01/24</v>
      </c>
      <c r="G820" s="121">
        <v>1</v>
      </c>
    </row>
    <row r="821" spans="1:7" x14ac:dyDescent="0.25">
      <c r="A821" t="s">
        <v>1222</v>
      </c>
      <c r="B821" t="s">
        <v>2418</v>
      </c>
      <c r="C821" t="s">
        <v>1919</v>
      </c>
      <c r="D821" t="s">
        <v>1919</v>
      </c>
      <c r="E821" t="str">
        <f t="shared" si="25"/>
        <v>17/01/24</v>
      </c>
      <c r="F821" t="str">
        <f t="shared" si="24"/>
        <v>17/01/24</v>
      </c>
      <c r="G821" s="121">
        <v>1</v>
      </c>
    </row>
    <row r="822" spans="1:7" x14ac:dyDescent="0.25">
      <c r="A822" t="s">
        <v>1223</v>
      </c>
      <c r="B822" t="s">
        <v>2419</v>
      </c>
      <c r="C822" t="s">
        <v>1919</v>
      </c>
      <c r="D822" t="s">
        <v>1919</v>
      </c>
      <c r="E822" t="str">
        <f t="shared" si="25"/>
        <v>17/01/24</v>
      </c>
      <c r="F822" t="str">
        <f t="shared" si="24"/>
        <v>17/01/24</v>
      </c>
      <c r="G822" s="121">
        <v>1</v>
      </c>
    </row>
    <row r="823" spans="1:7" x14ac:dyDescent="0.25">
      <c r="A823" t="s">
        <v>1224</v>
      </c>
      <c r="B823" t="s">
        <v>2420</v>
      </c>
      <c r="C823" t="s">
        <v>1919</v>
      </c>
      <c r="D823" t="s">
        <v>1919</v>
      </c>
      <c r="E823" t="str">
        <f t="shared" si="25"/>
        <v>17/01/24</v>
      </c>
      <c r="F823" t="str">
        <f t="shared" si="24"/>
        <v>17/01/24</v>
      </c>
      <c r="G823" s="121">
        <v>1</v>
      </c>
    </row>
    <row r="824" spans="1:7" x14ac:dyDescent="0.25">
      <c r="A824" t="s">
        <v>1225</v>
      </c>
      <c r="B824" t="s">
        <v>2197</v>
      </c>
      <c r="C824" t="s">
        <v>1919</v>
      </c>
      <c r="D824" t="s">
        <v>1919</v>
      </c>
      <c r="E824" t="str">
        <f t="shared" si="25"/>
        <v>17/01/24</v>
      </c>
      <c r="F824" t="str">
        <f t="shared" si="24"/>
        <v>17/01/24</v>
      </c>
      <c r="G824" s="121">
        <v>1</v>
      </c>
    </row>
    <row r="825" spans="1:7" x14ac:dyDescent="0.25">
      <c r="A825" t="s">
        <v>1226</v>
      </c>
      <c r="B825" t="s">
        <v>2122</v>
      </c>
      <c r="C825" t="s">
        <v>1920</v>
      </c>
      <c r="D825" t="s">
        <v>1920</v>
      </c>
      <c r="E825" t="str">
        <f t="shared" si="25"/>
        <v>18/01/24</v>
      </c>
      <c r="F825" t="str">
        <f t="shared" si="24"/>
        <v>18/01/24</v>
      </c>
      <c r="G825" s="121">
        <v>1</v>
      </c>
    </row>
    <row r="826" spans="1:7" x14ac:dyDescent="0.25">
      <c r="A826" t="s">
        <v>1227</v>
      </c>
      <c r="B826" t="s">
        <v>2417</v>
      </c>
      <c r="C826" t="s">
        <v>1920</v>
      </c>
      <c r="D826" t="s">
        <v>1920</v>
      </c>
      <c r="E826" t="str">
        <f t="shared" si="25"/>
        <v>18/01/24</v>
      </c>
      <c r="F826" t="str">
        <f t="shared" si="24"/>
        <v>18/01/24</v>
      </c>
      <c r="G826" s="121">
        <v>1</v>
      </c>
    </row>
    <row r="827" spans="1:7" x14ac:dyDescent="0.25">
      <c r="A827" t="s">
        <v>1228</v>
      </c>
      <c r="B827" t="s">
        <v>2418</v>
      </c>
      <c r="C827" t="s">
        <v>1920</v>
      </c>
      <c r="D827" t="s">
        <v>1920</v>
      </c>
      <c r="E827" t="str">
        <f t="shared" si="25"/>
        <v>18/01/24</v>
      </c>
      <c r="F827" t="str">
        <f t="shared" si="24"/>
        <v>18/01/24</v>
      </c>
      <c r="G827" s="121">
        <v>1</v>
      </c>
    </row>
    <row r="828" spans="1:7" x14ac:dyDescent="0.25">
      <c r="A828" t="s">
        <v>1229</v>
      </c>
      <c r="B828" t="s">
        <v>2419</v>
      </c>
      <c r="C828" t="s">
        <v>1920</v>
      </c>
      <c r="D828" t="s">
        <v>1920</v>
      </c>
      <c r="E828" t="str">
        <f t="shared" si="25"/>
        <v>18/01/24</v>
      </c>
      <c r="F828" t="str">
        <f t="shared" si="24"/>
        <v>18/01/24</v>
      </c>
      <c r="G828" s="121">
        <v>1</v>
      </c>
    </row>
    <row r="829" spans="1:7" x14ac:dyDescent="0.25">
      <c r="A829" t="s">
        <v>1230</v>
      </c>
      <c r="B829" t="s">
        <v>2420</v>
      </c>
      <c r="C829" t="s">
        <v>1920</v>
      </c>
      <c r="D829" t="s">
        <v>1920</v>
      </c>
      <c r="E829" t="str">
        <f t="shared" si="25"/>
        <v>18/01/24</v>
      </c>
      <c r="F829" t="str">
        <f t="shared" si="24"/>
        <v>18/01/24</v>
      </c>
      <c r="G829" s="121">
        <v>1</v>
      </c>
    </row>
    <row r="830" spans="1:7" x14ac:dyDescent="0.25">
      <c r="A830" t="s">
        <v>1231</v>
      </c>
      <c r="B830" t="s">
        <v>2197</v>
      </c>
      <c r="C830" t="s">
        <v>1920</v>
      </c>
      <c r="D830" t="s">
        <v>1920</v>
      </c>
      <c r="E830" t="str">
        <f t="shared" si="25"/>
        <v>18/01/24</v>
      </c>
      <c r="F830" t="str">
        <f t="shared" si="24"/>
        <v>18/01/24</v>
      </c>
      <c r="G830" s="121">
        <v>1</v>
      </c>
    </row>
    <row r="831" spans="1:7" x14ac:dyDescent="0.25">
      <c r="A831" t="s">
        <v>1232</v>
      </c>
      <c r="B831" t="s">
        <v>2421</v>
      </c>
      <c r="C831" t="s">
        <v>1894</v>
      </c>
      <c r="D831" t="s">
        <v>1915</v>
      </c>
      <c r="E831" t="str">
        <f t="shared" si="25"/>
        <v>01/07/24</v>
      </c>
      <c r="F831" t="str">
        <f t="shared" si="24"/>
        <v>03/07/24</v>
      </c>
      <c r="G831" s="121">
        <v>0</v>
      </c>
    </row>
    <row r="832" spans="1:7" x14ac:dyDescent="0.25">
      <c r="A832" t="s">
        <v>1233</v>
      </c>
      <c r="B832" t="s">
        <v>2422</v>
      </c>
      <c r="C832" t="s">
        <v>1894</v>
      </c>
      <c r="D832" t="s">
        <v>1894</v>
      </c>
      <c r="E832" t="str">
        <f t="shared" si="25"/>
        <v>01/07/24</v>
      </c>
      <c r="F832" t="str">
        <f t="shared" si="24"/>
        <v>01/07/24</v>
      </c>
      <c r="G832" s="121">
        <v>0</v>
      </c>
    </row>
    <row r="833" spans="1:7" x14ac:dyDescent="0.25">
      <c r="A833" t="s">
        <v>1234</v>
      </c>
      <c r="B833" t="s">
        <v>2423</v>
      </c>
      <c r="C833" t="s">
        <v>1897</v>
      </c>
      <c r="D833" t="s">
        <v>1897</v>
      </c>
      <c r="E833" t="str">
        <f t="shared" si="25"/>
        <v>02/07/24</v>
      </c>
      <c r="F833" t="str">
        <f t="shared" si="24"/>
        <v>02/07/24</v>
      </c>
      <c r="G833" s="121">
        <v>0</v>
      </c>
    </row>
    <row r="834" spans="1:7" x14ac:dyDescent="0.25">
      <c r="A834" t="s">
        <v>1235</v>
      </c>
      <c r="B834" t="s">
        <v>2424</v>
      </c>
      <c r="C834" t="s">
        <v>1897</v>
      </c>
      <c r="D834" t="s">
        <v>1897</v>
      </c>
      <c r="E834" t="str">
        <f t="shared" si="25"/>
        <v>02/07/24</v>
      </c>
      <c r="F834" t="str">
        <f t="shared" si="24"/>
        <v>02/07/24</v>
      </c>
      <c r="G834" s="121">
        <v>0</v>
      </c>
    </row>
    <row r="835" spans="1:7" x14ac:dyDescent="0.25">
      <c r="A835" t="s">
        <v>1236</v>
      </c>
      <c r="B835" t="s">
        <v>2197</v>
      </c>
      <c r="C835" t="s">
        <v>1915</v>
      </c>
      <c r="D835" t="s">
        <v>1915</v>
      </c>
      <c r="E835" t="str">
        <f t="shared" si="25"/>
        <v>03/07/24</v>
      </c>
      <c r="F835" t="str">
        <f t="shared" ref="F835:F898" si="26">RIGHT(D835,8)</f>
        <v>03/07/24</v>
      </c>
      <c r="G835" s="121">
        <v>0</v>
      </c>
    </row>
    <row r="836" spans="1:7" x14ac:dyDescent="0.25">
      <c r="A836" t="s">
        <v>1237</v>
      </c>
      <c r="B836" t="s">
        <v>2425</v>
      </c>
      <c r="C836" t="s">
        <v>1915</v>
      </c>
      <c r="D836" t="s">
        <v>1915</v>
      </c>
      <c r="E836" t="str">
        <f t="shared" ref="E836:E899" si="27">RIGHT(C836,8)</f>
        <v>03/07/24</v>
      </c>
      <c r="F836" t="str">
        <f t="shared" si="26"/>
        <v>03/07/24</v>
      </c>
      <c r="G836" s="121">
        <v>0</v>
      </c>
    </row>
    <row r="837" spans="1:7" x14ac:dyDescent="0.25">
      <c r="A837" t="s">
        <v>1238</v>
      </c>
      <c r="B837" t="s">
        <v>2314</v>
      </c>
      <c r="C837" t="s">
        <v>1915</v>
      </c>
      <c r="D837" t="s">
        <v>1915</v>
      </c>
      <c r="E837" t="str">
        <f t="shared" si="27"/>
        <v>03/07/24</v>
      </c>
      <c r="F837" t="str">
        <f t="shared" si="26"/>
        <v>03/07/24</v>
      </c>
      <c r="G837" s="121">
        <v>0</v>
      </c>
    </row>
    <row r="838" spans="1:7" x14ac:dyDescent="0.25">
      <c r="A838" t="s">
        <v>1239</v>
      </c>
      <c r="B838" t="s">
        <v>2117</v>
      </c>
      <c r="C838" t="s">
        <v>1762</v>
      </c>
      <c r="D838" t="s">
        <v>1758</v>
      </c>
      <c r="E838" t="str">
        <f t="shared" si="27"/>
        <v>22/05/24</v>
      </c>
      <c r="F838" t="str">
        <f t="shared" si="26"/>
        <v>23/05/24</v>
      </c>
      <c r="G838" s="121">
        <v>0</v>
      </c>
    </row>
    <row r="839" spans="1:7" x14ac:dyDescent="0.25">
      <c r="A839" t="s">
        <v>1240</v>
      </c>
      <c r="B839" t="s">
        <v>2422</v>
      </c>
      <c r="C839" t="s">
        <v>1762</v>
      </c>
      <c r="D839" t="s">
        <v>1762</v>
      </c>
      <c r="E839" t="str">
        <f t="shared" si="27"/>
        <v>22/05/24</v>
      </c>
      <c r="F839" t="str">
        <f t="shared" si="26"/>
        <v>22/05/24</v>
      </c>
      <c r="G839" s="121">
        <v>0</v>
      </c>
    </row>
    <row r="840" spans="1:7" x14ac:dyDescent="0.25">
      <c r="A840" t="s">
        <v>1241</v>
      </c>
      <c r="B840" t="s">
        <v>2423</v>
      </c>
      <c r="C840" t="s">
        <v>1762</v>
      </c>
      <c r="D840" t="s">
        <v>1762</v>
      </c>
      <c r="E840" t="str">
        <f t="shared" si="27"/>
        <v>22/05/24</v>
      </c>
      <c r="F840" t="str">
        <f t="shared" si="26"/>
        <v>22/05/24</v>
      </c>
      <c r="G840" s="121">
        <v>0</v>
      </c>
    </row>
    <row r="841" spans="1:7" x14ac:dyDescent="0.25">
      <c r="A841" t="s">
        <v>1242</v>
      </c>
      <c r="B841" t="s">
        <v>2424</v>
      </c>
      <c r="C841" t="s">
        <v>1762</v>
      </c>
      <c r="D841" t="s">
        <v>1762</v>
      </c>
      <c r="E841" t="str">
        <f t="shared" si="27"/>
        <v>22/05/24</v>
      </c>
      <c r="F841" t="str">
        <f t="shared" si="26"/>
        <v>22/05/24</v>
      </c>
      <c r="G841" s="121">
        <v>0</v>
      </c>
    </row>
    <row r="842" spans="1:7" x14ac:dyDescent="0.25">
      <c r="A842" t="s">
        <v>1243</v>
      </c>
      <c r="B842" t="s">
        <v>2197</v>
      </c>
      <c r="C842" t="s">
        <v>1758</v>
      </c>
      <c r="D842" t="s">
        <v>1758</v>
      </c>
      <c r="E842" t="str">
        <f t="shared" si="27"/>
        <v>23/05/24</v>
      </c>
      <c r="F842" t="str">
        <f t="shared" si="26"/>
        <v>23/05/24</v>
      </c>
      <c r="G842" s="121">
        <v>0</v>
      </c>
    </row>
    <row r="843" spans="1:7" x14ac:dyDescent="0.25">
      <c r="A843" t="s">
        <v>1244</v>
      </c>
      <c r="B843" t="s">
        <v>2425</v>
      </c>
      <c r="C843" t="s">
        <v>1758</v>
      </c>
      <c r="D843" t="s">
        <v>1758</v>
      </c>
      <c r="E843" t="str">
        <f t="shared" si="27"/>
        <v>23/05/24</v>
      </c>
      <c r="F843" t="str">
        <f t="shared" si="26"/>
        <v>23/05/24</v>
      </c>
      <c r="G843" s="121">
        <v>0</v>
      </c>
    </row>
    <row r="844" spans="1:7" x14ac:dyDescent="0.25">
      <c r="A844" t="s">
        <v>1245</v>
      </c>
      <c r="B844" t="s">
        <v>2314</v>
      </c>
      <c r="C844" t="s">
        <v>1758</v>
      </c>
      <c r="D844" t="s">
        <v>1758</v>
      </c>
      <c r="E844" t="str">
        <f t="shared" si="27"/>
        <v>23/05/24</v>
      </c>
      <c r="F844" t="str">
        <f t="shared" si="26"/>
        <v>23/05/24</v>
      </c>
      <c r="G844" s="121">
        <v>0</v>
      </c>
    </row>
    <row r="845" spans="1:7" x14ac:dyDescent="0.25">
      <c r="A845" t="s">
        <v>1246</v>
      </c>
      <c r="B845" t="s">
        <v>2118</v>
      </c>
      <c r="C845" t="s">
        <v>1758</v>
      </c>
      <c r="D845" t="s">
        <v>1803</v>
      </c>
      <c r="E845" t="str">
        <f t="shared" si="27"/>
        <v>23/05/24</v>
      </c>
      <c r="F845" t="str">
        <f t="shared" si="26"/>
        <v>24/05/24</v>
      </c>
      <c r="G845" s="121">
        <v>0</v>
      </c>
    </row>
    <row r="846" spans="1:7" x14ac:dyDescent="0.25">
      <c r="A846" t="s">
        <v>1247</v>
      </c>
      <c r="B846" t="s">
        <v>2422</v>
      </c>
      <c r="C846" t="s">
        <v>1758</v>
      </c>
      <c r="D846" t="s">
        <v>1758</v>
      </c>
      <c r="E846" t="str">
        <f t="shared" si="27"/>
        <v>23/05/24</v>
      </c>
      <c r="F846" t="str">
        <f t="shared" si="26"/>
        <v>23/05/24</v>
      </c>
      <c r="G846" s="121">
        <v>0</v>
      </c>
    </row>
    <row r="847" spans="1:7" x14ac:dyDescent="0.25">
      <c r="A847" t="s">
        <v>1248</v>
      </c>
      <c r="B847" t="s">
        <v>2423</v>
      </c>
      <c r="C847" t="s">
        <v>1758</v>
      </c>
      <c r="D847" t="s">
        <v>1758</v>
      </c>
      <c r="E847" t="str">
        <f t="shared" si="27"/>
        <v>23/05/24</v>
      </c>
      <c r="F847" t="str">
        <f t="shared" si="26"/>
        <v>23/05/24</v>
      </c>
      <c r="G847" s="121">
        <v>0</v>
      </c>
    </row>
    <row r="848" spans="1:7" x14ac:dyDescent="0.25">
      <c r="A848" t="s">
        <v>1249</v>
      </c>
      <c r="B848" t="s">
        <v>2424</v>
      </c>
      <c r="C848" t="s">
        <v>1758</v>
      </c>
      <c r="D848" t="s">
        <v>1803</v>
      </c>
      <c r="E848" t="str">
        <f t="shared" si="27"/>
        <v>23/05/24</v>
      </c>
      <c r="F848" t="str">
        <f t="shared" si="26"/>
        <v>24/05/24</v>
      </c>
      <c r="G848" s="121">
        <v>0</v>
      </c>
    </row>
    <row r="849" spans="1:7" x14ac:dyDescent="0.25">
      <c r="A849" t="s">
        <v>1250</v>
      </c>
      <c r="B849" t="s">
        <v>2197</v>
      </c>
      <c r="C849" t="s">
        <v>1803</v>
      </c>
      <c r="D849" t="s">
        <v>1803</v>
      </c>
      <c r="E849" t="str">
        <f t="shared" si="27"/>
        <v>24/05/24</v>
      </c>
      <c r="F849" t="str">
        <f t="shared" si="26"/>
        <v>24/05/24</v>
      </c>
      <c r="G849" s="121">
        <v>0</v>
      </c>
    </row>
    <row r="850" spans="1:7" x14ac:dyDescent="0.25">
      <c r="A850" t="s">
        <v>1251</v>
      </c>
      <c r="B850" t="s">
        <v>2425</v>
      </c>
      <c r="C850" t="s">
        <v>1803</v>
      </c>
      <c r="D850" t="s">
        <v>1803</v>
      </c>
      <c r="E850" t="str">
        <f t="shared" si="27"/>
        <v>24/05/24</v>
      </c>
      <c r="F850" t="str">
        <f t="shared" si="26"/>
        <v>24/05/24</v>
      </c>
      <c r="G850" s="121">
        <v>0</v>
      </c>
    </row>
    <row r="851" spans="1:7" x14ac:dyDescent="0.25">
      <c r="A851" t="s">
        <v>1252</v>
      </c>
      <c r="B851" t="s">
        <v>2314</v>
      </c>
      <c r="C851" t="s">
        <v>1803</v>
      </c>
      <c r="D851" t="s">
        <v>1803</v>
      </c>
      <c r="E851" t="str">
        <f t="shared" si="27"/>
        <v>24/05/24</v>
      </c>
      <c r="F851" t="str">
        <f t="shared" si="26"/>
        <v>24/05/24</v>
      </c>
      <c r="G851" s="121">
        <v>0</v>
      </c>
    </row>
    <row r="852" spans="1:7" x14ac:dyDescent="0.25">
      <c r="A852" t="s">
        <v>1253</v>
      </c>
      <c r="B852" t="s">
        <v>2119</v>
      </c>
      <c r="C852" t="s">
        <v>1803</v>
      </c>
      <c r="D852" t="s">
        <v>1763</v>
      </c>
      <c r="E852" t="str">
        <f t="shared" si="27"/>
        <v>24/05/24</v>
      </c>
      <c r="F852" t="str">
        <f t="shared" si="26"/>
        <v>28/05/24</v>
      </c>
      <c r="G852" s="121">
        <v>0</v>
      </c>
    </row>
    <row r="853" spans="1:7" x14ac:dyDescent="0.25">
      <c r="A853" t="s">
        <v>1254</v>
      </c>
      <c r="B853" t="s">
        <v>2422</v>
      </c>
      <c r="C853" t="s">
        <v>1803</v>
      </c>
      <c r="D853" t="s">
        <v>1803</v>
      </c>
      <c r="E853" t="str">
        <f t="shared" si="27"/>
        <v>24/05/24</v>
      </c>
      <c r="F853" t="str">
        <f t="shared" si="26"/>
        <v>24/05/24</v>
      </c>
      <c r="G853" s="121">
        <v>0</v>
      </c>
    </row>
    <row r="854" spans="1:7" x14ac:dyDescent="0.25">
      <c r="A854" t="s">
        <v>1255</v>
      </c>
      <c r="B854" t="s">
        <v>2423</v>
      </c>
      <c r="C854" t="s">
        <v>1803</v>
      </c>
      <c r="D854" t="s">
        <v>1803</v>
      </c>
      <c r="E854" t="str">
        <f t="shared" si="27"/>
        <v>24/05/24</v>
      </c>
      <c r="F854" t="str">
        <f t="shared" si="26"/>
        <v>24/05/24</v>
      </c>
      <c r="G854" s="121">
        <v>0</v>
      </c>
    </row>
    <row r="855" spans="1:7" x14ac:dyDescent="0.25">
      <c r="A855" t="s">
        <v>1256</v>
      </c>
      <c r="B855" t="s">
        <v>2424</v>
      </c>
      <c r="C855" t="s">
        <v>1786</v>
      </c>
      <c r="D855" t="s">
        <v>1786</v>
      </c>
      <c r="E855" t="str">
        <f t="shared" si="27"/>
        <v>27/05/24</v>
      </c>
      <c r="F855" t="str">
        <f t="shared" si="26"/>
        <v>27/05/24</v>
      </c>
      <c r="G855" s="121">
        <v>0</v>
      </c>
    </row>
    <row r="856" spans="1:7" x14ac:dyDescent="0.25">
      <c r="A856" t="s">
        <v>1257</v>
      </c>
      <c r="B856" t="s">
        <v>2197</v>
      </c>
      <c r="C856" t="s">
        <v>1786</v>
      </c>
      <c r="D856" t="s">
        <v>1786</v>
      </c>
      <c r="E856" t="str">
        <f t="shared" si="27"/>
        <v>27/05/24</v>
      </c>
      <c r="F856" t="str">
        <f t="shared" si="26"/>
        <v>27/05/24</v>
      </c>
      <c r="G856" s="121">
        <v>0</v>
      </c>
    </row>
    <row r="857" spans="1:7" x14ac:dyDescent="0.25">
      <c r="A857" t="s">
        <v>1258</v>
      </c>
      <c r="B857" t="s">
        <v>2425</v>
      </c>
      <c r="C857" t="s">
        <v>1786</v>
      </c>
      <c r="D857" t="s">
        <v>1763</v>
      </c>
      <c r="E857" t="str">
        <f t="shared" si="27"/>
        <v>27/05/24</v>
      </c>
      <c r="F857" t="str">
        <f t="shared" si="26"/>
        <v>28/05/24</v>
      </c>
      <c r="G857" s="121">
        <v>0</v>
      </c>
    </row>
    <row r="858" spans="1:7" x14ac:dyDescent="0.25">
      <c r="A858" t="s">
        <v>1259</v>
      </c>
      <c r="B858" t="s">
        <v>2314</v>
      </c>
      <c r="C858" t="s">
        <v>1763</v>
      </c>
      <c r="D858" t="s">
        <v>1763</v>
      </c>
      <c r="E858" t="str">
        <f t="shared" si="27"/>
        <v>28/05/24</v>
      </c>
      <c r="F858" t="str">
        <f t="shared" si="26"/>
        <v>28/05/24</v>
      </c>
      <c r="G858" s="121">
        <v>0</v>
      </c>
    </row>
    <row r="859" spans="1:7" x14ac:dyDescent="0.25">
      <c r="A859" t="s">
        <v>1260</v>
      </c>
      <c r="B859" t="s">
        <v>2142</v>
      </c>
      <c r="C859" t="s">
        <v>1763</v>
      </c>
      <c r="D859" t="s">
        <v>1763</v>
      </c>
      <c r="E859" t="str">
        <f t="shared" si="27"/>
        <v>28/05/24</v>
      </c>
      <c r="F859" t="str">
        <f t="shared" si="26"/>
        <v>28/05/24</v>
      </c>
      <c r="G859" s="121">
        <v>0</v>
      </c>
    </row>
    <row r="860" spans="1:7" x14ac:dyDescent="0.25">
      <c r="A860" t="s">
        <v>1261</v>
      </c>
      <c r="B860" t="s">
        <v>2422</v>
      </c>
      <c r="C860" t="s">
        <v>1763</v>
      </c>
      <c r="D860" t="s">
        <v>1763</v>
      </c>
      <c r="E860" t="str">
        <f t="shared" si="27"/>
        <v>28/05/24</v>
      </c>
      <c r="F860" t="str">
        <f t="shared" si="26"/>
        <v>28/05/24</v>
      </c>
      <c r="G860" s="121">
        <v>0</v>
      </c>
    </row>
    <row r="861" spans="1:7" x14ac:dyDescent="0.25">
      <c r="A861" t="s">
        <v>1262</v>
      </c>
      <c r="B861" t="s">
        <v>2423</v>
      </c>
      <c r="C861" t="s">
        <v>1763</v>
      </c>
      <c r="D861" t="s">
        <v>1763</v>
      </c>
      <c r="E861" t="str">
        <f t="shared" si="27"/>
        <v>28/05/24</v>
      </c>
      <c r="F861" t="str">
        <f t="shared" si="26"/>
        <v>28/05/24</v>
      </c>
      <c r="G861" s="121">
        <v>0</v>
      </c>
    </row>
    <row r="862" spans="1:7" x14ac:dyDescent="0.25">
      <c r="A862" t="s">
        <v>1263</v>
      </c>
      <c r="B862" t="s">
        <v>2424</v>
      </c>
      <c r="C862" t="s">
        <v>1763</v>
      </c>
      <c r="D862" t="s">
        <v>1763</v>
      </c>
      <c r="E862" t="str">
        <f t="shared" si="27"/>
        <v>28/05/24</v>
      </c>
      <c r="F862" t="str">
        <f t="shared" si="26"/>
        <v>28/05/24</v>
      </c>
      <c r="G862" s="121">
        <v>0</v>
      </c>
    </row>
    <row r="863" spans="1:7" x14ac:dyDescent="0.25">
      <c r="A863" t="s">
        <v>1264</v>
      </c>
      <c r="B863" t="s">
        <v>2197</v>
      </c>
      <c r="C863" t="s">
        <v>1763</v>
      </c>
      <c r="D863" t="s">
        <v>1763</v>
      </c>
      <c r="E863" t="str">
        <f t="shared" si="27"/>
        <v>28/05/24</v>
      </c>
      <c r="F863" t="str">
        <f t="shared" si="26"/>
        <v>28/05/24</v>
      </c>
      <c r="G863" s="121">
        <v>0</v>
      </c>
    </row>
    <row r="864" spans="1:7" x14ac:dyDescent="0.25">
      <c r="A864" t="s">
        <v>1265</v>
      </c>
      <c r="B864" t="s">
        <v>2425</v>
      </c>
      <c r="C864" t="s">
        <v>1763</v>
      </c>
      <c r="D864" t="s">
        <v>1763</v>
      </c>
      <c r="E864" t="str">
        <f t="shared" si="27"/>
        <v>28/05/24</v>
      </c>
      <c r="F864" t="str">
        <f t="shared" si="26"/>
        <v>28/05/24</v>
      </c>
      <c r="G864" s="121">
        <v>0</v>
      </c>
    </row>
    <row r="865" spans="1:7" x14ac:dyDescent="0.25">
      <c r="A865" t="s">
        <v>1266</v>
      </c>
      <c r="B865" t="s">
        <v>2314</v>
      </c>
      <c r="C865" t="s">
        <v>1763</v>
      </c>
      <c r="D865" t="s">
        <v>1763</v>
      </c>
      <c r="E865" t="str">
        <f t="shared" si="27"/>
        <v>28/05/24</v>
      </c>
      <c r="F865" t="str">
        <f t="shared" si="26"/>
        <v>28/05/24</v>
      </c>
      <c r="G865" s="121">
        <v>0</v>
      </c>
    </row>
    <row r="866" spans="1:7" x14ac:dyDescent="0.25">
      <c r="A866" t="s">
        <v>1267</v>
      </c>
      <c r="B866" t="s">
        <v>2143</v>
      </c>
      <c r="C866" t="s">
        <v>1763</v>
      </c>
      <c r="D866" t="s">
        <v>1799</v>
      </c>
      <c r="E866" t="str">
        <f t="shared" si="27"/>
        <v>28/05/24</v>
      </c>
      <c r="F866" t="str">
        <f t="shared" si="26"/>
        <v>29/05/24</v>
      </c>
      <c r="G866" s="121">
        <v>1</v>
      </c>
    </row>
    <row r="867" spans="1:7" x14ac:dyDescent="0.25">
      <c r="A867" t="s">
        <v>1268</v>
      </c>
      <c r="B867" t="s">
        <v>2422</v>
      </c>
      <c r="C867" t="s">
        <v>1763</v>
      </c>
      <c r="D867" t="s">
        <v>1763</v>
      </c>
      <c r="E867" t="str">
        <f t="shared" si="27"/>
        <v>28/05/24</v>
      </c>
      <c r="F867" t="str">
        <f t="shared" si="26"/>
        <v>28/05/24</v>
      </c>
      <c r="G867" s="121">
        <v>1</v>
      </c>
    </row>
    <row r="868" spans="1:7" x14ac:dyDescent="0.25">
      <c r="A868" t="s">
        <v>1269</v>
      </c>
      <c r="B868" t="s">
        <v>2423</v>
      </c>
      <c r="C868" t="s">
        <v>1763</v>
      </c>
      <c r="D868" t="s">
        <v>1763</v>
      </c>
      <c r="E868" t="str">
        <f t="shared" si="27"/>
        <v>28/05/24</v>
      </c>
      <c r="F868" t="str">
        <f t="shared" si="26"/>
        <v>28/05/24</v>
      </c>
      <c r="G868" s="121">
        <v>1</v>
      </c>
    </row>
    <row r="869" spans="1:7" x14ac:dyDescent="0.25">
      <c r="A869" t="s">
        <v>1270</v>
      </c>
      <c r="B869" t="s">
        <v>2424</v>
      </c>
      <c r="C869" t="s">
        <v>1763</v>
      </c>
      <c r="D869" t="s">
        <v>1799</v>
      </c>
      <c r="E869" t="str">
        <f t="shared" si="27"/>
        <v>28/05/24</v>
      </c>
      <c r="F869" t="str">
        <f t="shared" si="26"/>
        <v>29/05/24</v>
      </c>
      <c r="G869" s="121">
        <v>1</v>
      </c>
    </row>
    <row r="870" spans="1:7" x14ac:dyDescent="0.25">
      <c r="A870" t="s">
        <v>1271</v>
      </c>
      <c r="B870" t="s">
        <v>2197</v>
      </c>
      <c r="C870" t="s">
        <v>1799</v>
      </c>
      <c r="D870" t="s">
        <v>1799</v>
      </c>
      <c r="E870" t="str">
        <f t="shared" si="27"/>
        <v>29/05/24</v>
      </c>
      <c r="F870" t="str">
        <f t="shared" si="26"/>
        <v>29/05/24</v>
      </c>
      <c r="G870" s="121">
        <v>1</v>
      </c>
    </row>
    <row r="871" spans="1:7" x14ac:dyDescent="0.25">
      <c r="A871" t="s">
        <v>1272</v>
      </c>
      <c r="B871" t="s">
        <v>2425</v>
      </c>
      <c r="C871" t="s">
        <v>1799</v>
      </c>
      <c r="D871" t="s">
        <v>1799</v>
      </c>
      <c r="E871" t="str">
        <f t="shared" si="27"/>
        <v>29/05/24</v>
      </c>
      <c r="F871" t="str">
        <f t="shared" si="26"/>
        <v>29/05/24</v>
      </c>
      <c r="G871" s="121">
        <v>1</v>
      </c>
    </row>
    <row r="872" spans="1:7" x14ac:dyDescent="0.25">
      <c r="A872" t="s">
        <v>1273</v>
      </c>
      <c r="B872" t="s">
        <v>2314</v>
      </c>
      <c r="C872" t="s">
        <v>1799</v>
      </c>
      <c r="D872" t="s">
        <v>1799</v>
      </c>
      <c r="E872" t="str">
        <f t="shared" si="27"/>
        <v>29/05/24</v>
      </c>
      <c r="F872" t="str">
        <f t="shared" si="26"/>
        <v>29/05/24</v>
      </c>
      <c r="G872" s="121">
        <v>1</v>
      </c>
    </row>
    <row r="873" spans="1:7" x14ac:dyDescent="0.25">
      <c r="A873" t="s">
        <v>1274</v>
      </c>
      <c r="B873" t="s">
        <v>2123</v>
      </c>
      <c r="C873" t="s">
        <v>1841</v>
      </c>
      <c r="D873" t="s">
        <v>1921</v>
      </c>
      <c r="E873" t="str">
        <f t="shared" si="27"/>
        <v>19/08/24</v>
      </c>
      <c r="F873" t="str">
        <f t="shared" si="26"/>
        <v>20/08/24</v>
      </c>
      <c r="G873" s="121">
        <v>0</v>
      </c>
    </row>
    <row r="874" spans="1:7" x14ac:dyDescent="0.25">
      <c r="A874" t="s">
        <v>1275</v>
      </c>
      <c r="B874" t="s">
        <v>2426</v>
      </c>
      <c r="C874" t="s">
        <v>1841</v>
      </c>
      <c r="D874" t="s">
        <v>1841</v>
      </c>
      <c r="E874" t="str">
        <f t="shared" si="27"/>
        <v>19/08/24</v>
      </c>
      <c r="F874" t="str">
        <f t="shared" si="26"/>
        <v>19/08/24</v>
      </c>
      <c r="G874" s="121">
        <v>0</v>
      </c>
    </row>
    <row r="875" spans="1:7" x14ac:dyDescent="0.25">
      <c r="A875" t="s">
        <v>1276</v>
      </c>
      <c r="B875" t="s">
        <v>2427</v>
      </c>
      <c r="C875" t="s">
        <v>1841</v>
      </c>
      <c r="D875" t="s">
        <v>1921</v>
      </c>
      <c r="E875" t="str">
        <f t="shared" si="27"/>
        <v>19/08/24</v>
      </c>
      <c r="F875" t="str">
        <f t="shared" si="26"/>
        <v>20/08/24</v>
      </c>
      <c r="G875" s="121">
        <v>0</v>
      </c>
    </row>
    <row r="876" spans="1:7" x14ac:dyDescent="0.25">
      <c r="A876" t="s">
        <v>1277</v>
      </c>
      <c r="B876" t="s">
        <v>2331</v>
      </c>
      <c r="C876" t="s">
        <v>1921</v>
      </c>
      <c r="D876" t="s">
        <v>1921</v>
      </c>
      <c r="E876" t="str">
        <f t="shared" si="27"/>
        <v>20/08/24</v>
      </c>
      <c r="F876" t="str">
        <f t="shared" si="26"/>
        <v>20/08/24</v>
      </c>
      <c r="G876" s="121">
        <v>0</v>
      </c>
    </row>
    <row r="877" spans="1:7" x14ac:dyDescent="0.25">
      <c r="A877" t="s">
        <v>1278</v>
      </c>
      <c r="B877" t="s">
        <v>2428</v>
      </c>
      <c r="C877" t="s">
        <v>1921</v>
      </c>
      <c r="D877" t="s">
        <v>1921</v>
      </c>
      <c r="E877" t="str">
        <f t="shared" si="27"/>
        <v>20/08/24</v>
      </c>
      <c r="F877" t="str">
        <f t="shared" si="26"/>
        <v>20/08/24</v>
      </c>
      <c r="G877" s="121">
        <v>0</v>
      </c>
    </row>
    <row r="878" spans="1:7" x14ac:dyDescent="0.25">
      <c r="A878" t="s">
        <v>1279</v>
      </c>
      <c r="B878" t="s">
        <v>2429</v>
      </c>
      <c r="C878" t="s">
        <v>1921</v>
      </c>
      <c r="D878" t="s">
        <v>1921</v>
      </c>
      <c r="E878" t="str">
        <f t="shared" si="27"/>
        <v>20/08/24</v>
      </c>
      <c r="F878" t="str">
        <f t="shared" si="26"/>
        <v>20/08/24</v>
      </c>
      <c r="G878" s="121">
        <v>0</v>
      </c>
    </row>
    <row r="879" spans="1:7" x14ac:dyDescent="0.25">
      <c r="A879" t="s">
        <v>1280</v>
      </c>
      <c r="B879" t="s">
        <v>2430</v>
      </c>
      <c r="C879" t="s">
        <v>1921</v>
      </c>
      <c r="D879" t="s">
        <v>1921</v>
      </c>
      <c r="E879" t="str">
        <f t="shared" si="27"/>
        <v>20/08/24</v>
      </c>
      <c r="F879" t="str">
        <f t="shared" si="26"/>
        <v>20/08/24</v>
      </c>
      <c r="G879" s="121">
        <v>0</v>
      </c>
    </row>
    <row r="880" spans="1:7" x14ac:dyDescent="0.25">
      <c r="A880" t="s">
        <v>1281</v>
      </c>
      <c r="B880" t="s">
        <v>2126</v>
      </c>
      <c r="C880" t="s">
        <v>1921</v>
      </c>
      <c r="D880" t="s">
        <v>1883</v>
      </c>
      <c r="E880" t="str">
        <f t="shared" si="27"/>
        <v>20/08/24</v>
      </c>
      <c r="F880" t="str">
        <f t="shared" si="26"/>
        <v>21/08/24</v>
      </c>
      <c r="G880" s="121">
        <v>0</v>
      </c>
    </row>
    <row r="881" spans="1:7" x14ac:dyDescent="0.25">
      <c r="A881" t="s">
        <v>1282</v>
      </c>
      <c r="B881" t="s">
        <v>2431</v>
      </c>
      <c r="C881" t="s">
        <v>1921</v>
      </c>
      <c r="D881" t="s">
        <v>1921</v>
      </c>
      <c r="E881" t="str">
        <f t="shared" si="27"/>
        <v>20/08/24</v>
      </c>
      <c r="F881" t="str">
        <f t="shared" si="26"/>
        <v>20/08/24</v>
      </c>
      <c r="G881" s="121">
        <v>0</v>
      </c>
    </row>
    <row r="882" spans="1:7" x14ac:dyDescent="0.25">
      <c r="A882" t="s">
        <v>1283</v>
      </c>
      <c r="B882" t="s">
        <v>2427</v>
      </c>
      <c r="C882" t="s">
        <v>1921</v>
      </c>
      <c r="D882" t="s">
        <v>1921</v>
      </c>
      <c r="E882" t="str">
        <f t="shared" si="27"/>
        <v>20/08/24</v>
      </c>
      <c r="F882" t="str">
        <f t="shared" si="26"/>
        <v>20/08/24</v>
      </c>
      <c r="G882" s="121">
        <v>0</v>
      </c>
    </row>
    <row r="883" spans="1:7" x14ac:dyDescent="0.25">
      <c r="A883" t="s">
        <v>1284</v>
      </c>
      <c r="B883" t="s">
        <v>2331</v>
      </c>
      <c r="C883" t="s">
        <v>1921</v>
      </c>
      <c r="D883" t="s">
        <v>1921</v>
      </c>
      <c r="E883" t="str">
        <f t="shared" si="27"/>
        <v>20/08/24</v>
      </c>
      <c r="F883" t="str">
        <f t="shared" si="26"/>
        <v>20/08/24</v>
      </c>
      <c r="G883" s="121">
        <v>0</v>
      </c>
    </row>
    <row r="884" spans="1:7" x14ac:dyDescent="0.25">
      <c r="A884" t="s">
        <v>1285</v>
      </c>
      <c r="B884" t="s">
        <v>2428</v>
      </c>
      <c r="C884" t="s">
        <v>1921</v>
      </c>
      <c r="D884" t="s">
        <v>1883</v>
      </c>
      <c r="E884" t="str">
        <f t="shared" si="27"/>
        <v>20/08/24</v>
      </c>
      <c r="F884" t="str">
        <f t="shared" si="26"/>
        <v>21/08/24</v>
      </c>
      <c r="G884" s="121">
        <v>0</v>
      </c>
    </row>
    <row r="885" spans="1:7" x14ac:dyDescent="0.25">
      <c r="A885" t="s">
        <v>1286</v>
      </c>
      <c r="B885" t="s">
        <v>2429</v>
      </c>
      <c r="C885" t="s">
        <v>1883</v>
      </c>
      <c r="D885" t="s">
        <v>1883</v>
      </c>
      <c r="E885" t="str">
        <f t="shared" si="27"/>
        <v>21/08/24</v>
      </c>
      <c r="F885" t="str">
        <f t="shared" si="26"/>
        <v>21/08/24</v>
      </c>
      <c r="G885" s="121">
        <v>0</v>
      </c>
    </row>
    <row r="886" spans="1:7" x14ac:dyDescent="0.25">
      <c r="A886" t="s">
        <v>1287</v>
      </c>
      <c r="B886" t="s">
        <v>2432</v>
      </c>
      <c r="C886" t="s">
        <v>1883</v>
      </c>
      <c r="D886" t="s">
        <v>1883</v>
      </c>
      <c r="E886" t="str">
        <f t="shared" si="27"/>
        <v>21/08/24</v>
      </c>
      <c r="F886" t="str">
        <f t="shared" si="26"/>
        <v>21/08/24</v>
      </c>
      <c r="G886" s="121">
        <v>0</v>
      </c>
    </row>
    <row r="887" spans="1:7" x14ac:dyDescent="0.25">
      <c r="A887" t="s">
        <v>1288</v>
      </c>
      <c r="B887" t="s">
        <v>2129</v>
      </c>
      <c r="C887" t="s">
        <v>1883</v>
      </c>
      <c r="D887" t="s">
        <v>1842</v>
      </c>
      <c r="E887" t="str">
        <f t="shared" si="27"/>
        <v>21/08/24</v>
      </c>
      <c r="F887" t="str">
        <f t="shared" si="26"/>
        <v>22/08/24</v>
      </c>
      <c r="G887" s="121">
        <v>0</v>
      </c>
    </row>
    <row r="888" spans="1:7" x14ac:dyDescent="0.25">
      <c r="A888" t="s">
        <v>1289</v>
      </c>
      <c r="B888" t="s">
        <v>2433</v>
      </c>
      <c r="C888" t="s">
        <v>1883</v>
      </c>
      <c r="D888" t="s">
        <v>1883</v>
      </c>
      <c r="E888" t="str">
        <f t="shared" si="27"/>
        <v>21/08/24</v>
      </c>
      <c r="F888" t="str">
        <f t="shared" si="26"/>
        <v>21/08/24</v>
      </c>
      <c r="G888" s="121">
        <v>0</v>
      </c>
    </row>
    <row r="889" spans="1:7" x14ac:dyDescent="0.25">
      <c r="A889" t="s">
        <v>1290</v>
      </c>
      <c r="B889" t="s">
        <v>2427</v>
      </c>
      <c r="C889" t="s">
        <v>1883</v>
      </c>
      <c r="D889" t="s">
        <v>1883</v>
      </c>
      <c r="E889" t="str">
        <f t="shared" si="27"/>
        <v>21/08/24</v>
      </c>
      <c r="F889" t="str">
        <f t="shared" si="26"/>
        <v>21/08/24</v>
      </c>
      <c r="G889" s="121">
        <v>0</v>
      </c>
    </row>
    <row r="890" spans="1:7" x14ac:dyDescent="0.25">
      <c r="A890" t="s">
        <v>1291</v>
      </c>
      <c r="B890" t="s">
        <v>2331</v>
      </c>
      <c r="C890" t="s">
        <v>1883</v>
      </c>
      <c r="D890" t="s">
        <v>1883</v>
      </c>
      <c r="E890" t="str">
        <f t="shared" si="27"/>
        <v>21/08/24</v>
      </c>
      <c r="F890" t="str">
        <f t="shared" si="26"/>
        <v>21/08/24</v>
      </c>
      <c r="G890" s="121">
        <v>0</v>
      </c>
    </row>
    <row r="891" spans="1:7" x14ac:dyDescent="0.25">
      <c r="A891" t="s">
        <v>1292</v>
      </c>
      <c r="B891" t="s">
        <v>2428</v>
      </c>
      <c r="C891" t="s">
        <v>1883</v>
      </c>
      <c r="D891" t="s">
        <v>1883</v>
      </c>
      <c r="E891" t="str">
        <f t="shared" si="27"/>
        <v>21/08/24</v>
      </c>
      <c r="F891" t="str">
        <f t="shared" si="26"/>
        <v>21/08/24</v>
      </c>
      <c r="G891" s="121">
        <v>0</v>
      </c>
    </row>
    <row r="892" spans="1:7" x14ac:dyDescent="0.25">
      <c r="A892" t="s">
        <v>1293</v>
      </c>
      <c r="B892" t="s">
        <v>2429</v>
      </c>
      <c r="C892" t="s">
        <v>1883</v>
      </c>
      <c r="D892" t="s">
        <v>1842</v>
      </c>
      <c r="E892" t="str">
        <f t="shared" si="27"/>
        <v>21/08/24</v>
      </c>
      <c r="F892" t="str">
        <f t="shared" si="26"/>
        <v>22/08/24</v>
      </c>
      <c r="G892" s="121">
        <v>0</v>
      </c>
    </row>
    <row r="893" spans="1:7" x14ac:dyDescent="0.25">
      <c r="A893" t="s">
        <v>1294</v>
      </c>
      <c r="B893" t="s">
        <v>2434</v>
      </c>
      <c r="C893" t="s">
        <v>1842</v>
      </c>
      <c r="D893" t="s">
        <v>1842</v>
      </c>
      <c r="E893" t="str">
        <f t="shared" si="27"/>
        <v>22/08/24</v>
      </c>
      <c r="F893" t="str">
        <f t="shared" si="26"/>
        <v>22/08/24</v>
      </c>
      <c r="G893" s="121">
        <v>0</v>
      </c>
    </row>
    <row r="894" spans="1:7" x14ac:dyDescent="0.25">
      <c r="A894" t="s">
        <v>1295</v>
      </c>
      <c r="B894" t="s">
        <v>2132</v>
      </c>
      <c r="C894" t="s">
        <v>1842</v>
      </c>
      <c r="D894" t="s">
        <v>1842</v>
      </c>
      <c r="E894" t="str">
        <f t="shared" si="27"/>
        <v>22/08/24</v>
      </c>
      <c r="F894" t="str">
        <f t="shared" si="26"/>
        <v>22/08/24</v>
      </c>
      <c r="G894" s="121">
        <v>0</v>
      </c>
    </row>
    <row r="895" spans="1:7" x14ac:dyDescent="0.25">
      <c r="A895" t="s">
        <v>1296</v>
      </c>
      <c r="B895" t="s">
        <v>2435</v>
      </c>
      <c r="C895" t="s">
        <v>1842</v>
      </c>
      <c r="D895" t="s">
        <v>1842</v>
      </c>
      <c r="E895" t="str">
        <f t="shared" si="27"/>
        <v>22/08/24</v>
      </c>
      <c r="F895" t="str">
        <f t="shared" si="26"/>
        <v>22/08/24</v>
      </c>
      <c r="G895" s="121">
        <v>0</v>
      </c>
    </row>
    <row r="896" spans="1:7" x14ac:dyDescent="0.25">
      <c r="A896" t="s">
        <v>1297</v>
      </c>
      <c r="B896" t="s">
        <v>2427</v>
      </c>
      <c r="C896" t="s">
        <v>1842</v>
      </c>
      <c r="D896" t="s">
        <v>1842</v>
      </c>
      <c r="E896" t="str">
        <f t="shared" si="27"/>
        <v>22/08/24</v>
      </c>
      <c r="F896" t="str">
        <f t="shared" si="26"/>
        <v>22/08/24</v>
      </c>
      <c r="G896" s="121">
        <v>0</v>
      </c>
    </row>
    <row r="897" spans="1:7" x14ac:dyDescent="0.25">
      <c r="A897" t="s">
        <v>1298</v>
      </c>
      <c r="B897" t="s">
        <v>2331</v>
      </c>
      <c r="C897" t="s">
        <v>1842</v>
      </c>
      <c r="D897" t="s">
        <v>1842</v>
      </c>
      <c r="E897" t="str">
        <f t="shared" si="27"/>
        <v>22/08/24</v>
      </c>
      <c r="F897" t="str">
        <f t="shared" si="26"/>
        <v>22/08/24</v>
      </c>
      <c r="G897" s="121">
        <v>0</v>
      </c>
    </row>
    <row r="898" spans="1:7" x14ac:dyDescent="0.25">
      <c r="A898" t="s">
        <v>1299</v>
      </c>
      <c r="B898" t="s">
        <v>2428</v>
      </c>
      <c r="C898" t="s">
        <v>1842</v>
      </c>
      <c r="D898" t="s">
        <v>1842</v>
      </c>
      <c r="E898" t="str">
        <f t="shared" si="27"/>
        <v>22/08/24</v>
      </c>
      <c r="F898" t="str">
        <f t="shared" si="26"/>
        <v>22/08/24</v>
      </c>
      <c r="G898" s="121">
        <v>0</v>
      </c>
    </row>
    <row r="899" spans="1:7" x14ac:dyDescent="0.25">
      <c r="A899" t="s">
        <v>1300</v>
      </c>
      <c r="B899" t="s">
        <v>2429</v>
      </c>
      <c r="C899" t="s">
        <v>1842</v>
      </c>
      <c r="D899" t="s">
        <v>1842</v>
      </c>
      <c r="E899" t="str">
        <f t="shared" si="27"/>
        <v>22/08/24</v>
      </c>
      <c r="F899" t="str">
        <f t="shared" ref="F899:F962" si="28">RIGHT(D899,8)</f>
        <v>22/08/24</v>
      </c>
      <c r="G899" s="121">
        <v>0</v>
      </c>
    </row>
    <row r="900" spans="1:7" x14ac:dyDescent="0.25">
      <c r="A900" t="s">
        <v>1301</v>
      </c>
      <c r="B900" t="s">
        <v>2436</v>
      </c>
      <c r="C900" t="s">
        <v>1842</v>
      </c>
      <c r="D900" t="s">
        <v>1842</v>
      </c>
      <c r="E900" t="str">
        <f t="shared" ref="E900:E963" si="29">RIGHT(C900,8)</f>
        <v>22/08/24</v>
      </c>
      <c r="F900" t="str">
        <f t="shared" si="28"/>
        <v>22/08/24</v>
      </c>
      <c r="G900" s="121">
        <v>0</v>
      </c>
    </row>
    <row r="901" spans="1:7" x14ac:dyDescent="0.25">
      <c r="A901" t="s">
        <v>1302</v>
      </c>
      <c r="B901" t="s">
        <v>2135</v>
      </c>
      <c r="C901" t="s">
        <v>1842</v>
      </c>
      <c r="D901" t="s">
        <v>1846</v>
      </c>
      <c r="E901" t="str">
        <f t="shared" si="29"/>
        <v>22/08/24</v>
      </c>
      <c r="F901" t="str">
        <f t="shared" si="28"/>
        <v>23/08/24</v>
      </c>
      <c r="G901" s="121">
        <v>0</v>
      </c>
    </row>
    <row r="902" spans="1:7" x14ac:dyDescent="0.25">
      <c r="A902" t="s">
        <v>1303</v>
      </c>
      <c r="B902" t="s">
        <v>2437</v>
      </c>
      <c r="C902" t="s">
        <v>1842</v>
      </c>
      <c r="D902" t="s">
        <v>1842</v>
      </c>
      <c r="E902" t="str">
        <f t="shared" si="29"/>
        <v>22/08/24</v>
      </c>
      <c r="F902" t="str">
        <f t="shared" si="28"/>
        <v>22/08/24</v>
      </c>
      <c r="G902" s="121">
        <v>0</v>
      </c>
    </row>
    <row r="903" spans="1:7" x14ac:dyDescent="0.25">
      <c r="A903" t="s">
        <v>1304</v>
      </c>
      <c r="B903" t="s">
        <v>2427</v>
      </c>
      <c r="C903" t="s">
        <v>1842</v>
      </c>
      <c r="D903" t="s">
        <v>1842</v>
      </c>
      <c r="E903" t="str">
        <f t="shared" si="29"/>
        <v>22/08/24</v>
      </c>
      <c r="F903" t="str">
        <f t="shared" si="28"/>
        <v>22/08/24</v>
      </c>
      <c r="G903" s="121">
        <v>0</v>
      </c>
    </row>
    <row r="904" spans="1:7" x14ac:dyDescent="0.25">
      <c r="A904" t="s">
        <v>1305</v>
      </c>
      <c r="B904" t="s">
        <v>2331</v>
      </c>
      <c r="C904" t="s">
        <v>1842</v>
      </c>
      <c r="D904" t="s">
        <v>1846</v>
      </c>
      <c r="E904" t="str">
        <f t="shared" si="29"/>
        <v>22/08/24</v>
      </c>
      <c r="F904" t="str">
        <f t="shared" si="28"/>
        <v>23/08/24</v>
      </c>
      <c r="G904" s="121">
        <v>0</v>
      </c>
    </row>
    <row r="905" spans="1:7" x14ac:dyDescent="0.25">
      <c r="A905" t="s">
        <v>1306</v>
      </c>
      <c r="B905" t="s">
        <v>2428</v>
      </c>
      <c r="C905" t="s">
        <v>1846</v>
      </c>
      <c r="D905" t="s">
        <v>1846</v>
      </c>
      <c r="E905" t="str">
        <f t="shared" si="29"/>
        <v>23/08/24</v>
      </c>
      <c r="F905" t="str">
        <f t="shared" si="28"/>
        <v>23/08/24</v>
      </c>
      <c r="G905" s="121">
        <v>0</v>
      </c>
    </row>
    <row r="906" spans="1:7" x14ac:dyDescent="0.25">
      <c r="A906" t="s">
        <v>1307</v>
      </c>
      <c r="B906" t="s">
        <v>2429</v>
      </c>
      <c r="C906" t="s">
        <v>1846</v>
      </c>
      <c r="D906" t="s">
        <v>1846</v>
      </c>
      <c r="E906" t="str">
        <f t="shared" si="29"/>
        <v>23/08/24</v>
      </c>
      <c r="F906" t="str">
        <f t="shared" si="28"/>
        <v>23/08/24</v>
      </c>
      <c r="G906" s="121">
        <v>0</v>
      </c>
    </row>
    <row r="907" spans="1:7" x14ac:dyDescent="0.25">
      <c r="A907" t="s">
        <v>1308</v>
      </c>
      <c r="B907" t="s">
        <v>2438</v>
      </c>
      <c r="C907" t="s">
        <v>1846</v>
      </c>
      <c r="D907" t="s">
        <v>1846</v>
      </c>
      <c r="E907" t="str">
        <f t="shared" si="29"/>
        <v>23/08/24</v>
      </c>
      <c r="F907" t="str">
        <f t="shared" si="28"/>
        <v>23/08/24</v>
      </c>
      <c r="G907" s="121">
        <v>0</v>
      </c>
    </row>
    <row r="908" spans="1:7" x14ac:dyDescent="0.25">
      <c r="A908" t="s">
        <v>1309</v>
      </c>
      <c r="B908" t="s">
        <v>2138</v>
      </c>
      <c r="C908" t="s">
        <v>1846</v>
      </c>
      <c r="D908" t="s">
        <v>1884</v>
      </c>
      <c r="E908" t="str">
        <f t="shared" si="29"/>
        <v>23/08/24</v>
      </c>
      <c r="F908" t="str">
        <f t="shared" si="28"/>
        <v>26/08/24</v>
      </c>
      <c r="G908" s="121">
        <v>0</v>
      </c>
    </row>
    <row r="909" spans="1:7" x14ac:dyDescent="0.25">
      <c r="A909" t="s">
        <v>1310</v>
      </c>
      <c r="B909" t="s">
        <v>2439</v>
      </c>
      <c r="C909" t="s">
        <v>1846</v>
      </c>
      <c r="D909" t="s">
        <v>1846</v>
      </c>
      <c r="E909" t="str">
        <f t="shared" si="29"/>
        <v>23/08/24</v>
      </c>
      <c r="F909" t="str">
        <f t="shared" si="28"/>
        <v>23/08/24</v>
      </c>
      <c r="G909" s="121">
        <v>0</v>
      </c>
    </row>
    <row r="910" spans="1:7" x14ac:dyDescent="0.25">
      <c r="A910" t="s">
        <v>1311</v>
      </c>
      <c r="B910" t="s">
        <v>2427</v>
      </c>
      <c r="C910" t="s">
        <v>1846</v>
      </c>
      <c r="D910" t="s">
        <v>1846</v>
      </c>
      <c r="E910" t="str">
        <f t="shared" si="29"/>
        <v>23/08/24</v>
      </c>
      <c r="F910" t="str">
        <f t="shared" si="28"/>
        <v>23/08/24</v>
      </c>
      <c r="G910" s="121">
        <v>0</v>
      </c>
    </row>
    <row r="911" spans="1:7" x14ac:dyDescent="0.25">
      <c r="A911" t="s">
        <v>1312</v>
      </c>
      <c r="B911" t="s">
        <v>2331</v>
      </c>
      <c r="C911" t="s">
        <v>1846</v>
      </c>
      <c r="D911" t="s">
        <v>1846</v>
      </c>
      <c r="E911" t="str">
        <f t="shared" si="29"/>
        <v>23/08/24</v>
      </c>
      <c r="F911" t="str">
        <f t="shared" si="28"/>
        <v>23/08/24</v>
      </c>
      <c r="G911" s="121">
        <v>0</v>
      </c>
    </row>
    <row r="912" spans="1:7" x14ac:dyDescent="0.25">
      <c r="A912" t="s">
        <v>1313</v>
      </c>
      <c r="B912" t="s">
        <v>2428</v>
      </c>
      <c r="C912" t="s">
        <v>1846</v>
      </c>
      <c r="D912" t="s">
        <v>1884</v>
      </c>
      <c r="E912" t="str">
        <f t="shared" si="29"/>
        <v>23/08/24</v>
      </c>
      <c r="F912" t="str">
        <f t="shared" si="28"/>
        <v>26/08/24</v>
      </c>
      <c r="G912" s="121">
        <v>0</v>
      </c>
    </row>
    <row r="913" spans="1:7" x14ac:dyDescent="0.25">
      <c r="A913" t="s">
        <v>1314</v>
      </c>
      <c r="B913" t="s">
        <v>2429</v>
      </c>
      <c r="C913" t="s">
        <v>1884</v>
      </c>
      <c r="D913" t="s">
        <v>1884</v>
      </c>
      <c r="E913" t="str">
        <f t="shared" si="29"/>
        <v>26/08/24</v>
      </c>
      <c r="F913" t="str">
        <f t="shared" si="28"/>
        <v>26/08/24</v>
      </c>
      <c r="G913" s="121">
        <v>0</v>
      </c>
    </row>
    <row r="914" spans="1:7" x14ac:dyDescent="0.25">
      <c r="A914" t="s">
        <v>1315</v>
      </c>
      <c r="B914" t="s">
        <v>2440</v>
      </c>
      <c r="C914" t="s">
        <v>1884</v>
      </c>
      <c r="D914" t="s">
        <v>1884</v>
      </c>
      <c r="E914" t="str">
        <f t="shared" si="29"/>
        <v>26/08/24</v>
      </c>
      <c r="F914" t="str">
        <f t="shared" si="28"/>
        <v>26/08/24</v>
      </c>
      <c r="G914" s="121">
        <v>0</v>
      </c>
    </row>
    <row r="915" spans="1:7" x14ac:dyDescent="0.25">
      <c r="A915" t="s">
        <v>1316</v>
      </c>
      <c r="B915" t="s">
        <v>1981</v>
      </c>
      <c r="C915" t="s">
        <v>1922</v>
      </c>
      <c r="D915" t="s">
        <v>1923</v>
      </c>
      <c r="E915" t="str">
        <f t="shared" si="29"/>
        <v>24/09/23</v>
      </c>
      <c r="F915" t="str">
        <f t="shared" si="28"/>
        <v>18/09/24</v>
      </c>
      <c r="G915" s="121">
        <v>0.69</v>
      </c>
    </row>
    <row r="916" spans="1:7" x14ac:dyDescent="0.25">
      <c r="A916" t="s">
        <v>1317</v>
      </c>
      <c r="B916" t="s">
        <v>1962</v>
      </c>
      <c r="C916" t="s">
        <v>1838</v>
      </c>
      <c r="D916" t="s">
        <v>1838</v>
      </c>
      <c r="E916" t="str">
        <f t="shared" si="29"/>
        <v>ND</v>
      </c>
      <c r="F916" t="str">
        <f t="shared" si="28"/>
        <v>ND</v>
      </c>
      <c r="G916" s="121">
        <v>0</v>
      </c>
    </row>
    <row r="917" spans="1:7" x14ac:dyDescent="0.25">
      <c r="A917" t="s">
        <v>1318</v>
      </c>
      <c r="B917" t="s">
        <v>2441</v>
      </c>
      <c r="C917" t="s">
        <v>1728</v>
      </c>
      <c r="D917" t="s">
        <v>1924</v>
      </c>
      <c r="E917" t="str">
        <f t="shared" si="29"/>
        <v>20/06/24</v>
      </c>
      <c r="F917" t="str">
        <f t="shared" si="28"/>
        <v>05/07/24</v>
      </c>
      <c r="G917" s="121">
        <v>0</v>
      </c>
    </row>
    <row r="918" spans="1:7" x14ac:dyDescent="0.25">
      <c r="A918" t="s">
        <v>1319</v>
      </c>
      <c r="B918" t="s">
        <v>2442</v>
      </c>
      <c r="C918" t="s">
        <v>1924</v>
      </c>
      <c r="D918" t="s">
        <v>1839</v>
      </c>
      <c r="E918" t="str">
        <f t="shared" si="29"/>
        <v>05/07/24</v>
      </c>
      <c r="F918" t="str">
        <f t="shared" si="28"/>
        <v>30/07/24</v>
      </c>
      <c r="G918" s="121">
        <v>0</v>
      </c>
    </row>
    <row r="919" spans="1:7" x14ac:dyDescent="0.25">
      <c r="A919" t="s">
        <v>1320</v>
      </c>
      <c r="B919" t="s">
        <v>2443</v>
      </c>
      <c r="C919" t="s">
        <v>1839</v>
      </c>
      <c r="D919" t="s">
        <v>1851</v>
      </c>
      <c r="E919" t="str">
        <f t="shared" si="29"/>
        <v>30/07/24</v>
      </c>
      <c r="F919" t="str">
        <f t="shared" si="28"/>
        <v>05/08/24</v>
      </c>
      <c r="G919" s="121">
        <v>0</v>
      </c>
    </row>
    <row r="920" spans="1:7" x14ac:dyDescent="0.25">
      <c r="A920" t="s">
        <v>1321</v>
      </c>
      <c r="B920" t="s">
        <v>2444</v>
      </c>
      <c r="C920" t="s">
        <v>1851</v>
      </c>
      <c r="D920" t="s">
        <v>1844</v>
      </c>
      <c r="E920" t="str">
        <f t="shared" si="29"/>
        <v>05/08/24</v>
      </c>
      <c r="F920" t="str">
        <f t="shared" si="28"/>
        <v>08/08/24</v>
      </c>
      <c r="G920" s="121">
        <v>0</v>
      </c>
    </row>
    <row r="921" spans="1:7" x14ac:dyDescent="0.25">
      <c r="A921" t="s">
        <v>1322</v>
      </c>
      <c r="B921" t="s">
        <v>2445</v>
      </c>
      <c r="C921" t="s">
        <v>1844</v>
      </c>
      <c r="D921" t="s">
        <v>1843</v>
      </c>
      <c r="E921" t="str">
        <f t="shared" si="29"/>
        <v>08/08/24</v>
      </c>
      <c r="F921" t="str">
        <f t="shared" si="28"/>
        <v>16/08/24</v>
      </c>
      <c r="G921" s="121">
        <v>0</v>
      </c>
    </row>
    <row r="922" spans="1:7" x14ac:dyDescent="0.25">
      <c r="A922" t="s">
        <v>1323</v>
      </c>
      <c r="B922" t="s">
        <v>2446</v>
      </c>
      <c r="C922" t="s">
        <v>1843</v>
      </c>
      <c r="D922" t="s">
        <v>1883</v>
      </c>
      <c r="E922" t="str">
        <f t="shared" si="29"/>
        <v>16/08/24</v>
      </c>
      <c r="F922" t="str">
        <f t="shared" si="28"/>
        <v>21/08/24</v>
      </c>
      <c r="G922" s="121">
        <v>0</v>
      </c>
    </row>
    <row r="923" spans="1:7" x14ac:dyDescent="0.25">
      <c r="A923" t="s">
        <v>1324</v>
      </c>
      <c r="B923" t="s">
        <v>1982</v>
      </c>
      <c r="C923" t="s">
        <v>1818</v>
      </c>
      <c r="D923" t="s">
        <v>1879</v>
      </c>
      <c r="E923" t="str">
        <f t="shared" si="29"/>
        <v>14/06/24</v>
      </c>
      <c r="F923" t="str">
        <f t="shared" si="28"/>
        <v>25/07/24</v>
      </c>
      <c r="G923" s="121">
        <v>0.45</v>
      </c>
    </row>
    <row r="924" spans="1:7" x14ac:dyDescent="0.25">
      <c r="A924" t="s">
        <v>1325</v>
      </c>
      <c r="B924" t="s">
        <v>2447</v>
      </c>
      <c r="C924" t="s">
        <v>1818</v>
      </c>
      <c r="D924" t="s">
        <v>1879</v>
      </c>
      <c r="E924" t="str">
        <f t="shared" si="29"/>
        <v>14/06/24</v>
      </c>
      <c r="F924" t="str">
        <f t="shared" si="28"/>
        <v>25/07/24</v>
      </c>
      <c r="G924" s="121">
        <v>0.4</v>
      </c>
    </row>
    <row r="925" spans="1:7" x14ac:dyDescent="0.25">
      <c r="A925" t="s">
        <v>226</v>
      </c>
      <c r="B925" t="s">
        <v>1983</v>
      </c>
      <c r="C925" t="s">
        <v>1838</v>
      </c>
      <c r="D925" t="s">
        <v>1838</v>
      </c>
      <c r="E925" t="str">
        <f t="shared" si="29"/>
        <v>ND</v>
      </c>
      <c r="F925" t="str">
        <f t="shared" si="28"/>
        <v>ND</v>
      </c>
      <c r="G925" s="121">
        <v>0.4</v>
      </c>
    </row>
    <row r="926" spans="1:7" x14ac:dyDescent="0.25">
      <c r="A926" t="s">
        <v>229</v>
      </c>
      <c r="B926" t="s">
        <v>1984</v>
      </c>
      <c r="C926" t="s">
        <v>1838</v>
      </c>
      <c r="D926" t="s">
        <v>1838</v>
      </c>
      <c r="E926" t="str">
        <f t="shared" si="29"/>
        <v>ND</v>
      </c>
      <c r="F926" t="str">
        <f t="shared" si="28"/>
        <v>ND</v>
      </c>
      <c r="G926" s="121">
        <v>1</v>
      </c>
    </row>
    <row r="927" spans="1:7" x14ac:dyDescent="0.25">
      <c r="A927" t="s">
        <v>1326</v>
      </c>
      <c r="B927" t="s">
        <v>1963</v>
      </c>
      <c r="C927" t="s">
        <v>1922</v>
      </c>
      <c r="D927" t="s">
        <v>1883</v>
      </c>
      <c r="E927" t="str">
        <f t="shared" si="29"/>
        <v>24/09/23</v>
      </c>
      <c r="F927" t="str">
        <f t="shared" si="28"/>
        <v>21/08/24</v>
      </c>
      <c r="G927" s="121">
        <v>0.9</v>
      </c>
    </row>
    <row r="928" spans="1:7" x14ac:dyDescent="0.25">
      <c r="A928" t="s">
        <v>1327</v>
      </c>
      <c r="B928" t="s">
        <v>1985</v>
      </c>
      <c r="C928" t="s">
        <v>1922</v>
      </c>
      <c r="D928" t="s">
        <v>1839</v>
      </c>
      <c r="E928" t="str">
        <f t="shared" si="29"/>
        <v>24/09/23</v>
      </c>
      <c r="F928" t="str">
        <f t="shared" si="28"/>
        <v>30/07/24</v>
      </c>
      <c r="G928" s="121">
        <v>0.94</v>
      </c>
    </row>
    <row r="929" spans="1:7" x14ac:dyDescent="0.25">
      <c r="A929" t="s">
        <v>313</v>
      </c>
      <c r="B929" t="s">
        <v>1986</v>
      </c>
      <c r="C929" t="s">
        <v>1925</v>
      </c>
      <c r="D929" t="s">
        <v>1758</v>
      </c>
      <c r="E929" t="str">
        <f t="shared" si="29"/>
        <v>05/12/23</v>
      </c>
      <c r="F929" t="str">
        <f t="shared" si="28"/>
        <v>23/05/24</v>
      </c>
      <c r="G929" s="121">
        <v>0.97</v>
      </c>
    </row>
    <row r="930" spans="1:7" x14ac:dyDescent="0.25">
      <c r="A930" t="s">
        <v>1328</v>
      </c>
      <c r="B930" t="s">
        <v>1987</v>
      </c>
      <c r="C930" t="s">
        <v>1925</v>
      </c>
      <c r="D930" t="s">
        <v>1761</v>
      </c>
      <c r="E930" t="str">
        <f t="shared" si="29"/>
        <v>05/12/23</v>
      </c>
      <c r="F930" t="str">
        <f t="shared" si="28"/>
        <v>21/05/24</v>
      </c>
      <c r="G930" s="121">
        <v>0.98</v>
      </c>
    </row>
    <row r="931" spans="1:7" x14ac:dyDescent="0.25">
      <c r="A931" t="s">
        <v>304</v>
      </c>
      <c r="B931" t="s">
        <v>2448</v>
      </c>
      <c r="C931" t="s">
        <v>1925</v>
      </c>
      <c r="D931" t="s">
        <v>1747</v>
      </c>
      <c r="E931" t="str">
        <f t="shared" si="29"/>
        <v>05/12/23</v>
      </c>
      <c r="F931" t="str">
        <f t="shared" si="28"/>
        <v>01/03/24</v>
      </c>
      <c r="G931" s="121">
        <v>1</v>
      </c>
    </row>
    <row r="932" spans="1:7" x14ac:dyDescent="0.25">
      <c r="A932" t="s">
        <v>306</v>
      </c>
      <c r="B932" t="s">
        <v>2449</v>
      </c>
      <c r="C932" t="s">
        <v>1792</v>
      </c>
      <c r="D932" t="s">
        <v>1892</v>
      </c>
      <c r="E932" t="str">
        <f t="shared" si="29"/>
        <v>11/12/23</v>
      </c>
      <c r="F932" t="str">
        <f t="shared" si="28"/>
        <v>22/03/24</v>
      </c>
      <c r="G932" s="121">
        <v>1</v>
      </c>
    </row>
    <row r="933" spans="1:7" x14ac:dyDescent="0.25">
      <c r="A933" t="s">
        <v>1329</v>
      </c>
      <c r="B933" t="s">
        <v>1988</v>
      </c>
      <c r="C933" t="s">
        <v>1838</v>
      </c>
      <c r="D933" t="s">
        <v>1838</v>
      </c>
      <c r="E933" t="str">
        <f t="shared" si="29"/>
        <v>ND</v>
      </c>
      <c r="F933" t="str">
        <f t="shared" si="28"/>
        <v>ND</v>
      </c>
      <c r="G933" s="121">
        <v>1</v>
      </c>
    </row>
    <row r="934" spans="1:7" x14ac:dyDescent="0.25">
      <c r="A934" t="s">
        <v>1330</v>
      </c>
      <c r="B934" t="s">
        <v>2450</v>
      </c>
      <c r="C934" t="s">
        <v>1759</v>
      </c>
      <c r="D934" t="s">
        <v>1761</v>
      </c>
      <c r="E934" t="str">
        <f t="shared" si="29"/>
        <v>16/05/24</v>
      </c>
      <c r="F934" t="str">
        <f t="shared" si="28"/>
        <v>21/05/24</v>
      </c>
      <c r="G934" s="121">
        <v>0</v>
      </c>
    </row>
    <row r="935" spans="1:7" x14ac:dyDescent="0.25">
      <c r="A935" t="s">
        <v>404</v>
      </c>
      <c r="B935" t="s">
        <v>2451</v>
      </c>
      <c r="C935" t="s">
        <v>1736</v>
      </c>
      <c r="D935" t="s">
        <v>1758</v>
      </c>
      <c r="E935" t="str">
        <f t="shared" si="29"/>
        <v>22/02/24</v>
      </c>
      <c r="F935" t="str">
        <f t="shared" si="28"/>
        <v>23/05/24</v>
      </c>
      <c r="G935" s="121">
        <v>0.94</v>
      </c>
    </row>
    <row r="936" spans="1:7" x14ac:dyDescent="0.25">
      <c r="A936" t="s">
        <v>391</v>
      </c>
      <c r="B936" t="s">
        <v>2449</v>
      </c>
      <c r="C936" t="s">
        <v>1736</v>
      </c>
      <c r="D936" t="s">
        <v>1926</v>
      </c>
      <c r="E936" t="str">
        <f t="shared" si="29"/>
        <v>22/02/24</v>
      </c>
      <c r="F936" t="str">
        <f t="shared" si="28"/>
        <v>03/03/24</v>
      </c>
      <c r="G936" s="121">
        <v>1</v>
      </c>
    </row>
    <row r="937" spans="1:7" x14ac:dyDescent="0.25">
      <c r="A937" t="s">
        <v>1331</v>
      </c>
      <c r="B937" t="s">
        <v>2450</v>
      </c>
      <c r="C937" t="s">
        <v>1761</v>
      </c>
      <c r="D937" t="s">
        <v>1758</v>
      </c>
      <c r="E937" t="str">
        <f t="shared" si="29"/>
        <v>21/05/24</v>
      </c>
      <c r="F937" t="str">
        <f t="shared" si="28"/>
        <v>23/05/24</v>
      </c>
      <c r="G937" s="121">
        <v>0</v>
      </c>
    </row>
    <row r="938" spans="1:7" x14ac:dyDescent="0.25">
      <c r="A938" t="s">
        <v>1332</v>
      </c>
      <c r="B938" t="s">
        <v>1989</v>
      </c>
      <c r="C938" t="s">
        <v>1788</v>
      </c>
      <c r="D938" t="s">
        <v>1757</v>
      </c>
      <c r="E938" t="str">
        <f t="shared" si="29"/>
        <v>30/04/24</v>
      </c>
      <c r="F938" t="str">
        <f t="shared" si="28"/>
        <v>20/05/24</v>
      </c>
      <c r="G938" s="121">
        <v>0.9</v>
      </c>
    </row>
    <row r="939" spans="1:7" x14ac:dyDescent="0.25">
      <c r="A939" t="s">
        <v>395</v>
      </c>
      <c r="B939" t="s">
        <v>2452</v>
      </c>
      <c r="C939" t="s">
        <v>1788</v>
      </c>
      <c r="D939" t="s">
        <v>1812</v>
      </c>
      <c r="E939" t="str">
        <f t="shared" si="29"/>
        <v>30/04/24</v>
      </c>
      <c r="F939" t="str">
        <f t="shared" si="28"/>
        <v>07/05/24</v>
      </c>
      <c r="G939" s="121">
        <v>0.74</v>
      </c>
    </row>
    <row r="940" spans="1:7" x14ac:dyDescent="0.25">
      <c r="A940" t="s">
        <v>1333</v>
      </c>
      <c r="B940" t="s">
        <v>1990</v>
      </c>
      <c r="C940" t="s">
        <v>1838</v>
      </c>
      <c r="D940" t="s">
        <v>1838</v>
      </c>
      <c r="E940" t="str">
        <f t="shared" si="29"/>
        <v>ND</v>
      </c>
      <c r="F940" t="str">
        <f t="shared" si="28"/>
        <v>ND</v>
      </c>
      <c r="G940" s="121">
        <v>1</v>
      </c>
    </row>
    <row r="941" spans="1:7" x14ac:dyDescent="0.25">
      <c r="A941" t="s">
        <v>398</v>
      </c>
      <c r="B941" t="s">
        <v>2449</v>
      </c>
      <c r="C941" t="s">
        <v>1812</v>
      </c>
      <c r="D941" t="s">
        <v>1757</v>
      </c>
      <c r="E941" t="str">
        <f t="shared" si="29"/>
        <v>07/05/24</v>
      </c>
      <c r="F941" t="str">
        <f t="shared" si="28"/>
        <v>20/05/24</v>
      </c>
      <c r="G941" s="121">
        <v>0.96</v>
      </c>
    </row>
    <row r="942" spans="1:7" x14ac:dyDescent="0.25">
      <c r="A942" t="s">
        <v>1334</v>
      </c>
      <c r="B942" t="s">
        <v>1991</v>
      </c>
      <c r="C942" t="s">
        <v>1838</v>
      </c>
      <c r="D942" t="s">
        <v>1838</v>
      </c>
      <c r="E942" t="str">
        <f t="shared" si="29"/>
        <v>ND</v>
      </c>
      <c r="F942" t="str">
        <f t="shared" si="28"/>
        <v>ND</v>
      </c>
      <c r="G942" s="121">
        <v>1</v>
      </c>
    </row>
    <row r="943" spans="1:7" x14ac:dyDescent="0.25">
      <c r="A943" t="s">
        <v>1335</v>
      </c>
      <c r="B943" t="s">
        <v>2288</v>
      </c>
      <c r="C943" t="s">
        <v>1757</v>
      </c>
      <c r="D943" t="s">
        <v>1762</v>
      </c>
      <c r="E943" t="str">
        <f t="shared" si="29"/>
        <v>20/05/24</v>
      </c>
      <c r="F943" t="str">
        <f t="shared" si="28"/>
        <v>22/05/24</v>
      </c>
      <c r="G943" s="121">
        <v>0</v>
      </c>
    </row>
    <row r="944" spans="1:7" x14ac:dyDescent="0.25">
      <c r="A944" t="s">
        <v>1336</v>
      </c>
      <c r="B944" t="s">
        <v>2453</v>
      </c>
      <c r="C944" t="s">
        <v>1922</v>
      </c>
      <c r="D944" t="s">
        <v>1839</v>
      </c>
      <c r="E944" t="str">
        <f t="shared" si="29"/>
        <v>24/09/23</v>
      </c>
      <c r="F944" t="str">
        <f t="shared" si="28"/>
        <v>30/07/24</v>
      </c>
      <c r="G944" s="121">
        <v>0.88</v>
      </c>
    </row>
    <row r="945" spans="1:7" x14ac:dyDescent="0.25">
      <c r="A945" t="s">
        <v>312</v>
      </c>
      <c r="B945" t="s">
        <v>2454</v>
      </c>
      <c r="C945" t="s">
        <v>1922</v>
      </c>
      <c r="D945" t="s">
        <v>1839</v>
      </c>
      <c r="E945" t="str">
        <f t="shared" si="29"/>
        <v>24/09/23</v>
      </c>
      <c r="F945" t="str">
        <f t="shared" si="28"/>
        <v>30/07/24</v>
      </c>
      <c r="G945" s="121">
        <v>0.88</v>
      </c>
    </row>
    <row r="946" spans="1:7" x14ac:dyDescent="0.25">
      <c r="A946" t="s">
        <v>308</v>
      </c>
      <c r="B946" t="s">
        <v>2455</v>
      </c>
      <c r="C946" t="s">
        <v>1922</v>
      </c>
      <c r="D946" t="s">
        <v>1750</v>
      </c>
      <c r="E946" t="str">
        <f t="shared" si="29"/>
        <v>24/09/23</v>
      </c>
      <c r="F946" t="str">
        <f t="shared" si="28"/>
        <v>25/09/23</v>
      </c>
      <c r="G946" s="121">
        <v>1</v>
      </c>
    </row>
    <row r="947" spans="1:7" x14ac:dyDescent="0.25">
      <c r="A947" t="s">
        <v>1337</v>
      </c>
      <c r="B947" t="s">
        <v>2456</v>
      </c>
      <c r="C947" t="s">
        <v>1738</v>
      </c>
      <c r="D947" t="s">
        <v>1889</v>
      </c>
      <c r="E947" t="str">
        <f t="shared" si="29"/>
        <v>04/03/24</v>
      </c>
      <c r="F947" t="str">
        <f t="shared" si="28"/>
        <v>22/04/24</v>
      </c>
      <c r="G947" s="121">
        <v>0.95</v>
      </c>
    </row>
    <row r="948" spans="1:7" x14ac:dyDescent="0.25">
      <c r="A948" t="s">
        <v>1338</v>
      </c>
      <c r="B948" t="s">
        <v>2457</v>
      </c>
      <c r="C948" t="s">
        <v>1889</v>
      </c>
      <c r="D948" t="s">
        <v>1834</v>
      </c>
      <c r="E948" t="str">
        <f t="shared" si="29"/>
        <v>22/04/24</v>
      </c>
      <c r="F948" t="str">
        <f t="shared" si="28"/>
        <v>25/04/24</v>
      </c>
      <c r="G948" s="121">
        <v>0</v>
      </c>
    </row>
    <row r="949" spans="1:7" x14ac:dyDescent="0.25">
      <c r="A949" t="s">
        <v>1339</v>
      </c>
      <c r="B949" t="s">
        <v>2458</v>
      </c>
      <c r="C949" t="s">
        <v>1753</v>
      </c>
      <c r="D949" t="s">
        <v>1844</v>
      </c>
      <c r="E949" t="str">
        <f t="shared" si="29"/>
        <v>02/05/24</v>
      </c>
      <c r="F949" t="str">
        <f t="shared" si="28"/>
        <v>08/08/24</v>
      </c>
      <c r="G949" s="121">
        <v>0.7</v>
      </c>
    </row>
    <row r="950" spans="1:7" x14ac:dyDescent="0.25">
      <c r="A950" t="s">
        <v>1340</v>
      </c>
      <c r="B950" t="s">
        <v>2459</v>
      </c>
      <c r="C950" t="s">
        <v>1753</v>
      </c>
      <c r="D950" t="s">
        <v>1851</v>
      </c>
      <c r="E950" t="str">
        <f t="shared" si="29"/>
        <v>02/05/24</v>
      </c>
      <c r="F950" t="str">
        <f t="shared" si="28"/>
        <v>05/08/24</v>
      </c>
      <c r="G950" s="121">
        <v>0.7</v>
      </c>
    </row>
    <row r="951" spans="1:7" x14ac:dyDescent="0.25">
      <c r="A951" t="s">
        <v>1341</v>
      </c>
      <c r="B951" t="s">
        <v>2460</v>
      </c>
      <c r="C951" t="s">
        <v>1753</v>
      </c>
      <c r="D951" t="s">
        <v>1813</v>
      </c>
      <c r="E951" t="str">
        <f t="shared" si="29"/>
        <v>02/05/24</v>
      </c>
      <c r="F951" t="str">
        <f t="shared" si="28"/>
        <v>09/05/24</v>
      </c>
      <c r="G951" s="121">
        <v>0.98</v>
      </c>
    </row>
    <row r="952" spans="1:7" x14ac:dyDescent="0.25">
      <c r="A952" t="s">
        <v>1342</v>
      </c>
      <c r="B952" t="s">
        <v>2411</v>
      </c>
      <c r="C952" t="s">
        <v>1813</v>
      </c>
      <c r="D952" t="s">
        <v>1756</v>
      </c>
      <c r="E952" t="str">
        <f t="shared" si="29"/>
        <v>09/05/24</v>
      </c>
      <c r="F952" t="str">
        <f t="shared" si="28"/>
        <v>14/05/24</v>
      </c>
      <c r="G952" s="121">
        <v>0</v>
      </c>
    </row>
    <row r="953" spans="1:7" x14ac:dyDescent="0.25">
      <c r="A953" t="s">
        <v>1343</v>
      </c>
      <c r="B953" t="s">
        <v>2461</v>
      </c>
      <c r="C953" t="s">
        <v>1813</v>
      </c>
      <c r="D953" t="s">
        <v>1844</v>
      </c>
      <c r="E953" t="str">
        <f t="shared" si="29"/>
        <v>09/05/24</v>
      </c>
      <c r="F953" t="str">
        <f t="shared" si="28"/>
        <v>08/08/24</v>
      </c>
      <c r="G953" s="121">
        <v>0.7</v>
      </c>
    </row>
    <row r="954" spans="1:7" x14ac:dyDescent="0.25">
      <c r="A954" t="s">
        <v>1344</v>
      </c>
      <c r="B954" t="s">
        <v>2462</v>
      </c>
      <c r="C954" t="s">
        <v>1813</v>
      </c>
      <c r="D954" t="s">
        <v>1800</v>
      </c>
      <c r="E954" t="str">
        <f t="shared" si="29"/>
        <v>09/05/24</v>
      </c>
      <c r="F954" t="str">
        <f t="shared" si="28"/>
        <v>17/05/24</v>
      </c>
      <c r="G954" s="121">
        <v>0.98</v>
      </c>
    </row>
    <row r="955" spans="1:7" x14ac:dyDescent="0.25">
      <c r="A955" t="s">
        <v>1345</v>
      </c>
      <c r="B955" t="s">
        <v>2411</v>
      </c>
      <c r="C955" t="s">
        <v>1800</v>
      </c>
      <c r="D955" t="s">
        <v>1761</v>
      </c>
      <c r="E955" t="str">
        <f t="shared" si="29"/>
        <v>17/05/24</v>
      </c>
      <c r="F955" t="str">
        <f t="shared" si="28"/>
        <v>21/05/24</v>
      </c>
      <c r="G955" s="121">
        <v>0</v>
      </c>
    </row>
    <row r="956" spans="1:7" x14ac:dyDescent="0.25">
      <c r="A956" t="s">
        <v>1346</v>
      </c>
      <c r="B956" t="s">
        <v>2463</v>
      </c>
      <c r="C956" t="s">
        <v>1818</v>
      </c>
      <c r="D956" t="s">
        <v>1883</v>
      </c>
      <c r="E956" t="str">
        <f t="shared" si="29"/>
        <v>14/06/24</v>
      </c>
      <c r="F956" t="str">
        <f t="shared" si="28"/>
        <v>21/08/24</v>
      </c>
      <c r="G956" s="121">
        <v>0.48</v>
      </c>
    </row>
    <row r="957" spans="1:7" x14ac:dyDescent="0.25">
      <c r="A957" t="s">
        <v>1347</v>
      </c>
      <c r="B957" t="s">
        <v>2464</v>
      </c>
      <c r="C957" t="s">
        <v>1818</v>
      </c>
      <c r="D957" t="s">
        <v>1843</v>
      </c>
      <c r="E957" t="str">
        <f t="shared" si="29"/>
        <v>14/06/24</v>
      </c>
      <c r="F957" t="str">
        <f t="shared" si="28"/>
        <v>16/08/24</v>
      </c>
      <c r="G957" s="121">
        <v>0.67</v>
      </c>
    </row>
    <row r="958" spans="1:7" x14ac:dyDescent="0.25">
      <c r="A958" t="s">
        <v>1348</v>
      </c>
      <c r="B958" t="s">
        <v>2465</v>
      </c>
      <c r="C958" t="s">
        <v>1818</v>
      </c>
      <c r="D958" t="s">
        <v>1913</v>
      </c>
      <c r="E958" t="str">
        <f t="shared" si="29"/>
        <v>14/06/24</v>
      </c>
      <c r="F958" t="str">
        <f t="shared" si="28"/>
        <v>26/06/24</v>
      </c>
      <c r="G958" s="121">
        <v>0.95</v>
      </c>
    </row>
    <row r="959" spans="1:7" x14ac:dyDescent="0.25">
      <c r="A959" t="s">
        <v>1349</v>
      </c>
      <c r="B959" t="s">
        <v>2411</v>
      </c>
      <c r="C959" t="s">
        <v>1913</v>
      </c>
      <c r="D959" t="s">
        <v>1897</v>
      </c>
      <c r="E959" t="str">
        <f t="shared" si="29"/>
        <v>26/06/24</v>
      </c>
      <c r="F959" t="str">
        <f t="shared" si="28"/>
        <v>02/07/24</v>
      </c>
      <c r="G959" s="121">
        <v>0</v>
      </c>
    </row>
    <row r="960" spans="1:7" x14ac:dyDescent="0.25">
      <c r="A960" t="s">
        <v>1350</v>
      </c>
      <c r="B960" t="s">
        <v>2466</v>
      </c>
      <c r="C960" t="s">
        <v>1913</v>
      </c>
      <c r="D960" t="s">
        <v>1883</v>
      </c>
      <c r="E960" t="str">
        <f t="shared" si="29"/>
        <v>26/06/24</v>
      </c>
      <c r="F960" t="str">
        <f t="shared" si="28"/>
        <v>21/08/24</v>
      </c>
      <c r="G960" s="121">
        <v>0</v>
      </c>
    </row>
    <row r="961" spans="1:7" x14ac:dyDescent="0.25">
      <c r="A961" t="s">
        <v>1351</v>
      </c>
      <c r="B961" t="s">
        <v>2467</v>
      </c>
      <c r="C961" t="s">
        <v>1913</v>
      </c>
      <c r="D961" t="s">
        <v>1897</v>
      </c>
      <c r="E961" t="str">
        <f t="shared" si="29"/>
        <v>26/06/24</v>
      </c>
      <c r="F961" t="str">
        <f t="shared" si="28"/>
        <v>02/07/24</v>
      </c>
      <c r="G961" s="121">
        <v>0</v>
      </c>
    </row>
    <row r="962" spans="1:7" x14ac:dyDescent="0.25">
      <c r="A962" t="s">
        <v>1352</v>
      </c>
      <c r="B962" t="s">
        <v>2411</v>
      </c>
      <c r="C962" t="s">
        <v>1897</v>
      </c>
      <c r="D962" t="s">
        <v>1915</v>
      </c>
      <c r="E962" t="str">
        <f t="shared" si="29"/>
        <v>02/07/24</v>
      </c>
      <c r="F962" t="str">
        <f t="shared" si="28"/>
        <v>03/07/24</v>
      </c>
      <c r="G962" s="121">
        <v>0</v>
      </c>
    </row>
    <row r="963" spans="1:7" x14ac:dyDescent="0.25">
      <c r="A963" t="s">
        <v>1353</v>
      </c>
      <c r="B963" t="s">
        <v>2416</v>
      </c>
      <c r="C963" t="s">
        <v>1800</v>
      </c>
      <c r="D963" t="s">
        <v>1898</v>
      </c>
      <c r="E963" t="str">
        <f t="shared" si="29"/>
        <v>17/05/24</v>
      </c>
      <c r="F963" t="str">
        <f t="shared" ref="F963:F1026" si="30">RIGHT(D963,8)</f>
        <v>04/07/24</v>
      </c>
      <c r="G963" s="121">
        <v>0.41</v>
      </c>
    </row>
    <row r="964" spans="1:7" x14ac:dyDescent="0.25">
      <c r="A964" t="s">
        <v>1354</v>
      </c>
      <c r="B964" t="s">
        <v>2468</v>
      </c>
      <c r="C964" t="s">
        <v>1894</v>
      </c>
      <c r="D964" t="s">
        <v>1915</v>
      </c>
      <c r="E964" t="str">
        <f t="shared" ref="E964:E1027" si="31">RIGHT(C964,8)</f>
        <v>01/07/24</v>
      </c>
      <c r="F964" t="str">
        <f t="shared" si="30"/>
        <v>03/07/24</v>
      </c>
      <c r="G964" s="121">
        <v>1</v>
      </c>
    </row>
    <row r="965" spans="1:7" x14ac:dyDescent="0.25">
      <c r="A965" t="s">
        <v>1355</v>
      </c>
      <c r="B965" t="s">
        <v>2422</v>
      </c>
      <c r="C965" t="s">
        <v>1894</v>
      </c>
      <c r="D965" t="s">
        <v>1894</v>
      </c>
      <c r="E965" t="str">
        <f t="shared" si="31"/>
        <v>01/07/24</v>
      </c>
      <c r="F965" t="str">
        <f t="shared" si="30"/>
        <v>01/07/24</v>
      </c>
      <c r="G965" s="121">
        <v>1</v>
      </c>
    </row>
    <row r="966" spans="1:7" x14ac:dyDescent="0.25">
      <c r="A966" t="s">
        <v>1356</v>
      </c>
      <c r="B966" t="s">
        <v>2469</v>
      </c>
      <c r="C966" t="s">
        <v>1897</v>
      </c>
      <c r="D966" t="s">
        <v>1897</v>
      </c>
      <c r="E966" t="str">
        <f t="shared" si="31"/>
        <v>02/07/24</v>
      </c>
      <c r="F966" t="str">
        <f t="shared" si="30"/>
        <v>02/07/24</v>
      </c>
      <c r="G966" s="121">
        <v>1</v>
      </c>
    </row>
    <row r="967" spans="1:7" x14ac:dyDescent="0.25">
      <c r="A967" t="s">
        <v>1357</v>
      </c>
      <c r="B967" t="s">
        <v>2470</v>
      </c>
      <c r="C967" t="s">
        <v>1897</v>
      </c>
      <c r="D967" t="s">
        <v>1897</v>
      </c>
      <c r="E967" t="str">
        <f t="shared" si="31"/>
        <v>02/07/24</v>
      </c>
      <c r="F967" t="str">
        <f t="shared" si="30"/>
        <v>02/07/24</v>
      </c>
      <c r="G967" s="121">
        <v>1</v>
      </c>
    </row>
    <row r="968" spans="1:7" x14ac:dyDescent="0.25">
      <c r="A968" t="s">
        <v>1358</v>
      </c>
      <c r="B968" t="s">
        <v>2197</v>
      </c>
      <c r="C968" t="s">
        <v>1897</v>
      </c>
      <c r="D968" t="s">
        <v>1897</v>
      </c>
      <c r="E968" t="str">
        <f t="shared" si="31"/>
        <v>02/07/24</v>
      </c>
      <c r="F968" t="str">
        <f t="shared" si="30"/>
        <v>02/07/24</v>
      </c>
      <c r="G968" s="121">
        <v>1</v>
      </c>
    </row>
    <row r="969" spans="1:7" x14ac:dyDescent="0.25">
      <c r="A969" t="s">
        <v>1359</v>
      </c>
      <c r="B969" t="s">
        <v>2471</v>
      </c>
      <c r="C969" t="s">
        <v>1915</v>
      </c>
      <c r="D969" t="s">
        <v>1915</v>
      </c>
      <c r="E969" t="str">
        <f t="shared" si="31"/>
        <v>03/07/24</v>
      </c>
      <c r="F969" t="str">
        <f t="shared" si="30"/>
        <v>03/07/24</v>
      </c>
      <c r="G969" s="121">
        <v>1</v>
      </c>
    </row>
    <row r="970" spans="1:7" x14ac:dyDescent="0.25">
      <c r="A970" t="s">
        <v>1360</v>
      </c>
      <c r="B970" t="s">
        <v>2472</v>
      </c>
      <c r="C970" t="s">
        <v>1915</v>
      </c>
      <c r="D970" t="s">
        <v>1915</v>
      </c>
      <c r="E970" t="str">
        <f t="shared" si="31"/>
        <v>03/07/24</v>
      </c>
      <c r="F970" t="str">
        <f t="shared" si="30"/>
        <v>03/07/24</v>
      </c>
      <c r="G970" s="121">
        <v>1</v>
      </c>
    </row>
    <row r="971" spans="1:7" x14ac:dyDescent="0.25">
      <c r="A971" t="s">
        <v>1361</v>
      </c>
      <c r="B971" t="s">
        <v>2086</v>
      </c>
      <c r="C971" t="s">
        <v>1800</v>
      </c>
      <c r="D971" t="s">
        <v>1757</v>
      </c>
      <c r="E971" t="str">
        <f t="shared" si="31"/>
        <v>17/05/24</v>
      </c>
      <c r="F971" t="str">
        <f t="shared" si="30"/>
        <v>20/05/24</v>
      </c>
      <c r="G971" s="121">
        <v>0</v>
      </c>
    </row>
    <row r="972" spans="1:7" x14ac:dyDescent="0.25">
      <c r="A972" t="s">
        <v>1362</v>
      </c>
      <c r="B972" t="s">
        <v>2422</v>
      </c>
      <c r="C972" t="s">
        <v>1800</v>
      </c>
      <c r="D972" t="s">
        <v>1800</v>
      </c>
      <c r="E972" t="str">
        <f t="shared" si="31"/>
        <v>17/05/24</v>
      </c>
      <c r="F972" t="str">
        <f t="shared" si="30"/>
        <v>17/05/24</v>
      </c>
      <c r="G972" s="121">
        <v>0</v>
      </c>
    </row>
    <row r="973" spans="1:7" x14ac:dyDescent="0.25">
      <c r="A973" t="s">
        <v>1363</v>
      </c>
      <c r="B973" t="s">
        <v>2473</v>
      </c>
      <c r="C973" t="s">
        <v>1800</v>
      </c>
      <c r="D973" t="s">
        <v>1800</v>
      </c>
      <c r="E973" t="str">
        <f t="shared" si="31"/>
        <v>17/05/24</v>
      </c>
      <c r="F973" t="str">
        <f t="shared" si="30"/>
        <v>17/05/24</v>
      </c>
      <c r="G973" s="121">
        <v>0</v>
      </c>
    </row>
    <row r="974" spans="1:7" x14ac:dyDescent="0.25">
      <c r="A974" t="s">
        <v>1364</v>
      </c>
      <c r="B974" t="s">
        <v>2474</v>
      </c>
      <c r="C974" t="s">
        <v>1800</v>
      </c>
      <c r="D974" t="s">
        <v>1800</v>
      </c>
      <c r="E974" t="str">
        <f t="shared" si="31"/>
        <v>17/05/24</v>
      </c>
      <c r="F974" t="str">
        <f t="shared" si="30"/>
        <v>17/05/24</v>
      </c>
      <c r="G974" s="121">
        <v>0</v>
      </c>
    </row>
    <row r="975" spans="1:7" x14ac:dyDescent="0.25">
      <c r="A975" t="s">
        <v>1365</v>
      </c>
      <c r="B975" t="s">
        <v>2197</v>
      </c>
      <c r="C975" t="s">
        <v>1757</v>
      </c>
      <c r="D975" t="s">
        <v>1757</v>
      </c>
      <c r="E975" t="str">
        <f t="shared" si="31"/>
        <v>20/05/24</v>
      </c>
      <c r="F975" t="str">
        <f t="shared" si="30"/>
        <v>20/05/24</v>
      </c>
      <c r="G975" s="121">
        <v>0</v>
      </c>
    </row>
    <row r="976" spans="1:7" x14ac:dyDescent="0.25">
      <c r="A976" t="s">
        <v>1366</v>
      </c>
      <c r="B976" t="s">
        <v>2472</v>
      </c>
      <c r="C976" t="s">
        <v>1757</v>
      </c>
      <c r="D976" t="s">
        <v>1757</v>
      </c>
      <c r="E976" t="str">
        <f t="shared" si="31"/>
        <v>20/05/24</v>
      </c>
      <c r="F976" t="str">
        <f t="shared" si="30"/>
        <v>20/05/24</v>
      </c>
      <c r="G976" s="121">
        <v>0</v>
      </c>
    </row>
    <row r="977" spans="1:7" x14ac:dyDescent="0.25">
      <c r="A977" t="s">
        <v>1367</v>
      </c>
      <c r="B977" t="s">
        <v>2475</v>
      </c>
      <c r="C977" t="s">
        <v>1757</v>
      </c>
      <c r="D977" t="s">
        <v>1757</v>
      </c>
      <c r="E977" t="str">
        <f t="shared" si="31"/>
        <v>20/05/24</v>
      </c>
      <c r="F977" t="str">
        <f t="shared" si="30"/>
        <v>20/05/24</v>
      </c>
      <c r="G977" s="121">
        <v>0</v>
      </c>
    </row>
    <row r="978" spans="1:7" x14ac:dyDescent="0.25">
      <c r="A978" t="s">
        <v>1368</v>
      </c>
      <c r="B978" t="s">
        <v>2476</v>
      </c>
      <c r="C978" t="s">
        <v>1757</v>
      </c>
      <c r="D978" t="s">
        <v>1757</v>
      </c>
      <c r="E978" t="str">
        <f t="shared" si="31"/>
        <v>20/05/24</v>
      </c>
      <c r="F978" t="str">
        <f t="shared" si="30"/>
        <v>20/05/24</v>
      </c>
      <c r="G978" s="121">
        <v>0</v>
      </c>
    </row>
    <row r="979" spans="1:7" x14ac:dyDescent="0.25">
      <c r="A979" t="s">
        <v>1369</v>
      </c>
      <c r="B979" t="s">
        <v>2477</v>
      </c>
      <c r="C979" t="s">
        <v>1757</v>
      </c>
      <c r="D979" t="s">
        <v>1757</v>
      </c>
      <c r="E979" t="str">
        <f t="shared" si="31"/>
        <v>20/05/24</v>
      </c>
      <c r="F979" t="str">
        <f t="shared" si="30"/>
        <v>20/05/24</v>
      </c>
      <c r="G979" s="121">
        <v>0</v>
      </c>
    </row>
    <row r="980" spans="1:7" x14ac:dyDescent="0.25">
      <c r="A980" t="s">
        <v>1370</v>
      </c>
      <c r="B980" t="s">
        <v>2478</v>
      </c>
      <c r="C980" t="s">
        <v>1757</v>
      </c>
      <c r="D980" t="s">
        <v>1757</v>
      </c>
      <c r="E980" t="str">
        <f t="shared" si="31"/>
        <v>20/05/24</v>
      </c>
      <c r="F980" t="str">
        <f t="shared" si="30"/>
        <v>20/05/24</v>
      </c>
      <c r="G980" s="121">
        <v>0</v>
      </c>
    </row>
    <row r="981" spans="1:7" x14ac:dyDescent="0.25">
      <c r="A981" t="s">
        <v>1371</v>
      </c>
      <c r="B981" t="s">
        <v>2314</v>
      </c>
      <c r="C981" t="s">
        <v>1757</v>
      </c>
      <c r="D981" t="s">
        <v>1757</v>
      </c>
      <c r="E981" t="str">
        <f t="shared" si="31"/>
        <v>20/05/24</v>
      </c>
      <c r="F981" t="str">
        <f t="shared" si="30"/>
        <v>20/05/24</v>
      </c>
      <c r="G981" s="121">
        <v>0</v>
      </c>
    </row>
    <row r="982" spans="1:7" x14ac:dyDescent="0.25">
      <c r="A982" t="s">
        <v>1372</v>
      </c>
      <c r="B982" t="s">
        <v>2479</v>
      </c>
      <c r="C982" t="s">
        <v>1894</v>
      </c>
      <c r="D982" t="s">
        <v>1897</v>
      </c>
      <c r="E982" t="str">
        <f t="shared" si="31"/>
        <v>01/07/24</v>
      </c>
      <c r="F982" t="str">
        <f t="shared" si="30"/>
        <v>02/07/24</v>
      </c>
      <c r="G982" s="121">
        <v>1</v>
      </c>
    </row>
    <row r="983" spans="1:7" x14ac:dyDescent="0.25">
      <c r="A983" t="s">
        <v>1373</v>
      </c>
      <c r="B983" t="s">
        <v>2422</v>
      </c>
      <c r="C983" t="s">
        <v>1894</v>
      </c>
      <c r="D983" t="s">
        <v>1894</v>
      </c>
      <c r="E983" t="str">
        <f t="shared" si="31"/>
        <v>01/07/24</v>
      </c>
      <c r="F983" t="str">
        <f t="shared" si="30"/>
        <v>01/07/24</v>
      </c>
      <c r="G983" s="121">
        <v>1</v>
      </c>
    </row>
    <row r="984" spans="1:7" x14ac:dyDescent="0.25">
      <c r="A984" t="s">
        <v>1374</v>
      </c>
      <c r="B984" t="s">
        <v>2480</v>
      </c>
      <c r="C984" t="s">
        <v>1897</v>
      </c>
      <c r="D984" t="s">
        <v>1897</v>
      </c>
      <c r="E984" t="str">
        <f t="shared" si="31"/>
        <v>02/07/24</v>
      </c>
      <c r="F984" t="str">
        <f t="shared" si="30"/>
        <v>02/07/24</v>
      </c>
      <c r="G984" s="121">
        <v>1</v>
      </c>
    </row>
    <row r="985" spans="1:7" x14ac:dyDescent="0.25">
      <c r="A985" t="s">
        <v>1375</v>
      </c>
      <c r="B985" t="s">
        <v>2481</v>
      </c>
      <c r="C985" t="s">
        <v>1897</v>
      </c>
      <c r="D985" t="s">
        <v>1897</v>
      </c>
      <c r="E985" t="str">
        <f t="shared" si="31"/>
        <v>02/07/24</v>
      </c>
      <c r="F985" t="str">
        <f t="shared" si="30"/>
        <v>02/07/24</v>
      </c>
      <c r="G985" s="121">
        <v>1</v>
      </c>
    </row>
    <row r="986" spans="1:7" x14ac:dyDescent="0.25">
      <c r="A986" t="s">
        <v>1376</v>
      </c>
      <c r="B986" t="s">
        <v>2197</v>
      </c>
      <c r="C986" t="s">
        <v>1897</v>
      </c>
      <c r="D986" t="s">
        <v>1897</v>
      </c>
      <c r="E986" t="str">
        <f t="shared" si="31"/>
        <v>02/07/24</v>
      </c>
      <c r="F986" t="str">
        <f t="shared" si="30"/>
        <v>02/07/24</v>
      </c>
      <c r="G986" s="121">
        <v>1</v>
      </c>
    </row>
    <row r="987" spans="1:7" x14ac:dyDescent="0.25">
      <c r="A987" t="s">
        <v>1377</v>
      </c>
      <c r="B987" t="s">
        <v>2482</v>
      </c>
      <c r="C987" t="s">
        <v>1897</v>
      </c>
      <c r="D987" t="s">
        <v>1897</v>
      </c>
      <c r="E987" t="str">
        <f t="shared" si="31"/>
        <v>02/07/24</v>
      </c>
      <c r="F987" t="str">
        <f t="shared" si="30"/>
        <v>02/07/24</v>
      </c>
      <c r="G987" s="121">
        <v>1</v>
      </c>
    </row>
    <row r="988" spans="1:7" x14ac:dyDescent="0.25">
      <c r="A988" t="s">
        <v>1378</v>
      </c>
      <c r="B988" t="s">
        <v>2472</v>
      </c>
      <c r="C988" t="s">
        <v>1897</v>
      </c>
      <c r="D988" t="s">
        <v>1897</v>
      </c>
      <c r="E988" t="str">
        <f t="shared" si="31"/>
        <v>02/07/24</v>
      </c>
      <c r="F988" t="str">
        <f t="shared" si="30"/>
        <v>02/07/24</v>
      </c>
      <c r="G988" s="121">
        <v>1</v>
      </c>
    </row>
    <row r="989" spans="1:7" x14ac:dyDescent="0.25">
      <c r="A989" t="s">
        <v>1379</v>
      </c>
      <c r="B989" t="s">
        <v>2483</v>
      </c>
      <c r="C989" t="s">
        <v>1915</v>
      </c>
      <c r="D989" t="s">
        <v>1898</v>
      </c>
      <c r="E989" t="str">
        <f t="shared" si="31"/>
        <v>03/07/24</v>
      </c>
      <c r="F989" t="str">
        <f t="shared" si="30"/>
        <v>04/07/24</v>
      </c>
      <c r="G989" s="121">
        <v>0</v>
      </c>
    </row>
    <row r="990" spans="1:7" x14ac:dyDescent="0.25">
      <c r="A990" t="s">
        <v>1380</v>
      </c>
      <c r="B990" t="s">
        <v>2422</v>
      </c>
      <c r="C990" t="s">
        <v>1915</v>
      </c>
      <c r="D990" t="s">
        <v>1915</v>
      </c>
      <c r="E990" t="str">
        <f t="shared" si="31"/>
        <v>03/07/24</v>
      </c>
      <c r="F990" t="str">
        <f t="shared" si="30"/>
        <v>03/07/24</v>
      </c>
      <c r="G990" s="121">
        <v>0</v>
      </c>
    </row>
    <row r="991" spans="1:7" x14ac:dyDescent="0.25">
      <c r="A991" t="s">
        <v>1381</v>
      </c>
      <c r="B991" t="s">
        <v>2484</v>
      </c>
      <c r="C991" t="s">
        <v>1915</v>
      </c>
      <c r="D991" t="s">
        <v>1915</v>
      </c>
      <c r="E991" t="str">
        <f t="shared" si="31"/>
        <v>03/07/24</v>
      </c>
      <c r="F991" t="str">
        <f t="shared" si="30"/>
        <v>03/07/24</v>
      </c>
      <c r="G991" s="121">
        <v>0</v>
      </c>
    </row>
    <row r="992" spans="1:7" x14ac:dyDescent="0.25">
      <c r="A992" t="s">
        <v>1382</v>
      </c>
      <c r="B992" t="s">
        <v>2429</v>
      </c>
      <c r="C992" t="s">
        <v>1898</v>
      </c>
      <c r="D992" t="s">
        <v>1898</v>
      </c>
      <c r="E992" t="str">
        <f t="shared" si="31"/>
        <v>04/07/24</v>
      </c>
      <c r="F992" t="str">
        <f t="shared" si="30"/>
        <v>04/07/24</v>
      </c>
      <c r="G992" s="121">
        <v>0</v>
      </c>
    </row>
    <row r="993" spans="1:7" x14ac:dyDescent="0.25">
      <c r="A993" t="s">
        <v>1383</v>
      </c>
      <c r="B993" t="s">
        <v>2485</v>
      </c>
      <c r="C993" t="s">
        <v>1898</v>
      </c>
      <c r="D993" t="s">
        <v>1898</v>
      </c>
      <c r="E993" t="str">
        <f t="shared" si="31"/>
        <v>04/07/24</v>
      </c>
      <c r="F993" t="str">
        <f t="shared" si="30"/>
        <v>04/07/24</v>
      </c>
      <c r="G993" s="121">
        <v>0</v>
      </c>
    </row>
    <row r="994" spans="1:7" x14ac:dyDescent="0.25">
      <c r="A994" t="s">
        <v>1384</v>
      </c>
      <c r="B994" t="s">
        <v>2472</v>
      </c>
      <c r="C994" t="s">
        <v>1898</v>
      </c>
      <c r="D994" t="s">
        <v>1898</v>
      </c>
      <c r="E994" t="str">
        <f t="shared" si="31"/>
        <v>04/07/24</v>
      </c>
      <c r="F994" t="str">
        <f t="shared" si="30"/>
        <v>04/07/24</v>
      </c>
      <c r="G994" s="121">
        <v>0</v>
      </c>
    </row>
    <row r="995" spans="1:7" x14ac:dyDescent="0.25">
      <c r="A995" t="s">
        <v>1385</v>
      </c>
      <c r="B995" t="s">
        <v>2486</v>
      </c>
      <c r="C995" t="s">
        <v>1894</v>
      </c>
      <c r="D995" t="s">
        <v>1915</v>
      </c>
      <c r="E995" t="str">
        <f t="shared" si="31"/>
        <v>01/07/24</v>
      </c>
      <c r="F995" t="str">
        <f t="shared" si="30"/>
        <v>03/07/24</v>
      </c>
      <c r="G995" s="121">
        <v>0.25</v>
      </c>
    </row>
    <row r="996" spans="1:7" x14ac:dyDescent="0.25">
      <c r="A996" t="s">
        <v>1386</v>
      </c>
      <c r="B996" t="s">
        <v>2422</v>
      </c>
      <c r="C996" t="s">
        <v>1894</v>
      </c>
      <c r="D996" t="s">
        <v>1894</v>
      </c>
      <c r="E996" t="str">
        <f t="shared" si="31"/>
        <v>01/07/24</v>
      </c>
      <c r="F996" t="str">
        <f t="shared" si="30"/>
        <v>01/07/24</v>
      </c>
      <c r="G996" s="121">
        <v>0</v>
      </c>
    </row>
    <row r="997" spans="1:7" x14ac:dyDescent="0.25">
      <c r="A997" t="s">
        <v>1387</v>
      </c>
      <c r="B997" t="s">
        <v>2484</v>
      </c>
      <c r="C997" t="s">
        <v>1897</v>
      </c>
      <c r="D997" t="s">
        <v>1897</v>
      </c>
      <c r="E997" t="str">
        <f t="shared" si="31"/>
        <v>02/07/24</v>
      </c>
      <c r="F997" t="str">
        <f t="shared" si="30"/>
        <v>02/07/24</v>
      </c>
      <c r="G997" s="121">
        <v>0</v>
      </c>
    </row>
    <row r="998" spans="1:7" x14ac:dyDescent="0.25">
      <c r="A998" t="s">
        <v>1388</v>
      </c>
      <c r="B998" t="s">
        <v>2429</v>
      </c>
      <c r="C998" t="s">
        <v>1897</v>
      </c>
      <c r="D998" t="s">
        <v>1897</v>
      </c>
      <c r="E998" t="str">
        <f t="shared" si="31"/>
        <v>02/07/24</v>
      </c>
      <c r="F998" t="str">
        <f t="shared" si="30"/>
        <v>02/07/24</v>
      </c>
      <c r="G998" s="121">
        <v>0</v>
      </c>
    </row>
    <row r="999" spans="1:7" x14ac:dyDescent="0.25">
      <c r="A999" t="s">
        <v>1389</v>
      </c>
      <c r="B999" t="s">
        <v>2485</v>
      </c>
      <c r="C999" t="s">
        <v>1897</v>
      </c>
      <c r="D999" t="s">
        <v>1915</v>
      </c>
      <c r="E999" t="str">
        <f t="shared" si="31"/>
        <v>02/07/24</v>
      </c>
      <c r="F999" t="str">
        <f t="shared" si="30"/>
        <v>03/07/24</v>
      </c>
      <c r="G999" s="121">
        <v>1</v>
      </c>
    </row>
    <row r="1000" spans="1:7" x14ac:dyDescent="0.25">
      <c r="A1000" t="s">
        <v>1390</v>
      </c>
      <c r="B1000" t="s">
        <v>2472</v>
      </c>
      <c r="C1000" t="s">
        <v>1915</v>
      </c>
      <c r="D1000" t="s">
        <v>1915</v>
      </c>
      <c r="E1000" t="str">
        <f t="shared" si="31"/>
        <v>03/07/24</v>
      </c>
      <c r="F1000" t="str">
        <f t="shared" si="30"/>
        <v>03/07/24</v>
      </c>
      <c r="G1000" s="121">
        <v>0</v>
      </c>
    </row>
    <row r="1001" spans="1:7" x14ac:dyDescent="0.25">
      <c r="A1001" t="s">
        <v>1391</v>
      </c>
      <c r="B1001" t="s">
        <v>2487</v>
      </c>
      <c r="C1001" t="s">
        <v>1894</v>
      </c>
      <c r="D1001" t="s">
        <v>1915</v>
      </c>
      <c r="E1001" t="str">
        <f t="shared" si="31"/>
        <v>01/07/24</v>
      </c>
      <c r="F1001" t="str">
        <f t="shared" si="30"/>
        <v>03/07/24</v>
      </c>
      <c r="G1001" s="121">
        <v>0.25</v>
      </c>
    </row>
    <row r="1002" spans="1:7" x14ac:dyDescent="0.25">
      <c r="A1002" t="s">
        <v>1392</v>
      </c>
      <c r="B1002" t="s">
        <v>2422</v>
      </c>
      <c r="C1002" t="s">
        <v>1894</v>
      </c>
      <c r="D1002" t="s">
        <v>1894</v>
      </c>
      <c r="E1002" t="str">
        <f t="shared" si="31"/>
        <v>01/07/24</v>
      </c>
      <c r="F1002" t="str">
        <f t="shared" si="30"/>
        <v>01/07/24</v>
      </c>
      <c r="G1002" s="121">
        <v>0</v>
      </c>
    </row>
    <row r="1003" spans="1:7" x14ac:dyDescent="0.25">
      <c r="A1003" t="s">
        <v>1393</v>
      </c>
      <c r="B1003" t="s">
        <v>2484</v>
      </c>
      <c r="C1003" t="s">
        <v>1897</v>
      </c>
      <c r="D1003" t="s">
        <v>1897</v>
      </c>
      <c r="E1003" t="str">
        <f t="shared" si="31"/>
        <v>02/07/24</v>
      </c>
      <c r="F1003" t="str">
        <f t="shared" si="30"/>
        <v>02/07/24</v>
      </c>
      <c r="G1003" s="121">
        <v>0</v>
      </c>
    </row>
    <row r="1004" spans="1:7" x14ac:dyDescent="0.25">
      <c r="A1004" t="s">
        <v>1394</v>
      </c>
      <c r="B1004" t="s">
        <v>2429</v>
      </c>
      <c r="C1004" t="s">
        <v>1897</v>
      </c>
      <c r="D1004" t="s">
        <v>1897</v>
      </c>
      <c r="E1004" t="str">
        <f t="shared" si="31"/>
        <v>02/07/24</v>
      </c>
      <c r="F1004" t="str">
        <f t="shared" si="30"/>
        <v>02/07/24</v>
      </c>
      <c r="G1004" s="121">
        <v>0</v>
      </c>
    </row>
    <row r="1005" spans="1:7" x14ac:dyDescent="0.25">
      <c r="A1005" t="s">
        <v>1395</v>
      </c>
      <c r="B1005" t="s">
        <v>2485</v>
      </c>
      <c r="C1005" t="s">
        <v>1897</v>
      </c>
      <c r="D1005" t="s">
        <v>1915</v>
      </c>
      <c r="E1005" t="str">
        <f t="shared" si="31"/>
        <v>02/07/24</v>
      </c>
      <c r="F1005" t="str">
        <f t="shared" si="30"/>
        <v>03/07/24</v>
      </c>
      <c r="G1005" s="121">
        <v>1</v>
      </c>
    </row>
    <row r="1006" spans="1:7" x14ac:dyDescent="0.25">
      <c r="A1006" t="s">
        <v>1396</v>
      </c>
      <c r="B1006" t="s">
        <v>2472</v>
      </c>
      <c r="C1006" t="s">
        <v>1915</v>
      </c>
      <c r="D1006" t="s">
        <v>1915</v>
      </c>
      <c r="E1006" t="str">
        <f t="shared" si="31"/>
        <v>03/07/24</v>
      </c>
      <c r="F1006" t="str">
        <f t="shared" si="30"/>
        <v>03/07/24</v>
      </c>
      <c r="G1006" s="121">
        <v>0</v>
      </c>
    </row>
    <row r="1007" spans="1:7" x14ac:dyDescent="0.25">
      <c r="A1007" t="s">
        <v>1397</v>
      </c>
      <c r="B1007" t="s">
        <v>2488</v>
      </c>
      <c r="C1007" t="s">
        <v>1913</v>
      </c>
      <c r="D1007" t="s">
        <v>1927</v>
      </c>
      <c r="E1007" t="str">
        <f t="shared" si="31"/>
        <v>26/06/24</v>
      </c>
      <c r="F1007" t="str">
        <f t="shared" si="30"/>
        <v>27/06/24</v>
      </c>
      <c r="G1007" s="121">
        <v>0</v>
      </c>
    </row>
    <row r="1008" spans="1:7" x14ac:dyDescent="0.25">
      <c r="A1008" t="s">
        <v>1398</v>
      </c>
      <c r="B1008" t="s">
        <v>2422</v>
      </c>
      <c r="C1008" t="s">
        <v>1913</v>
      </c>
      <c r="D1008" t="s">
        <v>1913</v>
      </c>
      <c r="E1008" t="str">
        <f t="shared" si="31"/>
        <v>26/06/24</v>
      </c>
      <c r="F1008" t="str">
        <f t="shared" si="30"/>
        <v>26/06/24</v>
      </c>
      <c r="G1008" s="121">
        <v>0</v>
      </c>
    </row>
    <row r="1009" spans="1:7" x14ac:dyDescent="0.25">
      <c r="A1009" t="s">
        <v>1399</v>
      </c>
      <c r="B1009" t="s">
        <v>2489</v>
      </c>
      <c r="C1009" t="s">
        <v>1913</v>
      </c>
      <c r="D1009" t="s">
        <v>1927</v>
      </c>
      <c r="E1009" t="str">
        <f t="shared" si="31"/>
        <v>26/06/24</v>
      </c>
      <c r="F1009" t="str">
        <f t="shared" si="30"/>
        <v>27/06/24</v>
      </c>
      <c r="G1009" s="121">
        <v>0</v>
      </c>
    </row>
    <row r="1010" spans="1:7" x14ac:dyDescent="0.25">
      <c r="A1010" t="s">
        <v>1400</v>
      </c>
      <c r="B1010" t="s">
        <v>2429</v>
      </c>
      <c r="C1010" t="s">
        <v>1927</v>
      </c>
      <c r="D1010" t="s">
        <v>1927</v>
      </c>
      <c r="E1010" t="str">
        <f t="shared" si="31"/>
        <v>27/06/24</v>
      </c>
      <c r="F1010" t="str">
        <f t="shared" si="30"/>
        <v>27/06/24</v>
      </c>
      <c r="G1010" s="121">
        <v>0</v>
      </c>
    </row>
    <row r="1011" spans="1:7" x14ac:dyDescent="0.25">
      <c r="A1011" t="s">
        <v>1401</v>
      </c>
      <c r="B1011" t="s">
        <v>2490</v>
      </c>
      <c r="C1011" t="s">
        <v>1927</v>
      </c>
      <c r="D1011" t="s">
        <v>1927</v>
      </c>
      <c r="E1011" t="str">
        <f t="shared" si="31"/>
        <v>27/06/24</v>
      </c>
      <c r="F1011" t="str">
        <f t="shared" si="30"/>
        <v>27/06/24</v>
      </c>
      <c r="G1011" s="121">
        <v>0</v>
      </c>
    </row>
    <row r="1012" spans="1:7" x14ac:dyDescent="0.25">
      <c r="A1012" t="s">
        <v>1402</v>
      </c>
      <c r="B1012" t="s">
        <v>2314</v>
      </c>
      <c r="C1012" t="s">
        <v>1927</v>
      </c>
      <c r="D1012" t="s">
        <v>1927</v>
      </c>
      <c r="E1012" t="str">
        <f t="shared" si="31"/>
        <v>27/06/24</v>
      </c>
      <c r="F1012" t="str">
        <f t="shared" si="30"/>
        <v>27/06/24</v>
      </c>
      <c r="G1012" s="121">
        <v>0</v>
      </c>
    </row>
    <row r="1013" spans="1:7" x14ac:dyDescent="0.25">
      <c r="A1013" t="s">
        <v>1403</v>
      </c>
      <c r="B1013" t="s">
        <v>2491</v>
      </c>
      <c r="C1013" t="s">
        <v>1894</v>
      </c>
      <c r="D1013" t="s">
        <v>1897</v>
      </c>
      <c r="E1013" t="str">
        <f t="shared" si="31"/>
        <v>01/07/24</v>
      </c>
      <c r="F1013" t="str">
        <f t="shared" si="30"/>
        <v>02/07/24</v>
      </c>
      <c r="G1013" s="121">
        <v>0.5</v>
      </c>
    </row>
    <row r="1014" spans="1:7" x14ac:dyDescent="0.25">
      <c r="A1014" t="s">
        <v>1404</v>
      </c>
      <c r="B1014" t="s">
        <v>2492</v>
      </c>
      <c r="C1014" t="s">
        <v>1894</v>
      </c>
      <c r="D1014" t="s">
        <v>1894</v>
      </c>
      <c r="E1014" t="str">
        <f t="shared" si="31"/>
        <v>01/07/24</v>
      </c>
      <c r="F1014" t="str">
        <f t="shared" si="30"/>
        <v>01/07/24</v>
      </c>
      <c r="G1014" s="121">
        <v>0</v>
      </c>
    </row>
    <row r="1015" spans="1:7" x14ac:dyDescent="0.25">
      <c r="A1015" t="s">
        <v>1405</v>
      </c>
      <c r="B1015" t="s">
        <v>2423</v>
      </c>
      <c r="C1015" t="s">
        <v>1897</v>
      </c>
      <c r="D1015" t="s">
        <v>1897</v>
      </c>
      <c r="E1015" t="str">
        <f t="shared" si="31"/>
        <v>02/07/24</v>
      </c>
      <c r="F1015" t="str">
        <f t="shared" si="30"/>
        <v>02/07/24</v>
      </c>
      <c r="G1015" s="121">
        <v>1</v>
      </c>
    </row>
    <row r="1016" spans="1:7" x14ac:dyDescent="0.25">
      <c r="A1016" t="s">
        <v>1406</v>
      </c>
      <c r="B1016" t="s">
        <v>2493</v>
      </c>
      <c r="C1016" t="s">
        <v>1897</v>
      </c>
      <c r="D1016" t="s">
        <v>1897</v>
      </c>
      <c r="E1016" t="str">
        <f t="shared" si="31"/>
        <v>02/07/24</v>
      </c>
      <c r="F1016" t="str">
        <f t="shared" si="30"/>
        <v>02/07/24</v>
      </c>
      <c r="G1016" s="121">
        <v>1</v>
      </c>
    </row>
    <row r="1017" spans="1:7" x14ac:dyDescent="0.25">
      <c r="A1017" t="s">
        <v>1407</v>
      </c>
      <c r="B1017" t="s">
        <v>2494</v>
      </c>
      <c r="C1017" t="s">
        <v>1897</v>
      </c>
      <c r="D1017" t="s">
        <v>1897</v>
      </c>
      <c r="E1017" t="str">
        <f t="shared" si="31"/>
        <v>02/07/24</v>
      </c>
      <c r="F1017" t="str">
        <f t="shared" si="30"/>
        <v>02/07/24</v>
      </c>
      <c r="G1017" s="121">
        <v>0</v>
      </c>
    </row>
    <row r="1018" spans="1:7" x14ac:dyDescent="0.25">
      <c r="A1018" t="s">
        <v>1408</v>
      </c>
      <c r="B1018" t="s">
        <v>2197</v>
      </c>
      <c r="C1018" t="s">
        <v>1897</v>
      </c>
      <c r="D1018" t="s">
        <v>1897</v>
      </c>
      <c r="E1018" t="str">
        <f t="shared" si="31"/>
        <v>02/07/24</v>
      </c>
      <c r="F1018" t="str">
        <f t="shared" si="30"/>
        <v>02/07/24</v>
      </c>
      <c r="G1018" s="121">
        <v>0</v>
      </c>
    </row>
    <row r="1019" spans="1:7" x14ac:dyDescent="0.25">
      <c r="A1019" t="s">
        <v>1409</v>
      </c>
      <c r="B1019" t="s">
        <v>2314</v>
      </c>
      <c r="C1019" t="s">
        <v>1897</v>
      </c>
      <c r="D1019" t="s">
        <v>1897</v>
      </c>
      <c r="E1019" t="str">
        <f t="shared" si="31"/>
        <v>02/07/24</v>
      </c>
      <c r="F1019" t="str">
        <f t="shared" si="30"/>
        <v>02/07/24</v>
      </c>
      <c r="G1019" s="121">
        <v>0</v>
      </c>
    </row>
    <row r="1020" spans="1:7" x14ac:dyDescent="0.25">
      <c r="A1020" t="s">
        <v>1410</v>
      </c>
      <c r="B1020" t="s">
        <v>2495</v>
      </c>
      <c r="C1020" t="s">
        <v>1894</v>
      </c>
      <c r="D1020" t="s">
        <v>1897</v>
      </c>
      <c r="E1020" t="str">
        <f t="shared" si="31"/>
        <v>01/07/24</v>
      </c>
      <c r="F1020" t="str">
        <f t="shared" si="30"/>
        <v>02/07/24</v>
      </c>
      <c r="G1020" s="121">
        <v>1</v>
      </c>
    </row>
    <row r="1021" spans="1:7" x14ac:dyDescent="0.25">
      <c r="A1021" t="s">
        <v>1411</v>
      </c>
      <c r="B1021" t="s">
        <v>2496</v>
      </c>
      <c r="C1021" t="s">
        <v>1894</v>
      </c>
      <c r="D1021" t="s">
        <v>1894</v>
      </c>
      <c r="E1021" t="str">
        <f t="shared" si="31"/>
        <v>01/07/24</v>
      </c>
      <c r="F1021" t="str">
        <f t="shared" si="30"/>
        <v>01/07/24</v>
      </c>
      <c r="G1021" s="121">
        <v>1</v>
      </c>
    </row>
    <row r="1022" spans="1:7" x14ac:dyDescent="0.25">
      <c r="A1022" t="s">
        <v>1412</v>
      </c>
      <c r="B1022" t="s">
        <v>2423</v>
      </c>
      <c r="C1022" t="s">
        <v>1897</v>
      </c>
      <c r="D1022" t="s">
        <v>1897</v>
      </c>
      <c r="E1022" t="str">
        <f t="shared" si="31"/>
        <v>02/07/24</v>
      </c>
      <c r="F1022" t="str">
        <f t="shared" si="30"/>
        <v>02/07/24</v>
      </c>
      <c r="G1022" s="121">
        <v>1</v>
      </c>
    </row>
    <row r="1023" spans="1:7" x14ac:dyDescent="0.25">
      <c r="A1023" t="s">
        <v>1413</v>
      </c>
      <c r="B1023" t="s">
        <v>2497</v>
      </c>
      <c r="C1023" t="s">
        <v>1897</v>
      </c>
      <c r="D1023" t="s">
        <v>1897</v>
      </c>
      <c r="E1023" t="str">
        <f t="shared" si="31"/>
        <v>02/07/24</v>
      </c>
      <c r="F1023" t="str">
        <f t="shared" si="30"/>
        <v>02/07/24</v>
      </c>
      <c r="G1023" s="121">
        <v>1</v>
      </c>
    </row>
    <row r="1024" spans="1:7" x14ac:dyDescent="0.25">
      <c r="A1024" t="s">
        <v>1414</v>
      </c>
      <c r="B1024" t="s">
        <v>2494</v>
      </c>
      <c r="C1024" t="s">
        <v>1897</v>
      </c>
      <c r="D1024" t="s">
        <v>1897</v>
      </c>
      <c r="E1024" t="str">
        <f t="shared" si="31"/>
        <v>02/07/24</v>
      </c>
      <c r="F1024" t="str">
        <f t="shared" si="30"/>
        <v>02/07/24</v>
      </c>
      <c r="G1024" s="121">
        <v>1</v>
      </c>
    </row>
    <row r="1025" spans="1:7" x14ac:dyDescent="0.25">
      <c r="A1025" t="s">
        <v>1415</v>
      </c>
      <c r="B1025" t="s">
        <v>2197</v>
      </c>
      <c r="C1025" t="s">
        <v>1897</v>
      </c>
      <c r="D1025" t="s">
        <v>1897</v>
      </c>
      <c r="E1025" t="str">
        <f t="shared" si="31"/>
        <v>02/07/24</v>
      </c>
      <c r="F1025" t="str">
        <f t="shared" si="30"/>
        <v>02/07/24</v>
      </c>
      <c r="G1025" s="121">
        <v>1</v>
      </c>
    </row>
    <row r="1026" spans="1:7" x14ac:dyDescent="0.25">
      <c r="A1026" t="s">
        <v>1416</v>
      </c>
      <c r="B1026" t="s">
        <v>2314</v>
      </c>
      <c r="C1026" t="s">
        <v>1897</v>
      </c>
      <c r="D1026" t="s">
        <v>1897</v>
      </c>
      <c r="E1026" t="str">
        <f t="shared" si="31"/>
        <v>02/07/24</v>
      </c>
      <c r="F1026" t="str">
        <f t="shared" si="30"/>
        <v>02/07/24</v>
      </c>
      <c r="G1026" s="121">
        <v>1</v>
      </c>
    </row>
    <row r="1027" spans="1:7" x14ac:dyDescent="0.25">
      <c r="A1027" t="s">
        <v>1417</v>
      </c>
      <c r="B1027" t="s">
        <v>2249</v>
      </c>
      <c r="C1027" t="s">
        <v>1883</v>
      </c>
      <c r="D1027" t="s">
        <v>1923</v>
      </c>
      <c r="E1027" t="str">
        <f t="shared" si="31"/>
        <v>21/08/24</v>
      </c>
      <c r="F1027" t="str">
        <f t="shared" ref="F1027:F1090" si="32">RIGHT(D1027,8)</f>
        <v>18/09/24</v>
      </c>
      <c r="G1027" s="121">
        <v>0</v>
      </c>
    </row>
    <row r="1028" spans="1:7" x14ac:dyDescent="0.25">
      <c r="A1028" t="s">
        <v>1418</v>
      </c>
      <c r="B1028" t="s">
        <v>2250</v>
      </c>
      <c r="C1028" t="s">
        <v>1883</v>
      </c>
      <c r="D1028" t="s">
        <v>1928</v>
      </c>
      <c r="E1028" t="str">
        <f t="shared" ref="E1028:E1091" si="33">RIGHT(C1028,8)</f>
        <v>21/08/24</v>
      </c>
      <c r="F1028" t="str">
        <f t="shared" si="32"/>
        <v>10/09/24</v>
      </c>
      <c r="G1028" s="121">
        <v>0</v>
      </c>
    </row>
    <row r="1029" spans="1:7" x14ac:dyDescent="0.25">
      <c r="A1029" t="s">
        <v>1419</v>
      </c>
      <c r="B1029" t="s">
        <v>2251</v>
      </c>
      <c r="C1029" t="s">
        <v>1928</v>
      </c>
      <c r="D1029" t="s">
        <v>1923</v>
      </c>
      <c r="E1029" t="str">
        <f t="shared" si="33"/>
        <v>10/09/24</v>
      </c>
      <c r="F1029" t="str">
        <f t="shared" si="32"/>
        <v>18/09/24</v>
      </c>
      <c r="G1029" s="121">
        <v>0</v>
      </c>
    </row>
    <row r="1030" spans="1:7" x14ac:dyDescent="0.25">
      <c r="A1030" t="s">
        <v>1420</v>
      </c>
      <c r="B1030" t="s">
        <v>1992</v>
      </c>
      <c r="C1030" t="s">
        <v>1829</v>
      </c>
      <c r="D1030" t="s">
        <v>1822</v>
      </c>
      <c r="E1030" t="str">
        <f t="shared" si="33"/>
        <v>15/04/24</v>
      </c>
      <c r="F1030" t="str">
        <f t="shared" si="32"/>
        <v>25/10/24</v>
      </c>
      <c r="G1030" s="121">
        <v>0.19</v>
      </c>
    </row>
    <row r="1031" spans="1:7" x14ac:dyDescent="0.25">
      <c r="A1031" t="s">
        <v>1421</v>
      </c>
      <c r="B1031" t="s">
        <v>1955</v>
      </c>
      <c r="C1031" t="s">
        <v>1838</v>
      </c>
      <c r="D1031" t="s">
        <v>1838</v>
      </c>
      <c r="E1031" t="str">
        <f t="shared" si="33"/>
        <v>ND</v>
      </c>
      <c r="F1031" t="str">
        <f t="shared" si="32"/>
        <v>ND</v>
      </c>
      <c r="G1031" s="121">
        <v>0</v>
      </c>
    </row>
    <row r="1032" spans="1:7" x14ac:dyDescent="0.25">
      <c r="A1032" t="s">
        <v>1422</v>
      </c>
      <c r="B1032" t="s">
        <v>2498</v>
      </c>
      <c r="C1032" t="s">
        <v>1874</v>
      </c>
      <c r="D1032" t="s">
        <v>1846</v>
      </c>
      <c r="E1032" t="str">
        <f t="shared" si="33"/>
        <v>15/08/24</v>
      </c>
      <c r="F1032" t="str">
        <f t="shared" si="32"/>
        <v>23/08/24</v>
      </c>
      <c r="G1032" s="121">
        <v>0</v>
      </c>
    </row>
    <row r="1033" spans="1:7" x14ac:dyDescent="0.25">
      <c r="A1033" t="s">
        <v>1423</v>
      </c>
      <c r="B1033" t="s">
        <v>2499</v>
      </c>
      <c r="C1033" t="s">
        <v>1846</v>
      </c>
      <c r="D1033" t="s">
        <v>1852</v>
      </c>
      <c r="E1033" t="str">
        <f t="shared" si="33"/>
        <v>23/08/24</v>
      </c>
      <c r="F1033" t="str">
        <f t="shared" si="32"/>
        <v>02/09/24</v>
      </c>
      <c r="G1033" s="121">
        <v>0</v>
      </c>
    </row>
    <row r="1034" spans="1:7" x14ac:dyDescent="0.25">
      <c r="A1034" t="s">
        <v>1424</v>
      </c>
      <c r="B1034" t="s">
        <v>2500</v>
      </c>
      <c r="C1034" t="s">
        <v>1852</v>
      </c>
      <c r="D1034" t="s">
        <v>1850</v>
      </c>
      <c r="E1034" t="str">
        <f t="shared" si="33"/>
        <v>02/09/24</v>
      </c>
      <c r="F1034" t="str">
        <f t="shared" si="32"/>
        <v>11/09/24</v>
      </c>
      <c r="G1034" s="121">
        <v>0</v>
      </c>
    </row>
    <row r="1035" spans="1:7" x14ac:dyDescent="0.25">
      <c r="A1035" t="s">
        <v>1425</v>
      </c>
      <c r="B1035" t="s">
        <v>2501</v>
      </c>
      <c r="C1035" t="s">
        <v>1850</v>
      </c>
      <c r="D1035" t="s">
        <v>1929</v>
      </c>
      <c r="E1035" t="str">
        <f t="shared" si="33"/>
        <v>11/09/24</v>
      </c>
      <c r="F1035" t="str">
        <f t="shared" si="32"/>
        <v>16/09/24</v>
      </c>
      <c r="G1035" s="121">
        <v>0</v>
      </c>
    </row>
    <row r="1036" spans="1:7" x14ac:dyDescent="0.25">
      <c r="A1036" t="s">
        <v>1426</v>
      </c>
      <c r="B1036" t="s">
        <v>2502</v>
      </c>
      <c r="C1036" t="s">
        <v>1929</v>
      </c>
      <c r="D1036" t="s">
        <v>1930</v>
      </c>
      <c r="E1036" t="str">
        <f t="shared" si="33"/>
        <v>16/09/24</v>
      </c>
      <c r="F1036" t="str">
        <f t="shared" si="32"/>
        <v>17/09/24</v>
      </c>
      <c r="G1036" s="121">
        <v>0</v>
      </c>
    </row>
    <row r="1037" spans="1:7" x14ac:dyDescent="0.25">
      <c r="A1037" t="s">
        <v>1427</v>
      </c>
      <c r="B1037" t="s">
        <v>2503</v>
      </c>
      <c r="C1037" t="s">
        <v>1923</v>
      </c>
      <c r="D1037" t="s">
        <v>1931</v>
      </c>
      <c r="E1037" t="str">
        <f t="shared" si="33"/>
        <v>18/09/24</v>
      </c>
      <c r="F1037" t="str">
        <f t="shared" si="32"/>
        <v>25/09/24</v>
      </c>
      <c r="G1037" s="121">
        <v>0</v>
      </c>
    </row>
    <row r="1038" spans="1:7" x14ac:dyDescent="0.25">
      <c r="A1038" t="s">
        <v>1428</v>
      </c>
      <c r="B1038" t="s">
        <v>2504</v>
      </c>
      <c r="C1038" t="s">
        <v>1931</v>
      </c>
      <c r="D1038" t="s">
        <v>1932</v>
      </c>
      <c r="E1038" t="str">
        <f t="shared" si="33"/>
        <v>25/09/24</v>
      </c>
      <c r="F1038" t="str">
        <f t="shared" si="32"/>
        <v>03/10/24</v>
      </c>
      <c r="G1038" s="121">
        <v>0</v>
      </c>
    </row>
    <row r="1039" spans="1:7" x14ac:dyDescent="0.25">
      <c r="A1039" t="s">
        <v>1429</v>
      </c>
      <c r="B1039" t="s">
        <v>2505</v>
      </c>
      <c r="C1039" t="s">
        <v>1849</v>
      </c>
      <c r="D1039" t="s">
        <v>1933</v>
      </c>
      <c r="E1039" t="str">
        <f t="shared" si="33"/>
        <v>06/09/24</v>
      </c>
      <c r="F1039" t="str">
        <f t="shared" si="32"/>
        <v>12/09/24</v>
      </c>
      <c r="G1039" s="121">
        <v>0</v>
      </c>
    </row>
    <row r="1040" spans="1:7" x14ac:dyDescent="0.25">
      <c r="A1040" t="s">
        <v>1430</v>
      </c>
      <c r="B1040" t="s">
        <v>2506</v>
      </c>
      <c r="C1040" t="s">
        <v>1923</v>
      </c>
      <c r="D1040" t="s">
        <v>1934</v>
      </c>
      <c r="E1040" t="str">
        <f t="shared" si="33"/>
        <v>18/09/24</v>
      </c>
      <c r="F1040" t="str">
        <f t="shared" si="32"/>
        <v>23/09/24</v>
      </c>
      <c r="G1040" s="121">
        <v>0</v>
      </c>
    </row>
    <row r="1041" spans="1:7" x14ac:dyDescent="0.25">
      <c r="A1041" t="s">
        <v>1431</v>
      </c>
      <c r="B1041" t="s">
        <v>2507</v>
      </c>
      <c r="C1041" t="s">
        <v>1934</v>
      </c>
      <c r="D1041" t="s">
        <v>1837</v>
      </c>
      <c r="E1041" t="str">
        <f t="shared" si="33"/>
        <v>23/09/24</v>
      </c>
      <c r="F1041" t="str">
        <f t="shared" si="32"/>
        <v>27/09/24</v>
      </c>
      <c r="G1041" s="121">
        <v>0</v>
      </c>
    </row>
    <row r="1042" spans="1:7" x14ac:dyDescent="0.25">
      <c r="A1042" t="s">
        <v>1432</v>
      </c>
      <c r="B1042" t="s">
        <v>2508</v>
      </c>
      <c r="C1042" t="s">
        <v>1935</v>
      </c>
      <c r="D1042" t="s">
        <v>1932</v>
      </c>
      <c r="E1042" t="str">
        <f t="shared" si="33"/>
        <v>30/09/24</v>
      </c>
      <c r="F1042" t="str">
        <f t="shared" si="32"/>
        <v>03/10/24</v>
      </c>
      <c r="G1042" s="121">
        <v>0</v>
      </c>
    </row>
    <row r="1043" spans="1:7" x14ac:dyDescent="0.25">
      <c r="A1043" t="s">
        <v>1433</v>
      </c>
      <c r="B1043" t="s">
        <v>2509</v>
      </c>
      <c r="C1043" t="s">
        <v>1845</v>
      </c>
      <c r="D1043" t="s">
        <v>1921</v>
      </c>
      <c r="E1043" t="str">
        <f t="shared" si="33"/>
        <v>13/08/24</v>
      </c>
      <c r="F1043" t="str">
        <f t="shared" si="32"/>
        <v>20/08/24</v>
      </c>
      <c r="G1043" s="121">
        <v>0</v>
      </c>
    </row>
    <row r="1044" spans="1:7" x14ac:dyDescent="0.25">
      <c r="A1044" t="s">
        <v>1434</v>
      </c>
      <c r="B1044" t="s">
        <v>2510</v>
      </c>
      <c r="C1044" t="s">
        <v>1921</v>
      </c>
      <c r="D1044" t="s">
        <v>1936</v>
      </c>
      <c r="E1044" t="str">
        <f t="shared" si="33"/>
        <v>20/08/24</v>
      </c>
      <c r="F1044" t="str">
        <f t="shared" si="32"/>
        <v>27/08/24</v>
      </c>
      <c r="G1044" s="121">
        <v>0</v>
      </c>
    </row>
    <row r="1045" spans="1:7" x14ac:dyDescent="0.25">
      <c r="A1045" t="s">
        <v>1435</v>
      </c>
      <c r="B1045" t="s">
        <v>2511</v>
      </c>
      <c r="C1045" t="s">
        <v>1847</v>
      </c>
      <c r="D1045" t="s">
        <v>1937</v>
      </c>
      <c r="E1045" t="str">
        <f t="shared" si="33"/>
        <v>28/08/24</v>
      </c>
      <c r="F1045" t="str">
        <f t="shared" si="32"/>
        <v>04/09/24</v>
      </c>
      <c r="G1045" s="121">
        <v>0</v>
      </c>
    </row>
    <row r="1046" spans="1:7" x14ac:dyDescent="0.25">
      <c r="A1046" t="s">
        <v>1436</v>
      </c>
      <c r="B1046" t="s">
        <v>2512</v>
      </c>
      <c r="C1046" t="s">
        <v>1829</v>
      </c>
      <c r="D1046" t="s">
        <v>1755</v>
      </c>
      <c r="E1046" t="str">
        <f t="shared" si="33"/>
        <v>15/04/24</v>
      </c>
      <c r="F1046" t="str">
        <f t="shared" si="32"/>
        <v>08/05/24</v>
      </c>
      <c r="G1046" s="121">
        <v>1</v>
      </c>
    </row>
    <row r="1047" spans="1:7" x14ac:dyDescent="0.25">
      <c r="A1047" t="s">
        <v>1437</v>
      </c>
      <c r="B1047" t="s">
        <v>2513</v>
      </c>
      <c r="C1047" t="s">
        <v>1829</v>
      </c>
      <c r="D1047" t="s">
        <v>1829</v>
      </c>
      <c r="E1047" t="str">
        <f t="shared" si="33"/>
        <v>15/04/24</v>
      </c>
      <c r="F1047" t="str">
        <f t="shared" si="32"/>
        <v>15/04/24</v>
      </c>
      <c r="G1047" s="121">
        <v>1</v>
      </c>
    </row>
    <row r="1048" spans="1:7" x14ac:dyDescent="0.25">
      <c r="A1048" t="s">
        <v>1438</v>
      </c>
      <c r="B1048" t="s">
        <v>2514</v>
      </c>
      <c r="C1048" t="s">
        <v>1829</v>
      </c>
      <c r="D1048" t="s">
        <v>1829</v>
      </c>
      <c r="E1048" t="str">
        <f t="shared" si="33"/>
        <v>15/04/24</v>
      </c>
      <c r="F1048" t="str">
        <f t="shared" si="32"/>
        <v>15/04/24</v>
      </c>
      <c r="G1048" s="121">
        <v>1</v>
      </c>
    </row>
    <row r="1049" spans="1:7" x14ac:dyDescent="0.25">
      <c r="A1049" t="s">
        <v>1439</v>
      </c>
      <c r="B1049" t="s">
        <v>2515</v>
      </c>
      <c r="C1049" t="s">
        <v>1829</v>
      </c>
      <c r="D1049" t="s">
        <v>1829</v>
      </c>
      <c r="E1049" t="str">
        <f t="shared" si="33"/>
        <v>15/04/24</v>
      </c>
      <c r="F1049" t="str">
        <f t="shared" si="32"/>
        <v>15/04/24</v>
      </c>
      <c r="G1049" s="121">
        <v>1</v>
      </c>
    </row>
    <row r="1050" spans="1:7" x14ac:dyDescent="0.25">
      <c r="A1050" t="s">
        <v>1440</v>
      </c>
      <c r="B1050" t="s">
        <v>2516</v>
      </c>
      <c r="C1050" t="s">
        <v>1829</v>
      </c>
      <c r="D1050" t="s">
        <v>1829</v>
      </c>
      <c r="E1050" t="str">
        <f t="shared" si="33"/>
        <v>15/04/24</v>
      </c>
      <c r="F1050" t="str">
        <f t="shared" si="32"/>
        <v>15/04/24</v>
      </c>
      <c r="G1050" s="121">
        <v>1</v>
      </c>
    </row>
    <row r="1051" spans="1:7" x14ac:dyDescent="0.25">
      <c r="A1051" t="s">
        <v>1441</v>
      </c>
      <c r="B1051" t="s">
        <v>2517</v>
      </c>
      <c r="C1051" t="s">
        <v>1798</v>
      </c>
      <c r="D1051" t="s">
        <v>1772</v>
      </c>
      <c r="E1051" t="str">
        <f t="shared" si="33"/>
        <v>16/04/24</v>
      </c>
      <c r="F1051" t="str">
        <f t="shared" si="32"/>
        <v>19/04/24</v>
      </c>
      <c r="G1051" s="121">
        <v>1</v>
      </c>
    </row>
    <row r="1052" spans="1:7" x14ac:dyDescent="0.25">
      <c r="A1052" t="s">
        <v>1442</v>
      </c>
      <c r="B1052" t="s">
        <v>2518</v>
      </c>
      <c r="C1052" t="s">
        <v>1829</v>
      </c>
      <c r="D1052" t="s">
        <v>1829</v>
      </c>
      <c r="E1052" t="str">
        <f t="shared" si="33"/>
        <v>15/04/24</v>
      </c>
      <c r="F1052" t="str">
        <f t="shared" si="32"/>
        <v>15/04/24</v>
      </c>
      <c r="G1052" s="121">
        <v>1</v>
      </c>
    </row>
    <row r="1053" spans="1:7" x14ac:dyDescent="0.25">
      <c r="A1053" t="s">
        <v>1443</v>
      </c>
      <c r="B1053" t="s">
        <v>2519</v>
      </c>
      <c r="C1053" t="s">
        <v>1889</v>
      </c>
      <c r="D1053" t="s">
        <v>1755</v>
      </c>
      <c r="E1053" t="str">
        <f t="shared" si="33"/>
        <v>22/04/24</v>
      </c>
      <c r="F1053" t="str">
        <f t="shared" si="32"/>
        <v>08/05/24</v>
      </c>
      <c r="G1053" s="121">
        <v>1</v>
      </c>
    </row>
    <row r="1054" spans="1:7" x14ac:dyDescent="0.25">
      <c r="A1054" t="s">
        <v>1444</v>
      </c>
      <c r="B1054" t="s">
        <v>2520</v>
      </c>
      <c r="C1054" t="s">
        <v>1857</v>
      </c>
      <c r="D1054" t="s">
        <v>1927</v>
      </c>
      <c r="E1054" t="str">
        <f t="shared" si="33"/>
        <v>06/06/24</v>
      </c>
      <c r="F1054" t="str">
        <f t="shared" si="32"/>
        <v>27/06/24</v>
      </c>
      <c r="G1054" s="121">
        <v>0.4</v>
      </c>
    </row>
    <row r="1055" spans="1:7" x14ac:dyDescent="0.25">
      <c r="A1055" t="s">
        <v>1445</v>
      </c>
      <c r="B1055" t="s">
        <v>2521</v>
      </c>
      <c r="C1055" t="s">
        <v>1857</v>
      </c>
      <c r="D1055" t="s">
        <v>1857</v>
      </c>
      <c r="E1055" t="str">
        <f t="shared" si="33"/>
        <v>06/06/24</v>
      </c>
      <c r="F1055" t="str">
        <f t="shared" si="32"/>
        <v>06/06/24</v>
      </c>
      <c r="G1055" s="121">
        <v>1</v>
      </c>
    </row>
    <row r="1056" spans="1:7" x14ac:dyDescent="0.25">
      <c r="A1056" t="s">
        <v>1446</v>
      </c>
      <c r="B1056" t="s">
        <v>2522</v>
      </c>
      <c r="C1056" t="s">
        <v>1857</v>
      </c>
      <c r="D1056" t="s">
        <v>1913</v>
      </c>
      <c r="E1056" t="str">
        <f t="shared" si="33"/>
        <v>06/06/24</v>
      </c>
      <c r="F1056" t="str">
        <f t="shared" si="32"/>
        <v>26/06/24</v>
      </c>
      <c r="G1056" s="121">
        <v>0.34</v>
      </c>
    </row>
    <row r="1057" spans="1:7" x14ac:dyDescent="0.25">
      <c r="A1057" t="s">
        <v>1447</v>
      </c>
      <c r="B1057" t="s">
        <v>2346</v>
      </c>
      <c r="C1057" t="s">
        <v>1857</v>
      </c>
      <c r="D1057" t="s">
        <v>1765</v>
      </c>
      <c r="E1057" t="str">
        <f t="shared" si="33"/>
        <v>06/06/24</v>
      </c>
      <c r="F1057" t="str">
        <f t="shared" si="32"/>
        <v>07/06/24</v>
      </c>
      <c r="G1057" s="121">
        <v>0</v>
      </c>
    </row>
    <row r="1058" spans="1:7" x14ac:dyDescent="0.25">
      <c r="A1058" t="s">
        <v>1448</v>
      </c>
      <c r="B1058" t="s">
        <v>2347</v>
      </c>
      <c r="C1058" t="s">
        <v>1765</v>
      </c>
      <c r="D1058" t="s">
        <v>1891</v>
      </c>
      <c r="E1058" t="str">
        <f t="shared" si="33"/>
        <v>07/06/24</v>
      </c>
      <c r="F1058" t="str">
        <f t="shared" si="32"/>
        <v>10/06/24</v>
      </c>
      <c r="G1058" s="121">
        <v>1</v>
      </c>
    </row>
    <row r="1059" spans="1:7" x14ac:dyDescent="0.25">
      <c r="A1059" t="s">
        <v>1449</v>
      </c>
      <c r="B1059" t="s">
        <v>2348</v>
      </c>
      <c r="C1059" t="s">
        <v>1760</v>
      </c>
      <c r="D1059" t="s">
        <v>1760</v>
      </c>
      <c r="E1059" t="str">
        <f t="shared" si="33"/>
        <v>11/06/24</v>
      </c>
      <c r="F1059" t="str">
        <f t="shared" si="32"/>
        <v>11/06/24</v>
      </c>
      <c r="G1059" s="121">
        <v>1</v>
      </c>
    </row>
    <row r="1060" spans="1:7" x14ac:dyDescent="0.25">
      <c r="A1060" t="s">
        <v>1450</v>
      </c>
      <c r="B1060" t="s">
        <v>2349</v>
      </c>
      <c r="C1060" t="s">
        <v>1817</v>
      </c>
      <c r="D1060" t="s">
        <v>1773</v>
      </c>
      <c r="E1060" t="str">
        <f t="shared" si="33"/>
        <v>12/06/24</v>
      </c>
      <c r="F1060" t="str">
        <f t="shared" si="32"/>
        <v>13/06/24</v>
      </c>
      <c r="G1060" s="121">
        <v>1</v>
      </c>
    </row>
    <row r="1061" spans="1:7" x14ac:dyDescent="0.25">
      <c r="A1061" t="s">
        <v>1451</v>
      </c>
      <c r="B1061" t="s">
        <v>2350</v>
      </c>
      <c r="C1061" t="s">
        <v>1818</v>
      </c>
      <c r="D1061" t="s">
        <v>1818</v>
      </c>
      <c r="E1061" t="str">
        <f t="shared" si="33"/>
        <v>14/06/24</v>
      </c>
      <c r="F1061" t="str">
        <f t="shared" si="32"/>
        <v>14/06/24</v>
      </c>
      <c r="G1061" s="121">
        <v>0</v>
      </c>
    </row>
    <row r="1062" spans="1:7" x14ac:dyDescent="0.25">
      <c r="A1062" t="s">
        <v>1452</v>
      </c>
      <c r="B1062" t="s">
        <v>2523</v>
      </c>
      <c r="C1062" t="s">
        <v>1821</v>
      </c>
      <c r="D1062" t="s">
        <v>1913</v>
      </c>
      <c r="E1062" t="str">
        <f t="shared" si="33"/>
        <v>17/06/24</v>
      </c>
      <c r="F1062" t="str">
        <f t="shared" si="32"/>
        <v>26/06/24</v>
      </c>
      <c r="G1062" s="121">
        <v>0.27</v>
      </c>
    </row>
    <row r="1063" spans="1:7" x14ac:dyDescent="0.25">
      <c r="A1063" t="s">
        <v>1453</v>
      </c>
      <c r="B1063" t="s">
        <v>2524</v>
      </c>
      <c r="C1063" t="s">
        <v>1821</v>
      </c>
      <c r="D1063" t="s">
        <v>1854</v>
      </c>
      <c r="E1063" t="str">
        <f t="shared" si="33"/>
        <v>17/06/24</v>
      </c>
      <c r="F1063" t="str">
        <f t="shared" si="32"/>
        <v>24/06/24</v>
      </c>
      <c r="G1063" s="121">
        <v>0.47</v>
      </c>
    </row>
    <row r="1064" spans="1:7" x14ac:dyDescent="0.25">
      <c r="A1064" t="s">
        <v>1454</v>
      </c>
      <c r="B1064" t="s">
        <v>2525</v>
      </c>
      <c r="C1064" t="s">
        <v>1821</v>
      </c>
      <c r="D1064" t="s">
        <v>1816</v>
      </c>
      <c r="E1064" t="str">
        <f t="shared" si="33"/>
        <v>17/06/24</v>
      </c>
      <c r="F1064" t="str">
        <f t="shared" si="32"/>
        <v>19/06/24</v>
      </c>
      <c r="G1064" s="121">
        <v>0.47</v>
      </c>
    </row>
    <row r="1065" spans="1:7" x14ac:dyDescent="0.25">
      <c r="A1065" t="s">
        <v>1455</v>
      </c>
      <c r="B1065" t="s">
        <v>2526</v>
      </c>
      <c r="C1065" t="s">
        <v>1816</v>
      </c>
      <c r="D1065" t="s">
        <v>1858</v>
      </c>
      <c r="E1065" t="str">
        <f t="shared" si="33"/>
        <v>19/06/24</v>
      </c>
      <c r="F1065" t="str">
        <f t="shared" si="32"/>
        <v>21/06/24</v>
      </c>
      <c r="G1065" s="121">
        <v>0.47</v>
      </c>
    </row>
    <row r="1066" spans="1:7" x14ac:dyDescent="0.25">
      <c r="A1066" t="s">
        <v>1456</v>
      </c>
      <c r="B1066" t="s">
        <v>2527</v>
      </c>
      <c r="C1066" t="s">
        <v>1858</v>
      </c>
      <c r="D1066" t="s">
        <v>1854</v>
      </c>
      <c r="E1066" t="str">
        <f t="shared" si="33"/>
        <v>21/06/24</v>
      </c>
      <c r="F1066" t="str">
        <f t="shared" si="32"/>
        <v>24/06/24</v>
      </c>
      <c r="G1066" s="121">
        <v>0.47</v>
      </c>
    </row>
    <row r="1067" spans="1:7" x14ac:dyDescent="0.25">
      <c r="A1067" t="s">
        <v>1457</v>
      </c>
      <c r="B1067" t="s">
        <v>2528</v>
      </c>
      <c r="C1067" t="s">
        <v>1816</v>
      </c>
      <c r="D1067" t="s">
        <v>1896</v>
      </c>
      <c r="E1067" t="str">
        <f t="shared" si="33"/>
        <v>19/06/24</v>
      </c>
      <c r="F1067" t="str">
        <f t="shared" si="32"/>
        <v>25/06/24</v>
      </c>
      <c r="G1067" s="121">
        <v>0.23</v>
      </c>
    </row>
    <row r="1068" spans="1:7" x14ac:dyDescent="0.25">
      <c r="A1068" t="s">
        <v>1458</v>
      </c>
      <c r="B1068" t="s">
        <v>2525</v>
      </c>
      <c r="C1068" t="s">
        <v>1816</v>
      </c>
      <c r="D1068" t="s">
        <v>1858</v>
      </c>
      <c r="E1068" t="str">
        <f t="shared" si="33"/>
        <v>19/06/24</v>
      </c>
      <c r="F1068" t="str">
        <f t="shared" si="32"/>
        <v>21/06/24</v>
      </c>
      <c r="G1068" s="121">
        <v>0.23</v>
      </c>
    </row>
    <row r="1069" spans="1:7" x14ac:dyDescent="0.25">
      <c r="A1069" t="s">
        <v>1459</v>
      </c>
      <c r="B1069" t="s">
        <v>2526</v>
      </c>
      <c r="C1069" t="s">
        <v>1858</v>
      </c>
      <c r="D1069" t="s">
        <v>1854</v>
      </c>
      <c r="E1069" t="str">
        <f t="shared" si="33"/>
        <v>21/06/24</v>
      </c>
      <c r="F1069" t="str">
        <f t="shared" si="32"/>
        <v>24/06/24</v>
      </c>
      <c r="G1069" s="121">
        <v>0.23</v>
      </c>
    </row>
    <row r="1070" spans="1:7" x14ac:dyDescent="0.25">
      <c r="A1070" t="s">
        <v>1460</v>
      </c>
      <c r="B1070" t="s">
        <v>2527</v>
      </c>
      <c r="C1070" t="s">
        <v>1854</v>
      </c>
      <c r="D1070" t="s">
        <v>1896</v>
      </c>
      <c r="E1070" t="str">
        <f t="shared" si="33"/>
        <v>24/06/24</v>
      </c>
      <c r="F1070" t="str">
        <f t="shared" si="32"/>
        <v>25/06/24</v>
      </c>
      <c r="G1070" s="121">
        <v>0.23</v>
      </c>
    </row>
    <row r="1071" spans="1:7" x14ac:dyDescent="0.25">
      <c r="A1071" t="s">
        <v>1461</v>
      </c>
      <c r="B1071" t="s">
        <v>2529</v>
      </c>
      <c r="C1071" t="s">
        <v>1858</v>
      </c>
      <c r="D1071" t="s">
        <v>1913</v>
      </c>
      <c r="E1071" t="str">
        <f t="shared" si="33"/>
        <v>21/06/24</v>
      </c>
      <c r="F1071" t="str">
        <f t="shared" si="32"/>
        <v>26/06/24</v>
      </c>
      <c r="G1071" s="121">
        <v>0</v>
      </c>
    </row>
    <row r="1072" spans="1:7" x14ac:dyDescent="0.25">
      <c r="A1072" t="s">
        <v>1462</v>
      </c>
      <c r="B1072" t="s">
        <v>2525</v>
      </c>
      <c r="C1072" t="s">
        <v>1858</v>
      </c>
      <c r="D1072" t="s">
        <v>1854</v>
      </c>
      <c r="E1072" t="str">
        <f t="shared" si="33"/>
        <v>21/06/24</v>
      </c>
      <c r="F1072" t="str">
        <f t="shared" si="32"/>
        <v>24/06/24</v>
      </c>
      <c r="G1072" s="121">
        <v>0</v>
      </c>
    </row>
    <row r="1073" spans="1:7" x14ac:dyDescent="0.25">
      <c r="A1073" t="s">
        <v>1463</v>
      </c>
      <c r="B1073" t="s">
        <v>2526</v>
      </c>
      <c r="C1073" t="s">
        <v>1854</v>
      </c>
      <c r="D1073" t="s">
        <v>1896</v>
      </c>
      <c r="E1073" t="str">
        <f t="shared" si="33"/>
        <v>24/06/24</v>
      </c>
      <c r="F1073" t="str">
        <f t="shared" si="32"/>
        <v>25/06/24</v>
      </c>
      <c r="G1073" s="121">
        <v>0</v>
      </c>
    </row>
    <row r="1074" spans="1:7" x14ac:dyDescent="0.25">
      <c r="A1074" t="s">
        <v>1464</v>
      </c>
      <c r="B1074" t="s">
        <v>2527</v>
      </c>
      <c r="C1074" t="s">
        <v>1896</v>
      </c>
      <c r="D1074" t="s">
        <v>1913</v>
      </c>
      <c r="E1074" t="str">
        <f t="shared" si="33"/>
        <v>25/06/24</v>
      </c>
      <c r="F1074" t="str">
        <f t="shared" si="32"/>
        <v>26/06/24</v>
      </c>
      <c r="G1074" s="121">
        <v>0</v>
      </c>
    </row>
    <row r="1075" spans="1:7" x14ac:dyDescent="0.25">
      <c r="A1075" t="s">
        <v>1465</v>
      </c>
      <c r="B1075" t="s">
        <v>2530</v>
      </c>
      <c r="C1075" t="s">
        <v>1857</v>
      </c>
      <c r="D1075" t="s">
        <v>1927</v>
      </c>
      <c r="E1075" t="str">
        <f t="shared" si="33"/>
        <v>06/06/24</v>
      </c>
      <c r="F1075" t="str">
        <f t="shared" si="32"/>
        <v>27/06/24</v>
      </c>
      <c r="G1075" s="121">
        <v>0.47</v>
      </c>
    </row>
    <row r="1076" spans="1:7" x14ac:dyDescent="0.25">
      <c r="A1076" t="s">
        <v>1466</v>
      </c>
      <c r="B1076" t="s">
        <v>2346</v>
      </c>
      <c r="C1076" t="s">
        <v>1857</v>
      </c>
      <c r="D1076" t="s">
        <v>1765</v>
      </c>
      <c r="E1076" t="str">
        <f t="shared" si="33"/>
        <v>06/06/24</v>
      </c>
      <c r="F1076" t="str">
        <f t="shared" si="32"/>
        <v>07/06/24</v>
      </c>
      <c r="G1076" s="121">
        <v>0</v>
      </c>
    </row>
    <row r="1077" spans="1:7" x14ac:dyDescent="0.25">
      <c r="A1077" t="s">
        <v>1467</v>
      </c>
      <c r="B1077" t="s">
        <v>2347</v>
      </c>
      <c r="C1077" t="s">
        <v>1891</v>
      </c>
      <c r="D1077" t="s">
        <v>1891</v>
      </c>
      <c r="E1077" t="str">
        <f t="shared" si="33"/>
        <v>10/06/24</v>
      </c>
      <c r="F1077" t="str">
        <f t="shared" si="32"/>
        <v>10/06/24</v>
      </c>
      <c r="G1077" s="121">
        <v>1</v>
      </c>
    </row>
    <row r="1078" spans="1:7" x14ac:dyDescent="0.25">
      <c r="A1078" t="s">
        <v>1468</v>
      </c>
      <c r="B1078" t="s">
        <v>2348</v>
      </c>
      <c r="C1078" t="s">
        <v>1760</v>
      </c>
      <c r="D1078" t="s">
        <v>1817</v>
      </c>
      <c r="E1078" t="str">
        <f t="shared" si="33"/>
        <v>11/06/24</v>
      </c>
      <c r="F1078" t="str">
        <f t="shared" si="32"/>
        <v>12/06/24</v>
      </c>
      <c r="G1078" s="121">
        <v>1</v>
      </c>
    </row>
    <row r="1079" spans="1:7" x14ac:dyDescent="0.25">
      <c r="A1079" t="s">
        <v>1469</v>
      </c>
      <c r="B1079" t="s">
        <v>2349</v>
      </c>
      <c r="C1079" t="s">
        <v>1773</v>
      </c>
      <c r="D1079" t="s">
        <v>1818</v>
      </c>
      <c r="E1079" t="str">
        <f t="shared" si="33"/>
        <v>13/06/24</v>
      </c>
      <c r="F1079" t="str">
        <f t="shared" si="32"/>
        <v>14/06/24</v>
      </c>
      <c r="G1079" s="121">
        <v>1</v>
      </c>
    </row>
    <row r="1080" spans="1:7" x14ac:dyDescent="0.25">
      <c r="A1080" t="s">
        <v>1470</v>
      </c>
      <c r="B1080" t="s">
        <v>2350</v>
      </c>
      <c r="C1080" t="s">
        <v>1821</v>
      </c>
      <c r="D1080" t="s">
        <v>1821</v>
      </c>
      <c r="E1080" t="str">
        <f t="shared" si="33"/>
        <v>17/06/24</v>
      </c>
      <c r="F1080" t="str">
        <f t="shared" si="32"/>
        <v>17/06/24</v>
      </c>
      <c r="G1080" s="121">
        <v>0</v>
      </c>
    </row>
    <row r="1081" spans="1:7" x14ac:dyDescent="0.25">
      <c r="A1081" t="s">
        <v>1471</v>
      </c>
      <c r="B1081" t="s">
        <v>2523</v>
      </c>
      <c r="C1081" t="s">
        <v>1821</v>
      </c>
      <c r="D1081" t="s">
        <v>1927</v>
      </c>
      <c r="E1081" t="str">
        <f t="shared" si="33"/>
        <v>17/06/24</v>
      </c>
      <c r="F1081" t="str">
        <f t="shared" si="32"/>
        <v>27/06/24</v>
      </c>
      <c r="G1081" s="121">
        <v>0.44</v>
      </c>
    </row>
    <row r="1082" spans="1:7" x14ac:dyDescent="0.25">
      <c r="A1082" t="s">
        <v>1472</v>
      </c>
      <c r="B1082" t="s">
        <v>2531</v>
      </c>
      <c r="C1082" t="s">
        <v>1821</v>
      </c>
      <c r="D1082" t="s">
        <v>1854</v>
      </c>
      <c r="E1082" t="str">
        <f t="shared" si="33"/>
        <v>17/06/24</v>
      </c>
      <c r="F1082" t="str">
        <f t="shared" si="32"/>
        <v>24/06/24</v>
      </c>
      <c r="G1082" s="121">
        <v>0.94</v>
      </c>
    </row>
    <row r="1083" spans="1:7" x14ac:dyDescent="0.25">
      <c r="A1083" t="s">
        <v>1473</v>
      </c>
      <c r="B1083" t="s">
        <v>2525</v>
      </c>
      <c r="C1083" t="s">
        <v>1821</v>
      </c>
      <c r="D1083" t="s">
        <v>1816</v>
      </c>
      <c r="E1083" t="str">
        <f t="shared" si="33"/>
        <v>17/06/24</v>
      </c>
      <c r="F1083" t="str">
        <f t="shared" si="32"/>
        <v>19/06/24</v>
      </c>
      <c r="G1083" s="121">
        <v>0.94</v>
      </c>
    </row>
    <row r="1084" spans="1:7" x14ac:dyDescent="0.25">
      <c r="A1084" t="s">
        <v>1474</v>
      </c>
      <c r="B1084" t="s">
        <v>2526</v>
      </c>
      <c r="C1084" t="s">
        <v>1816</v>
      </c>
      <c r="D1084" t="s">
        <v>1854</v>
      </c>
      <c r="E1084" t="str">
        <f t="shared" si="33"/>
        <v>19/06/24</v>
      </c>
      <c r="F1084" t="str">
        <f t="shared" si="32"/>
        <v>24/06/24</v>
      </c>
      <c r="G1084" s="121">
        <v>0.94</v>
      </c>
    </row>
    <row r="1085" spans="1:7" x14ac:dyDescent="0.25">
      <c r="A1085" t="s">
        <v>1475</v>
      </c>
      <c r="B1085" t="s">
        <v>2527</v>
      </c>
      <c r="C1085" t="s">
        <v>1854</v>
      </c>
      <c r="D1085" t="s">
        <v>1854</v>
      </c>
      <c r="E1085" t="str">
        <f t="shared" si="33"/>
        <v>24/06/24</v>
      </c>
      <c r="F1085" t="str">
        <f t="shared" si="32"/>
        <v>24/06/24</v>
      </c>
      <c r="G1085" s="121">
        <v>0.94</v>
      </c>
    </row>
    <row r="1086" spans="1:7" x14ac:dyDescent="0.25">
      <c r="A1086" t="s">
        <v>1476</v>
      </c>
      <c r="B1086" t="s">
        <v>2532</v>
      </c>
      <c r="C1086" t="s">
        <v>1816</v>
      </c>
      <c r="D1086" t="s">
        <v>1913</v>
      </c>
      <c r="E1086" t="str">
        <f t="shared" si="33"/>
        <v>19/06/24</v>
      </c>
      <c r="F1086" t="str">
        <f t="shared" si="32"/>
        <v>26/06/24</v>
      </c>
      <c r="G1086" s="121">
        <v>0.2</v>
      </c>
    </row>
    <row r="1087" spans="1:7" x14ac:dyDescent="0.25">
      <c r="A1087" t="s">
        <v>1477</v>
      </c>
      <c r="B1087" t="s">
        <v>2525</v>
      </c>
      <c r="C1087" t="s">
        <v>1816</v>
      </c>
      <c r="D1087" t="s">
        <v>1854</v>
      </c>
      <c r="E1087" t="str">
        <f t="shared" si="33"/>
        <v>19/06/24</v>
      </c>
      <c r="F1087" t="str">
        <f t="shared" si="32"/>
        <v>24/06/24</v>
      </c>
      <c r="G1087" s="121">
        <v>0.2</v>
      </c>
    </row>
    <row r="1088" spans="1:7" x14ac:dyDescent="0.25">
      <c r="A1088" t="s">
        <v>1478</v>
      </c>
      <c r="B1088" t="s">
        <v>2526</v>
      </c>
      <c r="C1088" t="s">
        <v>1854</v>
      </c>
      <c r="D1088" t="s">
        <v>1896</v>
      </c>
      <c r="E1088" t="str">
        <f t="shared" si="33"/>
        <v>24/06/24</v>
      </c>
      <c r="F1088" t="str">
        <f t="shared" si="32"/>
        <v>25/06/24</v>
      </c>
      <c r="G1088" s="121">
        <v>0.2</v>
      </c>
    </row>
    <row r="1089" spans="1:7" x14ac:dyDescent="0.25">
      <c r="A1089" t="s">
        <v>1479</v>
      </c>
      <c r="B1089" t="s">
        <v>2527</v>
      </c>
      <c r="C1089" t="s">
        <v>1896</v>
      </c>
      <c r="D1089" t="s">
        <v>1913</v>
      </c>
      <c r="E1089" t="str">
        <f t="shared" si="33"/>
        <v>25/06/24</v>
      </c>
      <c r="F1089" t="str">
        <f t="shared" si="32"/>
        <v>26/06/24</v>
      </c>
      <c r="G1089" s="121">
        <v>0.2</v>
      </c>
    </row>
    <row r="1090" spans="1:7" x14ac:dyDescent="0.25">
      <c r="A1090" t="s">
        <v>1480</v>
      </c>
      <c r="B1090" t="s">
        <v>2533</v>
      </c>
      <c r="C1090" t="s">
        <v>1854</v>
      </c>
      <c r="D1090" t="s">
        <v>1927</v>
      </c>
      <c r="E1090" t="str">
        <f t="shared" si="33"/>
        <v>24/06/24</v>
      </c>
      <c r="F1090" t="str">
        <f t="shared" si="32"/>
        <v>27/06/24</v>
      </c>
      <c r="G1090" s="121">
        <v>0</v>
      </c>
    </row>
    <row r="1091" spans="1:7" x14ac:dyDescent="0.25">
      <c r="A1091" t="s">
        <v>1481</v>
      </c>
      <c r="B1091" t="s">
        <v>2525</v>
      </c>
      <c r="C1091" t="s">
        <v>1854</v>
      </c>
      <c r="D1091" t="s">
        <v>1896</v>
      </c>
      <c r="E1091" t="str">
        <f t="shared" si="33"/>
        <v>24/06/24</v>
      </c>
      <c r="F1091" t="str">
        <f t="shared" ref="F1091:F1154" si="34">RIGHT(D1091,8)</f>
        <v>25/06/24</v>
      </c>
      <c r="G1091" s="121">
        <v>0</v>
      </c>
    </row>
    <row r="1092" spans="1:7" x14ac:dyDescent="0.25">
      <c r="A1092" t="s">
        <v>1482</v>
      </c>
      <c r="B1092" t="s">
        <v>2526</v>
      </c>
      <c r="C1092" t="s">
        <v>1896</v>
      </c>
      <c r="D1092" t="s">
        <v>1913</v>
      </c>
      <c r="E1092" t="str">
        <f t="shared" ref="E1092:E1155" si="35">RIGHT(C1092,8)</f>
        <v>25/06/24</v>
      </c>
      <c r="F1092" t="str">
        <f t="shared" si="34"/>
        <v>26/06/24</v>
      </c>
      <c r="G1092" s="121">
        <v>0</v>
      </c>
    </row>
    <row r="1093" spans="1:7" x14ac:dyDescent="0.25">
      <c r="A1093" t="s">
        <v>1483</v>
      </c>
      <c r="B1093" t="s">
        <v>2527</v>
      </c>
      <c r="C1093" t="s">
        <v>1913</v>
      </c>
      <c r="D1093" t="s">
        <v>1927</v>
      </c>
      <c r="E1093" t="str">
        <f t="shared" si="35"/>
        <v>26/06/24</v>
      </c>
      <c r="F1093" t="str">
        <f t="shared" si="34"/>
        <v>27/06/24</v>
      </c>
      <c r="G1093" s="121">
        <v>0</v>
      </c>
    </row>
    <row r="1094" spans="1:7" x14ac:dyDescent="0.25">
      <c r="A1094" t="s">
        <v>1484</v>
      </c>
      <c r="B1094" t="s">
        <v>1993</v>
      </c>
      <c r="C1094" t="s">
        <v>1783</v>
      </c>
      <c r="D1094" t="s">
        <v>1932</v>
      </c>
      <c r="E1094" t="str">
        <f t="shared" si="35"/>
        <v>15/05/24</v>
      </c>
      <c r="F1094" t="str">
        <f t="shared" si="34"/>
        <v>03/10/24</v>
      </c>
      <c r="G1094" s="121">
        <v>0.21</v>
      </c>
    </row>
    <row r="1095" spans="1:7" x14ac:dyDescent="0.25">
      <c r="A1095" t="s">
        <v>1485</v>
      </c>
      <c r="B1095" t="s">
        <v>1994</v>
      </c>
      <c r="C1095" t="s">
        <v>1783</v>
      </c>
      <c r="D1095" t="s">
        <v>1846</v>
      </c>
      <c r="E1095" t="str">
        <f t="shared" si="35"/>
        <v>15/05/24</v>
      </c>
      <c r="F1095" t="str">
        <f t="shared" si="34"/>
        <v>23/08/24</v>
      </c>
      <c r="G1095" s="121">
        <v>0.08</v>
      </c>
    </row>
    <row r="1096" spans="1:7" x14ac:dyDescent="0.25">
      <c r="A1096" t="s">
        <v>1486</v>
      </c>
      <c r="B1096" t="s">
        <v>2196</v>
      </c>
      <c r="C1096" t="s">
        <v>1783</v>
      </c>
      <c r="D1096" t="s">
        <v>1800</v>
      </c>
      <c r="E1096" t="str">
        <f t="shared" si="35"/>
        <v>15/05/24</v>
      </c>
      <c r="F1096" t="str">
        <f t="shared" si="34"/>
        <v>17/05/24</v>
      </c>
      <c r="G1096" s="121">
        <v>0</v>
      </c>
    </row>
    <row r="1097" spans="1:7" x14ac:dyDescent="0.25">
      <c r="A1097" t="s">
        <v>1487</v>
      </c>
      <c r="B1097" t="s">
        <v>2413</v>
      </c>
      <c r="C1097" t="s">
        <v>1783</v>
      </c>
      <c r="D1097" t="s">
        <v>1763</v>
      </c>
      <c r="E1097" t="str">
        <f t="shared" si="35"/>
        <v>15/05/24</v>
      </c>
      <c r="F1097" t="str">
        <f t="shared" si="34"/>
        <v>28/05/24</v>
      </c>
      <c r="G1097" s="121">
        <v>0.11</v>
      </c>
    </row>
    <row r="1098" spans="1:7" x14ac:dyDescent="0.25">
      <c r="A1098" t="s">
        <v>1488</v>
      </c>
      <c r="B1098" t="s">
        <v>1995</v>
      </c>
      <c r="C1098" t="s">
        <v>1838</v>
      </c>
      <c r="D1098" t="s">
        <v>1838</v>
      </c>
      <c r="E1098" t="str">
        <f t="shared" si="35"/>
        <v>ND</v>
      </c>
      <c r="F1098" t="str">
        <f t="shared" si="34"/>
        <v>ND</v>
      </c>
      <c r="G1098" s="121">
        <v>1</v>
      </c>
    </row>
    <row r="1099" spans="1:7" x14ac:dyDescent="0.25">
      <c r="A1099" t="s">
        <v>1489</v>
      </c>
      <c r="B1099" t="s">
        <v>2197</v>
      </c>
      <c r="C1099" t="s">
        <v>1763</v>
      </c>
      <c r="D1099" t="s">
        <v>1799</v>
      </c>
      <c r="E1099" t="str">
        <f t="shared" si="35"/>
        <v>28/05/24</v>
      </c>
      <c r="F1099" t="str">
        <f t="shared" si="34"/>
        <v>29/05/24</v>
      </c>
      <c r="G1099" s="121">
        <v>0.11</v>
      </c>
    </row>
    <row r="1100" spans="1:7" x14ac:dyDescent="0.25">
      <c r="A1100" t="s">
        <v>1490</v>
      </c>
      <c r="B1100" t="s">
        <v>2288</v>
      </c>
      <c r="C1100" t="s">
        <v>1871</v>
      </c>
      <c r="D1100" t="s">
        <v>1873</v>
      </c>
      <c r="E1100" t="str">
        <f t="shared" si="35"/>
        <v>06/08/24</v>
      </c>
      <c r="F1100" t="str">
        <f t="shared" si="34"/>
        <v>14/08/24</v>
      </c>
      <c r="G1100" s="121">
        <v>0</v>
      </c>
    </row>
    <row r="1101" spans="1:7" x14ac:dyDescent="0.25">
      <c r="A1101" t="s">
        <v>1491</v>
      </c>
      <c r="B1101" t="s">
        <v>2147</v>
      </c>
      <c r="C1101" t="s">
        <v>1800</v>
      </c>
      <c r="D1101" t="s">
        <v>1852</v>
      </c>
      <c r="E1101" t="str">
        <f t="shared" si="35"/>
        <v>17/05/24</v>
      </c>
      <c r="F1101" t="str">
        <f t="shared" si="34"/>
        <v>02/09/24</v>
      </c>
      <c r="G1101" s="121">
        <v>7.0000000000000007E-2</v>
      </c>
    </row>
    <row r="1102" spans="1:7" x14ac:dyDescent="0.25">
      <c r="A1102" t="s">
        <v>1492</v>
      </c>
      <c r="B1102" t="s">
        <v>2287</v>
      </c>
      <c r="C1102" t="s">
        <v>1800</v>
      </c>
      <c r="D1102" t="s">
        <v>1761</v>
      </c>
      <c r="E1102" t="str">
        <f t="shared" si="35"/>
        <v>17/05/24</v>
      </c>
      <c r="F1102" t="str">
        <f t="shared" si="34"/>
        <v>21/05/24</v>
      </c>
      <c r="G1102" s="121">
        <v>0</v>
      </c>
    </row>
    <row r="1103" spans="1:7" x14ac:dyDescent="0.25">
      <c r="A1103" t="s">
        <v>1493</v>
      </c>
      <c r="B1103" t="s">
        <v>2413</v>
      </c>
      <c r="C1103" t="s">
        <v>1763</v>
      </c>
      <c r="D1103" t="s">
        <v>1765</v>
      </c>
      <c r="E1103" t="str">
        <f t="shared" si="35"/>
        <v>28/05/24</v>
      </c>
      <c r="F1103" t="str">
        <f t="shared" si="34"/>
        <v>07/06/24</v>
      </c>
      <c r="G1103" s="121">
        <v>0.11</v>
      </c>
    </row>
    <row r="1104" spans="1:7" x14ac:dyDescent="0.25">
      <c r="A1104" t="s">
        <v>1494</v>
      </c>
      <c r="B1104" t="s">
        <v>2197</v>
      </c>
      <c r="C1104" t="s">
        <v>1765</v>
      </c>
      <c r="D1104" t="s">
        <v>1891</v>
      </c>
      <c r="E1104" t="str">
        <f t="shared" si="35"/>
        <v>07/06/24</v>
      </c>
      <c r="F1104" t="str">
        <f t="shared" si="34"/>
        <v>10/06/24</v>
      </c>
      <c r="G1104" s="121">
        <v>0.11</v>
      </c>
    </row>
    <row r="1105" spans="1:7" x14ac:dyDescent="0.25">
      <c r="A1105" t="s">
        <v>1495</v>
      </c>
      <c r="B1105" t="s">
        <v>2288</v>
      </c>
      <c r="C1105" t="s">
        <v>1891</v>
      </c>
      <c r="D1105" t="s">
        <v>1817</v>
      </c>
      <c r="E1105" t="str">
        <f t="shared" si="35"/>
        <v>10/06/24</v>
      </c>
      <c r="F1105" t="str">
        <f t="shared" si="34"/>
        <v>12/06/24</v>
      </c>
      <c r="G1105" s="121">
        <v>0</v>
      </c>
    </row>
    <row r="1106" spans="1:7" x14ac:dyDescent="0.25">
      <c r="A1106" t="s">
        <v>1496</v>
      </c>
      <c r="B1106" t="s">
        <v>2152</v>
      </c>
      <c r="C1106" t="s">
        <v>1765</v>
      </c>
      <c r="D1106" t="s">
        <v>1891</v>
      </c>
      <c r="E1106" t="str">
        <f t="shared" si="35"/>
        <v>07/06/24</v>
      </c>
      <c r="F1106" t="str">
        <f t="shared" si="34"/>
        <v>10/06/24</v>
      </c>
      <c r="G1106" s="121">
        <v>0</v>
      </c>
    </row>
    <row r="1107" spans="1:7" x14ac:dyDescent="0.25">
      <c r="A1107" t="s">
        <v>1497</v>
      </c>
      <c r="B1107" t="s">
        <v>2534</v>
      </c>
      <c r="C1107" t="s">
        <v>1765</v>
      </c>
      <c r="D1107" t="s">
        <v>1891</v>
      </c>
      <c r="E1107" t="str">
        <f t="shared" si="35"/>
        <v>07/06/24</v>
      </c>
      <c r="F1107" t="str">
        <f t="shared" si="34"/>
        <v>10/06/24</v>
      </c>
      <c r="G1107" s="121">
        <v>0</v>
      </c>
    </row>
    <row r="1108" spans="1:7" x14ac:dyDescent="0.25">
      <c r="A1108" t="s">
        <v>1498</v>
      </c>
      <c r="B1108" t="s">
        <v>2153</v>
      </c>
      <c r="C1108" t="s">
        <v>1762</v>
      </c>
      <c r="D1108" t="s">
        <v>1850</v>
      </c>
      <c r="E1108" t="str">
        <f t="shared" si="35"/>
        <v>22/05/24</v>
      </c>
      <c r="F1108" t="str">
        <f t="shared" si="34"/>
        <v>11/09/24</v>
      </c>
      <c r="G1108" s="121">
        <v>0.08</v>
      </c>
    </row>
    <row r="1109" spans="1:7" x14ac:dyDescent="0.25">
      <c r="A1109" t="s">
        <v>1499</v>
      </c>
      <c r="B1109" t="s">
        <v>2196</v>
      </c>
      <c r="C1109" t="s">
        <v>1762</v>
      </c>
      <c r="D1109" t="s">
        <v>1758</v>
      </c>
      <c r="E1109" t="str">
        <f t="shared" si="35"/>
        <v>22/05/24</v>
      </c>
      <c r="F1109" t="str">
        <f t="shared" si="34"/>
        <v>23/05/24</v>
      </c>
      <c r="G1109" s="121">
        <v>0</v>
      </c>
    </row>
    <row r="1110" spans="1:7" x14ac:dyDescent="0.25">
      <c r="A1110" t="s">
        <v>1500</v>
      </c>
      <c r="B1110" t="s">
        <v>2413</v>
      </c>
      <c r="C1110" t="s">
        <v>1765</v>
      </c>
      <c r="D1110" t="s">
        <v>1728</v>
      </c>
      <c r="E1110" t="str">
        <f t="shared" si="35"/>
        <v>07/06/24</v>
      </c>
      <c r="F1110" t="str">
        <f t="shared" si="34"/>
        <v>20/06/24</v>
      </c>
      <c r="G1110" s="121">
        <v>0.1</v>
      </c>
    </row>
    <row r="1111" spans="1:7" x14ac:dyDescent="0.25">
      <c r="A1111" t="s">
        <v>1501</v>
      </c>
      <c r="B1111" t="s">
        <v>2197</v>
      </c>
      <c r="C1111" t="s">
        <v>1728</v>
      </c>
      <c r="D1111" t="s">
        <v>1858</v>
      </c>
      <c r="E1111" t="str">
        <f t="shared" si="35"/>
        <v>20/06/24</v>
      </c>
      <c r="F1111" t="str">
        <f t="shared" si="34"/>
        <v>21/06/24</v>
      </c>
      <c r="G1111" s="121">
        <v>0.1</v>
      </c>
    </row>
    <row r="1112" spans="1:7" x14ac:dyDescent="0.25">
      <c r="A1112" t="s">
        <v>1502</v>
      </c>
      <c r="B1112" t="s">
        <v>2288</v>
      </c>
      <c r="C1112" t="s">
        <v>1858</v>
      </c>
      <c r="D1112" t="s">
        <v>1896</v>
      </c>
      <c r="E1112" t="str">
        <f t="shared" si="35"/>
        <v>21/06/24</v>
      </c>
      <c r="F1112" t="str">
        <f t="shared" si="34"/>
        <v>25/06/24</v>
      </c>
      <c r="G1112" s="121">
        <v>0</v>
      </c>
    </row>
    <row r="1113" spans="1:7" x14ac:dyDescent="0.25">
      <c r="A1113" t="s">
        <v>1503</v>
      </c>
      <c r="B1113" t="s">
        <v>1996</v>
      </c>
      <c r="C1113" t="s">
        <v>1858</v>
      </c>
      <c r="D1113" t="s">
        <v>1929</v>
      </c>
      <c r="E1113" t="str">
        <f t="shared" si="35"/>
        <v>21/06/24</v>
      </c>
      <c r="F1113" t="str">
        <f t="shared" si="34"/>
        <v>16/09/24</v>
      </c>
      <c r="G1113" s="121">
        <v>0.57999999999999996</v>
      </c>
    </row>
    <row r="1114" spans="1:7" x14ac:dyDescent="0.25">
      <c r="A1114" t="s">
        <v>1504</v>
      </c>
      <c r="B1114" t="s">
        <v>2196</v>
      </c>
      <c r="C1114" t="s">
        <v>1858</v>
      </c>
      <c r="D1114" t="s">
        <v>1854</v>
      </c>
      <c r="E1114" t="str">
        <f t="shared" si="35"/>
        <v>21/06/24</v>
      </c>
      <c r="F1114" t="str">
        <f t="shared" si="34"/>
        <v>24/06/24</v>
      </c>
      <c r="G1114" s="121">
        <v>1</v>
      </c>
    </row>
    <row r="1115" spans="1:7" x14ac:dyDescent="0.25">
      <c r="A1115" t="s">
        <v>1505</v>
      </c>
      <c r="B1115" t="s">
        <v>1997</v>
      </c>
      <c r="C1115" t="s">
        <v>1838</v>
      </c>
      <c r="D1115" t="s">
        <v>1838</v>
      </c>
      <c r="E1115" t="str">
        <f t="shared" si="35"/>
        <v>ND</v>
      </c>
      <c r="F1115" t="str">
        <f t="shared" si="34"/>
        <v>ND</v>
      </c>
      <c r="G1115" s="121">
        <v>0</v>
      </c>
    </row>
    <row r="1116" spans="1:7" x14ac:dyDescent="0.25">
      <c r="A1116" t="s">
        <v>1506</v>
      </c>
      <c r="B1116" t="s">
        <v>2413</v>
      </c>
      <c r="C1116" t="s">
        <v>1854</v>
      </c>
      <c r="D1116" t="s">
        <v>1914</v>
      </c>
      <c r="E1116" t="str">
        <f t="shared" si="35"/>
        <v>24/06/24</v>
      </c>
      <c r="F1116" t="str">
        <f t="shared" si="34"/>
        <v>28/06/24</v>
      </c>
      <c r="G1116" s="121">
        <v>1</v>
      </c>
    </row>
    <row r="1117" spans="1:7" x14ac:dyDescent="0.25">
      <c r="A1117" t="s">
        <v>1507</v>
      </c>
      <c r="B1117" t="s">
        <v>2197</v>
      </c>
      <c r="C1117" t="s">
        <v>1914</v>
      </c>
      <c r="D1117" t="s">
        <v>1894</v>
      </c>
      <c r="E1117" t="str">
        <f t="shared" si="35"/>
        <v>28/06/24</v>
      </c>
      <c r="F1117" t="str">
        <f t="shared" si="34"/>
        <v>01/07/24</v>
      </c>
      <c r="G1117" s="121">
        <v>1</v>
      </c>
    </row>
    <row r="1118" spans="1:7" x14ac:dyDescent="0.25">
      <c r="A1118" t="s">
        <v>1508</v>
      </c>
      <c r="B1118" t="s">
        <v>2288</v>
      </c>
      <c r="C1118" t="s">
        <v>1894</v>
      </c>
      <c r="D1118" t="s">
        <v>1924</v>
      </c>
      <c r="E1118" t="str">
        <f t="shared" si="35"/>
        <v>01/07/24</v>
      </c>
      <c r="F1118" t="str">
        <f t="shared" si="34"/>
        <v>05/07/24</v>
      </c>
      <c r="G1118" s="121">
        <v>0</v>
      </c>
    </row>
    <row r="1119" spans="1:7" x14ac:dyDescent="0.25">
      <c r="A1119" t="s">
        <v>1509</v>
      </c>
      <c r="B1119" t="s">
        <v>2154</v>
      </c>
      <c r="C1119" t="s">
        <v>1914</v>
      </c>
      <c r="D1119" t="s">
        <v>1930</v>
      </c>
      <c r="E1119" t="str">
        <f t="shared" si="35"/>
        <v>28/06/24</v>
      </c>
      <c r="F1119" t="str">
        <f t="shared" si="34"/>
        <v>17/09/24</v>
      </c>
      <c r="G1119" s="121">
        <v>0.68</v>
      </c>
    </row>
    <row r="1120" spans="1:7" x14ac:dyDescent="0.25">
      <c r="A1120" t="s">
        <v>1510</v>
      </c>
      <c r="B1120" t="s">
        <v>2413</v>
      </c>
      <c r="C1120" t="s">
        <v>1914</v>
      </c>
      <c r="D1120" t="s">
        <v>1897</v>
      </c>
      <c r="E1120" t="str">
        <f t="shared" si="35"/>
        <v>28/06/24</v>
      </c>
      <c r="F1120" t="str">
        <f t="shared" si="34"/>
        <v>02/07/24</v>
      </c>
      <c r="G1120" s="121">
        <v>0.95</v>
      </c>
    </row>
    <row r="1121" spans="1:7" x14ac:dyDescent="0.25">
      <c r="A1121" t="s">
        <v>1511</v>
      </c>
      <c r="B1121" t="s">
        <v>2197</v>
      </c>
      <c r="C1121" t="s">
        <v>1897</v>
      </c>
      <c r="D1121" t="s">
        <v>1915</v>
      </c>
      <c r="E1121" t="str">
        <f t="shared" si="35"/>
        <v>02/07/24</v>
      </c>
      <c r="F1121" t="str">
        <f t="shared" si="34"/>
        <v>03/07/24</v>
      </c>
      <c r="G1121" s="121">
        <v>0.95</v>
      </c>
    </row>
    <row r="1122" spans="1:7" x14ac:dyDescent="0.25">
      <c r="A1122" t="s">
        <v>1512</v>
      </c>
      <c r="B1122" t="s">
        <v>2288</v>
      </c>
      <c r="C1122" t="s">
        <v>1915</v>
      </c>
      <c r="D1122" t="s">
        <v>1898</v>
      </c>
      <c r="E1122" t="str">
        <f t="shared" si="35"/>
        <v>03/07/24</v>
      </c>
      <c r="F1122" t="str">
        <f t="shared" si="34"/>
        <v>04/07/24</v>
      </c>
      <c r="G1122" s="121">
        <v>0</v>
      </c>
    </row>
    <row r="1123" spans="1:7" x14ac:dyDescent="0.25">
      <c r="A1123" t="s">
        <v>1513</v>
      </c>
      <c r="B1123" t="s">
        <v>1998</v>
      </c>
      <c r="C1123" t="s">
        <v>1915</v>
      </c>
      <c r="D1123" t="s">
        <v>1931</v>
      </c>
      <c r="E1123" t="str">
        <f t="shared" si="35"/>
        <v>03/07/24</v>
      </c>
      <c r="F1123" t="str">
        <f t="shared" si="34"/>
        <v>25/09/24</v>
      </c>
      <c r="G1123" s="121">
        <v>0.33</v>
      </c>
    </row>
    <row r="1124" spans="1:7" x14ac:dyDescent="0.25">
      <c r="A1124" t="s">
        <v>1514</v>
      </c>
      <c r="B1124" t="s">
        <v>2287</v>
      </c>
      <c r="C1124" t="s">
        <v>1915</v>
      </c>
      <c r="D1124" t="s">
        <v>1898</v>
      </c>
      <c r="E1124" t="str">
        <f t="shared" si="35"/>
        <v>03/07/24</v>
      </c>
      <c r="F1124" t="str">
        <f t="shared" si="34"/>
        <v>04/07/24</v>
      </c>
      <c r="G1124" s="121">
        <v>0</v>
      </c>
    </row>
    <row r="1125" spans="1:7" x14ac:dyDescent="0.25">
      <c r="A1125" t="s">
        <v>1515</v>
      </c>
      <c r="B1125" t="s">
        <v>2413</v>
      </c>
      <c r="C1125" t="s">
        <v>1898</v>
      </c>
      <c r="D1125" t="s">
        <v>1887</v>
      </c>
      <c r="E1125" t="str">
        <f t="shared" si="35"/>
        <v>04/07/24</v>
      </c>
      <c r="F1125" t="str">
        <f t="shared" si="34"/>
        <v>19/07/24</v>
      </c>
      <c r="G1125" s="121">
        <v>0.4</v>
      </c>
    </row>
    <row r="1126" spans="1:7" x14ac:dyDescent="0.25">
      <c r="A1126" t="s">
        <v>1516</v>
      </c>
      <c r="B1126" t="s">
        <v>1995</v>
      </c>
      <c r="C1126" t="s">
        <v>1838</v>
      </c>
      <c r="D1126" t="s">
        <v>1838</v>
      </c>
      <c r="E1126" t="str">
        <f t="shared" si="35"/>
        <v>ND</v>
      </c>
      <c r="F1126" t="str">
        <f t="shared" si="34"/>
        <v>ND</v>
      </c>
      <c r="G1126" s="121">
        <v>0.4</v>
      </c>
    </row>
    <row r="1127" spans="1:7" x14ac:dyDescent="0.25">
      <c r="A1127" t="s">
        <v>1517</v>
      </c>
      <c r="B1127" t="s">
        <v>2197</v>
      </c>
      <c r="C1127" t="s">
        <v>1887</v>
      </c>
      <c r="D1127" t="s">
        <v>1879</v>
      </c>
      <c r="E1127" t="str">
        <f t="shared" si="35"/>
        <v>19/07/24</v>
      </c>
      <c r="F1127" t="str">
        <f t="shared" si="34"/>
        <v>25/07/24</v>
      </c>
      <c r="G1127" s="121">
        <v>0.4</v>
      </c>
    </row>
    <row r="1128" spans="1:7" x14ac:dyDescent="0.25">
      <c r="A1128" t="s">
        <v>1518</v>
      </c>
      <c r="B1128" t="s">
        <v>2288</v>
      </c>
      <c r="C1128" t="s">
        <v>1879</v>
      </c>
      <c r="D1128" t="s">
        <v>1880</v>
      </c>
      <c r="E1128" t="str">
        <f t="shared" si="35"/>
        <v>25/07/24</v>
      </c>
      <c r="F1128" t="str">
        <f t="shared" si="34"/>
        <v>29/07/24</v>
      </c>
      <c r="G1128" s="121">
        <v>0</v>
      </c>
    </row>
    <row r="1129" spans="1:7" x14ac:dyDescent="0.25">
      <c r="A1129" t="s">
        <v>1519</v>
      </c>
      <c r="B1129" t="s">
        <v>2155</v>
      </c>
      <c r="C1129" t="s">
        <v>1879</v>
      </c>
      <c r="D1129" t="s">
        <v>1932</v>
      </c>
      <c r="E1129" t="str">
        <f t="shared" si="35"/>
        <v>25/07/24</v>
      </c>
      <c r="F1129" t="str">
        <f t="shared" si="34"/>
        <v>03/10/24</v>
      </c>
      <c r="G1129" s="121">
        <v>0</v>
      </c>
    </row>
    <row r="1130" spans="1:7" x14ac:dyDescent="0.25">
      <c r="A1130" t="s">
        <v>1520</v>
      </c>
      <c r="B1130" t="s">
        <v>2287</v>
      </c>
      <c r="C1130" t="s">
        <v>1879</v>
      </c>
      <c r="D1130" t="s">
        <v>1900</v>
      </c>
      <c r="E1130" t="str">
        <f t="shared" si="35"/>
        <v>25/07/24</v>
      </c>
      <c r="F1130" t="str">
        <f t="shared" si="34"/>
        <v>26/07/24</v>
      </c>
      <c r="G1130" s="121">
        <v>0</v>
      </c>
    </row>
    <row r="1131" spans="1:7" x14ac:dyDescent="0.25">
      <c r="A1131" t="s">
        <v>1521</v>
      </c>
      <c r="B1131" t="s">
        <v>2413</v>
      </c>
      <c r="C1131" t="s">
        <v>1900</v>
      </c>
      <c r="D1131" t="s">
        <v>1840</v>
      </c>
      <c r="E1131" t="str">
        <f t="shared" si="35"/>
        <v>26/07/24</v>
      </c>
      <c r="F1131" t="str">
        <f t="shared" si="34"/>
        <v>02/08/24</v>
      </c>
      <c r="G1131" s="121">
        <v>0</v>
      </c>
    </row>
    <row r="1132" spans="1:7" x14ac:dyDescent="0.25">
      <c r="A1132" t="s">
        <v>1522</v>
      </c>
      <c r="B1132" t="s">
        <v>2197</v>
      </c>
      <c r="C1132" t="s">
        <v>1851</v>
      </c>
      <c r="D1132" t="s">
        <v>1871</v>
      </c>
      <c r="E1132" t="str">
        <f t="shared" si="35"/>
        <v>05/08/24</v>
      </c>
      <c r="F1132" t="str">
        <f t="shared" si="34"/>
        <v>06/08/24</v>
      </c>
      <c r="G1132" s="121">
        <v>0</v>
      </c>
    </row>
    <row r="1133" spans="1:7" x14ac:dyDescent="0.25">
      <c r="A1133" t="s">
        <v>1523</v>
      </c>
      <c r="B1133" t="s">
        <v>2288</v>
      </c>
      <c r="C1133" t="s">
        <v>1871</v>
      </c>
      <c r="D1133" t="s">
        <v>1844</v>
      </c>
      <c r="E1133" t="str">
        <f t="shared" si="35"/>
        <v>06/08/24</v>
      </c>
      <c r="F1133" t="str">
        <f t="shared" si="34"/>
        <v>08/08/24</v>
      </c>
      <c r="G1133" s="121">
        <v>0</v>
      </c>
    </row>
    <row r="1134" spans="1:7" x14ac:dyDescent="0.25">
      <c r="A1134" t="s">
        <v>1524</v>
      </c>
      <c r="B1134" t="s">
        <v>1999</v>
      </c>
      <c r="C1134" t="s">
        <v>1885</v>
      </c>
      <c r="D1134" t="s">
        <v>1933</v>
      </c>
      <c r="E1134" t="str">
        <f t="shared" si="35"/>
        <v>29/08/24</v>
      </c>
      <c r="F1134" t="str">
        <f t="shared" si="34"/>
        <v>12/09/24</v>
      </c>
      <c r="G1134" s="121">
        <v>0.57999999999999996</v>
      </c>
    </row>
    <row r="1135" spans="1:7" x14ac:dyDescent="0.25">
      <c r="A1135" t="s">
        <v>1525</v>
      </c>
      <c r="B1135" t="s">
        <v>2287</v>
      </c>
      <c r="C1135" t="s">
        <v>1885</v>
      </c>
      <c r="D1135" t="s">
        <v>1886</v>
      </c>
      <c r="E1135" t="str">
        <f t="shared" si="35"/>
        <v>29/08/24</v>
      </c>
      <c r="F1135" t="str">
        <f t="shared" si="34"/>
        <v>30/08/24</v>
      </c>
      <c r="G1135" s="121">
        <v>0.5</v>
      </c>
    </row>
    <row r="1136" spans="1:7" x14ac:dyDescent="0.25">
      <c r="A1136" t="s">
        <v>1526</v>
      </c>
      <c r="B1136" t="s">
        <v>2000</v>
      </c>
      <c r="C1136" t="s">
        <v>1838</v>
      </c>
      <c r="D1136" t="s">
        <v>1838</v>
      </c>
      <c r="E1136" t="str">
        <f t="shared" si="35"/>
        <v>ND</v>
      </c>
      <c r="F1136" t="str">
        <f t="shared" si="34"/>
        <v>ND</v>
      </c>
      <c r="G1136" s="121">
        <v>1</v>
      </c>
    </row>
    <row r="1137" spans="1:7" x14ac:dyDescent="0.25">
      <c r="A1137" t="s">
        <v>1527</v>
      </c>
      <c r="B1137" t="s">
        <v>2413</v>
      </c>
      <c r="C1137" t="s">
        <v>1886</v>
      </c>
      <c r="D1137" t="s">
        <v>1848</v>
      </c>
      <c r="E1137" t="str">
        <f t="shared" si="35"/>
        <v>30/08/24</v>
      </c>
      <c r="F1137" t="str">
        <f t="shared" si="34"/>
        <v>03/09/24</v>
      </c>
      <c r="G1137" s="121">
        <v>1</v>
      </c>
    </row>
    <row r="1138" spans="1:7" x14ac:dyDescent="0.25">
      <c r="A1138" t="s">
        <v>1528</v>
      </c>
      <c r="B1138" t="s">
        <v>2197</v>
      </c>
      <c r="C1138" t="s">
        <v>1848</v>
      </c>
      <c r="D1138" t="s">
        <v>1937</v>
      </c>
      <c r="E1138" t="str">
        <f t="shared" si="35"/>
        <v>03/09/24</v>
      </c>
      <c r="F1138" t="str">
        <f t="shared" si="34"/>
        <v>04/09/24</v>
      </c>
      <c r="G1138" s="121">
        <v>1</v>
      </c>
    </row>
    <row r="1139" spans="1:7" x14ac:dyDescent="0.25">
      <c r="A1139" t="s">
        <v>1529</v>
      </c>
      <c r="B1139" t="s">
        <v>2288</v>
      </c>
      <c r="C1139" t="s">
        <v>1937</v>
      </c>
      <c r="D1139" t="s">
        <v>1849</v>
      </c>
      <c r="E1139" t="str">
        <f t="shared" si="35"/>
        <v>04/09/24</v>
      </c>
      <c r="F1139" t="str">
        <f t="shared" si="34"/>
        <v>06/09/24</v>
      </c>
      <c r="G1139" s="121">
        <v>0</v>
      </c>
    </row>
    <row r="1140" spans="1:7" x14ac:dyDescent="0.25">
      <c r="A1140" t="s">
        <v>1530</v>
      </c>
      <c r="B1140" t="s">
        <v>2535</v>
      </c>
      <c r="C1140" t="s">
        <v>1937</v>
      </c>
      <c r="D1140" t="s">
        <v>1934</v>
      </c>
      <c r="E1140" t="str">
        <f t="shared" si="35"/>
        <v>04/09/24</v>
      </c>
      <c r="F1140" t="str">
        <f t="shared" si="34"/>
        <v>23/09/24</v>
      </c>
      <c r="G1140" s="121">
        <v>0.04</v>
      </c>
    </row>
    <row r="1141" spans="1:7" x14ac:dyDescent="0.25">
      <c r="A1141" t="s">
        <v>1531</v>
      </c>
      <c r="B1141" t="s">
        <v>2287</v>
      </c>
      <c r="C1141" t="s">
        <v>1937</v>
      </c>
      <c r="D1141" t="s">
        <v>1938</v>
      </c>
      <c r="E1141" t="str">
        <f t="shared" si="35"/>
        <v>04/09/24</v>
      </c>
      <c r="F1141" t="str">
        <f t="shared" si="34"/>
        <v>05/09/24</v>
      </c>
      <c r="G1141" s="121">
        <v>0</v>
      </c>
    </row>
    <row r="1142" spans="1:7" x14ac:dyDescent="0.25">
      <c r="A1142" t="s">
        <v>1532</v>
      </c>
      <c r="B1142" t="s">
        <v>2413</v>
      </c>
      <c r="C1142" t="s">
        <v>1938</v>
      </c>
      <c r="D1142" t="s">
        <v>1850</v>
      </c>
      <c r="E1142" t="str">
        <f t="shared" si="35"/>
        <v>05/09/24</v>
      </c>
      <c r="F1142" t="str">
        <f t="shared" si="34"/>
        <v>11/09/24</v>
      </c>
      <c r="G1142" s="121">
        <v>0.1</v>
      </c>
    </row>
    <row r="1143" spans="1:7" x14ac:dyDescent="0.25">
      <c r="A1143" t="s">
        <v>1533</v>
      </c>
      <c r="B1143" t="s">
        <v>2197</v>
      </c>
      <c r="C1143" t="s">
        <v>1850</v>
      </c>
      <c r="D1143" t="s">
        <v>1933</v>
      </c>
      <c r="E1143" t="str">
        <f t="shared" si="35"/>
        <v>11/09/24</v>
      </c>
      <c r="F1143" t="str">
        <f t="shared" si="34"/>
        <v>12/09/24</v>
      </c>
      <c r="G1143" s="121">
        <v>0</v>
      </c>
    </row>
    <row r="1144" spans="1:7" x14ac:dyDescent="0.25">
      <c r="A1144" t="s">
        <v>1534</v>
      </c>
      <c r="B1144" t="s">
        <v>2288</v>
      </c>
      <c r="C1144" t="s">
        <v>1933</v>
      </c>
      <c r="D1144" t="s">
        <v>1930</v>
      </c>
      <c r="E1144" t="str">
        <f t="shared" si="35"/>
        <v>12/09/24</v>
      </c>
      <c r="F1144" t="str">
        <f t="shared" si="34"/>
        <v>17/09/24</v>
      </c>
      <c r="G1144" s="121">
        <v>0</v>
      </c>
    </row>
    <row r="1145" spans="1:7" x14ac:dyDescent="0.25">
      <c r="A1145" t="s">
        <v>1535</v>
      </c>
      <c r="B1145" t="s">
        <v>2536</v>
      </c>
      <c r="C1145" t="s">
        <v>1933</v>
      </c>
      <c r="D1145" t="s">
        <v>1837</v>
      </c>
      <c r="E1145" t="str">
        <f t="shared" si="35"/>
        <v>12/09/24</v>
      </c>
      <c r="F1145" t="str">
        <f t="shared" si="34"/>
        <v>27/09/24</v>
      </c>
      <c r="G1145" s="121">
        <v>0.1</v>
      </c>
    </row>
    <row r="1146" spans="1:7" x14ac:dyDescent="0.25">
      <c r="A1146" t="s">
        <v>1536</v>
      </c>
      <c r="B1146" t="s">
        <v>2413</v>
      </c>
      <c r="C1146" t="s">
        <v>1933</v>
      </c>
      <c r="D1146" t="s">
        <v>1933</v>
      </c>
      <c r="E1146" t="str">
        <f t="shared" si="35"/>
        <v>12/09/24</v>
      </c>
      <c r="F1146" t="str">
        <f t="shared" si="34"/>
        <v>12/09/24</v>
      </c>
      <c r="G1146" s="121">
        <v>0.4</v>
      </c>
    </row>
    <row r="1147" spans="1:7" x14ac:dyDescent="0.25">
      <c r="A1147" t="s">
        <v>1537</v>
      </c>
      <c r="B1147" t="s">
        <v>2197</v>
      </c>
      <c r="C1147" t="s">
        <v>1933</v>
      </c>
      <c r="D1147" t="s">
        <v>1933</v>
      </c>
      <c r="E1147" t="str">
        <f t="shared" si="35"/>
        <v>12/09/24</v>
      </c>
      <c r="F1147" t="str">
        <f t="shared" si="34"/>
        <v>12/09/24</v>
      </c>
      <c r="G1147" s="121">
        <v>0.4</v>
      </c>
    </row>
    <row r="1148" spans="1:7" x14ac:dyDescent="0.25">
      <c r="A1148" t="s">
        <v>1538</v>
      </c>
      <c r="B1148" t="s">
        <v>2288</v>
      </c>
      <c r="C1148" t="s">
        <v>1939</v>
      </c>
      <c r="D1148" t="s">
        <v>1930</v>
      </c>
      <c r="E1148" t="str">
        <f t="shared" si="35"/>
        <v>13/09/24</v>
      </c>
      <c r="F1148" t="str">
        <f t="shared" si="34"/>
        <v>17/09/24</v>
      </c>
      <c r="G1148" s="121">
        <v>0</v>
      </c>
    </row>
    <row r="1149" spans="1:7" x14ac:dyDescent="0.25">
      <c r="A1149" t="s">
        <v>1539</v>
      </c>
      <c r="B1149" t="s">
        <v>2165</v>
      </c>
      <c r="C1149" t="s">
        <v>1939</v>
      </c>
      <c r="D1149" t="s">
        <v>1932</v>
      </c>
      <c r="E1149" t="str">
        <f t="shared" si="35"/>
        <v>13/09/24</v>
      </c>
      <c r="F1149" t="str">
        <f t="shared" si="34"/>
        <v>03/10/24</v>
      </c>
      <c r="G1149" s="121">
        <v>0.2</v>
      </c>
    </row>
    <row r="1150" spans="1:7" x14ac:dyDescent="0.25">
      <c r="A1150" t="s">
        <v>1540</v>
      </c>
      <c r="B1150" t="s">
        <v>2287</v>
      </c>
      <c r="C1150" t="s">
        <v>1939</v>
      </c>
      <c r="D1150" t="s">
        <v>1929</v>
      </c>
      <c r="E1150" t="str">
        <f t="shared" si="35"/>
        <v>13/09/24</v>
      </c>
      <c r="F1150" t="str">
        <f t="shared" si="34"/>
        <v>16/09/24</v>
      </c>
      <c r="G1150" s="121">
        <v>0</v>
      </c>
    </row>
    <row r="1151" spans="1:7" x14ac:dyDescent="0.25">
      <c r="A1151" t="s">
        <v>1541</v>
      </c>
      <c r="B1151" t="s">
        <v>2413</v>
      </c>
      <c r="C1151" t="s">
        <v>1929</v>
      </c>
      <c r="D1151" t="s">
        <v>1893</v>
      </c>
      <c r="E1151" t="str">
        <f t="shared" si="35"/>
        <v>16/09/24</v>
      </c>
      <c r="F1151" t="str">
        <f t="shared" si="34"/>
        <v>19/09/24</v>
      </c>
      <c r="G1151" s="121">
        <v>0.4</v>
      </c>
    </row>
    <row r="1152" spans="1:7" x14ac:dyDescent="0.25">
      <c r="A1152" t="s">
        <v>1542</v>
      </c>
      <c r="B1152" t="s">
        <v>2197</v>
      </c>
      <c r="C1152" t="s">
        <v>1893</v>
      </c>
      <c r="D1152" t="s">
        <v>1893</v>
      </c>
      <c r="E1152" t="str">
        <f t="shared" si="35"/>
        <v>19/09/24</v>
      </c>
      <c r="F1152" t="str">
        <f t="shared" si="34"/>
        <v>19/09/24</v>
      </c>
      <c r="G1152" s="121">
        <v>0.4</v>
      </c>
    </row>
    <row r="1153" spans="1:7" x14ac:dyDescent="0.25">
      <c r="A1153" t="s">
        <v>1543</v>
      </c>
      <c r="B1153" t="s">
        <v>2331</v>
      </c>
      <c r="C1153" t="s">
        <v>1893</v>
      </c>
      <c r="D1153" t="s">
        <v>1893</v>
      </c>
      <c r="E1153" t="str">
        <f t="shared" si="35"/>
        <v>19/09/24</v>
      </c>
      <c r="F1153" t="str">
        <f t="shared" si="34"/>
        <v>19/09/24</v>
      </c>
      <c r="G1153" s="121">
        <v>0</v>
      </c>
    </row>
    <row r="1154" spans="1:7" x14ac:dyDescent="0.25">
      <c r="A1154" t="s">
        <v>1544</v>
      </c>
      <c r="B1154" t="s">
        <v>2288</v>
      </c>
      <c r="C1154" t="s">
        <v>1940</v>
      </c>
      <c r="D1154" t="s">
        <v>1941</v>
      </c>
      <c r="E1154" t="str">
        <f t="shared" si="35"/>
        <v>20/09/24</v>
      </c>
      <c r="F1154" t="str">
        <f t="shared" si="34"/>
        <v>24/09/24</v>
      </c>
      <c r="G1154" s="121">
        <v>0</v>
      </c>
    </row>
    <row r="1155" spans="1:7" x14ac:dyDescent="0.25">
      <c r="A1155" t="s">
        <v>1545</v>
      </c>
      <c r="B1155" t="s">
        <v>2537</v>
      </c>
      <c r="C1155" t="s">
        <v>1813</v>
      </c>
      <c r="D1155" t="s">
        <v>1942</v>
      </c>
      <c r="E1155" t="str">
        <f t="shared" si="35"/>
        <v>09/05/24</v>
      </c>
      <c r="F1155" t="str">
        <f t="shared" ref="F1155:F1218" si="36">RIGHT(D1155,8)</f>
        <v>02/10/24</v>
      </c>
      <c r="G1155" s="121">
        <v>0.08</v>
      </c>
    </row>
    <row r="1156" spans="1:7" x14ac:dyDescent="0.25">
      <c r="A1156" t="s">
        <v>1546</v>
      </c>
      <c r="B1156" t="s">
        <v>2538</v>
      </c>
      <c r="C1156" t="s">
        <v>1914</v>
      </c>
      <c r="D1156" t="s">
        <v>1914</v>
      </c>
      <c r="E1156" t="str">
        <f t="shared" ref="E1156:E1219" si="37">RIGHT(C1156,8)</f>
        <v>28/06/24</v>
      </c>
      <c r="F1156" t="str">
        <f t="shared" si="36"/>
        <v>28/06/24</v>
      </c>
      <c r="G1156" s="121">
        <v>0</v>
      </c>
    </row>
    <row r="1157" spans="1:7" x14ac:dyDescent="0.25">
      <c r="A1157" t="s">
        <v>1547</v>
      </c>
      <c r="B1157" t="s">
        <v>2539</v>
      </c>
      <c r="C1157" t="s">
        <v>1914</v>
      </c>
      <c r="D1157" t="s">
        <v>1924</v>
      </c>
      <c r="E1157" t="str">
        <f t="shared" si="37"/>
        <v>28/06/24</v>
      </c>
      <c r="F1157" t="str">
        <f t="shared" si="36"/>
        <v>05/07/24</v>
      </c>
      <c r="G1157" s="121">
        <v>0</v>
      </c>
    </row>
    <row r="1158" spans="1:7" x14ac:dyDescent="0.25">
      <c r="A1158" t="s">
        <v>1548</v>
      </c>
      <c r="B1158" t="s">
        <v>2540</v>
      </c>
      <c r="C1158" t="s">
        <v>1914</v>
      </c>
      <c r="D1158" t="s">
        <v>1914</v>
      </c>
      <c r="E1158" t="str">
        <f t="shared" si="37"/>
        <v>28/06/24</v>
      </c>
      <c r="F1158" t="str">
        <f t="shared" si="36"/>
        <v>28/06/24</v>
      </c>
      <c r="G1158" s="121">
        <v>0</v>
      </c>
    </row>
    <row r="1159" spans="1:7" x14ac:dyDescent="0.25">
      <c r="A1159" t="s">
        <v>1549</v>
      </c>
      <c r="B1159" t="s">
        <v>2346</v>
      </c>
      <c r="C1159" t="s">
        <v>1914</v>
      </c>
      <c r="D1159" t="s">
        <v>1894</v>
      </c>
      <c r="E1159" t="str">
        <f t="shared" si="37"/>
        <v>28/06/24</v>
      </c>
      <c r="F1159" t="str">
        <f t="shared" si="36"/>
        <v>01/07/24</v>
      </c>
      <c r="G1159" s="121">
        <v>0</v>
      </c>
    </row>
    <row r="1160" spans="1:7" x14ac:dyDescent="0.25">
      <c r="A1160" t="s">
        <v>1550</v>
      </c>
      <c r="B1160" t="s">
        <v>2541</v>
      </c>
      <c r="C1160" t="s">
        <v>1894</v>
      </c>
      <c r="D1160" t="s">
        <v>1897</v>
      </c>
      <c r="E1160" t="str">
        <f t="shared" si="37"/>
        <v>01/07/24</v>
      </c>
      <c r="F1160" t="str">
        <f t="shared" si="36"/>
        <v>02/07/24</v>
      </c>
      <c r="G1160" s="121">
        <v>0</v>
      </c>
    </row>
    <row r="1161" spans="1:7" x14ac:dyDescent="0.25">
      <c r="A1161" t="s">
        <v>1551</v>
      </c>
      <c r="B1161" t="s">
        <v>2348</v>
      </c>
      <c r="C1161" t="s">
        <v>1915</v>
      </c>
      <c r="D1161" t="s">
        <v>1898</v>
      </c>
      <c r="E1161" t="str">
        <f t="shared" si="37"/>
        <v>03/07/24</v>
      </c>
      <c r="F1161" t="str">
        <f t="shared" si="36"/>
        <v>04/07/24</v>
      </c>
      <c r="G1161" s="121">
        <v>0</v>
      </c>
    </row>
    <row r="1162" spans="1:7" x14ac:dyDescent="0.25">
      <c r="A1162" t="s">
        <v>1552</v>
      </c>
      <c r="B1162" t="s">
        <v>2542</v>
      </c>
      <c r="C1162" t="s">
        <v>1898</v>
      </c>
      <c r="D1162" t="s">
        <v>1924</v>
      </c>
      <c r="E1162" t="str">
        <f t="shared" si="37"/>
        <v>04/07/24</v>
      </c>
      <c r="F1162" t="str">
        <f t="shared" si="36"/>
        <v>05/07/24</v>
      </c>
      <c r="G1162" s="121">
        <v>0</v>
      </c>
    </row>
    <row r="1163" spans="1:7" x14ac:dyDescent="0.25">
      <c r="A1163" t="s">
        <v>1553</v>
      </c>
      <c r="B1163" t="s">
        <v>2543</v>
      </c>
      <c r="C1163" t="s">
        <v>1924</v>
      </c>
      <c r="D1163" t="s">
        <v>1866</v>
      </c>
      <c r="E1163" t="str">
        <f t="shared" si="37"/>
        <v>05/07/24</v>
      </c>
      <c r="F1163" t="str">
        <f t="shared" si="36"/>
        <v>11/07/24</v>
      </c>
      <c r="G1163" s="121">
        <v>0</v>
      </c>
    </row>
    <row r="1164" spans="1:7" x14ac:dyDescent="0.25">
      <c r="A1164" t="s">
        <v>1554</v>
      </c>
      <c r="B1164" t="s">
        <v>2540</v>
      </c>
      <c r="C1164" t="s">
        <v>1924</v>
      </c>
      <c r="D1164" t="s">
        <v>1924</v>
      </c>
      <c r="E1164" t="str">
        <f t="shared" si="37"/>
        <v>05/07/24</v>
      </c>
      <c r="F1164" t="str">
        <f t="shared" si="36"/>
        <v>05/07/24</v>
      </c>
      <c r="G1164" s="121">
        <v>0</v>
      </c>
    </row>
    <row r="1165" spans="1:7" x14ac:dyDescent="0.25">
      <c r="A1165" t="s">
        <v>1555</v>
      </c>
      <c r="B1165" t="s">
        <v>2346</v>
      </c>
      <c r="C1165" t="s">
        <v>1924</v>
      </c>
      <c r="D1165" t="s">
        <v>1899</v>
      </c>
      <c r="E1165" t="str">
        <f t="shared" si="37"/>
        <v>05/07/24</v>
      </c>
      <c r="F1165" t="str">
        <f t="shared" si="36"/>
        <v>08/07/24</v>
      </c>
      <c r="G1165" s="121">
        <v>0</v>
      </c>
    </row>
    <row r="1166" spans="1:7" x14ac:dyDescent="0.25">
      <c r="A1166" t="s">
        <v>1556</v>
      </c>
      <c r="B1166" t="s">
        <v>2541</v>
      </c>
      <c r="C1166" t="s">
        <v>1899</v>
      </c>
      <c r="D1166" t="s">
        <v>1943</v>
      </c>
      <c r="E1166" t="str">
        <f t="shared" si="37"/>
        <v>08/07/24</v>
      </c>
      <c r="F1166" t="str">
        <f t="shared" si="36"/>
        <v>09/07/24</v>
      </c>
      <c r="G1166" s="121">
        <v>0</v>
      </c>
    </row>
    <row r="1167" spans="1:7" x14ac:dyDescent="0.25">
      <c r="A1167" t="s">
        <v>1557</v>
      </c>
      <c r="B1167" t="s">
        <v>2348</v>
      </c>
      <c r="C1167" t="s">
        <v>1943</v>
      </c>
      <c r="D1167" t="s">
        <v>1895</v>
      </c>
      <c r="E1167" t="str">
        <f t="shared" si="37"/>
        <v>09/07/24</v>
      </c>
      <c r="F1167" t="str">
        <f t="shared" si="36"/>
        <v>10/07/24</v>
      </c>
      <c r="G1167" s="121">
        <v>0</v>
      </c>
    </row>
    <row r="1168" spans="1:7" x14ac:dyDescent="0.25">
      <c r="A1168" t="s">
        <v>1558</v>
      </c>
      <c r="B1168" t="s">
        <v>2542</v>
      </c>
      <c r="C1168" t="s">
        <v>1895</v>
      </c>
      <c r="D1168" t="s">
        <v>1866</v>
      </c>
      <c r="E1168" t="str">
        <f t="shared" si="37"/>
        <v>10/07/24</v>
      </c>
      <c r="F1168" t="str">
        <f t="shared" si="36"/>
        <v>11/07/24</v>
      </c>
      <c r="G1168" s="121">
        <v>0</v>
      </c>
    </row>
    <row r="1169" spans="1:7" x14ac:dyDescent="0.25">
      <c r="A1169" t="s">
        <v>1559</v>
      </c>
      <c r="B1169" t="s">
        <v>2544</v>
      </c>
      <c r="C1169" t="s">
        <v>1866</v>
      </c>
      <c r="D1169" t="s">
        <v>1887</v>
      </c>
      <c r="E1169" t="str">
        <f t="shared" si="37"/>
        <v>11/07/24</v>
      </c>
      <c r="F1169" t="str">
        <f t="shared" si="36"/>
        <v>19/07/24</v>
      </c>
      <c r="G1169" s="121">
        <v>0</v>
      </c>
    </row>
    <row r="1170" spans="1:7" x14ac:dyDescent="0.25">
      <c r="A1170" t="s">
        <v>1560</v>
      </c>
      <c r="B1170" t="s">
        <v>2545</v>
      </c>
      <c r="C1170" t="s">
        <v>1914</v>
      </c>
      <c r="D1170" t="s">
        <v>1898</v>
      </c>
      <c r="E1170" t="str">
        <f t="shared" si="37"/>
        <v>28/06/24</v>
      </c>
      <c r="F1170" t="str">
        <f t="shared" si="36"/>
        <v>04/07/24</v>
      </c>
      <c r="G1170" s="121">
        <v>0</v>
      </c>
    </row>
    <row r="1171" spans="1:7" x14ac:dyDescent="0.25">
      <c r="A1171" t="s">
        <v>1561</v>
      </c>
      <c r="B1171" t="s">
        <v>2346</v>
      </c>
      <c r="C1171" t="s">
        <v>1914</v>
      </c>
      <c r="D1171" t="s">
        <v>1894</v>
      </c>
      <c r="E1171" t="str">
        <f t="shared" si="37"/>
        <v>28/06/24</v>
      </c>
      <c r="F1171" t="str">
        <f t="shared" si="36"/>
        <v>01/07/24</v>
      </c>
      <c r="G1171" s="121">
        <v>0</v>
      </c>
    </row>
    <row r="1172" spans="1:7" x14ac:dyDescent="0.25">
      <c r="A1172" t="s">
        <v>1562</v>
      </c>
      <c r="B1172" t="s">
        <v>2347</v>
      </c>
      <c r="C1172" t="s">
        <v>1894</v>
      </c>
      <c r="D1172" t="s">
        <v>1897</v>
      </c>
      <c r="E1172" t="str">
        <f t="shared" si="37"/>
        <v>01/07/24</v>
      </c>
      <c r="F1172" t="str">
        <f t="shared" si="36"/>
        <v>02/07/24</v>
      </c>
      <c r="G1172" s="121">
        <v>0</v>
      </c>
    </row>
    <row r="1173" spans="1:7" x14ac:dyDescent="0.25">
      <c r="A1173" t="s">
        <v>1563</v>
      </c>
      <c r="B1173" t="s">
        <v>2348</v>
      </c>
      <c r="C1173" t="s">
        <v>1897</v>
      </c>
      <c r="D1173" t="s">
        <v>1897</v>
      </c>
      <c r="E1173" t="str">
        <f t="shared" si="37"/>
        <v>02/07/24</v>
      </c>
      <c r="F1173" t="str">
        <f t="shared" si="36"/>
        <v>02/07/24</v>
      </c>
      <c r="G1173" s="121">
        <v>0</v>
      </c>
    </row>
    <row r="1174" spans="1:7" x14ac:dyDescent="0.25">
      <c r="A1174" t="s">
        <v>1564</v>
      </c>
      <c r="B1174" t="s">
        <v>2349</v>
      </c>
      <c r="C1174" t="s">
        <v>1915</v>
      </c>
      <c r="D1174" t="s">
        <v>1898</v>
      </c>
      <c r="E1174" t="str">
        <f t="shared" si="37"/>
        <v>03/07/24</v>
      </c>
      <c r="F1174" t="str">
        <f t="shared" si="36"/>
        <v>04/07/24</v>
      </c>
      <c r="G1174" s="121">
        <v>0</v>
      </c>
    </row>
    <row r="1175" spans="1:7" x14ac:dyDescent="0.25">
      <c r="A1175" t="s">
        <v>1565</v>
      </c>
      <c r="B1175" t="s">
        <v>2350</v>
      </c>
      <c r="C1175" t="s">
        <v>1898</v>
      </c>
      <c r="D1175" t="s">
        <v>1898</v>
      </c>
      <c r="E1175" t="str">
        <f t="shared" si="37"/>
        <v>04/07/24</v>
      </c>
      <c r="F1175" t="str">
        <f t="shared" si="36"/>
        <v>04/07/24</v>
      </c>
      <c r="G1175" s="121">
        <v>0</v>
      </c>
    </row>
    <row r="1176" spans="1:7" x14ac:dyDescent="0.25">
      <c r="A1176" t="s">
        <v>1566</v>
      </c>
      <c r="B1176" t="s">
        <v>2545</v>
      </c>
      <c r="C1176" t="s">
        <v>1898</v>
      </c>
      <c r="D1176" t="s">
        <v>1895</v>
      </c>
      <c r="E1176" t="str">
        <f t="shared" si="37"/>
        <v>04/07/24</v>
      </c>
      <c r="F1176" t="str">
        <f t="shared" si="36"/>
        <v>10/07/24</v>
      </c>
      <c r="G1176" s="121">
        <v>0</v>
      </c>
    </row>
    <row r="1177" spans="1:7" x14ac:dyDescent="0.25">
      <c r="A1177" t="s">
        <v>1567</v>
      </c>
      <c r="B1177" t="s">
        <v>2346</v>
      </c>
      <c r="C1177" t="s">
        <v>1898</v>
      </c>
      <c r="D1177" t="s">
        <v>1924</v>
      </c>
      <c r="E1177" t="str">
        <f t="shared" si="37"/>
        <v>04/07/24</v>
      </c>
      <c r="F1177" t="str">
        <f t="shared" si="36"/>
        <v>05/07/24</v>
      </c>
      <c r="G1177" s="121">
        <v>0</v>
      </c>
    </row>
    <row r="1178" spans="1:7" x14ac:dyDescent="0.25">
      <c r="A1178" t="s">
        <v>1568</v>
      </c>
      <c r="B1178" t="s">
        <v>2347</v>
      </c>
      <c r="C1178" t="s">
        <v>1924</v>
      </c>
      <c r="D1178" t="s">
        <v>1899</v>
      </c>
      <c r="E1178" t="str">
        <f t="shared" si="37"/>
        <v>05/07/24</v>
      </c>
      <c r="F1178" t="str">
        <f t="shared" si="36"/>
        <v>08/07/24</v>
      </c>
      <c r="G1178" s="121">
        <v>0</v>
      </c>
    </row>
    <row r="1179" spans="1:7" x14ac:dyDescent="0.25">
      <c r="A1179" t="s">
        <v>1569</v>
      </c>
      <c r="B1179" t="s">
        <v>2348</v>
      </c>
      <c r="C1179" t="s">
        <v>1899</v>
      </c>
      <c r="D1179" t="s">
        <v>1899</v>
      </c>
      <c r="E1179" t="str">
        <f t="shared" si="37"/>
        <v>08/07/24</v>
      </c>
      <c r="F1179" t="str">
        <f t="shared" si="36"/>
        <v>08/07/24</v>
      </c>
      <c r="G1179" s="121">
        <v>0</v>
      </c>
    </row>
    <row r="1180" spans="1:7" x14ac:dyDescent="0.25">
      <c r="A1180" t="s">
        <v>1570</v>
      </c>
      <c r="B1180" t="s">
        <v>2349</v>
      </c>
      <c r="C1180" t="s">
        <v>1943</v>
      </c>
      <c r="D1180" t="s">
        <v>1895</v>
      </c>
      <c r="E1180" t="str">
        <f t="shared" si="37"/>
        <v>09/07/24</v>
      </c>
      <c r="F1180" t="str">
        <f t="shared" si="36"/>
        <v>10/07/24</v>
      </c>
      <c r="G1180" s="121">
        <v>0</v>
      </c>
    </row>
    <row r="1181" spans="1:7" x14ac:dyDescent="0.25">
      <c r="A1181" t="s">
        <v>1571</v>
      </c>
      <c r="B1181" t="s">
        <v>2350</v>
      </c>
      <c r="C1181" t="s">
        <v>1895</v>
      </c>
      <c r="D1181" t="s">
        <v>1895</v>
      </c>
      <c r="E1181" t="str">
        <f t="shared" si="37"/>
        <v>10/07/24</v>
      </c>
      <c r="F1181" t="str">
        <f t="shared" si="36"/>
        <v>10/07/24</v>
      </c>
      <c r="G1181" s="121">
        <v>0</v>
      </c>
    </row>
    <row r="1182" spans="1:7" x14ac:dyDescent="0.25">
      <c r="A1182" t="s">
        <v>1572</v>
      </c>
      <c r="B1182" t="s">
        <v>2546</v>
      </c>
      <c r="C1182" t="s">
        <v>1887</v>
      </c>
      <c r="D1182" t="s">
        <v>1944</v>
      </c>
      <c r="E1182" t="str">
        <f t="shared" si="37"/>
        <v>19/07/24</v>
      </c>
      <c r="F1182" t="str">
        <f t="shared" si="36"/>
        <v>26/09/24</v>
      </c>
      <c r="G1182" s="121">
        <v>0</v>
      </c>
    </row>
    <row r="1183" spans="1:7" x14ac:dyDescent="0.25">
      <c r="A1183" t="s">
        <v>1573</v>
      </c>
      <c r="B1183" t="s">
        <v>2547</v>
      </c>
      <c r="C1183" t="s">
        <v>1887</v>
      </c>
      <c r="D1183" t="s">
        <v>1921</v>
      </c>
      <c r="E1183" t="str">
        <f t="shared" si="37"/>
        <v>19/07/24</v>
      </c>
      <c r="F1183" t="str">
        <f t="shared" si="36"/>
        <v>20/08/24</v>
      </c>
      <c r="G1183" s="121">
        <v>0</v>
      </c>
    </row>
    <row r="1184" spans="1:7" x14ac:dyDescent="0.25">
      <c r="A1184" t="s">
        <v>1574</v>
      </c>
      <c r="B1184" t="s">
        <v>2410</v>
      </c>
      <c r="C1184" t="s">
        <v>1887</v>
      </c>
      <c r="D1184" t="s">
        <v>1878</v>
      </c>
      <c r="E1184" t="str">
        <f t="shared" si="37"/>
        <v>19/07/24</v>
      </c>
      <c r="F1184" t="str">
        <f t="shared" si="36"/>
        <v>24/07/24</v>
      </c>
      <c r="G1184" s="121">
        <v>0</v>
      </c>
    </row>
    <row r="1185" spans="1:7" x14ac:dyDescent="0.25">
      <c r="A1185" t="s">
        <v>1575</v>
      </c>
      <c r="B1185" t="s">
        <v>2548</v>
      </c>
      <c r="C1185" t="s">
        <v>1878</v>
      </c>
      <c r="D1185" t="s">
        <v>1871</v>
      </c>
      <c r="E1185" t="str">
        <f t="shared" si="37"/>
        <v>24/07/24</v>
      </c>
      <c r="F1185" t="str">
        <f t="shared" si="36"/>
        <v>06/08/24</v>
      </c>
      <c r="G1185" s="121">
        <v>0</v>
      </c>
    </row>
    <row r="1186" spans="1:7" x14ac:dyDescent="0.25">
      <c r="A1186" t="s">
        <v>1576</v>
      </c>
      <c r="B1186" t="s">
        <v>2236</v>
      </c>
      <c r="C1186" t="s">
        <v>1871</v>
      </c>
      <c r="D1186" t="s">
        <v>1844</v>
      </c>
      <c r="E1186" t="str">
        <f t="shared" si="37"/>
        <v>06/08/24</v>
      </c>
      <c r="F1186" t="str">
        <f t="shared" si="36"/>
        <v>08/08/24</v>
      </c>
      <c r="G1186" s="121">
        <v>0</v>
      </c>
    </row>
    <row r="1187" spans="1:7" x14ac:dyDescent="0.25">
      <c r="A1187" t="s">
        <v>1577</v>
      </c>
      <c r="B1187" t="s">
        <v>2411</v>
      </c>
      <c r="C1187" t="s">
        <v>1844</v>
      </c>
      <c r="D1187" t="s">
        <v>1845</v>
      </c>
      <c r="E1187" t="str">
        <f t="shared" si="37"/>
        <v>08/08/24</v>
      </c>
      <c r="F1187" t="str">
        <f t="shared" si="36"/>
        <v>13/08/24</v>
      </c>
      <c r="G1187" s="121">
        <v>0</v>
      </c>
    </row>
    <row r="1188" spans="1:7" x14ac:dyDescent="0.25">
      <c r="A1188" t="s">
        <v>1578</v>
      </c>
      <c r="B1188" t="s">
        <v>2549</v>
      </c>
      <c r="C1188" t="s">
        <v>1844</v>
      </c>
      <c r="D1188" t="s">
        <v>1936</v>
      </c>
      <c r="E1188" t="str">
        <f t="shared" si="37"/>
        <v>08/08/24</v>
      </c>
      <c r="F1188" t="str">
        <f t="shared" si="36"/>
        <v>27/08/24</v>
      </c>
      <c r="G1188" s="121">
        <v>0</v>
      </c>
    </row>
    <row r="1189" spans="1:7" x14ac:dyDescent="0.25">
      <c r="A1189" t="s">
        <v>1579</v>
      </c>
      <c r="B1189" t="s">
        <v>2410</v>
      </c>
      <c r="C1189" t="s">
        <v>1844</v>
      </c>
      <c r="D1189" t="s">
        <v>1845</v>
      </c>
      <c r="E1189" t="str">
        <f t="shared" si="37"/>
        <v>08/08/24</v>
      </c>
      <c r="F1189" t="str">
        <f t="shared" si="36"/>
        <v>13/08/24</v>
      </c>
      <c r="G1189" s="121">
        <v>0</v>
      </c>
    </row>
    <row r="1190" spans="1:7" x14ac:dyDescent="0.25">
      <c r="A1190" t="s">
        <v>1580</v>
      </c>
      <c r="B1190" t="s">
        <v>2548</v>
      </c>
      <c r="C1190" t="s">
        <v>1845</v>
      </c>
      <c r="D1190" t="s">
        <v>1921</v>
      </c>
      <c r="E1190" t="str">
        <f t="shared" si="37"/>
        <v>13/08/24</v>
      </c>
      <c r="F1190" t="str">
        <f t="shared" si="36"/>
        <v>20/08/24</v>
      </c>
      <c r="G1190" s="121">
        <v>0</v>
      </c>
    </row>
    <row r="1191" spans="1:7" x14ac:dyDescent="0.25">
      <c r="A1191" t="s">
        <v>1581</v>
      </c>
      <c r="B1191" t="s">
        <v>2236</v>
      </c>
      <c r="C1191" t="s">
        <v>1921</v>
      </c>
      <c r="D1191" t="s">
        <v>1883</v>
      </c>
      <c r="E1191" t="str">
        <f t="shared" si="37"/>
        <v>20/08/24</v>
      </c>
      <c r="F1191" t="str">
        <f t="shared" si="36"/>
        <v>21/08/24</v>
      </c>
      <c r="G1191" s="121">
        <v>0</v>
      </c>
    </row>
    <row r="1192" spans="1:7" x14ac:dyDescent="0.25">
      <c r="A1192" t="s">
        <v>1582</v>
      </c>
      <c r="B1192" t="s">
        <v>2411</v>
      </c>
      <c r="C1192" t="s">
        <v>1845</v>
      </c>
      <c r="D1192" t="s">
        <v>1874</v>
      </c>
      <c r="E1192" t="str">
        <f t="shared" si="37"/>
        <v>13/08/24</v>
      </c>
      <c r="F1192" t="str">
        <f t="shared" si="36"/>
        <v>15/08/24</v>
      </c>
      <c r="G1192" s="121">
        <v>0</v>
      </c>
    </row>
    <row r="1193" spans="1:7" x14ac:dyDescent="0.25">
      <c r="A1193" t="s">
        <v>1583</v>
      </c>
      <c r="B1193" t="s">
        <v>2550</v>
      </c>
      <c r="C1193" t="s">
        <v>1874</v>
      </c>
      <c r="D1193" t="s">
        <v>1850</v>
      </c>
      <c r="E1193" t="str">
        <f t="shared" si="37"/>
        <v>15/08/24</v>
      </c>
      <c r="F1193" t="str">
        <f t="shared" si="36"/>
        <v>11/09/24</v>
      </c>
      <c r="G1193" s="121">
        <v>0</v>
      </c>
    </row>
    <row r="1194" spans="1:7" x14ac:dyDescent="0.25">
      <c r="A1194" t="s">
        <v>1584</v>
      </c>
      <c r="B1194" t="s">
        <v>2410</v>
      </c>
      <c r="C1194" t="s">
        <v>1842</v>
      </c>
      <c r="D1194" t="s">
        <v>1936</v>
      </c>
      <c r="E1194" t="str">
        <f t="shared" si="37"/>
        <v>22/08/24</v>
      </c>
      <c r="F1194" t="str">
        <f t="shared" si="36"/>
        <v>27/08/24</v>
      </c>
      <c r="G1194" s="121">
        <v>0</v>
      </c>
    </row>
    <row r="1195" spans="1:7" x14ac:dyDescent="0.25">
      <c r="A1195" t="s">
        <v>1585</v>
      </c>
      <c r="B1195" t="s">
        <v>2548</v>
      </c>
      <c r="C1195" t="s">
        <v>1936</v>
      </c>
      <c r="D1195" t="s">
        <v>1945</v>
      </c>
      <c r="E1195" t="str">
        <f t="shared" si="37"/>
        <v>27/08/24</v>
      </c>
      <c r="F1195" t="str">
        <f t="shared" si="36"/>
        <v>09/09/24</v>
      </c>
      <c r="G1195" s="121">
        <v>0</v>
      </c>
    </row>
    <row r="1196" spans="1:7" x14ac:dyDescent="0.25">
      <c r="A1196" t="s">
        <v>1586</v>
      </c>
      <c r="B1196" t="s">
        <v>2236</v>
      </c>
      <c r="C1196" t="s">
        <v>1945</v>
      </c>
      <c r="D1196" t="s">
        <v>1850</v>
      </c>
      <c r="E1196" t="str">
        <f t="shared" si="37"/>
        <v>09/09/24</v>
      </c>
      <c r="F1196" t="str">
        <f t="shared" si="36"/>
        <v>11/09/24</v>
      </c>
      <c r="G1196" s="121">
        <v>0</v>
      </c>
    </row>
    <row r="1197" spans="1:7" x14ac:dyDescent="0.25">
      <c r="A1197" t="s">
        <v>1587</v>
      </c>
      <c r="B1197" t="s">
        <v>2411</v>
      </c>
      <c r="C1197" t="s">
        <v>1874</v>
      </c>
      <c r="D1197" t="s">
        <v>1841</v>
      </c>
      <c r="E1197" t="str">
        <f t="shared" si="37"/>
        <v>15/08/24</v>
      </c>
      <c r="F1197" t="str">
        <f t="shared" si="36"/>
        <v>19/08/24</v>
      </c>
      <c r="G1197" s="121">
        <v>0</v>
      </c>
    </row>
    <row r="1198" spans="1:7" x14ac:dyDescent="0.25">
      <c r="A1198" t="s">
        <v>1588</v>
      </c>
      <c r="B1198" t="s">
        <v>2551</v>
      </c>
      <c r="C1198" t="s">
        <v>1850</v>
      </c>
      <c r="D1198" t="s">
        <v>1930</v>
      </c>
      <c r="E1198" t="str">
        <f t="shared" si="37"/>
        <v>11/09/24</v>
      </c>
      <c r="F1198" t="str">
        <f t="shared" si="36"/>
        <v>17/09/24</v>
      </c>
      <c r="G1198" s="121">
        <v>0</v>
      </c>
    </row>
    <row r="1199" spans="1:7" x14ac:dyDescent="0.25">
      <c r="A1199" t="s">
        <v>1589</v>
      </c>
      <c r="B1199" t="s">
        <v>2410</v>
      </c>
      <c r="C1199" t="s">
        <v>1850</v>
      </c>
      <c r="D1199" t="s">
        <v>1933</v>
      </c>
      <c r="E1199" t="str">
        <f t="shared" si="37"/>
        <v>11/09/24</v>
      </c>
      <c r="F1199" t="str">
        <f t="shared" si="36"/>
        <v>12/09/24</v>
      </c>
      <c r="G1199" s="121">
        <v>0</v>
      </c>
    </row>
    <row r="1200" spans="1:7" x14ac:dyDescent="0.25">
      <c r="A1200" t="s">
        <v>1590</v>
      </c>
      <c r="B1200" t="s">
        <v>2548</v>
      </c>
      <c r="C1200" t="s">
        <v>1939</v>
      </c>
      <c r="D1200" t="s">
        <v>1929</v>
      </c>
      <c r="E1200" t="str">
        <f t="shared" si="37"/>
        <v>13/09/24</v>
      </c>
      <c r="F1200" t="str">
        <f t="shared" si="36"/>
        <v>16/09/24</v>
      </c>
      <c r="G1200" s="121">
        <v>0</v>
      </c>
    </row>
    <row r="1201" spans="1:7" x14ac:dyDescent="0.25">
      <c r="A1201" t="s">
        <v>1591</v>
      </c>
      <c r="B1201" t="s">
        <v>2236</v>
      </c>
      <c r="C1201" t="s">
        <v>1929</v>
      </c>
      <c r="D1201" t="s">
        <v>1930</v>
      </c>
      <c r="E1201" t="str">
        <f t="shared" si="37"/>
        <v>16/09/24</v>
      </c>
      <c r="F1201" t="str">
        <f t="shared" si="36"/>
        <v>17/09/24</v>
      </c>
      <c r="G1201" s="121">
        <v>0</v>
      </c>
    </row>
    <row r="1202" spans="1:7" x14ac:dyDescent="0.25">
      <c r="A1202" t="s">
        <v>1592</v>
      </c>
      <c r="B1202" t="s">
        <v>2552</v>
      </c>
      <c r="C1202" t="s">
        <v>1930</v>
      </c>
      <c r="D1202" t="s">
        <v>1940</v>
      </c>
      <c r="E1202" t="str">
        <f t="shared" si="37"/>
        <v>17/09/24</v>
      </c>
      <c r="F1202" t="str">
        <f t="shared" si="36"/>
        <v>20/09/24</v>
      </c>
      <c r="G1202" s="121">
        <v>0</v>
      </c>
    </row>
    <row r="1203" spans="1:7" x14ac:dyDescent="0.25">
      <c r="A1203" t="s">
        <v>1593</v>
      </c>
      <c r="B1203" t="s">
        <v>2410</v>
      </c>
      <c r="C1203" t="s">
        <v>1930</v>
      </c>
      <c r="D1203" t="s">
        <v>1923</v>
      </c>
      <c r="E1203" t="str">
        <f t="shared" si="37"/>
        <v>17/09/24</v>
      </c>
      <c r="F1203" t="str">
        <f t="shared" si="36"/>
        <v>18/09/24</v>
      </c>
      <c r="G1203" s="121">
        <v>0</v>
      </c>
    </row>
    <row r="1204" spans="1:7" x14ac:dyDescent="0.25">
      <c r="A1204" t="s">
        <v>1594</v>
      </c>
      <c r="B1204" t="s">
        <v>2548</v>
      </c>
      <c r="C1204" t="s">
        <v>1923</v>
      </c>
      <c r="D1204" t="s">
        <v>1893</v>
      </c>
      <c r="E1204" t="str">
        <f t="shared" si="37"/>
        <v>18/09/24</v>
      </c>
      <c r="F1204" t="str">
        <f t="shared" si="36"/>
        <v>19/09/24</v>
      </c>
      <c r="G1204" s="121">
        <v>0</v>
      </c>
    </row>
    <row r="1205" spans="1:7" x14ac:dyDescent="0.25">
      <c r="A1205" t="s">
        <v>1595</v>
      </c>
      <c r="B1205" t="s">
        <v>2236</v>
      </c>
      <c r="C1205" t="s">
        <v>1893</v>
      </c>
      <c r="D1205" t="s">
        <v>1940</v>
      </c>
      <c r="E1205" t="str">
        <f t="shared" si="37"/>
        <v>19/09/24</v>
      </c>
      <c r="F1205" t="str">
        <f t="shared" si="36"/>
        <v>20/09/24</v>
      </c>
      <c r="G1205" s="121">
        <v>0</v>
      </c>
    </row>
    <row r="1206" spans="1:7" x14ac:dyDescent="0.25">
      <c r="A1206" t="s">
        <v>1596</v>
      </c>
      <c r="B1206" t="s">
        <v>2553</v>
      </c>
      <c r="C1206" t="s">
        <v>1940</v>
      </c>
      <c r="D1206" t="s">
        <v>1944</v>
      </c>
      <c r="E1206" t="str">
        <f t="shared" si="37"/>
        <v>20/09/24</v>
      </c>
      <c r="F1206" t="str">
        <f t="shared" si="36"/>
        <v>26/09/24</v>
      </c>
      <c r="G1206" s="121">
        <v>0</v>
      </c>
    </row>
    <row r="1207" spans="1:7" x14ac:dyDescent="0.25">
      <c r="A1207" t="s">
        <v>1597</v>
      </c>
      <c r="B1207" t="s">
        <v>2410</v>
      </c>
      <c r="C1207" t="s">
        <v>1940</v>
      </c>
      <c r="D1207" t="s">
        <v>1934</v>
      </c>
      <c r="E1207" t="str">
        <f t="shared" si="37"/>
        <v>20/09/24</v>
      </c>
      <c r="F1207" t="str">
        <f t="shared" si="36"/>
        <v>23/09/24</v>
      </c>
      <c r="G1207" s="121">
        <v>0</v>
      </c>
    </row>
    <row r="1208" spans="1:7" x14ac:dyDescent="0.25">
      <c r="A1208" t="s">
        <v>1598</v>
      </c>
      <c r="B1208" t="s">
        <v>2548</v>
      </c>
      <c r="C1208" t="s">
        <v>1934</v>
      </c>
      <c r="D1208" t="s">
        <v>1941</v>
      </c>
      <c r="E1208" t="str">
        <f t="shared" si="37"/>
        <v>23/09/24</v>
      </c>
      <c r="F1208" t="str">
        <f t="shared" si="36"/>
        <v>24/09/24</v>
      </c>
      <c r="G1208" s="121">
        <v>0</v>
      </c>
    </row>
    <row r="1209" spans="1:7" x14ac:dyDescent="0.25">
      <c r="A1209" t="s">
        <v>1599</v>
      </c>
      <c r="B1209" t="s">
        <v>2236</v>
      </c>
      <c r="C1209" t="s">
        <v>1931</v>
      </c>
      <c r="D1209" t="s">
        <v>1944</v>
      </c>
      <c r="E1209" t="str">
        <f t="shared" si="37"/>
        <v>25/09/24</v>
      </c>
      <c r="F1209" t="str">
        <f t="shared" si="36"/>
        <v>26/09/24</v>
      </c>
      <c r="G1209" s="121">
        <v>0</v>
      </c>
    </row>
    <row r="1210" spans="1:7" x14ac:dyDescent="0.25">
      <c r="A1210" t="s">
        <v>1600</v>
      </c>
      <c r="B1210" t="s">
        <v>2554</v>
      </c>
      <c r="C1210" t="s">
        <v>1813</v>
      </c>
      <c r="D1210" t="s">
        <v>1942</v>
      </c>
      <c r="E1210" t="str">
        <f t="shared" si="37"/>
        <v>09/05/24</v>
      </c>
      <c r="F1210" t="str">
        <f t="shared" si="36"/>
        <v>02/10/24</v>
      </c>
      <c r="G1210" s="121">
        <v>0.33</v>
      </c>
    </row>
    <row r="1211" spans="1:7" x14ac:dyDescent="0.25">
      <c r="A1211" t="s">
        <v>1601</v>
      </c>
      <c r="B1211" t="s">
        <v>2555</v>
      </c>
      <c r="C1211" t="s">
        <v>1944</v>
      </c>
      <c r="D1211" t="s">
        <v>1942</v>
      </c>
      <c r="E1211" t="str">
        <f t="shared" si="37"/>
        <v>26/09/24</v>
      </c>
      <c r="F1211" t="str">
        <f t="shared" si="36"/>
        <v>02/10/24</v>
      </c>
      <c r="G1211" s="121">
        <v>0</v>
      </c>
    </row>
    <row r="1212" spans="1:7" x14ac:dyDescent="0.25">
      <c r="A1212" t="s">
        <v>1602</v>
      </c>
      <c r="B1212" t="s">
        <v>2556</v>
      </c>
      <c r="C1212" t="s">
        <v>1944</v>
      </c>
      <c r="D1212" t="s">
        <v>1944</v>
      </c>
      <c r="E1212" t="str">
        <f t="shared" si="37"/>
        <v>26/09/24</v>
      </c>
      <c r="F1212" t="str">
        <f t="shared" si="36"/>
        <v>26/09/24</v>
      </c>
      <c r="G1212" s="121">
        <v>0</v>
      </c>
    </row>
    <row r="1213" spans="1:7" x14ac:dyDescent="0.25">
      <c r="A1213" t="s">
        <v>1603</v>
      </c>
      <c r="B1213" t="s">
        <v>2557</v>
      </c>
      <c r="C1213" t="s">
        <v>1944</v>
      </c>
      <c r="D1213" t="s">
        <v>1837</v>
      </c>
      <c r="E1213" t="str">
        <f t="shared" si="37"/>
        <v>26/09/24</v>
      </c>
      <c r="F1213" t="str">
        <f t="shared" si="36"/>
        <v>27/09/24</v>
      </c>
      <c r="G1213" s="121">
        <v>0</v>
      </c>
    </row>
    <row r="1214" spans="1:7" x14ac:dyDescent="0.25">
      <c r="A1214" t="s">
        <v>1604</v>
      </c>
      <c r="B1214" t="s">
        <v>2558</v>
      </c>
      <c r="C1214" t="s">
        <v>1837</v>
      </c>
      <c r="D1214" t="s">
        <v>1935</v>
      </c>
      <c r="E1214" t="str">
        <f t="shared" si="37"/>
        <v>27/09/24</v>
      </c>
      <c r="F1214" t="str">
        <f t="shared" si="36"/>
        <v>30/09/24</v>
      </c>
      <c r="G1214" s="121">
        <v>0</v>
      </c>
    </row>
    <row r="1215" spans="1:7" x14ac:dyDescent="0.25">
      <c r="A1215" t="s">
        <v>1605</v>
      </c>
      <c r="B1215" t="s">
        <v>2559</v>
      </c>
      <c r="C1215" t="s">
        <v>1946</v>
      </c>
      <c r="D1215" t="s">
        <v>1942</v>
      </c>
      <c r="E1215" t="str">
        <f t="shared" si="37"/>
        <v>01/10/24</v>
      </c>
      <c r="F1215" t="str">
        <f t="shared" si="36"/>
        <v>02/10/24</v>
      </c>
      <c r="G1215" s="121">
        <v>0</v>
      </c>
    </row>
    <row r="1216" spans="1:7" x14ac:dyDescent="0.25">
      <c r="A1216" t="s">
        <v>1606</v>
      </c>
      <c r="B1216" t="s">
        <v>2560</v>
      </c>
      <c r="C1216" t="s">
        <v>1942</v>
      </c>
      <c r="D1216" t="s">
        <v>1942</v>
      </c>
      <c r="E1216" t="str">
        <f t="shared" si="37"/>
        <v>02/10/24</v>
      </c>
      <c r="F1216" t="str">
        <f t="shared" si="36"/>
        <v>02/10/24</v>
      </c>
      <c r="G1216" s="121">
        <v>0</v>
      </c>
    </row>
    <row r="1217" spans="1:7" x14ac:dyDescent="0.25">
      <c r="A1217" t="s">
        <v>1607</v>
      </c>
      <c r="B1217" t="s">
        <v>2561</v>
      </c>
      <c r="C1217" t="s">
        <v>1724</v>
      </c>
      <c r="D1217" t="s">
        <v>1800</v>
      </c>
      <c r="E1217" t="str">
        <f t="shared" si="37"/>
        <v>13/05/24</v>
      </c>
      <c r="F1217" t="str">
        <f t="shared" si="36"/>
        <v>17/05/24</v>
      </c>
      <c r="G1217" s="121">
        <v>0</v>
      </c>
    </row>
    <row r="1218" spans="1:7" x14ac:dyDescent="0.25">
      <c r="A1218" t="s">
        <v>1608</v>
      </c>
      <c r="B1218" t="s">
        <v>2556</v>
      </c>
      <c r="C1218" t="s">
        <v>1724</v>
      </c>
      <c r="D1218" t="s">
        <v>1724</v>
      </c>
      <c r="E1218" t="str">
        <f t="shared" si="37"/>
        <v>13/05/24</v>
      </c>
      <c r="F1218" t="str">
        <f t="shared" si="36"/>
        <v>13/05/24</v>
      </c>
      <c r="G1218" s="121">
        <v>0</v>
      </c>
    </row>
    <row r="1219" spans="1:7" x14ac:dyDescent="0.25">
      <c r="A1219" t="s">
        <v>1609</v>
      </c>
      <c r="B1219" t="s">
        <v>2557</v>
      </c>
      <c r="C1219" t="s">
        <v>1724</v>
      </c>
      <c r="D1219" t="s">
        <v>1783</v>
      </c>
      <c r="E1219" t="str">
        <f t="shared" si="37"/>
        <v>13/05/24</v>
      </c>
      <c r="F1219" t="str">
        <f t="shared" ref="F1219:F1282" si="38">RIGHT(D1219,8)</f>
        <v>15/05/24</v>
      </c>
      <c r="G1219" s="121">
        <v>0</v>
      </c>
    </row>
    <row r="1220" spans="1:7" x14ac:dyDescent="0.25">
      <c r="A1220" t="s">
        <v>1610</v>
      </c>
      <c r="B1220" t="s">
        <v>2562</v>
      </c>
      <c r="C1220" t="s">
        <v>1783</v>
      </c>
      <c r="D1220" t="s">
        <v>1759</v>
      </c>
      <c r="E1220" t="str">
        <f t="shared" ref="E1220:E1283" si="39">RIGHT(C1220,8)</f>
        <v>15/05/24</v>
      </c>
      <c r="F1220" t="str">
        <f t="shared" si="38"/>
        <v>16/05/24</v>
      </c>
      <c r="G1220" s="121">
        <v>0</v>
      </c>
    </row>
    <row r="1221" spans="1:7" x14ac:dyDescent="0.25">
      <c r="A1221" t="s">
        <v>1611</v>
      </c>
      <c r="B1221" t="s">
        <v>2563</v>
      </c>
      <c r="C1221" t="s">
        <v>1759</v>
      </c>
      <c r="D1221" t="s">
        <v>1800</v>
      </c>
      <c r="E1221" t="str">
        <f t="shared" si="39"/>
        <v>16/05/24</v>
      </c>
      <c r="F1221" t="str">
        <f t="shared" si="38"/>
        <v>17/05/24</v>
      </c>
      <c r="G1221" s="121">
        <v>0</v>
      </c>
    </row>
    <row r="1222" spans="1:7" x14ac:dyDescent="0.25">
      <c r="A1222" t="s">
        <v>1612</v>
      </c>
      <c r="B1222" t="s">
        <v>2560</v>
      </c>
      <c r="C1222" t="s">
        <v>1800</v>
      </c>
      <c r="D1222" t="s">
        <v>1800</v>
      </c>
      <c r="E1222" t="str">
        <f t="shared" si="39"/>
        <v>17/05/24</v>
      </c>
      <c r="F1222" t="str">
        <f t="shared" si="38"/>
        <v>17/05/24</v>
      </c>
      <c r="G1222" s="121">
        <v>0</v>
      </c>
    </row>
    <row r="1223" spans="1:7" x14ac:dyDescent="0.25">
      <c r="A1223" t="s">
        <v>1613</v>
      </c>
      <c r="B1223" t="s">
        <v>2564</v>
      </c>
      <c r="C1223" t="s">
        <v>1813</v>
      </c>
      <c r="D1223" t="s">
        <v>1756</v>
      </c>
      <c r="E1223" t="str">
        <f t="shared" si="39"/>
        <v>09/05/24</v>
      </c>
      <c r="F1223" t="str">
        <f t="shared" si="38"/>
        <v>14/05/24</v>
      </c>
      <c r="G1223" s="121">
        <v>0</v>
      </c>
    </row>
    <row r="1224" spans="1:7" x14ac:dyDescent="0.25">
      <c r="A1224" t="s">
        <v>1614</v>
      </c>
      <c r="B1224" t="s">
        <v>2556</v>
      </c>
      <c r="C1224" t="s">
        <v>1813</v>
      </c>
      <c r="D1224" t="s">
        <v>1813</v>
      </c>
      <c r="E1224" t="str">
        <f t="shared" si="39"/>
        <v>09/05/24</v>
      </c>
      <c r="F1224" t="str">
        <f t="shared" si="38"/>
        <v>09/05/24</v>
      </c>
      <c r="G1224" s="121">
        <v>0</v>
      </c>
    </row>
    <row r="1225" spans="1:7" x14ac:dyDescent="0.25">
      <c r="A1225" t="s">
        <v>1615</v>
      </c>
      <c r="B1225" t="s">
        <v>2557</v>
      </c>
      <c r="C1225" t="s">
        <v>1813</v>
      </c>
      <c r="D1225" t="s">
        <v>1785</v>
      </c>
      <c r="E1225" t="str">
        <f t="shared" si="39"/>
        <v>09/05/24</v>
      </c>
      <c r="F1225" t="str">
        <f t="shared" si="38"/>
        <v>10/05/24</v>
      </c>
      <c r="G1225" s="121">
        <v>0</v>
      </c>
    </row>
    <row r="1226" spans="1:7" x14ac:dyDescent="0.25">
      <c r="A1226" t="s">
        <v>1616</v>
      </c>
      <c r="B1226" t="s">
        <v>2565</v>
      </c>
      <c r="C1226" t="s">
        <v>1785</v>
      </c>
      <c r="D1226" t="s">
        <v>1756</v>
      </c>
      <c r="E1226" t="str">
        <f t="shared" si="39"/>
        <v>10/05/24</v>
      </c>
      <c r="F1226" t="str">
        <f t="shared" si="38"/>
        <v>14/05/24</v>
      </c>
      <c r="G1226" s="121">
        <v>0</v>
      </c>
    </row>
    <row r="1227" spans="1:7" x14ac:dyDescent="0.25">
      <c r="A1227" t="s">
        <v>1617</v>
      </c>
      <c r="B1227" t="s">
        <v>2566</v>
      </c>
      <c r="C1227" t="s">
        <v>1785</v>
      </c>
      <c r="D1227" t="s">
        <v>1724</v>
      </c>
      <c r="E1227" t="str">
        <f t="shared" si="39"/>
        <v>10/05/24</v>
      </c>
      <c r="F1227" t="str">
        <f t="shared" si="38"/>
        <v>13/05/24</v>
      </c>
      <c r="G1227" s="121">
        <v>0</v>
      </c>
    </row>
    <row r="1228" spans="1:7" x14ac:dyDescent="0.25">
      <c r="A1228" t="s">
        <v>1618</v>
      </c>
      <c r="B1228" t="s">
        <v>2560</v>
      </c>
      <c r="C1228" t="s">
        <v>1724</v>
      </c>
      <c r="D1228" t="s">
        <v>1724</v>
      </c>
      <c r="E1228" t="str">
        <f t="shared" si="39"/>
        <v>13/05/24</v>
      </c>
      <c r="F1228" t="str">
        <f t="shared" si="38"/>
        <v>13/05/24</v>
      </c>
      <c r="G1228" s="121">
        <v>0</v>
      </c>
    </row>
    <row r="1229" spans="1:7" x14ac:dyDescent="0.25">
      <c r="A1229" t="s">
        <v>1619</v>
      </c>
      <c r="B1229" t="s">
        <v>2567</v>
      </c>
      <c r="C1229" t="s">
        <v>1897</v>
      </c>
      <c r="D1229" t="s">
        <v>1915</v>
      </c>
      <c r="E1229" t="str">
        <f t="shared" si="39"/>
        <v>02/07/24</v>
      </c>
      <c r="F1229" t="str">
        <f t="shared" si="38"/>
        <v>03/07/24</v>
      </c>
      <c r="G1229" s="121">
        <v>1</v>
      </c>
    </row>
    <row r="1230" spans="1:7" x14ac:dyDescent="0.25">
      <c r="A1230" t="s">
        <v>1620</v>
      </c>
      <c r="B1230" t="s">
        <v>2568</v>
      </c>
      <c r="C1230" t="s">
        <v>1897</v>
      </c>
      <c r="D1230" t="s">
        <v>1897</v>
      </c>
      <c r="E1230" t="str">
        <f t="shared" si="39"/>
        <v>02/07/24</v>
      </c>
      <c r="F1230" t="str">
        <f t="shared" si="38"/>
        <v>02/07/24</v>
      </c>
      <c r="G1230" s="121">
        <v>1</v>
      </c>
    </row>
    <row r="1231" spans="1:7" x14ac:dyDescent="0.25">
      <c r="A1231" t="s">
        <v>1621</v>
      </c>
      <c r="B1231" t="s">
        <v>2569</v>
      </c>
      <c r="C1231" t="s">
        <v>1897</v>
      </c>
      <c r="D1231" t="s">
        <v>1897</v>
      </c>
      <c r="E1231" t="str">
        <f t="shared" si="39"/>
        <v>02/07/24</v>
      </c>
      <c r="F1231" t="str">
        <f t="shared" si="38"/>
        <v>02/07/24</v>
      </c>
      <c r="G1231" s="121">
        <v>1</v>
      </c>
    </row>
    <row r="1232" spans="1:7" x14ac:dyDescent="0.25">
      <c r="A1232" t="s">
        <v>1622</v>
      </c>
      <c r="B1232" t="s">
        <v>2570</v>
      </c>
      <c r="C1232" t="s">
        <v>1897</v>
      </c>
      <c r="D1232" t="s">
        <v>1915</v>
      </c>
      <c r="E1232" t="str">
        <f t="shared" si="39"/>
        <v>02/07/24</v>
      </c>
      <c r="F1232" t="str">
        <f t="shared" si="38"/>
        <v>03/07/24</v>
      </c>
      <c r="G1232" s="121">
        <v>1</v>
      </c>
    </row>
    <row r="1233" spans="1:7" x14ac:dyDescent="0.25">
      <c r="A1233" t="s">
        <v>1623</v>
      </c>
      <c r="B1233" t="s">
        <v>2236</v>
      </c>
      <c r="C1233" t="s">
        <v>1915</v>
      </c>
      <c r="D1233" t="s">
        <v>1915</v>
      </c>
      <c r="E1233" t="str">
        <f t="shared" si="39"/>
        <v>03/07/24</v>
      </c>
      <c r="F1233" t="str">
        <f t="shared" si="38"/>
        <v>03/07/24</v>
      </c>
      <c r="G1233" s="121">
        <v>1</v>
      </c>
    </row>
    <row r="1234" spans="1:7" x14ac:dyDescent="0.25">
      <c r="A1234" t="s">
        <v>1624</v>
      </c>
      <c r="B1234" t="s">
        <v>2223</v>
      </c>
      <c r="C1234" t="s">
        <v>1915</v>
      </c>
      <c r="D1234" t="s">
        <v>1915</v>
      </c>
      <c r="E1234" t="str">
        <f t="shared" si="39"/>
        <v>03/07/24</v>
      </c>
      <c r="F1234" t="str">
        <f t="shared" si="38"/>
        <v>03/07/24</v>
      </c>
      <c r="G1234" s="121">
        <v>1</v>
      </c>
    </row>
    <row r="1235" spans="1:7" x14ac:dyDescent="0.25">
      <c r="A1235" t="s">
        <v>1625</v>
      </c>
      <c r="B1235" t="s">
        <v>2571</v>
      </c>
      <c r="C1235" t="s">
        <v>1915</v>
      </c>
      <c r="D1235" t="s">
        <v>1915</v>
      </c>
      <c r="E1235" t="str">
        <f t="shared" si="39"/>
        <v>03/07/24</v>
      </c>
      <c r="F1235" t="str">
        <f t="shared" si="38"/>
        <v>03/07/24</v>
      </c>
      <c r="G1235" s="121">
        <v>1</v>
      </c>
    </row>
    <row r="1236" spans="1:7" x14ac:dyDescent="0.25">
      <c r="A1236" t="s">
        <v>1626</v>
      </c>
      <c r="B1236" t="s">
        <v>2572</v>
      </c>
      <c r="C1236" t="s">
        <v>1897</v>
      </c>
      <c r="D1236" t="s">
        <v>1915</v>
      </c>
      <c r="E1236" t="str">
        <f t="shared" si="39"/>
        <v>02/07/24</v>
      </c>
      <c r="F1236" t="str">
        <f t="shared" si="38"/>
        <v>03/07/24</v>
      </c>
      <c r="G1236" s="121">
        <v>1</v>
      </c>
    </row>
    <row r="1237" spans="1:7" x14ac:dyDescent="0.25">
      <c r="A1237" t="s">
        <v>1627</v>
      </c>
      <c r="B1237" t="s">
        <v>2573</v>
      </c>
      <c r="C1237" t="s">
        <v>1897</v>
      </c>
      <c r="D1237" t="s">
        <v>1897</v>
      </c>
      <c r="E1237" t="str">
        <f t="shared" si="39"/>
        <v>02/07/24</v>
      </c>
      <c r="F1237" t="str">
        <f t="shared" si="38"/>
        <v>02/07/24</v>
      </c>
      <c r="G1237" s="121">
        <v>1</v>
      </c>
    </row>
    <row r="1238" spans="1:7" x14ac:dyDescent="0.25">
      <c r="A1238" t="s">
        <v>1628</v>
      </c>
      <c r="B1238" t="s">
        <v>2574</v>
      </c>
      <c r="C1238" t="s">
        <v>1897</v>
      </c>
      <c r="D1238" t="s">
        <v>1897</v>
      </c>
      <c r="E1238" t="str">
        <f t="shared" si="39"/>
        <v>02/07/24</v>
      </c>
      <c r="F1238" t="str">
        <f t="shared" si="38"/>
        <v>02/07/24</v>
      </c>
      <c r="G1238" s="121">
        <v>1</v>
      </c>
    </row>
    <row r="1239" spans="1:7" x14ac:dyDescent="0.25">
      <c r="A1239" t="s">
        <v>1629</v>
      </c>
      <c r="B1239" t="s">
        <v>2575</v>
      </c>
      <c r="C1239" t="s">
        <v>1897</v>
      </c>
      <c r="D1239" t="s">
        <v>1915</v>
      </c>
      <c r="E1239" t="str">
        <f t="shared" si="39"/>
        <v>02/07/24</v>
      </c>
      <c r="F1239" t="str">
        <f t="shared" si="38"/>
        <v>03/07/24</v>
      </c>
      <c r="G1239" s="121">
        <v>1</v>
      </c>
    </row>
    <row r="1240" spans="1:7" x14ac:dyDescent="0.25">
      <c r="A1240" t="s">
        <v>1630</v>
      </c>
      <c r="B1240" t="s">
        <v>2571</v>
      </c>
      <c r="C1240" t="s">
        <v>1915</v>
      </c>
      <c r="D1240" t="s">
        <v>1915</v>
      </c>
      <c r="E1240" t="str">
        <f t="shared" si="39"/>
        <v>03/07/24</v>
      </c>
      <c r="F1240" t="str">
        <f t="shared" si="38"/>
        <v>03/07/24</v>
      </c>
      <c r="G1240" s="121">
        <v>1</v>
      </c>
    </row>
    <row r="1241" spans="1:7" x14ac:dyDescent="0.25">
      <c r="A1241" t="s">
        <v>1631</v>
      </c>
      <c r="B1241" t="s">
        <v>2576</v>
      </c>
      <c r="C1241" t="s">
        <v>1897</v>
      </c>
      <c r="D1241" t="s">
        <v>1898</v>
      </c>
      <c r="E1241" t="str">
        <f t="shared" si="39"/>
        <v>02/07/24</v>
      </c>
      <c r="F1241" t="str">
        <f t="shared" si="38"/>
        <v>04/07/24</v>
      </c>
      <c r="G1241" s="121">
        <v>1</v>
      </c>
    </row>
    <row r="1242" spans="1:7" x14ac:dyDescent="0.25">
      <c r="A1242" t="s">
        <v>1632</v>
      </c>
      <c r="B1242" t="s">
        <v>2577</v>
      </c>
      <c r="C1242" t="s">
        <v>1897</v>
      </c>
      <c r="D1242" t="s">
        <v>1897</v>
      </c>
      <c r="E1242" t="str">
        <f t="shared" si="39"/>
        <v>02/07/24</v>
      </c>
      <c r="F1242" t="str">
        <f t="shared" si="38"/>
        <v>02/07/24</v>
      </c>
      <c r="G1242" s="121">
        <v>1</v>
      </c>
    </row>
    <row r="1243" spans="1:7" x14ac:dyDescent="0.25">
      <c r="A1243" t="s">
        <v>1633</v>
      </c>
      <c r="B1243" t="s">
        <v>2578</v>
      </c>
      <c r="C1243" t="s">
        <v>1915</v>
      </c>
      <c r="D1243" t="s">
        <v>1915</v>
      </c>
      <c r="E1243" t="str">
        <f t="shared" si="39"/>
        <v>03/07/24</v>
      </c>
      <c r="F1243" t="str">
        <f t="shared" si="38"/>
        <v>03/07/24</v>
      </c>
      <c r="G1243" s="121">
        <v>1</v>
      </c>
    </row>
    <row r="1244" spans="1:7" x14ac:dyDescent="0.25">
      <c r="A1244" t="s">
        <v>1634</v>
      </c>
      <c r="B1244" t="s">
        <v>2579</v>
      </c>
      <c r="C1244" t="s">
        <v>1915</v>
      </c>
      <c r="D1244" t="s">
        <v>1915</v>
      </c>
      <c r="E1244" t="str">
        <f t="shared" si="39"/>
        <v>03/07/24</v>
      </c>
      <c r="F1244" t="str">
        <f t="shared" si="38"/>
        <v>03/07/24</v>
      </c>
      <c r="G1244" s="121">
        <v>1</v>
      </c>
    </row>
    <row r="1245" spans="1:7" x14ac:dyDescent="0.25">
      <c r="A1245" t="s">
        <v>1635</v>
      </c>
      <c r="B1245" t="s">
        <v>2236</v>
      </c>
      <c r="C1245" t="s">
        <v>1915</v>
      </c>
      <c r="D1245" t="s">
        <v>1915</v>
      </c>
      <c r="E1245" t="str">
        <f t="shared" si="39"/>
        <v>03/07/24</v>
      </c>
      <c r="F1245" t="str">
        <f t="shared" si="38"/>
        <v>03/07/24</v>
      </c>
      <c r="G1245" s="121">
        <v>1</v>
      </c>
    </row>
    <row r="1246" spans="1:7" x14ac:dyDescent="0.25">
      <c r="A1246" t="s">
        <v>1636</v>
      </c>
      <c r="B1246" t="s">
        <v>2580</v>
      </c>
      <c r="C1246" t="s">
        <v>1915</v>
      </c>
      <c r="D1246" t="s">
        <v>1898</v>
      </c>
      <c r="E1246" t="str">
        <f t="shared" si="39"/>
        <v>03/07/24</v>
      </c>
      <c r="F1246" t="str">
        <f t="shared" si="38"/>
        <v>04/07/24</v>
      </c>
      <c r="G1246" s="121">
        <v>1</v>
      </c>
    </row>
    <row r="1247" spans="1:7" x14ac:dyDescent="0.25">
      <c r="A1247" t="s">
        <v>1637</v>
      </c>
      <c r="B1247" t="s">
        <v>2581</v>
      </c>
      <c r="C1247" t="s">
        <v>1898</v>
      </c>
      <c r="D1247" t="s">
        <v>1898</v>
      </c>
      <c r="E1247" t="str">
        <f t="shared" si="39"/>
        <v>04/07/24</v>
      </c>
      <c r="F1247" t="str">
        <f t="shared" si="38"/>
        <v>04/07/24</v>
      </c>
      <c r="G1247" s="121">
        <v>1</v>
      </c>
    </row>
    <row r="1248" spans="1:7" x14ac:dyDescent="0.25">
      <c r="A1248" t="s">
        <v>1638</v>
      </c>
      <c r="B1248" t="s">
        <v>2582</v>
      </c>
      <c r="C1248" t="s">
        <v>1897</v>
      </c>
      <c r="D1248" t="s">
        <v>1898</v>
      </c>
      <c r="E1248" t="str">
        <f t="shared" si="39"/>
        <v>02/07/24</v>
      </c>
      <c r="F1248" t="str">
        <f t="shared" si="38"/>
        <v>04/07/24</v>
      </c>
      <c r="G1248" s="121">
        <v>0</v>
      </c>
    </row>
    <row r="1249" spans="1:7" x14ac:dyDescent="0.25">
      <c r="A1249" t="s">
        <v>1639</v>
      </c>
      <c r="B1249" t="s">
        <v>2577</v>
      </c>
      <c r="C1249" t="s">
        <v>1897</v>
      </c>
      <c r="D1249" t="s">
        <v>1897</v>
      </c>
      <c r="E1249" t="str">
        <f t="shared" si="39"/>
        <v>02/07/24</v>
      </c>
      <c r="F1249" t="str">
        <f t="shared" si="38"/>
        <v>02/07/24</v>
      </c>
      <c r="G1249" s="121">
        <v>0</v>
      </c>
    </row>
    <row r="1250" spans="1:7" x14ac:dyDescent="0.25">
      <c r="A1250" t="s">
        <v>1640</v>
      </c>
      <c r="B1250" t="s">
        <v>2578</v>
      </c>
      <c r="C1250" t="s">
        <v>1915</v>
      </c>
      <c r="D1250" t="s">
        <v>1915</v>
      </c>
      <c r="E1250" t="str">
        <f t="shared" si="39"/>
        <v>03/07/24</v>
      </c>
      <c r="F1250" t="str">
        <f t="shared" si="38"/>
        <v>03/07/24</v>
      </c>
      <c r="G1250" s="121">
        <v>0</v>
      </c>
    </row>
    <row r="1251" spans="1:7" x14ac:dyDescent="0.25">
      <c r="A1251" t="s">
        <v>1641</v>
      </c>
      <c r="B1251" t="s">
        <v>2579</v>
      </c>
      <c r="C1251" t="s">
        <v>1915</v>
      </c>
      <c r="D1251" t="s">
        <v>1915</v>
      </c>
      <c r="E1251" t="str">
        <f t="shared" si="39"/>
        <v>03/07/24</v>
      </c>
      <c r="F1251" t="str">
        <f t="shared" si="38"/>
        <v>03/07/24</v>
      </c>
      <c r="G1251" s="121">
        <v>0</v>
      </c>
    </row>
    <row r="1252" spans="1:7" x14ac:dyDescent="0.25">
      <c r="A1252" t="s">
        <v>1642</v>
      </c>
      <c r="B1252" t="s">
        <v>2236</v>
      </c>
      <c r="C1252" t="s">
        <v>1915</v>
      </c>
      <c r="D1252" t="s">
        <v>1915</v>
      </c>
      <c r="E1252" t="str">
        <f t="shared" si="39"/>
        <v>03/07/24</v>
      </c>
      <c r="F1252" t="str">
        <f t="shared" si="38"/>
        <v>03/07/24</v>
      </c>
      <c r="G1252" s="121">
        <v>0</v>
      </c>
    </row>
    <row r="1253" spans="1:7" x14ac:dyDescent="0.25">
      <c r="A1253" t="s">
        <v>1643</v>
      </c>
      <c r="B1253" t="s">
        <v>2580</v>
      </c>
      <c r="C1253" t="s">
        <v>1915</v>
      </c>
      <c r="D1253" t="s">
        <v>1898</v>
      </c>
      <c r="E1253" t="str">
        <f t="shared" si="39"/>
        <v>03/07/24</v>
      </c>
      <c r="F1253" t="str">
        <f t="shared" si="38"/>
        <v>04/07/24</v>
      </c>
      <c r="G1253" s="121">
        <v>0</v>
      </c>
    </row>
    <row r="1254" spans="1:7" x14ac:dyDescent="0.25">
      <c r="A1254" t="s">
        <v>1644</v>
      </c>
      <c r="B1254" t="s">
        <v>2581</v>
      </c>
      <c r="C1254" t="s">
        <v>1898</v>
      </c>
      <c r="D1254" t="s">
        <v>1898</v>
      </c>
      <c r="E1254" t="str">
        <f t="shared" si="39"/>
        <v>04/07/24</v>
      </c>
      <c r="F1254" t="str">
        <f t="shared" si="38"/>
        <v>04/07/24</v>
      </c>
      <c r="G1254" s="121">
        <v>0</v>
      </c>
    </row>
    <row r="1255" spans="1:7" x14ac:dyDescent="0.25">
      <c r="A1255" t="s">
        <v>1645</v>
      </c>
      <c r="B1255" t="s">
        <v>2583</v>
      </c>
      <c r="C1255" t="s">
        <v>1915</v>
      </c>
      <c r="D1255" t="s">
        <v>1898</v>
      </c>
      <c r="E1255" t="str">
        <f t="shared" si="39"/>
        <v>03/07/24</v>
      </c>
      <c r="F1255" t="str">
        <f t="shared" si="38"/>
        <v>04/07/24</v>
      </c>
      <c r="G1255" s="121">
        <v>1</v>
      </c>
    </row>
    <row r="1256" spans="1:7" x14ac:dyDescent="0.25">
      <c r="A1256" t="s">
        <v>1646</v>
      </c>
      <c r="B1256" t="s">
        <v>2577</v>
      </c>
      <c r="C1256" t="s">
        <v>1915</v>
      </c>
      <c r="D1256" t="s">
        <v>1915</v>
      </c>
      <c r="E1256" t="str">
        <f t="shared" si="39"/>
        <v>03/07/24</v>
      </c>
      <c r="F1256" t="str">
        <f t="shared" si="38"/>
        <v>03/07/24</v>
      </c>
      <c r="G1256" s="121">
        <v>1</v>
      </c>
    </row>
    <row r="1257" spans="1:7" x14ac:dyDescent="0.25">
      <c r="A1257" t="s">
        <v>1647</v>
      </c>
      <c r="B1257" t="s">
        <v>2578</v>
      </c>
      <c r="C1257" t="s">
        <v>1915</v>
      </c>
      <c r="D1257" t="s">
        <v>1915</v>
      </c>
      <c r="E1257" t="str">
        <f t="shared" si="39"/>
        <v>03/07/24</v>
      </c>
      <c r="F1257" t="str">
        <f t="shared" si="38"/>
        <v>03/07/24</v>
      </c>
      <c r="G1257" s="121">
        <v>1</v>
      </c>
    </row>
    <row r="1258" spans="1:7" x14ac:dyDescent="0.25">
      <c r="A1258" t="s">
        <v>1648</v>
      </c>
      <c r="B1258" t="s">
        <v>2579</v>
      </c>
      <c r="C1258" t="s">
        <v>1915</v>
      </c>
      <c r="D1258" t="s">
        <v>1915</v>
      </c>
      <c r="E1258" t="str">
        <f t="shared" si="39"/>
        <v>03/07/24</v>
      </c>
      <c r="F1258" t="str">
        <f t="shared" si="38"/>
        <v>03/07/24</v>
      </c>
      <c r="G1258" s="121">
        <v>1</v>
      </c>
    </row>
    <row r="1259" spans="1:7" x14ac:dyDescent="0.25">
      <c r="A1259" t="s">
        <v>1649</v>
      </c>
      <c r="B1259" t="s">
        <v>2236</v>
      </c>
      <c r="C1259" t="s">
        <v>1898</v>
      </c>
      <c r="D1259" t="s">
        <v>1898</v>
      </c>
      <c r="E1259" t="str">
        <f t="shared" si="39"/>
        <v>04/07/24</v>
      </c>
      <c r="F1259" t="str">
        <f t="shared" si="38"/>
        <v>04/07/24</v>
      </c>
      <c r="G1259" s="121">
        <v>1</v>
      </c>
    </row>
    <row r="1260" spans="1:7" x14ac:dyDescent="0.25">
      <c r="A1260" t="s">
        <v>1650</v>
      </c>
      <c r="B1260" t="s">
        <v>2580</v>
      </c>
      <c r="C1260" t="s">
        <v>1898</v>
      </c>
      <c r="D1260" t="s">
        <v>1898</v>
      </c>
      <c r="E1260" t="str">
        <f t="shared" si="39"/>
        <v>04/07/24</v>
      </c>
      <c r="F1260" t="str">
        <f t="shared" si="38"/>
        <v>04/07/24</v>
      </c>
      <c r="G1260" s="121">
        <v>1</v>
      </c>
    </row>
    <row r="1261" spans="1:7" x14ac:dyDescent="0.25">
      <c r="A1261" t="s">
        <v>1651</v>
      </c>
      <c r="B1261" t="s">
        <v>2581</v>
      </c>
      <c r="C1261" t="s">
        <v>1898</v>
      </c>
      <c r="D1261" t="s">
        <v>1898</v>
      </c>
      <c r="E1261" t="str">
        <f t="shared" si="39"/>
        <v>04/07/24</v>
      </c>
      <c r="F1261" t="str">
        <f t="shared" si="38"/>
        <v>04/07/24</v>
      </c>
      <c r="G1261" s="121">
        <v>1</v>
      </c>
    </row>
    <row r="1262" spans="1:7" x14ac:dyDescent="0.25">
      <c r="A1262" t="s">
        <v>1652</v>
      </c>
      <c r="B1262" t="s">
        <v>2584</v>
      </c>
      <c r="C1262" t="s">
        <v>1898</v>
      </c>
      <c r="D1262" t="s">
        <v>1899</v>
      </c>
      <c r="E1262" t="str">
        <f t="shared" si="39"/>
        <v>04/07/24</v>
      </c>
      <c r="F1262" t="str">
        <f t="shared" si="38"/>
        <v>08/07/24</v>
      </c>
      <c r="G1262" s="121">
        <v>1</v>
      </c>
    </row>
    <row r="1263" spans="1:7" x14ac:dyDescent="0.25">
      <c r="A1263" t="s">
        <v>1653</v>
      </c>
      <c r="B1263" t="s">
        <v>2577</v>
      </c>
      <c r="C1263" t="s">
        <v>1898</v>
      </c>
      <c r="D1263" t="s">
        <v>1924</v>
      </c>
      <c r="E1263" t="str">
        <f t="shared" si="39"/>
        <v>04/07/24</v>
      </c>
      <c r="F1263" t="str">
        <f t="shared" si="38"/>
        <v>05/07/24</v>
      </c>
      <c r="G1263" s="121">
        <v>1</v>
      </c>
    </row>
    <row r="1264" spans="1:7" x14ac:dyDescent="0.25">
      <c r="A1264" t="s">
        <v>1654</v>
      </c>
      <c r="B1264" t="s">
        <v>2585</v>
      </c>
      <c r="C1264" t="s">
        <v>1924</v>
      </c>
      <c r="D1264" t="s">
        <v>1924</v>
      </c>
      <c r="E1264" t="str">
        <f t="shared" si="39"/>
        <v>05/07/24</v>
      </c>
      <c r="F1264" t="str">
        <f t="shared" si="38"/>
        <v>05/07/24</v>
      </c>
      <c r="G1264" s="121">
        <v>1</v>
      </c>
    </row>
    <row r="1265" spans="1:7" x14ac:dyDescent="0.25">
      <c r="A1265" t="s">
        <v>1655</v>
      </c>
      <c r="B1265" t="s">
        <v>2586</v>
      </c>
      <c r="C1265" t="s">
        <v>1924</v>
      </c>
      <c r="D1265" t="s">
        <v>1924</v>
      </c>
      <c r="E1265" t="str">
        <f t="shared" si="39"/>
        <v>05/07/24</v>
      </c>
      <c r="F1265" t="str">
        <f t="shared" si="38"/>
        <v>05/07/24</v>
      </c>
      <c r="G1265" s="121">
        <v>1</v>
      </c>
    </row>
    <row r="1266" spans="1:7" x14ac:dyDescent="0.25">
      <c r="A1266" t="s">
        <v>1656</v>
      </c>
      <c r="B1266" t="s">
        <v>2236</v>
      </c>
      <c r="C1266" t="s">
        <v>1924</v>
      </c>
      <c r="D1266" t="s">
        <v>1924</v>
      </c>
      <c r="E1266" t="str">
        <f t="shared" si="39"/>
        <v>05/07/24</v>
      </c>
      <c r="F1266" t="str">
        <f t="shared" si="38"/>
        <v>05/07/24</v>
      </c>
      <c r="G1266" s="121">
        <v>1</v>
      </c>
    </row>
    <row r="1267" spans="1:7" x14ac:dyDescent="0.25">
      <c r="A1267" t="s">
        <v>1657</v>
      </c>
      <c r="B1267" t="s">
        <v>2214</v>
      </c>
      <c r="C1267" t="s">
        <v>1899</v>
      </c>
      <c r="D1267" t="s">
        <v>1899</v>
      </c>
      <c r="E1267" t="str">
        <f t="shared" si="39"/>
        <v>08/07/24</v>
      </c>
      <c r="F1267" t="str">
        <f t="shared" si="38"/>
        <v>08/07/24</v>
      </c>
      <c r="G1267" s="121">
        <v>1</v>
      </c>
    </row>
    <row r="1268" spans="1:7" x14ac:dyDescent="0.25">
      <c r="A1268" t="s">
        <v>1658</v>
      </c>
      <c r="B1268" t="s">
        <v>2581</v>
      </c>
      <c r="C1268" t="s">
        <v>1899</v>
      </c>
      <c r="D1268" t="s">
        <v>1899</v>
      </c>
      <c r="E1268" t="str">
        <f t="shared" si="39"/>
        <v>08/07/24</v>
      </c>
      <c r="F1268" t="str">
        <f t="shared" si="38"/>
        <v>08/07/24</v>
      </c>
      <c r="G1268" s="121">
        <v>1</v>
      </c>
    </row>
    <row r="1269" spans="1:7" x14ac:dyDescent="0.25">
      <c r="A1269" t="s">
        <v>1659</v>
      </c>
      <c r="B1269" t="s">
        <v>2587</v>
      </c>
      <c r="C1269" t="s">
        <v>1899</v>
      </c>
      <c r="D1269" t="s">
        <v>1895</v>
      </c>
      <c r="E1269" t="str">
        <f t="shared" si="39"/>
        <v>08/07/24</v>
      </c>
      <c r="F1269" t="str">
        <f t="shared" si="38"/>
        <v>10/07/24</v>
      </c>
      <c r="G1269" s="121">
        <v>0</v>
      </c>
    </row>
    <row r="1270" spans="1:7" x14ac:dyDescent="0.25">
      <c r="A1270" t="s">
        <v>1660</v>
      </c>
      <c r="B1270" t="s">
        <v>2577</v>
      </c>
      <c r="C1270" t="s">
        <v>1899</v>
      </c>
      <c r="D1270" t="s">
        <v>1899</v>
      </c>
      <c r="E1270" t="str">
        <f t="shared" si="39"/>
        <v>08/07/24</v>
      </c>
      <c r="F1270" t="str">
        <f t="shared" si="38"/>
        <v>08/07/24</v>
      </c>
      <c r="G1270" s="121">
        <v>0</v>
      </c>
    </row>
    <row r="1271" spans="1:7" x14ac:dyDescent="0.25">
      <c r="A1271" t="s">
        <v>1661</v>
      </c>
      <c r="B1271" t="s">
        <v>2578</v>
      </c>
      <c r="C1271" t="s">
        <v>1899</v>
      </c>
      <c r="D1271" t="s">
        <v>1943</v>
      </c>
      <c r="E1271" t="str">
        <f t="shared" si="39"/>
        <v>08/07/24</v>
      </c>
      <c r="F1271" t="str">
        <f t="shared" si="38"/>
        <v>09/07/24</v>
      </c>
      <c r="G1271" s="121">
        <v>0</v>
      </c>
    </row>
    <row r="1272" spans="1:7" x14ac:dyDescent="0.25">
      <c r="A1272" t="s">
        <v>1662</v>
      </c>
      <c r="B1272" t="s">
        <v>2579</v>
      </c>
      <c r="C1272" t="s">
        <v>1943</v>
      </c>
      <c r="D1272" t="s">
        <v>1943</v>
      </c>
      <c r="E1272" t="str">
        <f t="shared" si="39"/>
        <v>09/07/24</v>
      </c>
      <c r="F1272" t="str">
        <f t="shared" si="38"/>
        <v>09/07/24</v>
      </c>
      <c r="G1272" s="121">
        <v>0</v>
      </c>
    </row>
    <row r="1273" spans="1:7" x14ac:dyDescent="0.25">
      <c r="A1273" t="s">
        <v>1663</v>
      </c>
      <c r="B1273" t="s">
        <v>2236</v>
      </c>
      <c r="C1273" t="s">
        <v>1943</v>
      </c>
      <c r="D1273" t="s">
        <v>1943</v>
      </c>
      <c r="E1273" t="str">
        <f t="shared" si="39"/>
        <v>09/07/24</v>
      </c>
      <c r="F1273" t="str">
        <f t="shared" si="38"/>
        <v>09/07/24</v>
      </c>
      <c r="G1273" s="121">
        <v>0</v>
      </c>
    </row>
    <row r="1274" spans="1:7" x14ac:dyDescent="0.25">
      <c r="A1274" t="s">
        <v>1664</v>
      </c>
      <c r="B1274" t="s">
        <v>2580</v>
      </c>
      <c r="C1274" t="s">
        <v>1943</v>
      </c>
      <c r="D1274" t="s">
        <v>1943</v>
      </c>
      <c r="E1274" t="str">
        <f t="shared" si="39"/>
        <v>09/07/24</v>
      </c>
      <c r="F1274" t="str">
        <f t="shared" si="38"/>
        <v>09/07/24</v>
      </c>
      <c r="G1274" s="121">
        <v>0</v>
      </c>
    </row>
    <row r="1275" spans="1:7" x14ac:dyDescent="0.25">
      <c r="A1275" t="s">
        <v>1665</v>
      </c>
      <c r="B1275" t="s">
        <v>2581</v>
      </c>
      <c r="C1275" t="s">
        <v>1895</v>
      </c>
      <c r="D1275" t="s">
        <v>1895</v>
      </c>
      <c r="E1275" t="str">
        <f t="shared" si="39"/>
        <v>10/07/24</v>
      </c>
      <c r="F1275" t="str">
        <f t="shared" si="38"/>
        <v>10/07/24</v>
      </c>
      <c r="G1275" s="121">
        <v>0</v>
      </c>
    </row>
    <row r="1276" spans="1:7" x14ac:dyDescent="0.25">
      <c r="A1276" t="s">
        <v>1666</v>
      </c>
      <c r="B1276" t="s">
        <v>2588</v>
      </c>
      <c r="C1276" t="s">
        <v>1895</v>
      </c>
      <c r="D1276" t="s">
        <v>1866</v>
      </c>
      <c r="E1276" t="str">
        <f t="shared" si="39"/>
        <v>10/07/24</v>
      </c>
      <c r="F1276" t="str">
        <f t="shared" si="38"/>
        <v>11/07/24</v>
      </c>
      <c r="G1276" s="121">
        <v>1</v>
      </c>
    </row>
    <row r="1277" spans="1:7" x14ac:dyDescent="0.25">
      <c r="A1277" t="s">
        <v>1667</v>
      </c>
      <c r="B1277" t="s">
        <v>2577</v>
      </c>
      <c r="C1277" t="s">
        <v>1895</v>
      </c>
      <c r="D1277" t="s">
        <v>1895</v>
      </c>
      <c r="E1277" t="str">
        <f t="shared" si="39"/>
        <v>10/07/24</v>
      </c>
      <c r="F1277" t="str">
        <f t="shared" si="38"/>
        <v>10/07/24</v>
      </c>
      <c r="G1277" s="121">
        <v>1</v>
      </c>
    </row>
    <row r="1278" spans="1:7" x14ac:dyDescent="0.25">
      <c r="A1278" t="s">
        <v>1668</v>
      </c>
      <c r="B1278" t="s">
        <v>2589</v>
      </c>
      <c r="C1278" t="s">
        <v>1895</v>
      </c>
      <c r="D1278" t="s">
        <v>1895</v>
      </c>
      <c r="E1278" t="str">
        <f t="shared" si="39"/>
        <v>10/07/24</v>
      </c>
      <c r="F1278" t="str">
        <f t="shared" si="38"/>
        <v>10/07/24</v>
      </c>
      <c r="G1278" s="121">
        <v>1</v>
      </c>
    </row>
    <row r="1279" spans="1:7" x14ac:dyDescent="0.25">
      <c r="A1279" t="s">
        <v>1669</v>
      </c>
      <c r="B1279" t="s">
        <v>2235</v>
      </c>
      <c r="C1279" t="s">
        <v>1895</v>
      </c>
      <c r="D1279" t="s">
        <v>1866</v>
      </c>
      <c r="E1279" t="str">
        <f t="shared" si="39"/>
        <v>10/07/24</v>
      </c>
      <c r="F1279" t="str">
        <f t="shared" si="38"/>
        <v>11/07/24</v>
      </c>
      <c r="G1279" s="121">
        <v>1</v>
      </c>
    </row>
    <row r="1280" spans="1:7" x14ac:dyDescent="0.25">
      <c r="A1280" t="s">
        <v>1670</v>
      </c>
      <c r="B1280" t="s">
        <v>2236</v>
      </c>
      <c r="C1280" t="s">
        <v>1866</v>
      </c>
      <c r="D1280" t="s">
        <v>1866</v>
      </c>
      <c r="E1280" t="str">
        <f t="shared" si="39"/>
        <v>11/07/24</v>
      </c>
      <c r="F1280" t="str">
        <f t="shared" si="38"/>
        <v>11/07/24</v>
      </c>
      <c r="G1280" s="121">
        <v>1</v>
      </c>
    </row>
    <row r="1281" spans="1:7" x14ac:dyDescent="0.25">
      <c r="A1281" t="s">
        <v>1671</v>
      </c>
      <c r="B1281" t="s">
        <v>2223</v>
      </c>
      <c r="C1281" t="s">
        <v>1866</v>
      </c>
      <c r="D1281" t="s">
        <v>1866</v>
      </c>
      <c r="E1281" t="str">
        <f t="shared" si="39"/>
        <v>11/07/24</v>
      </c>
      <c r="F1281" t="str">
        <f t="shared" si="38"/>
        <v>11/07/24</v>
      </c>
      <c r="G1281" s="121">
        <v>1</v>
      </c>
    </row>
    <row r="1282" spans="1:7" x14ac:dyDescent="0.25">
      <c r="A1282" t="s">
        <v>1672</v>
      </c>
      <c r="B1282" t="s">
        <v>2581</v>
      </c>
      <c r="C1282" t="s">
        <v>1866</v>
      </c>
      <c r="D1282" t="s">
        <v>1866</v>
      </c>
      <c r="E1282" t="str">
        <f t="shared" si="39"/>
        <v>11/07/24</v>
      </c>
      <c r="F1282" t="str">
        <f t="shared" si="38"/>
        <v>11/07/24</v>
      </c>
      <c r="G1282" s="121">
        <v>1</v>
      </c>
    </row>
    <row r="1283" spans="1:7" x14ac:dyDescent="0.25">
      <c r="A1283" t="s">
        <v>1673</v>
      </c>
      <c r="B1283" t="s">
        <v>2590</v>
      </c>
      <c r="C1283" t="s">
        <v>1867</v>
      </c>
      <c r="D1283" t="s">
        <v>1868</v>
      </c>
      <c r="E1283" t="str">
        <f t="shared" si="39"/>
        <v>12/07/24</v>
      </c>
      <c r="F1283" t="str">
        <f t="shared" ref="F1283:F1298" si="40">RIGHT(D1283,8)</f>
        <v>15/07/24</v>
      </c>
      <c r="G1283" s="121">
        <v>0</v>
      </c>
    </row>
    <row r="1284" spans="1:7" x14ac:dyDescent="0.25">
      <c r="A1284" t="s">
        <v>1674</v>
      </c>
      <c r="B1284" t="s">
        <v>2577</v>
      </c>
      <c r="C1284" t="s">
        <v>1867</v>
      </c>
      <c r="D1284" t="s">
        <v>1867</v>
      </c>
      <c r="E1284" t="str">
        <f t="shared" ref="E1284:E1298" si="41">RIGHT(C1284,8)</f>
        <v>12/07/24</v>
      </c>
      <c r="F1284" t="str">
        <f t="shared" si="40"/>
        <v>12/07/24</v>
      </c>
      <c r="G1284" s="121">
        <v>0</v>
      </c>
    </row>
    <row r="1285" spans="1:7" x14ac:dyDescent="0.25">
      <c r="A1285" t="s">
        <v>1675</v>
      </c>
      <c r="B1285" t="s">
        <v>2591</v>
      </c>
      <c r="C1285" t="s">
        <v>1867</v>
      </c>
      <c r="D1285" t="s">
        <v>1867</v>
      </c>
      <c r="E1285" t="str">
        <f t="shared" si="41"/>
        <v>12/07/24</v>
      </c>
      <c r="F1285" t="str">
        <f t="shared" si="40"/>
        <v>12/07/24</v>
      </c>
      <c r="G1285" s="121">
        <v>0</v>
      </c>
    </row>
    <row r="1286" spans="1:7" x14ac:dyDescent="0.25">
      <c r="A1286" t="s">
        <v>1676</v>
      </c>
      <c r="B1286" t="s">
        <v>2592</v>
      </c>
      <c r="C1286" t="s">
        <v>1867</v>
      </c>
      <c r="D1286" t="s">
        <v>1867</v>
      </c>
      <c r="E1286" t="str">
        <f t="shared" si="41"/>
        <v>12/07/24</v>
      </c>
      <c r="F1286" t="str">
        <f t="shared" si="40"/>
        <v>12/07/24</v>
      </c>
      <c r="G1286" s="121">
        <v>0</v>
      </c>
    </row>
    <row r="1287" spans="1:7" x14ac:dyDescent="0.25">
      <c r="A1287" t="s">
        <v>1677</v>
      </c>
      <c r="B1287" t="s">
        <v>2236</v>
      </c>
      <c r="C1287" t="s">
        <v>1867</v>
      </c>
      <c r="D1287" t="s">
        <v>1868</v>
      </c>
      <c r="E1287" t="str">
        <f t="shared" si="41"/>
        <v>12/07/24</v>
      </c>
      <c r="F1287" t="str">
        <f t="shared" si="40"/>
        <v>15/07/24</v>
      </c>
      <c r="G1287" s="121">
        <v>0</v>
      </c>
    </row>
    <row r="1288" spans="1:7" x14ac:dyDescent="0.25">
      <c r="A1288" t="s">
        <v>1678</v>
      </c>
      <c r="B1288" t="s">
        <v>2593</v>
      </c>
      <c r="C1288" t="s">
        <v>1868</v>
      </c>
      <c r="D1288" t="s">
        <v>1868</v>
      </c>
      <c r="E1288" t="str">
        <f t="shared" si="41"/>
        <v>15/07/24</v>
      </c>
      <c r="F1288" t="str">
        <f t="shared" si="40"/>
        <v>15/07/24</v>
      </c>
      <c r="G1288" s="121">
        <v>0</v>
      </c>
    </row>
    <row r="1289" spans="1:7" x14ac:dyDescent="0.25">
      <c r="A1289" t="s">
        <v>1679</v>
      </c>
      <c r="B1289" t="s">
        <v>2581</v>
      </c>
      <c r="C1289" t="s">
        <v>1868</v>
      </c>
      <c r="D1289" t="s">
        <v>1868</v>
      </c>
      <c r="E1289" t="str">
        <f t="shared" si="41"/>
        <v>15/07/24</v>
      </c>
      <c r="F1289" t="str">
        <f t="shared" si="40"/>
        <v>15/07/24</v>
      </c>
      <c r="G1289" s="121">
        <v>0</v>
      </c>
    </row>
    <row r="1290" spans="1:7" x14ac:dyDescent="0.25">
      <c r="A1290" t="s">
        <v>1680</v>
      </c>
      <c r="B1290" t="s">
        <v>2249</v>
      </c>
      <c r="C1290" t="s">
        <v>1932</v>
      </c>
      <c r="D1290" t="s">
        <v>1822</v>
      </c>
      <c r="E1290" t="str">
        <f t="shared" si="41"/>
        <v>03/10/24</v>
      </c>
      <c r="F1290" t="str">
        <f t="shared" si="40"/>
        <v>25/10/24</v>
      </c>
      <c r="G1290" s="121">
        <v>0</v>
      </c>
    </row>
    <row r="1291" spans="1:7" x14ac:dyDescent="0.25">
      <c r="A1291" t="s">
        <v>1681</v>
      </c>
      <c r="B1291" t="s">
        <v>2250</v>
      </c>
      <c r="C1291" t="s">
        <v>1932</v>
      </c>
      <c r="D1291" t="s">
        <v>1947</v>
      </c>
      <c r="E1291" t="str">
        <f t="shared" si="41"/>
        <v>03/10/24</v>
      </c>
      <c r="F1291" t="str">
        <f t="shared" si="40"/>
        <v>15/10/24</v>
      </c>
      <c r="G1291" s="121">
        <v>0</v>
      </c>
    </row>
    <row r="1292" spans="1:7" x14ac:dyDescent="0.25">
      <c r="A1292" t="s">
        <v>1682</v>
      </c>
      <c r="B1292" t="s">
        <v>2251</v>
      </c>
      <c r="C1292" t="s">
        <v>1947</v>
      </c>
      <c r="D1292" t="s">
        <v>1822</v>
      </c>
      <c r="E1292" t="str">
        <f t="shared" si="41"/>
        <v>15/10/24</v>
      </c>
      <c r="F1292" t="str">
        <f t="shared" si="40"/>
        <v>25/10/24</v>
      </c>
      <c r="G1292" s="121">
        <v>0</v>
      </c>
    </row>
    <row r="1293" spans="1:7" x14ac:dyDescent="0.25">
      <c r="A1293" t="s">
        <v>1683</v>
      </c>
      <c r="B1293" t="s">
        <v>2594</v>
      </c>
      <c r="C1293" t="s">
        <v>1822</v>
      </c>
      <c r="D1293" t="s">
        <v>1948</v>
      </c>
      <c r="E1293" t="str">
        <f t="shared" si="41"/>
        <v>25/10/24</v>
      </c>
      <c r="F1293" t="str">
        <f t="shared" si="40"/>
        <v>28/11/24</v>
      </c>
      <c r="G1293" s="121">
        <v>0</v>
      </c>
    </row>
    <row r="1294" spans="1:7" x14ac:dyDescent="0.25">
      <c r="A1294" t="s">
        <v>1684</v>
      </c>
      <c r="B1294" t="s">
        <v>2595</v>
      </c>
      <c r="C1294" t="s">
        <v>1822</v>
      </c>
      <c r="D1294" t="s">
        <v>1949</v>
      </c>
      <c r="E1294" t="str">
        <f t="shared" si="41"/>
        <v>25/10/24</v>
      </c>
      <c r="F1294" t="str">
        <f t="shared" si="40"/>
        <v>11/11/24</v>
      </c>
      <c r="G1294" s="121">
        <v>0</v>
      </c>
    </row>
    <row r="1295" spans="1:7" x14ac:dyDescent="0.25">
      <c r="A1295" t="s">
        <v>1685</v>
      </c>
      <c r="B1295" t="s">
        <v>2596</v>
      </c>
      <c r="C1295" t="s">
        <v>1949</v>
      </c>
      <c r="D1295" t="s">
        <v>1948</v>
      </c>
      <c r="E1295" t="str">
        <f t="shared" si="41"/>
        <v>11/11/24</v>
      </c>
      <c r="F1295" t="str">
        <f t="shared" si="40"/>
        <v>28/11/24</v>
      </c>
      <c r="G1295" s="121">
        <v>0</v>
      </c>
    </row>
    <row r="1296" spans="1:7" x14ac:dyDescent="0.25">
      <c r="A1296" t="s">
        <v>1686</v>
      </c>
      <c r="B1296" t="s">
        <v>2597</v>
      </c>
      <c r="C1296" t="s">
        <v>1822</v>
      </c>
      <c r="D1296" t="s">
        <v>1712</v>
      </c>
      <c r="E1296" t="str">
        <f t="shared" si="41"/>
        <v>25/10/24</v>
      </c>
      <c r="F1296" t="str">
        <f t="shared" si="40"/>
        <v>13/12/24</v>
      </c>
      <c r="G1296" s="121">
        <v>0</v>
      </c>
    </row>
    <row r="1297" spans="1:7" x14ac:dyDescent="0.25">
      <c r="A1297" t="s">
        <v>1687</v>
      </c>
      <c r="B1297" t="s">
        <v>2598</v>
      </c>
      <c r="C1297" t="s">
        <v>1950</v>
      </c>
      <c r="D1297" t="s">
        <v>1712</v>
      </c>
      <c r="E1297" t="str">
        <f t="shared" si="41"/>
        <v>04/11/24</v>
      </c>
      <c r="F1297" t="str">
        <f t="shared" si="40"/>
        <v>13/12/24</v>
      </c>
      <c r="G1297" s="121">
        <v>0</v>
      </c>
    </row>
    <row r="1298" spans="1:7" x14ac:dyDescent="0.25">
      <c r="A1298" t="s">
        <v>1688</v>
      </c>
      <c r="B1298" t="s">
        <v>2599</v>
      </c>
      <c r="C1298" t="s">
        <v>1822</v>
      </c>
      <c r="D1298" t="s">
        <v>1712</v>
      </c>
      <c r="E1298" t="str">
        <f t="shared" si="41"/>
        <v>25/10/24</v>
      </c>
      <c r="F1298" t="str">
        <f t="shared" si="40"/>
        <v>13/12/24</v>
      </c>
      <c r="G1298" s="121">
        <v>0</v>
      </c>
    </row>
  </sheetData>
  <autoFilter ref="A1:F1298" xr:uid="{16FDB26E-BC61-4503-BB9A-91557602A636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9FA9-F70A-4E68-9976-F0F71F9A27C2}">
  <dimension ref="A1:F156"/>
  <sheetViews>
    <sheetView topLeftCell="A148" workbookViewId="0">
      <selection activeCell="F4" sqref="F4"/>
    </sheetView>
  </sheetViews>
  <sheetFormatPr defaultRowHeight="15" x14ac:dyDescent="0.25"/>
  <cols>
    <col min="1" max="1" width="17.28515625" bestFit="1" customWidth="1"/>
    <col min="2" max="2" width="14.28515625" bestFit="1" customWidth="1"/>
    <col min="3" max="3" width="10.7109375" customWidth="1"/>
    <col min="5" max="5" width="55.140625" bestFit="1" customWidth="1"/>
  </cols>
  <sheetData>
    <row r="1" spans="1:6" x14ac:dyDescent="0.25">
      <c r="A1" t="s">
        <v>444</v>
      </c>
      <c r="B1" t="s">
        <v>445</v>
      </c>
      <c r="C1" t="s">
        <v>431</v>
      </c>
      <c r="D1" t="s">
        <v>436</v>
      </c>
      <c r="E1" t="s">
        <v>452</v>
      </c>
      <c r="F1" t="s">
        <v>442</v>
      </c>
    </row>
    <row r="2" spans="1:6" x14ac:dyDescent="0.25">
      <c r="A2" t="s">
        <v>429</v>
      </c>
      <c r="B2" t="s">
        <v>446</v>
      </c>
      <c r="C2" t="s">
        <v>450</v>
      </c>
      <c r="D2" t="s">
        <v>443</v>
      </c>
      <c r="E2" t="s">
        <v>453</v>
      </c>
      <c r="F2" t="s">
        <v>462</v>
      </c>
    </row>
    <row r="3" spans="1:6" x14ac:dyDescent="0.25">
      <c r="A3" t="s">
        <v>428</v>
      </c>
      <c r="B3" t="s">
        <v>447</v>
      </c>
      <c r="C3" t="s">
        <v>451</v>
      </c>
      <c r="D3">
        <v>14</v>
      </c>
      <c r="E3" t="s">
        <v>453</v>
      </c>
      <c r="F3" t="s">
        <v>463</v>
      </c>
    </row>
    <row r="4" spans="1:6" x14ac:dyDescent="0.25">
      <c r="B4" t="s">
        <v>427</v>
      </c>
      <c r="E4" t="s">
        <v>454</v>
      </c>
    </row>
    <row r="5" spans="1:6" x14ac:dyDescent="0.25">
      <c r="B5" t="s">
        <v>448</v>
      </c>
      <c r="E5" t="s">
        <v>453</v>
      </c>
    </row>
    <row r="6" spans="1:6" x14ac:dyDescent="0.25">
      <c r="B6" t="s">
        <v>449</v>
      </c>
      <c r="E6" t="s">
        <v>453</v>
      </c>
    </row>
    <row r="7" spans="1:6" x14ac:dyDescent="0.25">
      <c r="B7" t="s">
        <v>430</v>
      </c>
      <c r="E7" t="s">
        <v>454</v>
      </c>
    </row>
    <row r="8" spans="1:6" x14ac:dyDescent="0.25">
      <c r="B8" t="s">
        <v>426</v>
      </c>
      <c r="E8" t="s">
        <v>454</v>
      </c>
    </row>
    <row r="9" spans="1:6" x14ac:dyDescent="0.25">
      <c r="E9" t="s">
        <v>455</v>
      </c>
    </row>
    <row r="10" spans="1:6" x14ac:dyDescent="0.25">
      <c r="E10" t="s">
        <v>454</v>
      </c>
    </row>
    <row r="11" spans="1:6" x14ac:dyDescent="0.25">
      <c r="E11" t="s">
        <v>454</v>
      </c>
    </row>
    <row r="12" spans="1:6" x14ac:dyDescent="0.25">
      <c r="E12" t="s">
        <v>453</v>
      </c>
    </row>
    <row r="13" spans="1:6" x14ac:dyDescent="0.25">
      <c r="E13" t="s">
        <v>456</v>
      </c>
    </row>
    <row r="14" spans="1:6" x14ac:dyDescent="0.25">
      <c r="E14" t="s">
        <v>456</v>
      </c>
    </row>
    <row r="15" spans="1:6" x14ac:dyDescent="0.25">
      <c r="E15" t="s">
        <v>456</v>
      </c>
    </row>
    <row r="16" spans="1:6" x14ac:dyDescent="0.25">
      <c r="E16" t="s">
        <v>455</v>
      </c>
    </row>
    <row r="17" spans="5:5" x14ac:dyDescent="0.25">
      <c r="E17" t="s">
        <v>453</v>
      </c>
    </row>
    <row r="18" spans="5:5" x14ac:dyDescent="0.25">
      <c r="E18" t="s">
        <v>453</v>
      </c>
    </row>
    <row r="19" spans="5:5" x14ac:dyDescent="0.25">
      <c r="E19" t="s">
        <v>453</v>
      </c>
    </row>
    <row r="20" spans="5:5" x14ac:dyDescent="0.25">
      <c r="E20" t="s">
        <v>453</v>
      </c>
    </row>
    <row r="21" spans="5:5" x14ac:dyDescent="0.25">
      <c r="E21" t="s">
        <v>456</v>
      </c>
    </row>
    <row r="22" spans="5:5" x14ac:dyDescent="0.25">
      <c r="E22" t="s">
        <v>456</v>
      </c>
    </row>
    <row r="23" spans="5:5" x14ac:dyDescent="0.25">
      <c r="E23" t="s">
        <v>453</v>
      </c>
    </row>
    <row r="24" spans="5:5" x14ac:dyDescent="0.25">
      <c r="E24" t="s">
        <v>453</v>
      </c>
    </row>
    <row r="25" spans="5:5" x14ac:dyDescent="0.25">
      <c r="E25" t="s">
        <v>453</v>
      </c>
    </row>
    <row r="26" spans="5:5" x14ac:dyDescent="0.25">
      <c r="E26" t="s">
        <v>454</v>
      </c>
    </row>
    <row r="27" spans="5:5" x14ac:dyDescent="0.25">
      <c r="E27" t="s">
        <v>454</v>
      </c>
    </row>
    <row r="28" spans="5:5" x14ac:dyDescent="0.25">
      <c r="E28" t="s">
        <v>455</v>
      </c>
    </row>
    <row r="29" spans="5:5" x14ac:dyDescent="0.25">
      <c r="E29" t="s">
        <v>455</v>
      </c>
    </row>
    <row r="30" spans="5:5" x14ac:dyDescent="0.25">
      <c r="E30" t="s">
        <v>454</v>
      </c>
    </row>
    <row r="31" spans="5:5" x14ac:dyDescent="0.25">
      <c r="E31" t="s">
        <v>454</v>
      </c>
    </row>
    <row r="32" spans="5:5" x14ac:dyDescent="0.25">
      <c r="E32" t="s">
        <v>454</v>
      </c>
    </row>
    <row r="33" spans="5:5" x14ac:dyDescent="0.25">
      <c r="E33" t="s">
        <v>454</v>
      </c>
    </row>
    <row r="34" spans="5:5" x14ac:dyDescent="0.25">
      <c r="E34" t="s">
        <v>453</v>
      </c>
    </row>
    <row r="35" spans="5:5" x14ac:dyDescent="0.25">
      <c r="E35" t="s">
        <v>453</v>
      </c>
    </row>
    <row r="36" spans="5:5" x14ac:dyDescent="0.25">
      <c r="E36" t="s">
        <v>454</v>
      </c>
    </row>
    <row r="37" spans="5:5" x14ac:dyDescent="0.25">
      <c r="E37" t="s">
        <v>454</v>
      </c>
    </row>
    <row r="38" spans="5:5" x14ac:dyDescent="0.25">
      <c r="E38" t="s">
        <v>454</v>
      </c>
    </row>
    <row r="39" spans="5:5" x14ac:dyDescent="0.25">
      <c r="E39" t="s">
        <v>453</v>
      </c>
    </row>
    <row r="40" spans="5:5" x14ac:dyDescent="0.25">
      <c r="E40" t="s">
        <v>457</v>
      </c>
    </row>
    <row r="41" spans="5:5" x14ac:dyDescent="0.25">
      <c r="E41" t="s">
        <v>457</v>
      </c>
    </row>
    <row r="42" spans="5:5" x14ac:dyDescent="0.25">
      <c r="E42" t="s">
        <v>457</v>
      </c>
    </row>
    <row r="43" spans="5:5" x14ac:dyDescent="0.25">
      <c r="E43" t="s">
        <v>453</v>
      </c>
    </row>
    <row r="44" spans="5:5" x14ac:dyDescent="0.25">
      <c r="E44" t="s">
        <v>453</v>
      </c>
    </row>
    <row r="45" spans="5:5" x14ac:dyDescent="0.25">
      <c r="E45" t="s">
        <v>455</v>
      </c>
    </row>
    <row r="46" spans="5:5" x14ac:dyDescent="0.25">
      <c r="E46" t="s">
        <v>455</v>
      </c>
    </row>
    <row r="47" spans="5:5" x14ac:dyDescent="0.25">
      <c r="E47" t="s">
        <v>455</v>
      </c>
    </row>
    <row r="48" spans="5:5" x14ac:dyDescent="0.25">
      <c r="E48" t="s">
        <v>455</v>
      </c>
    </row>
    <row r="49" spans="5:5" x14ac:dyDescent="0.25">
      <c r="E49" t="s">
        <v>454</v>
      </c>
    </row>
    <row r="50" spans="5:5" x14ac:dyDescent="0.25">
      <c r="E50" t="s">
        <v>454</v>
      </c>
    </row>
    <row r="51" spans="5:5" x14ac:dyDescent="0.25">
      <c r="E51" t="s">
        <v>453</v>
      </c>
    </row>
    <row r="52" spans="5:5" x14ac:dyDescent="0.25">
      <c r="E52" t="s">
        <v>453</v>
      </c>
    </row>
    <row r="53" spans="5:5" x14ac:dyDescent="0.25">
      <c r="E53" t="s">
        <v>454</v>
      </c>
    </row>
    <row r="54" spans="5:5" x14ac:dyDescent="0.25">
      <c r="E54" t="s">
        <v>454</v>
      </c>
    </row>
    <row r="55" spans="5:5" x14ac:dyDescent="0.25">
      <c r="E55" t="s">
        <v>454</v>
      </c>
    </row>
    <row r="56" spans="5:5" x14ac:dyDescent="0.25">
      <c r="E56" t="s">
        <v>454</v>
      </c>
    </row>
    <row r="57" spans="5:5" x14ac:dyDescent="0.25">
      <c r="E57" t="s">
        <v>454</v>
      </c>
    </row>
    <row r="58" spans="5:5" x14ac:dyDescent="0.25">
      <c r="E58" t="s">
        <v>454</v>
      </c>
    </row>
    <row r="59" spans="5:5" x14ac:dyDescent="0.25">
      <c r="E59" t="s">
        <v>454</v>
      </c>
    </row>
    <row r="60" spans="5:5" x14ac:dyDescent="0.25">
      <c r="E60" t="s">
        <v>454</v>
      </c>
    </row>
    <row r="61" spans="5:5" x14ac:dyDescent="0.25">
      <c r="E61" t="s">
        <v>455</v>
      </c>
    </row>
    <row r="62" spans="5:5" x14ac:dyDescent="0.25">
      <c r="E62" t="s">
        <v>455</v>
      </c>
    </row>
    <row r="63" spans="5:5" x14ac:dyDescent="0.25">
      <c r="E63" t="s">
        <v>455</v>
      </c>
    </row>
    <row r="64" spans="5:5" x14ac:dyDescent="0.25">
      <c r="E64" t="s">
        <v>455</v>
      </c>
    </row>
    <row r="65" spans="5:5" x14ac:dyDescent="0.25">
      <c r="E65" t="s">
        <v>455</v>
      </c>
    </row>
    <row r="66" spans="5:5" x14ac:dyDescent="0.25">
      <c r="E66" t="s">
        <v>455</v>
      </c>
    </row>
    <row r="67" spans="5:5" x14ac:dyDescent="0.25">
      <c r="E67" t="s">
        <v>455</v>
      </c>
    </row>
    <row r="68" spans="5:5" x14ac:dyDescent="0.25">
      <c r="E68" t="s">
        <v>457</v>
      </c>
    </row>
    <row r="69" spans="5:5" x14ac:dyDescent="0.25">
      <c r="E69" t="s">
        <v>457</v>
      </c>
    </row>
    <row r="70" spans="5:5" x14ac:dyDescent="0.25">
      <c r="E70" t="s">
        <v>457</v>
      </c>
    </row>
    <row r="71" spans="5:5" x14ac:dyDescent="0.25">
      <c r="E71" t="s">
        <v>457</v>
      </c>
    </row>
    <row r="72" spans="5:5" x14ac:dyDescent="0.25">
      <c r="E72" t="s">
        <v>454</v>
      </c>
    </row>
    <row r="73" spans="5:5" x14ac:dyDescent="0.25">
      <c r="E73" t="s">
        <v>454</v>
      </c>
    </row>
    <row r="74" spans="5:5" x14ac:dyDescent="0.25">
      <c r="E74" t="s">
        <v>455</v>
      </c>
    </row>
    <row r="75" spans="5:5" x14ac:dyDescent="0.25">
      <c r="E75" t="s">
        <v>455</v>
      </c>
    </row>
    <row r="76" spans="5:5" x14ac:dyDescent="0.25">
      <c r="E76" t="s">
        <v>455</v>
      </c>
    </row>
    <row r="77" spans="5:5" x14ac:dyDescent="0.25">
      <c r="E77" t="s">
        <v>455</v>
      </c>
    </row>
    <row r="78" spans="5:5" x14ac:dyDescent="0.25">
      <c r="E78" t="s">
        <v>454</v>
      </c>
    </row>
    <row r="79" spans="5:5" x14ac:dyDescent="0.25">
      <c r="E79" t="s">
        <v>453</v>
      </c>
    </row>
    <row r="80" spans="5:5" x14ac:dyDescent="0.25">
      <c r="E80" t="s">
        <v>454</v>
      </c>
    </row>
    <row r="81" spans="5:5" x14ac:dyDescent="0.25">
      <c r="E81" t="s">
        <v>454</v>
      </c>
    </row>
    <row r="82" spans="5:5" x14ac:dyDescent="0.25">
      <c r="E82" t="s">
        <v>454</v>
      </c>
    </row>
    <row r="83" spans="5:5" x14ac:dyDescent="0.25">
      <c r="E83" t="s">
        <v>454</v>
      </c>
    </row>
    <row r="84" spans="5:5" x14ac:dyDescent="0.25">
      <c r="E84" t="s">
        <v>456</v>
      </c>
    </row>
    <row r="85" spans="5:5" x14ac:dyDescent="0.25">
      <c r="E85" t="s">
        <v>456</v>
      </c>
    </row>
    <row r="86" spans="5:5" x14ac:dyDescent="0.25">
      <c r="E86" t="s">
        <v>453</v>
      </c>
    </row>
    <row r="87" spans="5:5" x14ac:dyDescent="0.25">
      <c r="E87" t="s">
        <v>453</v>
      </c>
    </row>
    <row r="88" spans="5:5" x14ac:dyDescent="0.25">
      <c r="E88" t="s">
        <v>453</v>
      </c>
    </row>
    <row r="89" spans="5:5" x14ac:dyDescent="0.25">
      <c r="E89" t="s">
        <v>456</v>
      </c>
    </row>
    <row r="90" spans="5:5" x14ac:dyDescent="0.25">
      <c r="E90" t="s">
        <v>456</v>
      </c>
    </row>
    <row r="91" spans="5:5" x14ac:dyDescent="0.25">
      <c r="E91" t="s">
        <v>455</v>
      </c>
    </row>
    <row r="92" spans="5:5" x14ac:dyDescent="0.25">
      <c r="E92" t="s">
        <v>455</v>
      </c>
    </row>
    <row r="93" spans="5:5" x14ac:dyDescent="0.25">
      <c r="E93" t="s">
        <v>455</v>
      </c>
    </row>
    <row r="94" spans="5:5" x14ac:dyDescent="0.25">
      <c r="E94" t="s">
        <v>455</v>
      </c>
    </row>
    <row r="95" spans="5:5" x14ac:dyDescent="0.25">
      <c r="E95" t="s">
        <v>455</v>
      </c>
    </row>
    <row r="96" spans="5:5" x14ac:dyDescent="0.25">
      <c r="E96" t="s">
        <v>455</v>
      </c>
    </row>
    <row r="97" spans="5:5" x14ac:dyDescent="0.25">
      <c r="E97" t="s">
        <v>455</v>
      </c>
    </row>
    <row r="98" spans="5:5" x14ac:dyDescent="0.25">
      <c r="E98" t="s">
        <v>455</v>
      </c>
    </row>
    <row r="99" spans="5:5" x14ac:dyDescent="0.25">
      <c r="E99" t="s">
        <v>455</v>
      </c>
    </row>
    <row r="100" spans="5:5" x14ac:dyDescent="0.25">
      <c r="E100" t="s">
        <v>455</v>
      </c>
    </row>
    <row r="101" spans="5:5" x14ac:dyDescent="0.25">
      <c r="E101" t="s">
        <v>455</v>
      </c>
    </row>
    <row r="102" spans="5:5" x14ac:dyDescent="0.25">
      <c r="E102" t="s">
        <v>455</v>
      </c>
    </row>
    <row r="103" spans="5:5" x14ac:dyDescent="0.25">
      <c r="E103" t="s">
        <v>455</v>
      </c>
    </row>
    <row r="104" spans="5:5" x14ac:dyDescent="0.25">
      <c r="E104" t="s">
        <v>455</v>
      </c>
    </row>
    <row r="105" spans="5:5" x14ac:dyDescent="0.25">
      <c r="E105" t="s">
        <v>453</v>
      </c>
    </row>
    <row r="106" spans="5:5" x14ac:dyDescent="0.25">
      <c r="E106" t="s">
        <v>453</v>
      </c>
    </row>
    <row r="107" spans="5:5" x14ac:dyDescent="0.25">
      <c r="E107" t="s">
        <v>453</v>
      </c>
    </row>
    <row r="108" spans="5:5" x14ac:dyDescent="0.25">
      <c r="E108" t="s">
        <v>453</v>
      </c>
    </row>
    <row r="109" spans="5:5" x14ac:dyDescent="0.25">
      <c r="E109" t="s">
        <v>455</v>
      </c>
    </row>
    <row r="110" spans="5:5" x14ac:dyDescent="0.25">
      <c r="E110" t="s">
        <v>453</v>
      </c>
    </row>
    <row r="111" spans="5:5" x14ac:dyDescent="0.25">
      <c r="E111" t="s">
        <v>453</v>
      </c>
    </row>
    <row r="112" spans="5:5" x14ac:dyDescent="0.25">
      <c r="E112" t="s">
        <v>453</v>
      </c>
    </row>
    <row r="113" spans="5:5" x14ac:dyDescent="0.25">
      <c r="E113" t="s">
        <v>454</v>
      </c>
    </row>
    <row r="114" spans="5:5" x14ac:dyDescent="0.25">
      <c r="E114" t="s">
        <v>453</v>
      </c>
    </row>
    <row r="115" spans="5:5" x14ac:dyDescent="0.25">
      <c r="E115" t="s">
        <v>453</v>
      </c>
    </row>
    <row r="116" spans="5:5" x14ac:dyDescent="0.25">
      <c r="E116" t="s">
        <v>453</v>
      </c>
    </row>
    <row r="117" spans="5:5" x14ac:dyDescent="0.25">
      <c r="E117" t="s">
        <v>453</v>
      </c>
    </row>
    <row r="118" spans="5:5" x14ac:dyDescent="0.25">
      <c r="E118" t="s">
        <v>453</v>
      </c>
    </row>
    <row r="119" spans="5:5" x14ac:dyDescent="0.25">
      <c r="E119" t="s">
        <v>454</v>
      </c>
    </row>
    <row r="120" spans="5:5" x14ac:dyDescent="0.25">
      <c r="E120" t="s">
        <v>454</v>
      </c>
    </row>
    <row r="121" spans="5:5" x14ac:dyDescent="0.25">
      <c r="E121" t="s">
        <v>456</v>
      </c>
    </row>
    <row r="122" spans="5:5" x14ac:dyDescent="0.25">
      <c r="E122" t="s">
        <v>456</v>
      </c>
    </row>
    <row r="123" spans="5:5" x14ac:dyDescent="0.25">
      <c r="E123" t="s">
        <v>456</v>
      </c>
    </row>
    <row r="124" spans="5:5" x14ac:dyDescent="0.25">
      <c r="E124" t="s">
        <v>457</v>
      </c>
    </row>
    <row r="125" spans="5:5" x14ac:dyDescent="0.25">
      <c r="E125" t="s">
        <v>457</v>
      </c>
    </row>
    <row r="126" spans="5:5" x14ac:dyDescent="0.25">
      <c r="E126" t="s">
        <v>457</v>
      </c>
    </row>
    <row r="127" spans="5:5" x14ac:dyDescent="0.25">
      <c r="E127" t="s">
        <v>457</v>
      </c>
    </row>
    <row r="128" spans="5:5" x14ac:dyDescent="0.25">
      <c r="E128" t="s">
        <v>457</v>
      </c>
    </row>
    <row r="129" spans="5:5" x14ac:dyDescent="0.25">
      <c r="E129" t="s">
        <v>457</v>
      </c>
    </row>
    <row r="130" spans="5:5" x14ac:dyDescent="0.25">
      <c r="E130" t="s">
        <v>458</v>
      </c>
    </row>
    <row r="131" spans="5:5" x14ac:dyDescent="0.25">
      <c r="E131" t="s">
        <v>454</v>
      </c>
    </row>
    <row r="132" spans="5:5" x14ac:dyDescent="0.25">
      <c r="E132" t="s">
        <v>453</v>
      </c>
    </row>
    <row r="133" spans="5:5" x14ac:dyDescent="0.25">
      <c r="E133" t="s">
        <v>456</v>
      </c>
    </row>
    <row r="134" spans="5:5" x14ac:dyDescent="0.25">
      <c r="E134" t="s">
        <v>454</v>
      </c>
    </row>
    <row r="135" spans="5:5" x14ac:dyDescent="0.25">
      <c r="E135" t="s">
        <v>457</v>
      </c>
    </row>
    <row r="136" spans="5:5" x14ac:dyDescent="0.25">
      <c r="E136" t="s">
        <v>457</v>
      </c>
    </row>
    <row r="137" spans="5:5" x14ac:dyDescent="0.25">
      <c r="E137" t="s">
        <v>458</v>
      </c>
    </row>
    <row r="138" spans="5:5" x14ac:dyDescent="0.25">
      <c r="E138" t="s">
        <v>454</v>
      </c>
    </row>
    <row r="139" spans="5:5" x14ac:dyDescent="0.25">
      <c r="E139" t="s">
        <v>453</v>
      </c>
    </row>
    <row r="140" spans="5:5" x14ac:dyDescent="0.25">
      <c r="E140" t="s">
        <v>458</v>
      </c>
    </row>
    <row r="141" spans="5:5" x14ac:dyDescent="0.25">
      <c r="E141" t="s">
        <v>454</v>
      </c>
    </row>
    <row r="142" spans="5:5" x14ac:dyDescent="0.25">
      <c r="E142" t="s">
        <v>454</v>
      </c>
    </row>
    <row r="143" spans="5:5" x14ac:dyDescent="0.25">
      <c r="E143" t="s">
        <v>454</v>
      </c>
    </row>
    <row r="144" spans="5:5" x14ac:dyDescent="0.25">
      <c r="E144" t="s">
        <v>454</v>
      </c>
    </row>
    <row r="145" spans="5:5" x14ac:dyDescent="0.25">
      <c r="E145" t="s">
        <v>458</v>
      </c>
    </row>
    <row r="146" spans="5:5" x14ac:dyDescent="0.25">
      <c r="E146" t="s">
        <v>455</v>
      </c>
    </row>
    <row r="147" spans="5:5" x14ac:dyDescent="0.25">
      <c r="E147" t="s">
        <v>453</v>
      </c>
    </row>
    <row r="148" spans="5:5" x14ac:dyDescent="0.25">
      <c r="E148" t="s">
        <v>456</v>
      </c>
    </row>
    <row r="149" spans="5:5" x14ac:dyDescent="0.25">
      <c r="E149" t="s">
        <v>456</v>
      </c>
    </row>
    <row r="150" spans="5:5" x14ac:dyDescent="0.25">
      <c r="E150" t="s">
        <v>454</v>
      </c>
    </row>
    <row r="151" spans="5:5" x14ac:dyDescent="0.25">
      <c r="E151" t="s">
        <v>454</v>
      </c>
    </row>
    <row r="152" spans="5:5" x14ac:dyDescent="0.25">
      <c r="E152" t="s">
        <v>454</v>
      </c>
    </row>
    <row r="153" spans="5:5" x14ac:dyDescent="0.25">
      <c r="E153" t="s">
        <v>455</v>
      </c>
    </row>
    <row r="154" spans="5:5" x14ac:dyDescent="0.25">
      <c r="E154" t="s">
        <v>459</v>
      </c>
    </row>
    <row r="155" spans="5:5" x14ac:dyDescent="0.25">
      <c r="E155" t="s">
        <v>460</v>
      </c>
    </row>
    <row r="156" spans="5:5" x14ac:dyDescent="0.25">
      <c r="E156" t="s">
        <v>461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15F-71F6-4B46-B087-51C59833859F}">
  <sheetPr filterMode="1">
    <pageSetUpPr fitToPage="1"/>
  </sheetPr>
  <dimension ref="A2:BU54"/>
  <sheetViews>
    <sheetView showGridLines="0" zoomScale="27" zoomScaleNormal="45" workbookViewId="0">
      <selection activeCell="I76" sqref="I76"/>
    </sheetView>
  </sheetViews>
  <sheetFormatPr defaultColWidth="8.42578125" defaultRowHeight="31.5" x14ac:dyDescent="0.5"/>
  <cols>
    <col min="1" max="1" width="21.140625" style="25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hidden="1" customWidth="1"/>
    <col min="33" max="33" width="13.5703125" style="14" hidden="1" customWidth="1"/>
    <col min="34" max="38" width="11.5703125" style="14" hidden="1" customWidth="1"/>
    <col min="39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60" width="11.5703125" style="14" customWidth="1"/>
    <col min="61" max="66" width="10" style="13" customWidth="1"/>
    <col min="67" max="67" width="11.5703125" style="14" customWidth="1"/>
    <col min="68" max="73" width="10" style="13" customWidth="1"/>
    <col min="74" max="16384" width="8.42578125" style="13"/>
  </cols>
  <sheetData>
    <row r="2" spans="1:73" x14ac:dyDescent="0.5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26" t="s">
        <v>52</v>
      </c>
      <c r="BK2" s="127"/>
      <c r="BL2" s="128"/>
      <c r="BM2" s="52">
        <v>2</v>
      </c>
      <c r="BN2" s="126" t="s">
        <v>53</v>
      </c>
      <c r="BO2" s="127"/>
      <c r="BP2" s="128"/>
      <c r="BQ2" s="52">
        <v>0</v>
      </c>
      <c r="BR2" s="129" t="s">
        <v>54</v>
      </c>
      <c r="BS2" s="130"/>
      <c r="BT2" s="130"/>
      <c r="BU2" s="130"/>
    </row>
    <row r="3" spans="1:73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25" t="s">
        <v>57</v>
      </c>
      <c r="S3" s="125"/>
      <c r="T3" s="125"/>
      <c r="U3" s="125"/>
      <c r="V3" s="125"/>
      <c r="W3" s="125"/>
      <c r="X3" s="125"/>
      <c r="Y3" s="125" t="s">
        <v>58</v>
      </c>
      <c r="Z3" s="125"/>
      <c r="AA3" s="125"/>
      <c r="AB3" s="125"/>
      <c r="AC3" s="125"/>
      <c r="AD3" s="125"/>
      <c r="AE3" s="125"/>
      <c r="AF3" s="125" t="s">
        <v>184</v>
      </c>
      <c r="AG3" s="125"/>
      <c r="AH3" s="125"/>
      <c r="AI3" s="125"/>
      <c r="AJ3" s="125"/>
      <c r="AK3" s="125"/>
      <c r="AL3" s="125"/>
      <c r="AM3" s="125" t="s">
        <v>185</v>
      </c>
      <c r="AN3" s="125"/>
      <c r="AO3" s="125"/>
      <c r="AP3" s="125"/>
      <c r="AQ3" s="125"/>
      <c r="AR3" s="125"/>
      <c r="AS3" s="125"/>
      <c r="AT3" s="125" t="s">
        <v>186</v>
      </c>
      <c r="AU3" s="125"/>
      <c r="AV3" s="125"/>
      <c r="AW3" s="125"/>
      <c r="AX3" s="125"/>
      <c r="AY3" s="125"/>
      <c r="AZ3" s="125"/>
      <c r="BA3" s="124" t="s">
        <v>343</v>
      </c>
      <c r="BB3" s="124"/>
      <c r="BC3" s="124"/>
      <c r="BD3" s="124"/>
      <c r="BE3" s="124"/>
      <c r="BF3" s="124"/>
      <c r="BG3" s="124"/>
      <c r="BH3" s="125" t="s">
        <v>344</v>
      </c>
      <c r="BI3" s="125"/>
      <c r="BJ3" s="125"/>
      <c r="BK3" s="125"/>
      <c r="BL3" s="125"/>
      <c r="BM3" s="125"/>
      <c r="BN3" s="125"/>
      <c r="BO3" s="125" t="s">
        <v>344</v>
      </c>
      <c r="BP3" s="125"/>
      <c r="BQ3" s="125"/>
      <c r="BR3" s="125"/>
      <c r="BS3" s="125"/>
      <c r="BT3" s="125"/>
      <c r="BU3" s="125"/>
    </row>
    <row r="4" spans="1:73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</row>
    <row r="5" spans="1:73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U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si="0"/>
        <v>45354</v>
      </c>
      <c r="BI5" s="43">
        <f t="shared" si="0"/>
        <v>45355</v>
      </c>
      <c r="BJ5" s="43">
        <f t="shared" si="0"/>
        <v>45356</v>
      </c>
      <c r="BK5" s="43">
        <f t="shared" si="0"/>
        <v>45357</v>
      </c>
      <c r="BL5" s="43">
        <f t="shared" si="0"/>
        <v>45358</v>
      </c>
      <c r="BM5" s="43">
        <f t="shared" si="0"/>
        <v>45359</v>
      </c>
      <c r="BN5" s="43">
        <f t="shared" si="0"/>
        <v>45360</v>
      </c>
      <c r="BO5" s="43">
        <f t="shared" si="0"/>
        <v>45361</v>
      </c>
      <c r="BP5" s="43">
        <f t="shared" si="0"/>
        <v>45362</v>
      </c>
      <c r="BQ5" s="43">
        <f t="shared" si="0"/>
        <v>45363</v>
      </c>
      <c r="BR5" s="43">
        <f t="shared" si="0"/>
        <v>45364</v>
      </c>
      <c r="BS5" s="43">
        <f t="shared" si="0"/>
        <v>45365</v>
      </c>
      <c r="BT5" s="43">
        <f t="shared" si="0"/>
        <v>45366</v>
      </c>
      <c r="BU5" s="43">
        <f t="shared" si="0"/>
        <v>45367</v>
      </c>
    </row>
    <row r="6" spans="1:73" s="53" customFormat="1" ht="75.599999999999994" hidden="1" customHeight="1" x14ac:dyDescent="0.3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</row>
    <row r="7" spans="1:73" s="53" customFormat="1" ht="75.599999999999994" hidden="1" customHeight="1" x14ac:dyDescent="0.3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</row>
    <row r="8" spans="1:73" s="53" customFormat="1" ht="75.599999999999994" hidden="1" customHeight="1" x14ac:dyDescent="0.3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</row>
    <row r="9" spans="1:73" s="53" customFormat="1" ht="75.599999999999994" hidden="1" customHeight="1" x14ac:dyDescent="0.3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</row>
    <row r="10" spans="1:73" s="53" customFormat="1" ht="75.599999999999994" hidden="1" customHeight="1" x14ac:dyDescent="0.3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46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1</v>
      </c>
      <c r="BC10" s="76">
        <v>1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</row>
    <row r="11" spans="1:73" s="53" customFormat="1" ht="132.6" hidden="1" customHeight="1" x14ac:dyDescent="0.3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46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</row>
    <row r="12" spans="1:73" s="53" customFormat="1" ht="75.599999999999994" hidden="1" customHeight="1" x14ac:dyDescent="0.3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46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</row>
    <row r="13" spans="1:73" s="53" customFormat="1" ht="75.599999999999994" hidden="1" customHeight="1" x14ac:dyDescent="0.3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46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</row>
    <row r="14" spans="1:73" s="53" customFormat="1" ht="75.599999999999994" hidden="1" customHeight="1" x14ac:dyDescent="0.3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</row>
    <row r="15" spans="1:73" s="53" customFormat="1" ht="75.599999999999994" hidden="1" customHeight="1" x14ac:dyDescent="0.3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</row>
    <row r="16" spans="1:73" s="53" customFormat="1" ht="142.15" hidden="1" customHeight="1" x14ac:dyDescent="0.3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</row>
    <row r="17" spans="1:72" s="53" customFormat="1" ht="90.6" hidden="1" customHeight="1" x14ac:dyDescent="0.3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</row>
    <row r="18" spans="1:72" s="53" customFormat="1" ht="75.599999999999994" hidden="1" customHeight="1" x14ac:dyDescent="0.3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46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</row>
    <row r="19" spans="1:72" s="53" customFormat="1" ht="75.599999999999994" hidden="1" customHeight="1" x14ac:dyDescent="0.3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46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1</v>
      </c>
      <c r="BD19" s="76">
        <v>1</v>
      </c>
      <c r="BE19" s="76"/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</row>
    <row r="20" spans="1:72" s="53" customFormat="1" ht="75.599999999999994" hidden="1" customHeight="1" x14ac:dyDescent="0.3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</row>
    <row r="21" spans="1:72" s="53" customFormat="1" ht="75.599999999999994" hidden="1" customHeight="1" x14ac:dyDescent="0.3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</row>
    <row r="22" spans="1:72" s="53" customFormat="1" ht="75.599999999999994" hidden="1" customHeight="1" x14ac:dyDescent="0.3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7"/>
      <c r="BO22" s="77"/>
      <c r="BP22" s="76">
        <v>1</v>
      </c>
      <c r="BQ22" s="76"/>
      <c r="BR22" s="76"/>
      <c r="BS22" s="76"/>
      <c r="BT22" s="76"/>
    </row>
    <row r="23" spans="1:72" s="53" customFormat="1" ht="75.599999999999994" hidden="1" customHeight="1" x14ac:dyDescent="0.3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</row>
    <row r="24" spans="1:72" s="53" customFormat="1" ht="75.599999999999994" hidden="1" customHeight="1" x14ac:dyDescent="0.3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</row>
    <row r="25" spans="1:72" s="53" customFormat="1" ht="75.599999999999994" hidden="1" customHeight="1" x14ac:dyDescent="0.3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/>
      <c r="BL25" s="76"/>
      <c r="BM25" s="76">
        <v>1</v>
      </c>
      <c r="BN25" s="77"/>
      <c r="BO25" s="77"/>
      <c r="BP25" s="76">
        <v>1</v>
      </c>
      <c r="BQ25" s="76">
        <v>1</v>
      </c>
      <c r="BR25" s="76"/>
      <c r="BS25" s="76"/>
      <c r="BT25" s="76"/>
    </row>
    <row r="26" spans="1:72" s="53" customFormat="1" ht="75.599999999999994" hidden="1" customHeight="1" x14ac:dyDescent="0.3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/>
      <c r="BJ26" s="76"/>
      <c r="BK26" s="76"/>
      <c r="BL26" s="76"/>
      <c r="BM26" s="76"/>
      <c r="BN26" s="77"/>
      <c r="BO26" s="77"/>
      <c r="BP26" s="76"/>
      <c r="BQ26" s="76"/>
      <c r="BR26" s="76">
        <v>1</v>
      </c>
      <c r="BS26" s="76"/>
      <c r="BT26" s="76"/>
    </row>
    <row r="27" spans="1:72" s="53" customFormat="1" ht="75.599999999999994" hidden="1" customHeight="1" x14ac:dyDescent="0.35">
      <c r="A27" s="45" t="s">
        <v>313</v>
      </c>
      <c r="B27" s="68" t="s">
        <v>211</v>
      </c>
      <c r="C27" s="46" t="s">
        <v>125</v>
      </c>
      <c r="D27" s="46" t="s">
        <v>202</v>
      </c>
      <c r="E27" s="47">
        <v>53</v>
      </c>
      <c r="F27" s="48"/>
      <c r="G27" s="46" t="s">
        <v>310</v>
      </c>
      <c r="H27" s="46"/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>
        <v>2</v>
      </c>
      <c r="AR27" s="76">
        <v>2</v>
      </c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/>
      <c r="BJ27" s="76"/>
      <c r="BK27" s="76"/>
      <c r="BL27" s="76"/>
      <c r="BM27" s="76"/>
      <c r="BN27" s="77"/>
      <c r="BO27" s="77"/>
      <c r="BP27" s="76"/>
      <c r="BQ27" s="76"/>
      <c r="BR27" s="76"/>
      <c r="BS27" s="76"/>
      <c r="BT27" s="76"/>
    </row>
    <row r="28" spans="1:72" s="53" customFormat="1" ht="75.599999999999994" hidden="1" customHeight="1" x14ac:dyDescent="0.35">
      <c r="A28" s="45" t="s">
        <v>304</v>
      </c>
      <c r="B28" s="68" t="s">
        <v>211</v>
      </c>
      <c r="C28" s="46" t="s">
        <v>82</v>
      </c>
      <c r="D28" s="81" t="s">
        <v>202</v>
      </c>
      <c r="E28" s="47">
        <v>53</v>
      </c>
      <c r="F28" s="48"/>
      <c r="G28" s="46" t="s">
        <v>305</v>
      </c>
      <c r="H28" s="46"/>
      <c r="I28" s="81" t="s">
        <v>216</v>
      </c>
      <c r="J28" s="46" t="s">
        <v>371</v>
      </c>
      <c r="K28" s="49">
        <v>16</v>
      </c>
      <c r="L28" s="49" t="s">
        <v>92</v>
      </c>
      <c r="M28" s="50" t="s">
        <v>106</v>
      </c>
      <c r="N28" s="50" t="s">
        <v>106</v>
      </c>
      <c r="O28" s="55" t="s">
        <v>349</v>
      </c>
      <c r="P28" s="55"/>
      <c r="Q28" s="55"/>
      <c r="R28" s="51"/>
      <c r="S28" s="76"/>
      <c r="T28" s="76"/>
      <c r="U28" s="52"/>
      <c r="V28" s="52"/>
      <c r="W28" s="52"/>
      <c r="X28" s="77"/>
      <c r="Y28" s="77"/>
      <c r="Z28" s="76"/>
      <c r="AA28" s="76"/>
      <c r="AB28" s="76"/>
      <c r="AC28" s="76"/>
      <c r="AD28" s="76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>
        <v>2</v>
      </c>
      <c r="AR28" s="76">
        <v>2</v>
      </c>
      <c r="AS28" s="77"/>
      <c r="AT28" s="77"/>
      <c r="AU28" s="76">
        <v>0</v>
      </c>
      <c r="AV28" s="76">
        <v>0</v>
      </c>
      <c r="AW28" s="76">
        <v>0</v>
      </c>
      <c r="AX28" s="76">
        <v>0</v>
      </c>
      <c r="AY28" s="76">
        <v>0</v>
      </c>
      <c r="AZ28" s="77"/>
      <c r="BA28" s="77"/>
      <c r="BB28" s="76">
        <v>1</v>
      </c>
      <c r="BC28" s="76">
        <v>1</v>
      </c>
      <c r="BD28" s="76">
        <v>1</v>
      </c>
      <c r="BE28" s="76">
        <v>1</v>
      </c>
      <c r="BF28" s="76">
        <v>1</v>
      </c>
      <c r="BG28" s="77"/>
      <c r="BH28" s="77"/>
      <c r="BI28" s="76"/>
      <c r="BJ28" s="76"/>
      <c r="BK28" s="76"/>
      <c r="BL28" s="76"/>
      <c r="BM28" s="76"/>
      <c r="BN28" s="77"/>
      <c r="BO28" s="77"/>
      <c r="BP28" s="76"/>
      <c r="BQ28" s="76"/>
      <c r="BR28" s="76"/>
      <c r="BS28" s="76"/>
      <c r="BT28" s="76"/>
    </row>
    <row r="29" spans="1:72" s="53" customFormat="1" ht="75.599999999999994" hidden="1" customHeight="1" x14ac:dyDescent="0.35">
      <c r="A29" s="45" t="s">
        <v>306</v>
      </c>
      <c r="B29" s="68" t="s">
        <v>211</v>
      </c>
      <c r="C29" s="46" t="s">
        <v>82</v>
      </c>
      <c r="D29" s="81" t="s">
        <v>202</v>
      </c>
      <c r="E29" s="47">
        <v>53</v>
      </c>
      <c r="F29" s="48"/>
      <c r="G29" s="46" t="s">
        <v>214</v>
      </c>
      <c r="H29" s="46"/>
      <c r="I29" s="81" t="s">
        <v>216</v>
      </c>
      <c r="J29" s="46" t="s">
        <v>370</v>
      </c>
      <c r="K29" s="49">
        <v>13</v>
      </c>
      <c r="L29" s="49" t="s">
        <v>92</v>
      </c>
      <c r="M29" s="50">
        <v>0</v>
      </c>
      <c r="N29" s="50">
        <v>1</v>
      </c>
      <c r="O29" s="55" t="s">
        <v>348</v>
      </c>
      <c r="P29" s="55"/>
      <c r="Q29" s="55"/>
      <c r="R29" s="51"/>
      <c r="S29" s="76"/>
      <c r="T29" s="76"/>
      <c r="U29" s="52"/>
      <c r="V29" s="52"/>
      <c r="W29" s="52"/>
      <c r="X29" s="77"/>
      <c r="Y29" s="77"/>
      <c r="Z29" s="76"/>
      <c r="AA29" s="76"/>
      <c r="AB29" s="76"/>
      <c r="AC29" s="76"/>
      <c r="AD29" s="76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>
        <v>2</v>
      </c>
      <c r="AS29" s="77"/>
      <c r="AT29" s="77"/>
      <c r="AU29" s="76">
        <v>0</v>
      </c>
      <c r="AV29" s="76">
        <v>0</v>
      </c>
      <c r="AW29" s="76">
        <v>0</v>
      </c>
      <c r="AX29" s="76">
        <v>0</v>
      </c>
      <c r="AY29" s="76"/>
      <c r="AZ29" s="77"/>
      <c r="BA29" s="77"/>
      <c r="BB29" s="76">
        <v>1</v>
      </c>
      <c r="BC29" s="76">
        <v>1</v>
      </c>
      <c r="BD29" s="76">
        <v>1</v>
      </c>
      <c r="BE29" s="76">
        <v>1</v>
      </c>
      <c r="BF29" s="76">
        <v>1</v>
      </c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</row>
    <row r="30" spans="1:72" s="53" customFormat="1" ht="75.599999999999994" hidden="1" customHeight="1" x14ac:dyDescent="0.35">
      <c r="A30" s="45" t="s">
        <v>308</v>
      </c>
      <c r="B30" s="68" t="s">
        <v>211</v>
      </c>
      <c r="C30" s="46" t="s">
        <v>82</v>
      </c>
      <c r="D30" s="81" t="s">
        <v>307</v>
      </c>
      <c r="E30" s="47">
        <v>53</v>
      </c>
      <c r="F30" s="48"/>
      <c r="G30" s="46" t="s">
        <v>309</v>
      </c>
      <c r="H30" s="46"/>
      <c r="I30" s="81" t="s">
        <v>216</v>
      </c>
      <c r="J30" s="46"/>
      <c r="K30" s="49" t="s">
        <v>106</v>
      </c>
      <c r="L30" s="49" t="s">
        <v>106</v>
      </c>
      <c r="M30" s="50" t="s">
        <v>106</v>
      </c>
      <c r="N30" s="80" t="s">
        <v>106</v>
      </c>
      <c r="O30" s="55" t="s">
        <v>372</v>
      </c>
      <c r="P30" s="55"/>
      <c r="Q30" s="55"/>
      <c r="R30" s="51"/>
      <c r="S30" s="76"/>
      <c r="T30" s="76"/>
      <c r="U30" s="52"/>
      <c r="V30" s="52"/>
      <c r="W30" s="52"/>
      <c r="X30" s="77"/>
      <c r="Y30" s="77"/>
      <c r="Z30" s="76"/>
      <c r="AA30" s="76"/>
      <c r="AB30" s="76"/>
      <c r="AC30" s="76"/>
      <c r="AD30" s="76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>
        <v>2</v>
      </c>
      <c r="AV30" s="76">
        <v>2</v>
      </c>
      <c r="AW30" s="76">
        <v>2</v>
      </c>
      <c r="AX30" s="76">
        <v>2</v>
      </c>
      <c r="AY30" s="76">
        <v>2</v>
      </c>
      <c r="AZ30" s="77"/>
      <c r="BA30" s="77"/>
      <c r="BB30" s="76">
        <v>1</v>
      </c>
      <c r="BC30" s="76">
        <v>1</v>
      </c>
      <c r="BD30" s="76">
        <v>1</v>
      </c>
      <c r="BE30" s="76">
        <v>1</v>
      </c>
      <c r="BF30" s="76">
        <v>1</v>
      </c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</row>
    <row r="31" spans="1:72" s="53" customFormat="1" ht="75.599999999999994" hidden="1" customHeight="1" x14ac:dyDescent="0.35">
      <c r="A31" s="45" t="s">
        <v>290</v>
      </c>
      <c r="B31" s="68" t="s">
        <v>204</v>
      </c>
      <c r="C31" s="46" t="s">
        <v>82</v>
      </c>
      <c r="D31" s="46" t="s">
        <v>205</v>
      </c>
      <c r="E31" s="47" t="s">
        <v>213</v>
      </c>
      <c r="F31" s="48"/>
      <c r="G31" s="46" t="s">
        <v>291</v>
      </c>
      <c r="H31" s="46"/>
      <c r="I31" s="46" t="s">
        <v>207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</row>
    <row r="32" spans="1:72" s="53" customFormat="1" ht="75.599999999999994" hidden="1" customHeight="1" x14ac:dyDescent="0.35">
      <c r="A32" s="45" t="s">
        <v>293</v>
      </c>
      <c r="B32" s="68" t="s">
        <v>204</v>
      </c>
      <c r="C32" s="46" t="s">
        <v>82</v>
      </c>
      <c r="D32" s="46" t="s">
        <v>205</v>
      </c>
      <c r="E32" s="47" t="s">
        <v>213</v>
      </c>
      <c r="F32" s="48"/>
      <c r="G32" s="46" t="s">
        <v>292</v>
      </c>
      <c r="H32" s="46"/>
      <c r="I32" s="46" t="s">
        <v>207</v>
      </c>
      <c r="J32" s="46"/>
      <c r="K32" s="49">
        <v>16</v>
      </c>
      <c r="L32" s="49" t="s">
        <v>92</v>
      </c>
      <c r="M32" s="50" t="s">
        <v>106</v>
      </c>
      <c r="N32" s="50" t="s">
        <v>106</v>
      </c>
      <c r="O32" s="55" t="s">
        <v>345</v>
      </c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2</v>
      </c>
      <c r="AV32" s="76">
        <v>2</v>
      </c>
      <c r="AW32" s="76">
        <v>2</v>
      </c>
      <c r="AX32" s="76"/>
      <c r="AY32" s="76"/>
      <c r="AZ32" s="77"/>
      <c r="BA32" s="77"/>
      <c r="BB32" s="76"/>
      <c r="BC32" s="76"/>
      <c r="BD32" s="76"/>
      <c r="BE32" s="76"/>
      <c r="BF32" s="76"/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</row>
    <row r="33" spans="1:72" s="53" customFormat="1" ht="75.599999999999994" hidden="1" customHeight="1" x14ac:dyDescent="0.35">
      <c r="A33" s="45" t="s">
        <v>294</v>
      </c>
      <c r="B33" s="68" t="s">
        <v>204</v>
      </c>
      <c r="C33" s="46" t="s">
        <v>82</v>
      </c>
      <c r="D33" s="46" t="s">
        <v>205</v>
      </c>
      <c r="E33" s="47" t="s">
        <v>213</v>
      </c>
      <c r="F33" s="48"/>
      <c r="G33" s="46" t="s">
        <v>296</v>
      </c>
      <c r="H33" s="46"/>
      <c r="I33" s="46" t="s">
        <v>207</v>
      </c>
      <c r="J33" s="46"/>
      <c r="K33" s="49">
        <v>13</v>
      </c>
      <c r="L33" s="49" t="s">
        <v>92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>
        <v>2</v>
      </c>
      <c r="AX33" s="76">
        <v>2</v>
      </c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</row>
    <row r="34" spans="1:72" s="53" customFormat="1" ht="75.599999999999994" hidden="1" customHeight="1" x14ac:dyDescent="0.35">
      <c r="A34" s="45" t="s">
        <v>295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297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 t="s">
        <v>350</v>
      </c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>
        <v>0</v>
      </c>
      <c r="AY34" s="76">
        <v>0</v>
      </c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</row>
    <row r="35" spans="1:72" s="53" customFormat="1" ht="75.599999999999994" hidden="1" customHeight="1" x14ac:dyDescent="0.35">
      <c r="A35" s="45" t="s">
        <v>332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333</v>
      </c>
      <c r="H35" s="46"/>
      <c r="I35" s="46" t="s">
        <v>207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</row>
    <row r="36" spans="1:72" s="53" customFormat="1" ht="75.599999999999994" hidden="1" customHeight="1" x14ac:dyDescent="0.35">
      <c r="A36" s="45" t="s">
        <v>298</v>
      </c>
      <c r="B36" s="68" t="s">
        <v>204</v>
      </c>
      <c r="C36" s="46" t="s">
        <v>82</v>
      </c>
      <c r="D36" s="81" t="s">
        <v>205</v>
      </c>
      <c r="E36" s="47" t="s">
        <v>213</v>
      </c>
      <c r="F36" s="48"/>
      <c r="G36" s="46" t="s">
        <v>301</v>
      </c>
      <c r="H36" s="46"/>
      <c r="I36" s="81" t="s">
        <v>207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 t="s">
        <v>378</v>
      </c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>
        <v>2</v>
      </c>
      <c r="AZ36" s="77"/>
      <c r="BA36" s="77"/>
      <c r="BB36" s="76">
        <v>0</v>
      </c>
      <c r="BC36" s="76">
        <v>2</v>
      </c>
      <c r="BD36" s="76">
        <v>1</v>
      </c>
      <c r="BE36" s="76">
        <v>1</v>
      </c>
      <c r="BF36" s="76">
        <v>1</v>
      </c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</row>
    <row r="37" spans="1:72" s="53" customFormat="1" ht="75.599999999999994" hidden="1" customHeight="1" x14ac:dyDescent="0.35">
      <c r="A37" s="45" t="s">
        <v>299</v>
      </c>
      <c r="B37" s="68" t="s">
        <v>204</v>
      </c>
      <c r="C37" s="46" t="s">
        <v>82</v>
      </c>
      <c r="D37" s="81" t="s">
        <v>205</v>
      </c>
      <c r="E37" s="47" t="s">
        <v>213</v>
      </c>
      <c r="F37" s="48"/>
      <c r="G37" s="46" t="s">
        <v>302</v>
      </c>
      <c r="H37" s="46"/>
      <c r="I37" s="81" t="s">
        <v>207</v>
      </c>
      <c r="J37" s="46"/>
      <c r="K37" s="49">
        <v>16</v>
      </c>
      <c r="L37" s="49" t="s">
        <v>92</v>
      </c>
      <c r="M37" s="50" t="s">
        <v>106</v>
      </c>
      <c r="N37" s="50" t="s">
        <v>106</v>
      </c>
      <c r="O37" s="55" t="s">
        <v>379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>
        <v>0</v>
      </c>
      <c r="BD37" s="76">
        <v>1</v>
      </c>
      <c r="BE37" s="76">
        <v>2</v>
      </c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</row>
    <row r="38" spans="1:72" s="53" customFormat="1" ht="75.599999999999994" hidden="1" customHeight="1" x14ac:dyDescent="0.35">
      <c r="A38" s="45" t="s">
        <v>300</v>
      </c>
      <c r="B38" s="68" t="s">
        <v>204</v>
      </c>
      <c r="C38" s="46" t="s">
        <v>82</v>
      </c>
      <c r="D38" s="81" t="s">
        <v>205</v>
      </c>
      <c r="E38" s="47" t="s">
        <v>213</v>
      </c>
      <c r="F38" s="48"/>
      <c r="G38" s="46" t="s">
        <v>303</v>
      </c>
      <c r="H38" s="46"/>
      <c r="I38" s="81" t="s">
        <v>280</v>
      </c>
      <c r="J38" s="46"/>
      <c r="K38" s="49">
        <v>13</v>
      </c>
      <c r="L38" s="49" t="s">
        <v>92</v>
      </c>
      <c r="M38" s="50">
        <v>0</v>
      </c>
      <c r="N38" s="50">
        <v>1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>
        <v>1</v>
      </c>
      <c r="BF38" s="76">
        <v>1</v>
      </c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</row>
    <row r="39" spans="1:72" s="53" customFormat="1" ht="75.599999999999994" hidden="1" customHeight="1" x14ac:dyDescent="0.35">
      <c r="A39" s="45" t="s">
        <v>330</v>
      </c>
      <c r="B39" s="68" t="s">
        <v>357</v>
      </c>
      <c r="C39" s="46" t="s">
        <v>82</v>
      </c>
      <c r="D39" s="81" t="s">
        <v>205</v>
      </c>
      <c r="E39" s="47" t="s">
        <v>213</v>
      </c>
      <c r="F39" s="48"/>
      <c r="G39" s="68" t="s">
        <v>331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>
        <v>1</v>
      </c>
      <c r="BE39" s="76">
        <v>1</v>
      </c>
      <c r="BF39" s="76">
        <v>1</v>
      </c>
      <c r="BG39" s="77"/>
      <c r="BH39" s="77"/>
      <c r="BI39" s="76">
        <v>1</v>
      </c>
      <c r="BJ39" s="76">
        <v>1</v>
      </c>
      <c r="BK39" s="76">
        <v>1</v>
      </c>
      <c r="BL39" s="76">
        <v>1</v>
      </c>
      <c r="BM39" s="76"/>
      <c r="BN39" s="77"/>
      <c r="BO39" s="77"/>
      <c r="BP39" s="76"/>
      <c r="BQ39" s="76"/>
      <c r="BR39" s="76"/>
      <c r="BS39" s="76"/>
      <c r="BT39" s="76"/>
    </row>
    <row r="40" spans="1:72" s="53" customFormat="1" ht="75.599999999999994" hidden="1" customHeight="1" x14ac:dyDescent="0.35">
      <c r="A40" s="45" t="s">
        <v>334</v>
      </c>
      <c r="B40" s="68" t="s">
        <v>204</v>
      </c>
      <c r="C40" s="46" t="s">
        <v>82</v>
      </c>
      <c r="D40" s="46" t="s">
        <v>205</v>
      </c>
      <c r="E40" s="47" t="s">
        <v>213</v>
      </c>
      <c r="F40" s="48"/>
      <c r="G40" s="68" t="s">
        <v>335</v>
      </c>
      <c r="H40" s="46"/>
      <c r="I40" s="46" t="s">
        <v>207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</row>
    <row r="41" spans="1:72" s="53" customFormat="1" ht="75.599999999999994" hidden="1" customHeight="1" x14ac:dyDescent="0.35">
      <c r="A41" s="45" t="s">
        <v>336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68" t="s">
        <v>358</v>
      </c>
      <c r="H41" s="46"/>
      <c r="I41" s="81" t="s">
        <v>207</v>
      </c>
      <c r="J41" s="46"/>
      <c r="K41" s="49" t="s">
        <v>106</v>
      </c>
      <c r="L41" s="49" t="s">
        <v>106</v>
      </c>
      <c r="M41" s="50" t="s">
        <v>106</v>
      </c>
      <c r="N41" s="50" t="s">
        <v>106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>
        <v>1</v>
      </c>
      <c r="BJ41" s="76">
        <v>1</v>
      </c>
      <c r="BK41" s="76"/>
      <c r="BL41" s="76"/>
      <c r="BM41" s="76"/>
      <c r="BN41" s="77"/>
      <c r="BO41" s="77"/>
      <c r="BP41" s="76"/>
      <c r="BQ41" s="76"/>
      <c r="BR41" s="76"/>
      <c r="BS41" s="76"/>
      <c r="BT41" s="76"/>
    </row>
    <row r="42" spans="1:72" s="53" customFormat="1" ht="75.599999999999994" hidden="1" customHeight="1" x14ac:dyDescent="0.35">
      <c r="A42" s="45" t="s">
        <v>337</v>
      </c>
      <c r="B42" s="68" t="s">
        <v>204</v>
      </c>
      <c r="C42" s="46" t="s">
        <v>82</v>
      </c>
      <c r="D42" s="81" t="s">
        <v>205</v>
      </c>
      <c r="E42" s="47" t="s">
        <v>213</v>
      </c>
      <c r="F42" s="48"/>
      <c r="G42" s="68" t="s">
        <v>359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/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>
        <v>1</v>
      </c>
      <c r="BK42" s="76">
        <v>1</v>
      </c>
      <c r="BL42" s="76">
        <v>1</v>
      </c>
      <c r="BM42" s="76">
        <v>1</v>
      </c>
      <c r="BN42" s="77"/>
      <c r="BO42" s="77"/>
      <c r="BP42" s="76"/>
      <c r="BQ42" s="76"/>
      <c r="BR42" s="76"/>
      <c r="BS42" s="76"/>
      <c r="BT42" s="76"/>
    </row>
    <row r="43" spans="1:72" s="53" customFormat="1" ht="75.599999999999994" hidden="1" customHeight="1" x14ac:dyDescent="0.35">
      <c r="A43" s="45" t="s">
        <v>360</v>
      </c>
      <c r="B43" s="68" t="s">
        <v>204</v>
      </c>
      <c r="C43" s="46" t="s">
        <v>82</v>
      </c>
      <c r="D43" s="81" t="s">
        <v>205</v>
      </c>
      <c r="E43" s="47" t="s">
        <v>213</v>
      </c>
      <c r="F43" s="48"/>
      <c r="G43" s="68" t="s">
        <v>361</v>
      </c>
      <c r="H43" s="46"/>
      <c r="I43" s="81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>
        <v>1</v>
      </c>
      <c r="BN43" s="77"/>
      <c r="BO43" s="77"/>
      <c r="BP43" s="76">
        <v>1</v>
      </c>
      <c r="BQ43" s="76"/>
      <c r="BR43" s="76"/>
      <c r="BS43" s="76"/>
      <c r="BT43" s="76"/>
    </row>
    <row r="44" spans="1:72" s="53" customFormat="1" ht="75.599999999999994" hidden="1" customHeight="1" x14ac:dyDescent="0.35">
      <c r="A44" s="45" t="s">
        <v>362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363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  <c r="BG44" s="77"/>
      <c r="BH44" s="77"/>
      <c r="BI44" s="76"/>
      <c r="BJ44" s="76"/>
      <c r="BK44" s="76"/>
      <c r="BL44" s="76"/>
      <c r="BM44" s="76"/>
      <c r="BN44" s="77"/>
      <c r="BO44" s="77"/>
      <c r="BP44" s="76"/>
      <c r="BQ44" s="76"/>
      <c r="BR44" s="76"/>
      <c r="BS44" s="76">
        <v>1</v>
      </c>
      <c r="BT44" s="76">
        <v>1</v>
      </c>
    </row>
    <row r="45" spans="1:72" s="53" customFormat="1" ht="75.599999999999994" hidden="1" customHeight="1" x14ac:dyDescent="0.35">
      <c r="A45" s="45" t="s">
        <v>338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339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>
        <v>1</v>
      </c>
      <c r="BF45" s="76">
        <v>1</v>
      </c>
      <c r="BG45" s="77"/>
      <c r="BH45" s="77"/>
      <c r="BI45" s="76">
        <v>1</v>
      </c>
      <c r="BJ45" s="76">
        <v>1</v>
      </c>
      <c r="BK45" s="76"/>
      <c r="BL45" s="76"/>
      <c r="BM45" s="76"/>
      <c r="BN45" s="77"/>
      <c r="BO45" s="77"/>
      <c r="BP45" s="76">
        <v>1</v>
      </c>
      <c r="BQ45" s="76">
        <v>1</v>
      </c>
      <c r="BR45" s="76"/>
      <c r="BS45" s="76"/>
      <c r="BT45" s="76"/>
    </row>
    <row r="46" spans="1:72" s="53" customFormat="1" ht="75.599999999999994" hidden="1" customHeight="1" x14ac:dyDescent="0.35">
      <c r="A46" s="45" t="s">
        <v>341</v>
      </c>
      <c r="B46" s="68" t="s">
        <v>204</v>
      </c>
      <c r="C46" s="46" t="s">
        <v>82</v>
      </c>
      <c r="D46" s="81" t="s">
        <v>205</v>
      </c>
      <c r="E46" s="47"/>
      <c r="F46" s="48"/>
      <c r="G46" s="68" t="s">
        <v>340</v>
      </c>
      <c r="H46" s="46"/>
      <c r="I46" s="81" t="s">
        <v>280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>
        <v>1</v>
      </c>
      <c r="BK46" s="76">
        <v>1</v>
      </c>
      <c r="BL46" s="76">
        <v>1</v>
      </c>
      <c r="BM46" s="76"/>
      <c r="BN46" s="77"/>
      <c r="BO46" s="77"/>
      <c r="BP46" s="76"/>
      <c r="BQ46" s="76"/>
      <c r="BR46" s="76"/>
      <c r="BS46" s="76"/>
      <c r="BT46" s="76"/>
    </row>
    <row r="47" spans="1:72" s="53" customFormat="1" ht="75.599999999999994" hidden="1" customHeight="1" x14ac:dyDescent="0.35">
      <c r="A47" s="45" t="s">
        <v>364</v>
      </c>
      <c r="B47" s="68" t="s">
        <v>204</v>
      </c>
      <c r="C47" s="46" t="s">
        <v>82</v>
      </c>
      <c r="D47" s="81" t="s">
        <v>205</v>
      </c>
      <c r="E47" s="47"/>
      <c r="F47" s="48"/>
      <c r="G47" s="68" t="s">
        <v>367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>
        <v>1</v>
      </c>
    </row>
    <row r="48" spans="1:72" s="53" customFormat="1" ht="75.599999999999994" hidden="1" customHeight="1" x14ac:dyDescent="0.35">
      <c r="A48" s="45" t="s">
        <v>373</v>
      </c>
      <c r="B48" s="68" t="s">
        <v>204</v>
      </c>
      <c r="C48" s="46" t="s">
        <v>82</v>
      </c>
      <c r="D48" s="81" t="s">
        <v>205</v>
      </c>
      <c r="E48" s="47"/>
      <c r="F48" s="48"/>
      <c r="G48" s="68" t="s">
        <v>374</v>
      </c>
      <c r="H48" s="46"/>
      <c r="I48" s="81" t="s">
        <v>207</v>
      </c>
      <c r="J48" s="46" t="s">
        <v>375</v>
      </c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>
        <v>2</v>
      </c>
      <c r="BC48" s="76">
        <v>2</v>
      </c>
      <c r="BD48" s="76">
        <v>1</v>
      </c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>
        <v>1</v>
      </c>
      <c r="BL48" s="76">
        <v>1</v>
      </c>
      <c r="BM48" s="76">
        <v>1</v>
      </c>
      <c r="BN48" s="77"/>
      <c r="BO48" s="77"/>
      <c r="BP48" s="76"/>
      <c r="BQ48" s="76"/>
      <c r="BR48" s="76"/>
      <c r="BS48" s="76"/>
      <c r="BT48" s="76"/>
    </row>
    <row r="49" spans="1:72" s="53" customFormat="1" ht="75.599999999999994" hidden="1" customHeight="1" x14ac:dyDescent="0.35">
      <c r="A49" s="45" t="s">
        <v>365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366</v>
      </c>
      <c r="H49" s="46"/>
      <c r="I49" s="81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/>
      <c r="BK49" s="76">
        <v>1</v>
      </c>
      <c r="BL49" s="76">
        <v>1</v>
      </c>
      <c r="BM49" s="76">
        <v>1</v>
      </c>
      <c r="BN49" s="77"/>
      <c r="BO49" s="77"/>
      <c r="BP49" s="76">
        <v>1</v>
      </c>
      <c r="BQ49" s="76">
        <v>1</v>
      </c>
      <c r="BR49" s="76">
        <v>1</v>
      </c>
      <c r="BS49" s="76">
        <v>1</v>
      </c>
      <c r="BT49" s="76">
        <v>1</v>
      </c>
    </row>
    <row r="50" spans="1:72" s="53" customFormat="1" ht="75.599999999999994" customHeight="1" x14ac:dyDescent="0.35">
      <c r="A50" s="45" t="s">
        <v>315</v>
      </c>
      <c r="B50" s="68" t="s">
        <v>204</v>
      </c>
      <c r="C50" s="46" t="s">
        <v>125</v>
      </c>
      <c r="D50" s="81" t="s">
        <v>205</v>
      </c>
      <c r="E50" s="47"/>
      <c r="F50" s="48"/>
      <c r="G50" s="46" t="s">
        <v>314</v>
      </c>
      <c r="H50" s="46"/>
      <c r="I50" s="81" t="s">
        <v>132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>
        <v>2</v>
      </c>
      <c r="AR50" s="76">
        <v>2</v>
      </c>
      <c r="AS50" s="77"/>
      <c r="AT50" s="77"/>
      <c r="AU50" s="76">
        <v>2</v>
      </c>
      <c r="AV50" s="76"/>
      <c r="AW50" s="76"/>
      <c r="AX50" s="76"/>
      <c r="AY50" s="76"/>
      <c r="AZ50" s="77"/>
      <c r="BA50" s="77"/>
      <c r="BB50" s="76">
        <v>2</v>
      </c>
      <c r="BC50" s="76">
        <v>1</v>
      </c>
      <c r="BD50" s="76">
        <v>1</v>
      </c>
      <c r="BE50" s="76">
        <v>1</v>
      </c>
      <c r="BF50" s="76">
        <v>1</v>
      </c>
      <c r="BG50" s="77"/>
      <c r="BH50" s="77"/>
      <c r="BI50" s="76"/>
      <c r="BJ50" s="76"/>
      <c r="BK50" s="76"/>
      <c r="BL50" s="76"/>
      <c r="BM50" s="76"/>
      <c r="BN50" s="77"/>
      <c r="BO50" s="77"/>
      <c r="BP50" s="76"/>
      <c r="BQ50" s="76"/>
      <c r="BR50" s="76"/>
      <c r="BS50" s="76"/>
      <c r="BT50" s="76"/>
    </row>
    <row r="51" spans="1:72" s="53" customFormat="1" ht="75.599999999999994" customHeight="1" x14ac:dyDescent="0.35">
      <c r="A51" s="45" t="s">
        <v>316</v>
      </c>
      <c r="B51" s="68" t="s">
        <v>204</v>
      </c>
      <c r="C51" s="46" t="s">
        <v>125</v>
      </c>
      <c r="D51" s="81" t="s">
        <v>205</v>
      </c>
      <c r="E51" s="47"/>
      <c r="F51" s="48"/>
      <c r="G51" s="46" t="s">
        <v>317</v>
      </c>
      <c r="H51" s="46"/>
      <c r="I51" s="81" t="s">
        <v>132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>
        <v>2</v>
      </c>
      <c r="AW51" s="76">
        <v>2</v>
      </c>
      <c r="AX51" s="76">
        <v>2</v>
      </c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/>
      <c r="BJ51" s="76"/>
      <c r="BK51" s="76"/>
      <c r="BL51" s="76"/>
      <c r="BM51" s="76"/>
      <c r="BN51" s="77"/>
      <c r="BO51" s="77"/>
      <c r="BP51" s="76"/>
      <c r="BQ51" s="76"/>
      <c r="BR51" s="76"/>
      <c r="BS51" s="76"/>
      <c r="BT51" s="76"/>
    </row>
    <row r="52" spans="1:72" s="53" customFormat="1" ht="75.599999999999994" customHeight="1" x14ac:dyDescent="0.35">
      <c r="A52" s="45" t="s">
        <v>316</v>
      </c>
      <c r="B52" s="68" t="s">
        <v>204</v>
      </c>
      <c r="C52" s="46" t="s">
        <v>125</v>
      </c>
      <c r="D52" s="81" t="s">
        <v>205</v>
      </c>
      <c r="E52" s="47"/>
      <c r="F52" s="48"/>
      <c r="G52" s="46" t="s">
        <v>369</v>
      </c>
      <c r="H52" s="46"/>
      <c r="I52" s="81" t="s">
        <v>132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>
        <v>2</v>
      </c>
      <c r="BC52" s="76">
        <v>1</v>
      </c>
      <c r="BD52" s="76">
        <v>1</v>
      </c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/>
      <c r="BT52" s="76"/>
    </row>
    <row r="53" spans="1:72" s="53" customFormat="1" ht="75.599999999999994" customHeight="1" x14ac:dyDescent="0.35">
      <c r="A53" s="45" t="s">
        <v>318</v>
      </c>
      <c r="B53" s="68" t="s">
        <v>204</v>
      </c>
      <c r="C53" s="46" t="s">
        <v>125</v>
      </c>
      <c r="D53" s="46" t="s">
        <v>205</v>
      </c>
      <c r="E53" s="47"/>
      <c r="F53" s="48"/>
      <c r="G53" s="46" t="s">
        <v>319</v>
      </c>
      <c r="H53" s="46"/>
      <c r="I53" s="46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>
        <v>2</v>
      </c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</row>
    <row r="54" spans="1:72" s="53" customFormat="1" ht="75.599999999999994" customHeight="1" x14ac:dyDescent="0.35">
      <c r="A54" s="45" t="s">
        <v>321</v>
      </c>
      <c r="B54" s="68" t="s">
        <v>204</v>
      </c>
      <c r="C54" s="46" t="s">
        <v>125</v>
      </c>
      <c r="D54" s="46" t="s">
        <v>205</v>
      </c>
      <c r="E54" s="47"/>
      <c r="F54" s="48"/>
      <c r="G54" s="46" t="s">
        <v>320</v>
      </c>
      <c r="H54" s="46"/>
      <c r="I54" s="46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</row>
  </sheetData>
  <sheetProtection formatCells="0" insertRows="0" deleteRows="0"/>
  <autoFilter ref="A5:AL54" xr:uid="{8AC1B199-1857-4498-B73F-442B728C308F}">
    <filterColumn colId="8">
      <filters>
        <filter val="ROGERIO"/>
      </filters>
    </filterColumn>
  </autoFilter>
  <mergeCells count="11">
    <mergeCell ref="BO3:BU3"/>
    <mergeCell ref="BJ2:BL2"/>
    <mergeCell ref="BN2:BP2"/>
    <mergeCell ref="BR2:BU2"/>
    <mergeCell ref="R3:X3"/>
    <mergeCell ref="Y3:AE3"/>
    <mergeCell ref="AF3:AL3"/>
    <mergeCell ref="AM3:AS3"/>
    <mergeCell ref="AT3:AZ3"/>
    <mergeCell ref="BA3:BG3"/>
    <mergeCell ref="BH3:BN3"/>
  </mergeCells>
  <dataValidations count="1">
    <dataValidation type="whole" allowBlank="1" showInputMessage="1" showErrorMessage="1" sqref="R6:BU54 BM2 BI2 BQ2" xr:uid="{0EC0C94A-BA95-4C8D-8D6B-08E5AC6FFC19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8" id="{4AF5C7C7-3E61-4845-A318-5112C3B0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R6:R54</xm:sqref>
        </x14:conditionalFormatting>
        <x14:conditionalFormatting xmlns:xm="http://schemas.microsoft.com/office/excel/2006/main">
          <x14:cfRule type="iconSet" priority="149" id="{7A60EBD0-45F0-4926-9CC5-758305110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S6:S27</xm:sqref>
        </x14:conditionalFormatting>
        <x14:conditionalFormatting xmlns:xm="http://schemas.microsoft.com/office/excel/2006/main">
          <x14:cfRule type="iconSet" priority="44" id="{DC1A7A69-9EC8-4E1B-A59C-19D22C5240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S28:S30</xm:sqref>
        </x14:conditionalFormatting>
        <x14:conditionalFormatting xmlns:xm="http://schemas.microsoft.com/office/excel/2006/main">
          <x14:cfRule type="iconSet" priority="94" id="{C5C2FB84-A5B4-4E69-A222-25839F1214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S31:S54</xm:sqref>
        </x14:conditionalFormatting>
        <x14:conditionalFormatting xmlns:xm="http://schemas.microsoft.com/office/excel/2006/main">
          <x14:cfRule type="iconSet" priority="50" id="{890BFC43-A653-4026-A60D-3F14E852A7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T28:T30</xm:sqref>
        </x14:conditionalFormatting>
        <x14:conditionalFormatting xmlns:xm="http://schemas.microsoft.com/office/excel/2006/main">
          <x14:cfRule type="iconSet" priority="52" id="{DEDED5F6-0744-4B63-B079-17A64273B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T31:U49</xm:sqref>
        </x14:conditionalFormatting>
        <x14:conditionalFormatting xmlns:xm="http://schemas.microsoft.com/office/excel/2006/main">
          <x14:cfRule type="iconSet" priority="77" id="{F87989FE-0AD3-4967-810A-79743D7C4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T50:U54</xm:sqref>
        </x14:conditionalFormatting>
        <x14:conditionalFormatting xmlns:xm="http://schemas.microsoft.com/office/excel/2006/main">
          <x14:cfRule type="iconSet" priority="104" id="{E360AEB2-09EF-4AFA-95BE-C01E624A65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T6:W26</xm:sqref>
        </x14:conditionalFormatting>
        <x14:conditionalFormatting xmlns:xm="http://schemas.microsoft.com/office/excel/2006/main">
          <x14:cfRule type="iconSet" priority="124" id="{82065573-3F6D-401A-A880-D4B81646A3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45" id="{A5DC6C97-CB7A-40C1-B01C-67455BD935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U28:W30</xm:sqref>
        </x14:conditionalFormatting>
        <x14:conditionalFormatting xmlns:xm="http://schemas.microsoft.com/office/excel/2006/main">
          <x14:cfRule type="iconSet" priority="95" id="{EA87E1EB-76C2-423F-A776-03B09EC4A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V31:V54</xm:sqref>
        </x14:conditionalFormatting>
        <x14:conditionalFormatting xmlns:xm="http://schemas.microsoft.com/office/excel/2006/main">
          <x14:cfRule type="iconSet" priority="96" id="{79D74B20-DF6A-46FC-AA23-A4ECFEEF5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W31:W54</xm:sqref>
        </x14:conditionalFormatting>
        <x14:conditionalFormatting xmlns:xm="http://schemas.microsoft.com/office/excel/2006/main">
          <x14:cfRule type="iconSet" priority="53" id="{B02B7F6D-EC5D-4C38-A59B-5589C33CDD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Z31:Z49</xm:sqref>
        </x14:conditionalFormatting>
        <x14:conditionalFormatting xmlns:xm="http://schemas.microsoft.com/office/excel/2006/main">
          <x14:cfRule type="iconSet" priority="78" id="{1D87C416-2641-4A36-9812-8240B6B7BA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Z50:AA54</xm:sqref>
        </x14:conditionalFormatting>
        <x14:conditionalFormatting xmlns:xm="http://schemas.microsoft.com/office/excel/2006/main">
          <x14:cfRule type="iconSet" priority="105" id="{0595E6A7-8EDD-43EB-8780-D1C24DDE6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Z6:AD26</xm:sqref>
        </x14:conditionalFormatting>
        <x14:conditionalFormatting xmlns:xm="http://schemas.microsoft.com/office/excel/2006/main">
          <x14:cfRule type="iconSet" priority="125" id="{2D8F9730-DAAD-4466-B65F-D11C2CB31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68" id="{EDEF73DB-0737-425C-81BF-D286071C45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Z28:AD30</xm:sqref>
        </x14:conditionalFormatting>
        <x14:conditionalFormatting xmlns:xm="http://schemas.microsoft.com/office/excel/2006/main">
          <x14:cfRule type="iconSet" priority="54" id="{8E730B97-D5D0-4660-B7D7-41CB3C3F1C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AA31:AA49</xm:sqref>
        </x14:conditionalFormatting>
        <x14:conditionalFormatting xmlns:xm="http://schemas.microsoft.com/office/excel/2006/main">
          <x14:cfRule type="iconSet" priority="99" id="{4960889D-51F8-4197-96E7-03052FFEC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AB31:AB54</xm:sqref>
        </x14:conditionalFormatting>
        <x14:conditionalFormatting xmlns:xm="http://schemas.microsoft.com/office/excel/2006/main">
          <x14:cfRule type="iconSet" priority="55" id="{E5F996B0-506B-4096-86ED-2659AFD36F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AC31:AC49</xm:sqref>
        </x14:conditionalFormatting>
        <x14:conditionalFormatting xmlns:xm="http://schemas.microsoft.com/office/excel/2006/main">
          <x14:cfRule type="iconSet" priority="97" id="{73380C96-7AE7-4D6E-BD8B-CAB62F7BAA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AC50:AC54</xm:sqref>
        </x14:conditionalFormatting>
        <x14:conditionalFormatting xmlns:xm="http://schemas.microsoft.com/office/excel/2006/main">
          <x14:cfRule type="iconSet" priority="56" id="{ACDF71D1-405D-486C-8496-FEB822F38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AD31:AD49</xm:sqref>
        </x14:conditionalFormatting>
        <x14:conditionalFormatting xmlns:xm="http://schemas.microsoft.com/office/excel/2006/main">
          <x14:cfRule type="iconSet" priority="98" id="{79BD96A0-CDA8-4D1F-ACFD-2F0816E881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AD50:AD54</xm:sqref>
        </x14:conditionalFormatting>
        <x14:conditionalFormatting xmlns:xm="http://schemas.microsoft.com/office/excel/2006/main">
          <x14:cfRule type="iconSet" priority="106" id="{AEA3649D-E13A-4A2E-A8D2-93D441D3C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AE6:AF26 X6:Y26</xm:sqref>
        </x14:conditionalFormatting>
        <x14:conditionalFormatting xmlns:xm="http://schemas.microsoft.com/office/excel/2006/main">
          <x14:cfRule type="iconSet" priority="126" id="{B40FD9DD-9469-4EC0-AC6F-627A294BB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69" id="{54D23390-1494-4D3E-B62D-241C34EB24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AE28:AF30 X28:Y30</xm:sqref>
        </x14:conditionalFormatting>
        <x14:conditionalFormatting xmlns:xm="http://schemas.microsoft.com/office/excel/2006/main">
          <x14:cfRule type="iconSet" priority="57" id="{C08383D9-187C-4F46-B1F4-B652780B5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AE31:AF49 X31:Y49</xm:sqref>
        </x14:conditionalFormatting>
        <x14:conditionalFormatting xmlns:xm="http://schemas.microsoft.com/office/excel/2006/main">
          <x14:cfRule type="iconSet" priority="79" id="{64695F9D-18BB-45BA-B263-0E74C1C82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AE50:AF54 X50:Y54</xm:sqref>
        </x14:conditionalFormatting>
        <x14:conditionalFormatting xmlns:xm="http://schemas.microsoft.com/office/excel/2006/main">
          <x14:cfRule type="iconSet" priority="150" id="{2733A539-7C4A-46DC-9153-40999ACA25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AG6:AG27</xm:sqref>
        </x14:conditionalFormatting>
        <x14:conditionalFormatting xmlns:xm="http://schemas.microsoft.com/office/excel/2006/main">
          <x14:cfRule type="iconSet" priority="100" id="{3DA9D19E-8AA8-4F55-9615-63CAE609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AG31:AG54</xm:sqref>
        </x14:conditionalFormatting>
        <x14:conditionalFormatting xmlns:xm="http://schemas.microsoft.com/office/excel/2006/main">
          <x14:cfRule type="iconSet" priority="46" id="{EDE7D10D-F1D3-4493-931B-DEF278CF7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AG28:AK30</xm:sqref>
        </x14:conditionalFormatting>
        <x14:conditionalFormatting xmlns:xm="http://schemas.microsoft.com/office/excel/2006/main">
          <x14:cfRule type="iconSet" priority="107" id="{A65947A1-AFE1-419C-A835-AF7461FD2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AH6:AH26</xm:sqref>
        </x14:conditionalFormatting>
        <x14:conditionalFormatting xmlns:xm="http://schemas.microsoft.com/office/excel/2006/main">
          <x14:cfRule type="iconSet" priority="127" id="{2B9E11E1-C295-46FB-9EC3-11D2AE5467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93" id="{B739D8A8-8391-4D6D-A657-26DFFC780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AH31:AH54</xm:sqref>
        </x14:conditionalFormatting>
        <x14:conditionalFormatting xmlns:xm="http://schemas.microsoft.com/office/excel/2006/main">
          <x14:cfRule type="iconSet" priority="108" id="{B9C37BBC-4F1D-466F-BE43-73D6AC2558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AI6:AI26</xm:sqref>
        </x14:conditionalFormatting>
        <x14:conditionalFormatting xmlns:xm="http://schemas.microsoft.com/office/excel/2006/main">
          <x14:cfRule type="iconSet" priority="128" id="{F763B516-CB45-484B-BBB3-D4288034E1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58" id="{1F4DB36B-3838-4275-8B55-E273C52B38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AI31:AK49</xm:sqref>
        </x14:conditionalFormatting>
        <x14:conditionalFormatting xmlns:xm="http://schemas.microsoft.com/office/excel/2006/main">
          <x14:cfRule type="iconSet" priority="80" id="{3D0C8633-BB18-48A3-967A-D576A0B54E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AI50:AK54</xm:sqref>
        </x14:conditionalFormatting>
        <x14:conditionalFormatting xmlns:xm="http://schemas.microsoft.com/office/excel/2006/main">
          <x14:cfRule type="iconSet" priority="129" id="{B625B62C-F5AC-4B92-900A-B3565C4912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</xm:sqref>
        </x14:conditionalFormatting>
        <x14:conditionalFormatting xmlns:xm="http://schemas.microsoft.com/office/excel/2006/main">
          <x14:cfRule type="iconSet" priority="109" id="{7573F536-044D-458D-9C2E-13D9A7C98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AJ6:AK26</xm:sqref>
        </x14:conditionalFormatting>
        <x14:conditionalFormatting xmlns:xm="http://schemas.microsoft.com/office/excel/2006/main">
          <x14:cfRule type="iconSet" priority="130" id="{18BC543C-1951-4609-81D6-5C8A1DF671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AK27</xm:sqref>
        </x14:conditionalFormatting>
        <x14:conditionalFormatting xmlns:xm="http://schemas.microsoft.com/office/excel/2006/main">
          <x14:cfRule type="iconSet" priority="59" id="{085DF6FF-42C8-4775-91CC-86B7AF9F4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AL31:AM49</xm:sqref>
        </x14:conditionalFormatting>
        <x14:conditionalFormatting xmlns:xm="http://schemas.microsoft.com/office/excel/2006/main">
          <x14:cfRule type="iconSet" priority="81" id="{10A2EFB2-1E80-470C-817D-C819CCFE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AL50:AM54</xm:sqref>
        </x14:conditionalFormatting>
        <x14:conditionalFormatting xmlns:xm="http://schemas.microsoft.com/office/excel/2006/main">
          <x14:cfRule type="iconSet" priority="110" id="{5B483A21-CDBD-4EE9-B505-A151FD7A8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AN6:AO26</xm:sqref>
        </x14:conditionalFormatting>
        <x14:conditionalFormatting xmlns:xm="http://schemas.microsoft.com/office/excel/2006/main">
          <x14:cfRule type="iconSet" priority="131" id="{A18036B8-6512-4E78-9A7F-446F16C75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47" id="{414A2B5E-0F66-4959-8794-BC99A1956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AN28:AO30</xm:sqref>
        </x14:conditionalFormatting>
        <x14:conditionalFormatting xmlns:xm="http://schemas.microsoft.com/office/excel/2006/main">
          <x14:cfRule type="iconSet" priority="60" id="{D34DA182-CB15-4CEF-9725-9EBFDEBF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AN31:AP49</xm:sqref>
        </x14:conditionalFormatting>
        <x14:conditionalFormatting xmlns:xm="http://schemas.microsoft.com/office/excel/2006/main">
          <x14:cfRule type="iconSet" priority="82" id="{C4DB1873-EC8A-4AB9-BAC9-CA94F44D7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AN50:AP54</xm:sqref>
        </x14:conditionalFormatting>
        <x14:conditionalFormatting xmlns:xm="http://schemas.microsoft.com/office/excel/2006/main">
          <x14:cfRule type="iconSet" priority="151" id="{B9F2573E-AE82-43D2-B3B0-BDEF9273D9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AP6:AP30 AL6:AM30</xm:sqref>
        </x14:conditionalFormatting>
        <x14:conditionalFormatting xmlns:xm="http://schemas.microsoft.com/office/excel/2006/main">
          <x14:cfRule type="iconSet" priority="83" id="{1FE7E46B-99CC-4075-9242-BA47F8AA49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AQ50:AQ54</xm:sqref>
        </x14:conditionalFormatting>
        <x14:conditionalFormatting xmlns:xm="http://schemas.microsoft.com/office/excel/2006/main">
          <x14:cfRule type="iconSet" priority="111" id="{74BE30A7-3DD6-40D6-847E-AB43ABF0AD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AQ6:AR26</xm:sqref>
        </x14:conditionalFormatting>
        <x14:conditionalFormatting xmlns:xm="http://schemas.microsoft.com/office/excel/2006/main">
          <x14:cfRule type="iconSet" priority="132" id="{D9683468-F15C-4167-B74E-B0EE152237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51" id="{7F0556B3-B63B-41D8-A1A1-C207BD707C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AQ28:AR30</xm:sqref>
        </x14:conditionalFormatting>
        <x14:conditionalFormatting xmlns:xm="http://schemas.microsoft.com/office/excel/2006/main">
          <x14:cfRule type="iconSet" priority="61" id="{EC3CB794-BCFD-47F1-91DC-213A18579B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AQ31:AR49</xm:sqref>
        </x14:conditionalFormatting>
        <x14:conditionalFormatting xmlns:xm="http://schemas.microsoft.com/office/excel/2006/main">
          <x14:cfRule type="iconSet" priority="84" id="{12C7F3A9-5F92-46AD-AB41-888944B8AF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AR50:AR54</xm:sqref>
        </x14:conditionalFormatting>
        <x14:conditionalFormatting xmlns:xm="http://schemas.microsoft.com/office/excel/2006/main">
          <x14:cfRule type="iconSet" priority="152" id="{E54278EA-2F5D-4062-8DB9-D06C65C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AS6:AS27</xm:sqref>
        </x14:conditionalFormatting>
        <x14:conditionalFormatting xmlns:xm="http://schemas.microsoft.com/office/excel/2006/main">
          <x14:cfRule type="iconSet" priority="70" id="{6A74C64D-C915-4112-80A8-863D7D5884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AS28:AS30</xm:sqref>
        </x14:conditionalFormatting>
        <x14:conditionalFormatting xmlns:xm="http://schemas.microsoft.com/office/excel/2006/main">
          <x14:cfRule type="iconSet" priority="101" id="{C6C229E4-8860-4EFB-B5B3-BEC199300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AS31:AS54</xm:sqref>
        </x14:conditionalFormatting>
        <x14:conditionalFormatting xmlns:xm="http://schemas.microsoft.com/office/excel/2006/main">
          <x14:cfRule type="iconSet" priority="112" id="{9A6E6260-4A3C-4A99-A13A-F4033D85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AT6:AT26</xm:sqref>
        </x14:conditionalFormatting>
        <x14:conditionalFormatting xmlns:xm="http://schemas.microsoft.com/office/excel/2006/main">
          <x14:cfRule type="iconSet" priority="133" id="{50B17DB4-0480-4F47-953A-C8775B902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71" id="{894A0829-E975-462D-B60C-BD817CB89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AT28:AT30</xm:sqref>
        </x14:conditionalFormatting>
        <x14:conditionalFormatting xmlns:xm="http://schemas.microsoft.com/office/excel/2006/main">
          <x14:cfRule type="iconSet" priority="62" id="{EB51C266-9EEF-42CA-ADAA-52529E93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AT31:AT49</xm:sqref>
        </x14:conditionalFormatting>
        <x14:conditionalFormatting xmlns:xm="http://schemas.microsoft.com/office/excel/2006/main">
          <x14:cfRule type="iconSet" priority="85" id="{92B99176-013F-4F34-A579-47CC956E7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AT50:AT54</xm:sqref>
        </x14:conditionalFormatting>
        <x14:conditionalFormatting xmlns:xm="http://schemas.microsoft.com/office/excel/2006/main">
          <x14:cfRule type="iconSet" priority="153" id="{8FCD0A76-C0D3-4262-A7C0-6FEF629BEC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AU17:AU27</xm:sqref>
        </x14:conditionalFormatting>
        <x14:conditionalFormatting xmlns:xm="http://schemas.microsoft.com/office/excel/2006/main">
          <x14:cfRule type="iconSet" priority="28" id="{AFBE2BB6-EBEF-405F-BD5D-7CC8E73C00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75" id="{4733B42D-BE53-43E9-945B-7B3260D7A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AU31:AU49</xm:sqref>
        </x14:conditionalFormatting>
        <x14:conditionalFormatting xmlns:xm="http://schemas.microsoft.com/office/excel/2006/main">
          <x14:cfRule type="iconSet" priority="86" id="{CC78DE1D-66DC-4947-B759-E040253BD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AU50:AU54</xm:sqref>
        </x14:conditionalFormatting>
        <x14:conditionalFormatting xmlns:xm="http://schemas.microsoft.com/office/excel/2006/main">
          <x14:cfRule type="iconSet" priority="48" id="{722B7514-B046-4566-9D6F-09767DD71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AU28:AY30</xm:sqref>
        </x14:conditionalFormatting>
        <x14:conditionalFormatting xmlns:xm="http://schemas.microsoft.com/office/excel/2006/main">
          <x14:cfRule type="iconSet" priority="113" id="{EE064EED-601F-4518-A9B2-32805675D9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AV17:AV26</xm:sqref>
        </x14:conditionalFormatting>
        <x14:conditionalFormatting xmlns:xm="http://schemas.microsoft.com/office/excel/2006/main">
          <x14:cfRule type="iconSet" priority="27" id="{978494E4-C8E2-4DF1-B4AA-25D0C3431E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134" id="{48E69D03-F6AF-474F-9C9D-EEDE3E612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63" id="{39D8E11E-87BB-495F-ACE9-7CB488386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AV31:AV49</xm:sqref>
        </x14:conditionalFormatting>
        <x14:conditionalFormatting xmlns:xm="http://schemas.microsoft.com/office/excel/2006/main">
          <x14:cfRule type="iconSet" priority="87" id="{F8EA1ECD-D96A-4679-99ED-EFB3BB55F9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AV50:AV54</xm:sqref>
        </x14:conditionalFormatting>
        <x14:conditionalFormatting xmlns:xm="http://schemas.microsoft.com/office/excel/2006/main">
          <x14:cfRule type="iconSet" priority="114" id="{DC5A108D-A039-4AFF-B9A5-DD7F7FA90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AW17:AW26</xm:sqref>
        </x14:conditionalFormatting>
        <x14:conditionalFormatting xmlns:xm="http://schemas.microsoft.com/office/excel/2006/main">
          <x14:cfRule type="iconSet" priority="30" id="{81E0EC48-DCE2-4AB6-B823-40A9939E0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135" id="{9F0621A7-2728-4C58-9B3B-0B795BDC52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64" id="{9B9B1930-9C83-401A-AE30-6E3C11E3E0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AW31:AY49</xm:sqref>
        </x14:conditionalFormatting>
        <x14:conditionalFormatting xmlns:xm="http://schemas.microsoft.com/office/excel/2006/main">
          <x14:cfRule type="iconSet" priority="88" id="{1CB21B31-152F-47E7-BCF5-DBCF228961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AW50:AY54</xm:sqref>
        </x14:conditionalFormatting>
        <x14:conditionalFormatting xmlns:xm="http://schemas.microsoft.com/office/excel/2006/main">
          <x14:cfRule type="iconSet" priority="29" id="{9CF14E62-FDBC-4127-93E4-C2DC5C8E5E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136" id="{B149904B-94E0-4829-8AB0-4F9B409DDF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</xm:sqref>
        </x14:conditionalFormatting>
        <x14:conditionalFormatting xmlns:xm="http://schemas.microsoft.com/office/excel/2006/main">
          <x14:cfRule type="iconSet" priority="115" id="{49438A5F-16A2-49E5-BE92-1B4C0E7C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AX17:AY26</xm:sqref>
        </x14:conditionalFormatting>
        <x14:conditionalFormatting xmlns:xm="http://schemas.microsoft.com/office/excel/2006/main">
          <x14:cfRule type="iconSet" priority="26" id="{8FAA21CF-3298-48F0-B390-BDFD4B2BF8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137" id="{FE4889B0-67BA-446D-9662-8433518C9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AY27</xm:sqref>
        </x14:conditionalFormatting>
        <x14:conditionalFormatting xmlns:xm="http://schemas.microsoft.com/office/excel/2006/main">
          <x14:cfRule type="iconSet" priority="154" id="{705BD45A-2D3A-4A6D-9AEE-CCF32F7F82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AZ6:AZ27</xm:sqref>
        </x14:conditionalFormatting>
        <x14:conditionalFormatting xmlns:xm="http://schemas.microsoft.com/office/excel/2006/main">
          <x14:cfRule type="iconSet" priority="72" id="{EF2B5830-428B-47F5-B4CC-EA277D98C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AZ28:AZ30</xm:sqref>
        </x14:conditionalFormatting>
        <x14:conditionalFormatting xmlns:xm="http://schemas.microsoft.com/office/excel/2006/main">
          <x14:cfRule type="iconSet" priority="102" id="{E16CFDE1-205D-46F2-9177-67E8AFAA92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AZ31:AZ54</xm:sqref>
        </x14:conditionalFormatting>
        <x14:conditionalFormatting xmlns:xm="http://schemas.microsoft.com/office/excel/2006/main">
          <x14:cfRule type="iconSet" priority="116" id="{FF1171EB-9D8A-4A17-81B4-F3BAA1186D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BA6:BA26</xm:sqref>
        </x14:conditionalFormatting>
        <x14:conditionalFormatting xmlns:xm="http://schemas.microsoft.com/office/excel/2006/main">
          <x14:cfRule type="iconSet" priority="138" id="{027CD312-401E-43AD-940C-657510AE4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3" id="{0111E0CD-4992-4044-9CCF-D98A3C760D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BA28:BA30</xm:sqref>
        </x14:conditionalFormatting>
        <x14:conditionalFormatting xmlns:xm="http://schemas.microsoft.com/office/excel/2006/main">
          <x14:cfRule type="iconSet" priority="65" id="{095953EC-A993-4FD2-9C98-31CFCD821C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BA31:BA49</xm:sqref>
        </x14:conditionalFormatting>
        <x14:conditionalFormatting xmlns:xm="http://schemas.microsoft.com/office/excel/2006/main">
          <x14:cfRule type="iconSet" priority="89" id="{50CA0F81-1276-4DB2-B565-24C61DBC3E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BA50:BA54</xm:sqref>
        </x14:conditionalFormatting>
        <x14:conditionalFormatting xmlns:xm="http://schemas.microsoft.com/office/excel/2006/main">
          <x14:cfRule type="iconSet" priority="155" id="{D7A16288-A8EC-4A2E-AF1C-EEF0E6CA9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BB6:BB27</xm:sqref>
        </x14:conditionalFormatting>
        <x14:conditionalFormatting xmlns:xm="http://schemas.microsoft.com/office/excel/2006/main">
          <x14:cfRule type="iconSet" priority="76" id="{212633BD-E058-4DE6-952E-F7E7089890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BB31:BB49</xm:sqref>
        </x14:conditionalFormatting>
        <x14:conditionalFormatting xmlns:xm="http://schemas.microsoft.com/office/excel/2006/main">
          <x14:cfRule type="iconSet" priority="90" id="{95415C93-9F4E-4800-BF80-D68FF98A8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BB50:BB54</xm:sqref>
        </x14:conditionalFormatting>
        <x14:conditionalFormatting xmlns:xm="http://schemas.microsoft.com/office/excel/2006/main">
          <x14:cfRule type="iconSet" priority="49" id="{8C685404-D69B-45E4-8514-90217D27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BB28:BF30</xm:sqref>
        </x14:conditionalFormatting>
        <x14:conditionalFormatting xmlns:xm="http://schemas.microsoft.com/office/excel/2006/main">
          <x14:cfRule type="iconSet" priority="117" id="{13FBFFDF-B866-46C1-8C1E-EBFA08B47A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BC6:BC26</xm:sqref>
        </x14:conditionalFormatting>
        <x14:conditionalFormatting xmlns:xm="http://schemas.microsoft.com/office/excel/2006/main">
          <x14:cfRule type="iconSet" priority="139" id="{CFD8FA28-27C9-4069-8A63-1EE52E5C2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66" id="{2EA66FAF-4CD7-4835-91EB-9CAF882F4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BC31:BC49</xm:sqref>
        </x14:conditionalFormatting>
        <x14:conditionalFormatting xmlns:xm="http://schemas.microsoft.com/office/excel/2006/main">
          <x14:cfRule type="iconSet" priority="91" id="{72DB79D1-5763-4B83-BD1B-3842E04561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BC50:BC54</xm:sqref>
        </x14:conditionalFormatting>
        <x14:conditionalFormatting xmlns:xm="http://schemas.microsoft.com/office/excel/2006/main">
          <x14:cfRule type="iconSet" priority="118" id="{E3A0C011-D133-46DF-BBF7-90ED87748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BD6:BD26</xm:sqref>
        </x14:conditionalFormatting>
        <x14:conditionalFormatting xmlns:xm="http://schemas.microsoft.com/office/excel/2006/main">
          <x14:cfRule type="iconSet" priority="140" id="{D77ED36A-E171-4705-9706-308F77303D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67" id="{E7266E59-7D89-4405-B09B-495E6D4544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BD31:BF49</xm:sqref>
        </x14:conditionalFormatting>
        <x14:conditionalFormatting xmlns:xm="http://schemas.microsoft.com/office/excel/2006/main">
          <x14:cfRule type="iconSet" priority="92" id="{D2EEFABC-0F7F-45EF-BBBA-BD30E0A00D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BD50:BF54</xm:sqref>
        </x14:conditionalFormatting>
        <x14:conditionalFormatting xmlns:xm="http://schemas.microsoft.com/office/excel/2006/main">
          <x14:cfRule type="iconSet" priority="141" id="{F992D85F-0A03-4C11-9AE3-30F2D332A9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</xm:sqref>
        </x14:conditionalFormatting>
        <x14:conditionalFormatting xmlns:xm="http://schemas.microsoft.com/office/excel/2006/main">
          <x14:cfRule type="iconSet" priority="119" id="{AB88E4AA-CEFF-4CCB-A42C-7BC7D7C36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BE6:BF26</xm:sqref>
        </x14:conditionalFormatting>
        <x14:conditionalFormatting xmlns:xm="http://schemas.microsoft.com/office/excel/2006/main">
          <x14:cfRule type="iconSet" priority="142" id="{EA9DB3BF-B429-4605-83A4-1F82FF58D7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BF27</xm:sqref>
        </x14:conditionalFormatting>
        <x14:conditionalFormatting xmlns:xm="http://schemas.microsoft.com/office/excel/2006/main">
          <x14:cfRule type="iconSet" priority="156" id="{AFB428D9-CFDE-4F52-AD8B-D39D9744D6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BG6:BG27</xm:sqref>
        </x14:conditionalFormatting>
        <x14:conditionalFormatting xmlns:xm="http://schemas.microsoft.com/office/excel/2006/main">
          <x14:cfRule type="iconSet" priority="74" id="{6CF0B291-3530-4A5F-A8D5-6BA9F46B11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BG28:BG30</xm:sqref>
        </x14:conditionalFormatting>
        <x14:conditionalFormatting xmlns:xm="http://schemas.microsoft.com/office/excel/2006/main">
          <x14:cfRule type="iconSet" priority="103" id="{096EC5A7-70CE-47F0-B39C-1FFB5D8EE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BG31:BG54</xm:sqref>
        </x14:conditionalFormatting>
        <x14:conditionalFormatting xmlns:xm="http://schemas.microsoft.com/office/excel/2006/main">
          <x14:cfRule type="iconSet" priority="120" id="{ACB4859C-1ADB-47B6-9D89-C71B779AC9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BH6:BH26</xm:sqref>
        </x14:conditionalFormatting>
        <x14:conditionalFormatting xmlns:xm="http://schemas.microsoft.com/office/excel/2006/main">
          <x14:cfRule type="iconSet" priority="143" id="{745BF2D6-3919-411C-B983-217AEA4973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BH27</xm:sqref>
        </x14:conditionalFormatting>
        <x14:conditionalFormatting xmlns:xm="http://schemas.microsoft.com/office/excel/2006/main">
          <x14:cfRule type="iconSet" priority="36" id="{3221C242-CD87-499E-8F41-2358BA23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BH28:BH30</xm:sqref>
        </x14:conditionalFormatting>
        <x14:conditionalFormatting xmlns:xm="http://schemas.microsoft.com/office/excel/2006/main">
          <x14:cfRule type="iconSet" priority="33" id="{1980C034-E107-4379-A3EA-1158C5E33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BH31:BH49</xm:sqref>
        </x14:conditionalFormatting>
        <x14:conditionalFormatting xmlns:xm="http://schemas.microsoft.com/office/excel/2006/main">
          <x14:cfRule type="iconSet" priority="39" id="{5B8AC578-6365-4504-A4D5-B2949ECC2E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BH50:BH54</xm:sqref>
        </x14:conditionalFormatting>
        <x14:conditionalFormatting xmlns:xm="http://schemas.microsoft.com/office/excel/2006/main">
          <x14:cfRule type="iconSet" priority="1" id="{49102813-2CBA-4419-85F4-F3F9357BCC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157" id="{EE8008D0-B9A4-40CD-8293-747CF896A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BI6:BI27</xm:sqref>
        </x14:conditionalFormatting>
        <x14:conditionalFormatting xmlns:xm="http://schemas.microsoft.com/office/excel/2006/main">
          <x14:cfRule type="iconSet" priority="38" id="{34D12FC0-DE4B-4BF0-9DF5-C1F356299A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BI31:BI49</xm:sqref>
        </x14:conditionalFormatting>
        <x14:conditionalFormatting xmlns:xm="http://schemas.microsoft.com/office/excel/2006/main">
          <x14:cfRule type="iconSet" priority="40" id="{E3BC9DBB-FE49-4D1C-99EC-CCCB76BFFD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BI50:BI54</xm:sqref>
        </x14:conditionalFormatting>
        <x14:conditionalFormatting xmlns:xm="http://schemas.microsoft.com/office/excel/2006/main">
          <x14:cfRule type="iconSet" priority="32" id="{67EE0525-B58B-4851-B3C0-25763EC92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BI28:BM30</xm:sqref>
        </x14:conditionalFormatting>
        <x14:conditionalFormatting xmlns:xm="http://schemas.microsoft.com/office/excel/2006/main">
          <x14:cfRule type="iconSet" priority="121" id="{3AC56998-E9D2-417F-9761-0C59E5273E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BJ6:BJ26</xm:sqref>
        </x14:conditionalFormatting>
        <x14:conditionalFormatting xmlns:xm="http://schemas.microsoft.com/office/excel/2006/main">
          <x14:cfRule type="iconSet" priority="144" id="{1D2D5285-FFDA-4859-B430-62C7EB0638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BJ27</xm:sqref>
        </x14:conditionalFormatting>
        <x14:conditionalFormatting xmlns:xm="http://schemas.microsoft.com/office/excel/2006/main">
          <x14:cfRule type="iconSet" priority="34" id="{AAC6A4F7-A26E-4CC7-991B-9D49FE16FB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BJ31:BJ49</xm:sqref>
        </x14:conditionalFormatting>
        <x14:conditionalFormatting xmlns:xm="http://schemas.microsoft.com/office/excel/2006/main">
          <x14:cfRule type="iconSet" priority="41" id="{12870DC0-FAB8-4634-94EF-0AD72E95D6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BJ50:BJ54</xm:sqref>
        </x14:conditionalFormatting>
        <x14:conditionalFormatting xmlns:xm="http://schemas.microsoft.com/office/excel/2006/main">
          <x14:cfRule type="iconSet" priority="122" id="{22072AB8-F89C-4F89-A41E-9E3043E9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BK6:BK26</xm:sqref>
        </x14:conditionalFormatting>
        <x14:conditionalFormatting xmlns:xm="http://schemas.microsoft.com/office/excel/2006/main">
          <x14:cfRule type="iconSet" priority="145" id="{668FB358-E721-4D46-B731-0A4B329C0E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BK27</xm:sqref>
        </x14:conditionalFormatting>
        <x14:conditionalFormatting xmlns:xm="http://schemas.microsoft.com/office/excel/2006/main">
          <x14:cfRule type="iconSet" priority="35" id="{ECCE6523-2E22-42EA-8039-5EB40AFA5E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BK31:BM49</xm:sqref>
        </x14:conditionalFormatting>
        <x14:conditionalFormatting xmlns:xm="http://schemas.microsoft.com/office/excel/2006/main">
          <x14:cfRule type="iconSet" priority="42" id="{47703601-07AE-459E-AE0E-97ED54CE24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BK50:BM54</xm:sqref>
        </x14:conditionalFormatting>
        <x14:conditionalFormatting xmlns:xm="http://schemas.microsoft.com/office/excel/2006/main">
          <x14:cfRule type="iconSet" priority="146" id="{17207CAF-16BF-4153-95CA-674D01F41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BL27</xm:sqref>
        </x14:conditionalFormatting>
        <x14:conditionalFormatting xmlns:xm="http://schemas.microsoft.com/office/excel/2006/main">
          <x14:cfRule type="iconSet" priority="123" id="{801CCC27-43E0-4B4D-ADB1-A02987A4B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BL6:BM26</xm:sqref>
        </x14:conditionalFormatting>
        <x14:conditionalFormatting xmlns:xm="http://schemas.microsoft.com/office/excel/2006/main">
          <x14:cfRule type="iconSet" priority="2" id="{615A2816-0E3E-4DA8-B874-656E9EE82E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147" id="{5F100EBC-131D-4A93-8DE5-828A11334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BM27</xm:sqref>
        </x14:conditionalFormatting>
        <x14:conditionalFormatting xmlns:xm="http://schemas.microsoft.com/office/excel/2006/main">
          <x14:cfRule type="iconSet" priority="158" id="{4BD9DB5E-BF69-43FA-AF5D-E536566112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BN6:BN27</xm:sqref>
        </x14:conditionalFormatting>
        <x14:conditionalFormatting xmlns:xm="http://schemas.microsoft.com/office/excel/2006/main">
          <x14:cfRule type="iconSet" priority="37" id="{38EE5CCD-7C21-49B7-8211-2C00FD2DD9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BN28:BN30</xm:sqref>
        </x14:conditionalFormatting>
        <x14:conditionalFormatting xmlns:xm="http://schemas.microsoft.com/office/excel/2006/main">
          <x14:cfRule type="iconSet" priority="43" id="{CD0C0EA1-02BD-4338-803F-658B92FF8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BN31:BN54</xm:sqref>
        </x14:conditionalFormatting>
        <x14:conditionalFormatting xmlns:xm="http://schemas.microsoft.com/office/excel/2006/main">
          <x14:cfRule type="iconSet" priority="15" id="{7D1669A2-F038-4A27-9C68-59A8126538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BO6:BO26</xm:sqref>
        </x14:conditionalFormatting>
        <x14:conditionalFormatting xmlns:xm="http://schemas.microsoft.com/office/excel/2006/main">
          <x14:cfRule type="iconSet" priority="19" id="{7904E745-8A6E-4728-88EF-8E514040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BO27</xm:sqref>
        </x14:conditionalFormatting>
        <x14:conditionalFormatting xmlns:xm="http://schemas.microsoft.com/office/excel/2006/main">
          <x14:cfRule type="iconSet" priority="7" id="{A66FDD71-515D-4499-84EF-140B0BB60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BO28:BO30</xm:sqref>
        </x14:conditionalFormatting>
        <x14:conditionalFormatting xmlns:xm="http://schemas.microsoft.com/office/excel/2006/main">
          <x14:cfRule type="iconSet" priority="4" id="{0514FB91-B043-4F62-B0FC-84BB9D335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BO31:BO49</xm:sqref>
        </x14:conditionalFormatting>
        <x14:conditionalFormatting xmlns:xm="http://schemas.microsoft.com/office/excel/2006/main">
          <x14:cfRule type="iconSet" priority="10" id="{6D2121E5-F320-4CEE-A45F-263CBEBB04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BO50:BO54</xm:sqref>
        </x14:conditionalFormatting>
        <x14:conditionalFormatting xmlns:xm="http://schemas.microsoft.com/office/excel/2006/main">
          <x14:cfRule type="iconSet" priority="24" id="{481C45F7-0DB9-43A1-8D27-362172CD1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BP6:BP27</xm:sqref>
        </x14:conditionalFormatting>
        <x14:conditionalFormatting xmlns:xm="http://schemas.microsoft.com/office/excel/2006/main">
          <x14:cfRule type="iconSet" priority="9" id="{3EB62446-9B7C-4115-933A-17A1DCD0A5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BP31:BP49</xm:sqref>
        </x14:conditionalFormatting>
        <x14:conditionalFormatting xmlns:xm="http://schemas.microsoft.com/office/excel/2006/main">
          <x14:cfRule type="iconSet" priority="11" id="{82F0FD14-3577-4A21-84BC-75EE7A695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BP50:BP54</xm:sqref>
        </x14:conditionalFormatting>
        <x14:conditionalFormatting xmlns:xm="http://schemas.microsoft.com/office/excel/2006/main">
          <x14:cfRule type="iconSet" priority="3" id="{AD8B2593-5CF4-4A63-B05C-CD7B96C4E8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BP28:BT30</xm:sqref>
        </x14:conditionalFormatting>
        <x14:conditionalFormatting xmlns:xm="http://schemas.microsoft.com/office/excel/2006/main">
          <x14:cfRule type="iconSet" priority="31" id="{5885D681-A9A7-4950-AC69-ACB3A4E9D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16" id="{0158D0FA-F918-42B1-A38B-AF05E54A4F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BQ6:BQ26</xm:sqref>
        </x14:conditionalFormatting>
        <x14:conditionalFormatting xmlns:xm="http://schemas.microsoft.com/office/excel/2006/main">
          <x14:cfRule type="iconSet" priority="20" id="{5C7BF9CA-B4EC-4682-AF05-558B0CD19A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BQ27</xm:sqref>
        </x14:conditionalFormatting>
        <x14:conditionalFormatting xmlns:xm="http://schemas.microsoft.com/office/excel/2006/main">
          <x14:cfRule type="iconSet" priority="5" id="{CA75D3E4-5971-4016-93C8-9F4073CD3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BQ31:BQ49</xm:sqref>
        </x14:conditionalFormatting>
        <x14:conditionalFormatting xmlns:xm="http://schemas.microsoft.com/office/excel/2006/main">
          <x14:cfRule type="iconSet" priority="12" id="{110C43B2-4E51-498D-AB58-7C676D2D3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BQ50:BQ54</xm:sqref>
        </x14:conditionalFormatting>
        <x14:conditionalFormatting xmlns:xm="http://schemas.microsoft.com/office/excel/2006/main">
          <x14:cfRule type="iconSet" priority="17" id="{8A1B10A7-3D88-404F-99E3-BE62E7EF16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BR6:BR26</xm:sqref>
        </x14:conditionalFormatting>
        <x14:conditionalFormatting xmlns:xm="http://schemas.microsoft.com/office/excel/2006/main">
          <x14:cfRule type="iconSet" priority="21" id="{382907BB-CE28-4384-97ED-115831DDEE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BR27</xm:sqref>
        </x14:conditionalFormatting>
        <x14:conditionalFormatting xmlns:xm="http://schemas.microsoft.com/office/excel/2006/main">
          <x14:cfRule type="iconSet" priority="6" id="{B6E62DA1-3576-49E4-BD5D-25DF07602F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BR31:BT49</xm:sqref>
        </x14:conditionalFormatting>
        <x14:conditionalFormatting xmlns:xm="http://schemas.microsoft.com/office/excel/2006/main">
          <x14:cfRule type="iconSet" priority="13" id="{B001A6D9-B53E-4A28-824D-4002B753C6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BR50:BT54</xm:sqref>
        </x14:conditionalFormatting>
        <x14:conditionalFormatting xmlns:xm="http://schemas.microsoft.com/office/excel/2006/main">
          <x14:cfRule type="iconSet" priority="22" id="{7811C22F-EEAF-4C1C-904C-23169C966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BS27</xm:sqref>
        </x14:conditionalFormatting>
        <x14:conditionalFormatting xmlns:xm="http://schemas.microsoft.com/office/excel/2006/main">
          <x14:cfRule type="iconSet" priority="18" id="{314B74E7-08F0-40EB-B6CC-A56D43A0E5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BS6:BT26</xm:sqref>
        </x14:conditionalFormatting>
        <x14:conditionalFormatting xmlns:xm="http://schemas.microsoft.com/office/excel/2006/main">
          <x14:cfRule type="iconSet" priority="23" id="{7C84F09C-EF86-4B15-8AD5-6B79300A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BT27</xm:sqref>
        </x14:conditionalFormatting>
        <x14:conditionalFormatting xmlns:xm="http://schemas.microsoft.com/office/excel/2006/main">
          <x14:cfRule type="iconSet" priority="25" id="{E6C86CFA-7B14-4F92-81E5-6481A0EB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BU6:BU27</xm:sqref>
        </x14:conditionalFormatting>
        <x14:conditionalFormatting xmlns:xm="http://schemas.microsoft.com/office/excel/2006/main">
          <x14:cfRule type="iconSet" priority="8" id="{CE170135-E1F6-4D02-83A2-743A286B5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BU28:BU30</xm:sqref>
        </x14:conditionalFormatting>
        <x14:conditionalFormatting xmlns:xm="http://schemas.microsoft.com/office/excel/2006/main">
          <x14:cfRule type="iconSet" priority="14" id="{99921055-51C0-422B-B044-83AF6B5730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BU31:BU54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ABDB-1B24-40C1-B5BD-92F130EF89CA}">
  <dimension ref="A1"/>
  <sheetViews>
    <sheetView workbookViewId="0">
      <selection activeCell="F7" sqref="F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9474-2024-41CC-9207-005186DA8255}">
  <dimension ref="B2:E5"/>
  <sheetViews>
    <sheetView showGridLines="0" workbookViewId="0">
      <selection activeCell="H16" sqref="H16"/>
    </sheetView>
  </sheetViews>
  <sheetFormatPr defaultRowHeight="15" x14ac:dyDescent="0.25"/>
  <cols>
    <col min="1" max="1" width="1.7109375" customWidth="1"/>
  </cols>
  <sheetData>
    <row r="2" spans="2:5" x14ac:dyDescent="0.25">
      <c r="B2" s="145" t="s">
        <v>262</v>
      </c>
      <c r="C2" s="146"/>
      <c r="D2" s="146"/>
      <c r="E2" s="147"/>
    </row>
    <row r="3" spans="2:5" ht="18.75" x14ac:dyDescent="0.3">
      <c r="B3" s="19">
        <v>0</v>
      </c>
      <c r="C3" s="15" t="s">
        <v>169</v>
      </c>
      <c r="D3" s="16"/>
      <c r="E3" s="20" t="e">
        <f>COUNTIF(#REF!,B3)</f>
        <v>#REF!</v>
      </c>
    </row>
    <row r="4" spans="2:5" ht="18.75" x14ac:dyDescent="0.3">
      <c r="B4" s="19">
        <v>1</v>
      </c>
      <c r="C4" s="17" t="s">
        <v>263</v>
      </c>
      <c r="D4" s="18"/>
      <c r="E4" s="20" t="e">
        <f>COUNTIF(#REF!,B4)</f>
        <v>#REF!</v>
      </c>
    </row>
    <row r="5" spans="2:5" ht="19.5" thickBot="1" x14ac:dyDescent="0.35">
      <c r="B5" s="21">
        <v>2</v>
      </c>
      <c r="C5" s="22" t="s">
        <v>264</v>
      </c>
      <c r="D5" s="23"/>
      <c r="E5" s="24" t="e">
        <f>COUNTIF(#REF!,B5)</f>
        <v>#REF!</v>
      </c>
    </row>
  </sheetData>
  <mergeCells count="1">
    <mergeCell ref="B2:E2"/>
  </mergeCells>
  <dataValidations disablePrompts="1" count="1">
    <dataValidation type="whole" allowBlank="1" showInputMessage="1" showErrorMessage="1" sqref="B3:B5" xr:uid="{B4F687E0-2931-4CB6-9120-DCC51D0DD1DC}">
      <formula1>0</formula1>
      <formula2>2</formula2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109C1AF-0DC4-4C47-8C08-93780B6905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B3:B5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50A43-A2CC-41E0-B52E-A38A5FA3B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9</vt:i4>
      </vt:variant>
    </vt:vector>
  </HeadingPairs>
  <TitlesOfParts>
    <vt:vector size="27" baseType="lpstr">
      <vt:lpstr>PROGRAMAÇÃO</vt:lpstr>
      <vt:lpstr>Programação Semanal - SEM04</vt:lpstr>
      <vt:lpstr>BD POWER BI HYDRO</vt:lpstr>
      <vt:lpstr>Programação Semanal - SEM06</vt:lpstr>
      <vt:lpstr>Programação Semanal - SEM05 (2)</vt:lpstr>
      <vt:lpstr>impre</vt:lpstr>
      <vt:lpstr>Programação Semanal - SEM07 CLI</vt:lpstr>
      <vt:lpstr>Programação Semanal - SEM09 ENC</vt:lpstr>
      <vt:lpstr>Programação Semanal - SEM10.1</vt:lpstr>
      <vt:lpstr>Planilha2</vt:lpstr>
      <vt:lpstr>Programação Semanal - SEM 34</vt:lpstr>
      <vt:lpstr>PROJETOS_1</vt:lpstr>
      <vt:lpstr>Planilha4</vt:lpstr>
      <vt:lpstr>Planilha3</vt:lpstr>
      <vt:lpstr>Dados de apoio</vt:lpstr>
      <vt:lpstr>BACKLOG OORTUNIDADE</vt:lpstr>
      <vt:lpstr>Planilha1</vt:lpstr>
      <vt:lpstr>Resumo</vt:lpstr>
      <vt:lpstr>'BACKLOG OORTUNIDADE'!Area_de_impressao</vt:lpstr>
      <vt:lpstr>'BD POWER BI HYDRO'!Area_de_impressao</vt:lpstr>
      <vt:lpstr>impre!Area_de_impressao</vt:lpstr>
      <vt:lpstr>PROGRAMAÇÃO!Area_de_impressao</vt:lpstr>
      <vt:lpstr>'Programação Semanal - SEM04'!Area_de_impressao</vt:lpstr>
      <vt:lpstr>'Programação Semanal - SEM05 (2)'!Area_de_impressao</vt:lpstr>
      <vt:lpstr>'Programação Semanal - SEM06'!Area_de_impressao</vt:lpstr>
      <vt:lpstr>'Programação Semanal - SEM07 CLI'!Area_de_impressao</vt:lpstr>
      <vt:lpstr>'Programação Semanal - SEM09 ENC'!Area_de_impressao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ASA-05</dc:creator>
  <cp:keywords/>
  <dc:description/>
  <cp:lastModifiedBy>Athos Ribeiro</cp:lastModifiedBy>
  <cp:revision/>
  <cp:lastPrinted>2024-06-21T17:35:21Z</cp:lastPrinted>
  <dcterms:created xsi:type="dcterms:W3CDTF">2023-04-27T17:03:06Z</dcterms:created>
  <dcterms:modified xsi:type="dcterms:W3CDTF">2024-08-27T11:24:30Z</dcterms:modified>
  <cp:category/>
  <cp:contentStatus/>
</cp:coreProperties>
</file>