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212" documentId="114_{17D5F317-8E34-48CB-8210-49F7E1218467}" xr6:coauthVersionLast="47" xr6:coauthVersionMax="47" xr10:uidLastSave="{715BA2C8-CB35-4153-A5EF-9D2F92BE7BAE}"/>
  <bookViews>
    <workbookView xWindow="-108" yWindow="-108" windowWidth="23256" windowHeight="12576" xr2:uid="{32A6E8DD-ACB4-40F1-8D5E-8E9CE1A3868D}"/>
  </bookViews>
  <sheets>
    <sheet name="Prontidão Médio Prazo" sheetId="24" r:id="rId1"/>
    <sheet name="Cronograma" sheetId="26" r:id="rId2"/>
    <sheet name="Planilha1" sheetId="25" state="hidden" r:id="rId3"/>
  </sheets>
  <definedNames>
    <definedName name="_xlnm.Print_Area" localSheetId="0">'Prontidão Médio Prazo'!$A$1:$R$103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4" l="1"/>
  <c r="I12" i="24"/>
  <c r="D12" i="24"/>
  <c r="J11" i="24"/>
  <c r="I11" i="24"/>
  <c r="D11" i="24"/>
  <c r="J8" i="24" l="1"/>
  <c r="J9" i="24"/>
  <c r="J10" i="24"/>
  <c r="J7" i="24"/>
  <c r="I7" i="24"/>
  <c r="I8" i="24"/>
  <c r="I9" i="24"/>
  <c r="I10" i="24"/>
  <c r="D7" i="24"/>
  <c r="D8" i="24"/>
  <c r="D9" i="24"/>
  <c r="D10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<sst xmlns="http://schemas.openxmlformats.org/spreadsheetml/2006/main" count="886" uniqueCount="508">
  <si>
    <t>Duração</t>
  </si>
  <si>
    <t>Início</t>
  </si>
  <si>
    <t>Término</t>
  </si>
  <si>
    <t>1.1</t>
  </si>
  <si>
    <t>1.1.1</t>
  </si>
  <si>
    <t>1.2</t>
  </si>
  <si>
    <t>1.2.1</t>
  </si>
  <si>
    <t>1.3</t>
  </si>
  <si>
    <t>1.4</t>
  </si>
  <si>
    <t>18 dias</t>
  </si>
  <si>
    <t>1.5</t>
  </si>
  <si>
    <t>1.5.1</t>
  </si>
  <si>
    <t>1.5.1.3</t>
  </si>
  <si>
    <t>1.5.2</t>
  </si>
  <si>
    <t>1.5.2.3</t>
  </si>
  <si>
    <t>1.5.3</t>
  </si>
  <si>
    <t>1.5.3.2</t>
  </si>
  <si>
    <t>1.5.3.2.1</t>
  </si>
  <si>
    <t>1.5.4</t>
  </si>
  <si>
    <t>1.5.4.1</t>
  </si>
  <si>
    <t>1.5.4.1.1</t>
  </si>
  <si>
    <t>1.5.5</t>
  </si>
  <si>
    <t>1.5.5.1</t>
  </si>
  <si>
    <t>16 hrs</t>
  </si>
  <si>
    <t>40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</si>
  <si>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</si>
  <si>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</si>
  <si>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</si>
  <si>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</si>
  <si>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</si>
  <si>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</si>
  <si>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</si>
  <si>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</si>
  <si>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</si>
  <si>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</si>
  <si>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</si>
  <si>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</si>
  <si>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</si>
  <si>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</si>
  <si>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</si>
  <si>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</si>
  <si>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</si>
  <si>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Material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</si>
  <si>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</si>
  <si>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</si>
  <si>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</si>
  <si>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</si>
  <si>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</si>
  <si>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</si>
  <si>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</si>
  <si>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</si>
  <si>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</si>
  <si>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</si>
  <si>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</si>
  <si>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</si>
  <si>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</si>
  <si>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</si>
  <si>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</si>
  <si>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</si>
  <si>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</si>
  <si>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</si>
  <si>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</si>
  <si>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</si>
  <si>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</si>
  <si>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</si>
  <si>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</si>
  <si>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</si>
  <si>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</si>
  <si>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</si>
  <si>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</si>
  <si>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</si>
  <si>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</si>
  <si>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</si>
  <si>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</si>
  <si>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</si>
  <si>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</si>
  <si>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</si>
  <si>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</si>
  <si>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</si>
  <si>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</si>
  <si>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</si>
  <si>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</si>
  <si>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</si>
  <si>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</si>
  <si>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</si>
  <si>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</si>
  <si>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</si>
  <si>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</si>
  <si>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</si>
  <si>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</si>
  <si>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</si>
  <si>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</si>
  <si>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</si>
  <si>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</si>
  <si>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</si>
  <si>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</si>
  <si>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</si>
  <si>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</si>
  <si>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</si>
  <si>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</si>
  <si>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</si>
  <si>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</si>
  <si>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</si>
  <si>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</si>
  <si>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</si>
  <si>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</si>
  <si>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</si>
  <si>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</si>
  <si>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</si>
  <si>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</si>
  <si>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</si>
  <si>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 xml:space="preserve">            Soldagem</t>
  </si>
  <si>
    <t xml:space="preserve">            Traçagem e corte</t>
  </si>
  <si>
    <t xml:space="preserve">            Acabamento</t>
  </si>
  <si>
    <t>Início da Linha de Base</t>
  </si>
  <si>
    <t>Término da linha de base</t>
  </si>
  <si>
    <t>SEMANA</t>
  </si>
  <si>
    <t>1.2.3.2</t>
  </si>
  <si>
    <t>1.2.3.3.1</t>
  </si>
  <si>
    <t>Seg 25/03/24</t>
  </si>
  <si>
    <t>Sex 26/04/24</t>
  </si>
  <si>
    <t>Atrasada</t>
  </si>
  <si>
    <t>Em definição de TAC</t>
  </si>
  <si>
    <t>Ter 19/03/24</t>
  </si>
  <si>
    <t>Qua 10/04/24</t>
  </si>
  <si>
    <t>Mec</t>
  </si>
  <si>
    <t>No prazo</t>
  </si>
  <si>
    <t>Caldeiras D&amp;E</t>
  </si>
  <si>
    <t>1.2.3.3.3</t>
  </si>
  <si>
    <t>Hydro</t>
  </si>
  <si>
    <t>MONTAGEM DAS CALDEIRAS D &amp; E</t>
  </si>
  <si>
    <t>Qui 24/08/23</t>
  </si>
  <si>
    <t>Qui 05/12/24</t>
  </si>
  <si>
    <t xml:space="preserve">   Geral - Mobilização</t>
  </si>
  <si>
    <t>Qua 06/03/24</t>
  </si>
  <si>
    <t xml:space="preserve">      Mobilização</t>
  </si>
  <si>
    <t>1.1.1.1</t>
  </si>
  <si>
    <t xml:space="preserve">         Reunião de Kick off</t>
  </si>
  <si>
    <t>1.1.1.2</t>
  </si>
  <si>
    <t xml:space="preserve">         Elaboração e aprovação do cronograma detalhado da obra</t>
  </si>
  <si>
    <t>Sex 09/02/24</t>
  </si>
  <si>
    <t>Qua 21/02/24</t>
  </si>
  <si>
    <t>1.1.1.3</t>
  </si>
  <si>
    <t xml:space="preserve">         Elaboração e aprovação dos principais planos e procedimentos de construção</t>
  </si>
  <si>
    <t>1.1.1.4</t>
  </si>
  <si>
    <t xml:space="preserve">         Instalação de Canteiro</t>
  </si>
  <si>
    <t>Ter 06/02/24</t>
  </si>
  <si>
    <t>Sex 23/02/24</t>
  </si>
  <si>
    <t xml:space="preserve">   Pipe Shop (Fabricação externa)</t>
  </si>
  <si>
    <t>Sex 27/09/24</t>
  </si>
  <si>
    <t xml:space="preserve">      Recebimento dos projetos de detalhamento civis</t>
  </si>
  <si>
    <t xml:space="preserve">      Pré moldagem de bases</t>
  </si>
  <si>
    <t>Seg 08/04/24</t>
  </si>
  <si>
    <t>Qua 17/04/24</t>
  </si>
  <si>
    <t>1.2.2.1</t>
  </si>
  <si>
    <t xml:space="preserve">         Pré moldagem de bases</t>
  </si>
  <si>
    <t>1.2.2.1.1</t>
  </si>
  <si>
    <t xml:space="preserve">            Armação Base 01</t>
  </si>
  <si>
    <t>Ter 09/04/24</t>
  </si>
  <si>
    <t>1.2.2.1.2</t>
  </si>
  <si>
    <t xml:space="preserve">            Armação Base 02</t>
  </si>
  <si>
    <t>Qui 11/04/24</t>
  </si>
  <si>
    <t>1.2.2.1.3</t>
  </si>
  <si>
    <t xml:space="preserve">            Armação Base 03</t>
  </si>
  <si>
    <t>Sex 12/04/24</t>
  </si>
  <si>
    <t>1.2.2.1.4</t>
  </si>
  <si>
    <t xml:space="preserve">            Forma Base 01</t>
  </si>
  <si>
    <t>Seg 15/04/24</t>
  </si>
  <si>
    <t>1.2.2.1.5</t>
  </si>
  <si>
    <t xml:space="preserve">            Forma Base 02</t>
  </si>
  <si>
    <t>1.2.2.1.6</t>
  </si>
  <si>
    <t xml:space="preserve">            Forma Base 03</t>
  </si>
  <si>
    <t>1.2.2.1.7</t>
  </si>
  <si>
    <t xml:space="preserve">            Chumbadores Base 01</t>
  </si>
  <si>
    <t>1.2.2.1.8</t>
  </si>
  <si>
    <t xml:space="preserve">            Chumbadores Base 02</t>
  </si>
  <si>
    <t>1.2.2.1.9</t>
  </si>
  <si>
    <t xml:space="preserve">            Chumbadores Base 03</t>
  </si>
  <si>
    <t>1.2.2.1.10</t>
  </si>
  <si>
    <t xml:space="preserve">            Concretagem Base 01</t>
  </si>
  <si>
    <t>Ter 16/04/24</t>
  </si>
  <si>
    <t>1.2.2.1.11</t>
  </si>
  <si>
    <t xml:space="preserve">            Concretagem Base 02</t>
  </si>
  <si>
    <t>1.2.2.1.12</t>
  </si>
  <si>
    <t xml:space="preserve">            Concretagem Base 03</t>
  </si>
  <si>
    <t>1.2.2.1.13</t>
  </si>
  <si>
    <t xml:space="preserve">            Desforma Base 01</t>
  </si>
  <si>
    <t>1.2.2.1.14</t>
  </si>
  <si>
    <t xml:space="preserve">            Desforma Base 02</t>
  </si>
  <si>
    <t>1.2.2.1.15</t>
  </si>
  <si>
    <t xml:space="preserve">            Desforma Base 03</t>
  </si>
  <si>
    <t xml:space="preserve">      Fabricação de componentes</t>
  </si>
  <si>
    <t>Ter 05/03/24</t>
  </si>
  <si>
    <t>1.2.3.1</t>
  </si>
  <si>
    <t xml:space="preserve">         Aquisição de materiais para fabricação</t>
  </si>
  <si>
    <t xml:space="preserve">         Estrutura Provisória para movimentação das caldeiras</t>
  </si>
  <si>
    <t>1.2.3.2.1</t>
  </si>
  <si>
    <t>Ter 02/04/24</t>
  </si>
  <si>
    <t>1.2.3.2.2</t>
  </si>
  <si>
    <t xml:space="preserve">            Furação</t>
  </si>
  <si>
    <t>Sex 05/04/24</t>
  </si>
  <si>
    <t>1.2.3.2.3</t>
  </si>
  <si>
    <t xml:space="preserve">            Pré-montagem</t>
  </si>
  <si>
    <t>1.2.3.2.4</t>
  </si>
  <si>
    <t>Ter 23/04/24</t>
  </si>
  <si>
    <t>1.2.3.2.5</t>
  </si>
  <si>
    <t>1.2.3.3</t>
  </si>
  <si>
    <t xml:space="preserve">         Estrutura metálica</t>
  </si>
  <si>
    <t>Qua 31/07/24</t>
  </si>
  <si>
    <t xml:space="preserve">            Vigas de rolamento</t>
  </si>
  <si>
    <t>1.2.3.3.1.1</t>
  </si>
  <si>
    <t xml:space="preserve">               Traçagem e corte</t>
  </si>
  <si>
    <t>Qua 20/03/24</t>
  </si>
  <si>
    <t>1.2.3.3.1.2</t>
  </si>
  <si>
    <t xml:space="preserve">               Furação</t>
  </si>
  <si>
    <t>Qui 21/03/24</t>
  </si>
  <si>
    <t>1.2.3.3.1.3</t>
  </si>
  <si>
    <t xml:space="preserve">               Pré-montagem</t>
  </si>
  <si>
    <t>1.2.3.3.1.4</t>
  </si>
  <si>
    <t xml:space="preserve">               Soldagem</t>
  </si>
  <si>
    <t>Seg 01/04/24</t>
  </si>
  <si>
    <t>1.2.3.3.1.5</t>
  </si>
  <si>
    <t xml:space="preserve">               Acabamento</t>
  </si>
  <si>
    <t>Qua 03/04/24</t>
  </si>
  <si>
    <t>1.2.3.3.1.6</t>
  </si>
  <si>
    <t xml:space="preserve">               Jateamento e pintura</t>
  </si>
  <si>
    <t>1.2.3.3.2</t>
  </si>
  <si>
    <t xml:space="preserve">            Suportes das caldeiras</t>
  </si>
  <si>
    <t>Seg 06/05/24</t>
  </si>
  <si>
    <t>1.2.3.3.2.1</t>
  </si>
  <si>
    <t>1.2.3.3.2.2</t>
  </si>
  <si>
    <t>1.2.3.3.2.3</t>
  </si>
  <si>
    <t>Qui 18/04/24</t>
  </si>
  <si>
    <t>1.2.3.3.2.4</t>
  </si>
  <si>
    <t>1.2.3.3.2.5</t>
  </si>
  <si>
    <t>1.2.3.3.2.6</t>
  </si>
  <si>
    <t xml:space="preserve">               Realizar ensaios nas soldas (LP e Ultrasson)</t>
  </si>
  <si>
    <t>Seg 29/04/24</t>
  </si>
  <si>
    <t>1.2.3.3.2.7</t>
  </si>
  <si>
    <t xml:space="preserve">            Carrinho de translado</t>
  </si>
  <si>
    <t>Qua 08/05/24</t>
  </si>
  <si>
    <t>1.2.3.3.3.1</t>
  </si>
  <si>
    <t>1.2.3.3.3.2</t>
  </si>
  <si>
    <t>Qui 25/04/24</t>
  </si>
  <si>
    <t>1.2.3.3.3.3</t>
  </si>
  <si>
    <t>Ter 30/04/24</t>
  </si>
  <si>
    <t>1.2.3.3.3.4</t>
  </si>
  <si>
    <t>1.2.3.3.3.5</t>
  </si>
  <si>
    <t>1.2.3.3.4</t>
  </si>
  <si>
    <t xml:space="preserve">            Plataforma EL. 3,309m</t>
  </si>
  <si>
    <t>Ter 04/06/24</t>
  </si>
  <si>
    <t>1.2.3.3.4.1</t>
  </si>
  <si>
    <t>1.2.3.3.4.2</t>
  </si>
  <si>
    <t>Qui 02/05/24</t>
  </si>
  <si>
    <t>Qui 09/05/24</t>
  </si>
  <si>
    <t>1.2.3.3.4.3</t>
  </si>
  <si>
    <t>Sex 10/05/24</t>
  </si>
  <si>
    <t>1.2.3.3.4.4</t>
  </si>
  <si>
    <t>Seg 20/05/24</t>
  </si>
  <si>
    <t>1.2.3.3.4.5</t>
  </si>
  <si>
    <t>Qui 23/05/24</t>
  </si>
  <si>
    <t>1.2.3.3.4.6</t>
  </si>
  <si>
    <t>1.2.3.3.5</t>
  </si>
  <si>
    <t xml:space="preserve">            PlataformaEL. 5,030m</t>
  </si>
  <si>
    <t>Seg 15/07/24</t>
  </si>
  <si>
    <t>1.2.3.3.5.1</t>
  </si>
  <si>
    <t>Sex 24/05/24</t>
  </si>
  <si>
    <t>1.2.3.3.5.2</t>
  </si>
  <si>
    <t>Seg 13/05/24</t>
  </si>
  <si>
    <t>Seg 27/05/24</t>
  </si>
  <si>
    <t>1.2.3.3.5.3</t>
  </si>
  <si>
    <t>Qua 29/05/24</t>
  </si>
  <si>
    <t>1.2.3.3.5.4</t>
  </si>
  <si>
    <t>Seg 17/06/24</t>
  </si>
  <si>
    <t>1.2.3.3.5.5</t>
  </si>
  <si>
    <t>Ter 25/06/24</t>
  </si>
  <si>
    <t>1.2.3.3.5.6</t>
  </si>
  <si>
    <t>1.2.3.3.6</t>
  </si>
  <si>
    <t xml:space="preserve">            PlataformaEL. 7,420m&amp;7,350m</t>
  </si>
  <si>
    <t>Qua 03/07/24</t>
  </si>
  <si>
    <t>1.2.3.3.6.1</t>
  </si>
  <si>
    <t>Qua 05/06/24</t>
  </si>
  <si>
    <t>1.2.3.3.6.2</t>
  </si>
  <si>
    <t>Sex 31/05/24</t>
  </si>
  <si>
    <t>Qui 06/06/24</t>
  </si>
  <si>
    <t>1.2.3.3.6.3</t>
  </si>
  <si>
    <t>Qua 12/06/24</t>
  </si>
  <si>
    <t>1.2.3.3.6.4</t>
  </si>
  <si>
    <t>Qua 19/06/24</t>
  </si>
  <si>
    <t>1.2.3.3.6.5</t>
  </si>
  <si>
    <t>Seg 24/06/24</t>
  </si>
  <si>
    <t>1.2.3.3.6.6</t>
  </si>
  <si>
    <t>1.2.3.3.7</t>
  </si>
  <si>
    <t xml:space="preserve">            PlataformaEL. 9,810m, 8,850m&amp;8,040m</t>
  </si>
  <si>
    <t>Seg 29/07/24</t>
  </si>
  <si>
    <t>1.2.3.3.7.1</t>
  </si>
  <si>
    <t>Qui 20/06/24</t>
  </si>
  <si>
    <t>1.2.3.3.7.2</t>
  </si>
  <si>
    <t>Qui 13/06/24</t>
  </si>
  <si>
    <t>Sex 21/06/24</t>
  </si>
  <si>
    <t>1.2.3.3.7.3</t>
  </si>
  <si>
    <t>Ter 02/07/24</t>
  </si>
  <si>
    <t>1.2.3.3.7.4</t>
  </si>
  <si>
    <t>Qui 11/07/24</t>
  </si>
  <si>
    <t>1.2.3.3.7.5</t>
  </si>
  <si>
    <t>Qua 17/07/24</t>
  </si>
  <si>
    <t>1.2.3.3.7.6</t>
  </si>
  <si>
    <t>1.2.3.3.8</t>
  </si>
  <si>
    <t xml:space="preserve">            Monovia</t>
  </si>
  <si>
    <t>Qui 18/07/24</t>
  </si>
  <si>
    <t>1.2.3.3.8.1</t>
  </si>
  <si>
    <t>Qui 04/07/24</t>
  </si>
  <si>
    <t>1.2.3.3.8.2</t>
  </si>
  <si>
    <t>Sex 05/07/24</t>
  </si>
  <si>
    <t>1.2.3.3.8.3</t>
  </si>
  <si>
    <t>Ter 09/07/24</t>
  </si>
  <si>
    <t>1.2.3.3.8.4</t>
  </si>
  <si>
    <t>1.2.3.3.8.5</t>
  </si>
  <si>
    <t>Sex 12/07/24</t>
  </si>
  <si>
    <t>1.2.3.3.8.6</t>
  </si>
  <si>
    <t>1.2.3.3.9</t>
  </si>
  <si>
    <t xml:space="preserve">            Suportes da tubulação</t>
  </si>
  <si>
    <t>1.2.3.3.9.1</t>
  </si>
  <si>
    <t xml:space="preserve">               Traçagem</t>
  </si>
  <si>
    <t>1.2.3.3.9.2</t>
  </si>
  <si>
    <t xml:space="preserve">               Corte</t>
  </si>
  <si>
    <t>Ter 16/07/24</t>
  </si>
  <si>
    <t>1.2.3.3.9.3</t>
  </si>
  <si>
    <t xml:space="preserve">               Pré montagem</t>
  </si>
  <si>
    <t>1.2.3.3.9.4</t>
  </si>
  <si>
    <t>Ter 23/07/24</t>
  </si>
  <si>
    <t>1.2.3.3.9.5</t>
  </si>
  <si>
    <t xml:space="preserve">               Jateamento</t>
  </si>
  <si>
    <t>Sex 26/07/24</t>
  </si>
  <si>
    <t>1.2.3.3.9.6</t>
  </si>
  <si>
    <t xml:space="preserve">               Pintura</t>
  </si>
  <si>
    <t>1.2.3.4</t>
  </si>
  <si>
    <t xml:space="preserve">         Tubulação</t>
  </si>
  <si>
    <t>Sex 03/05/24</t>
  </si>
  <si>
    <t>1.2.3.4.1</t>
  </si>
  <si>
    <t xml:space="preserve">            Linhas da Caldeira D</t>
  </si>
  <si>
    <t>1.2.3.4.1.1</t>
  </si>
  <si>
    <t xml:space="preserve">               Fornecimento das tubulações pela Hydro</t>
  </si>
  <si>
    <t>1.2.3.4.1.2</t>
  </si>
  <si>
    <t xml:space="preserve">               14"-S3-14E-5501-H - VAPOR</t>
  </si>
  <si>
    <t>1.2.3.4.1.3</t>
  </si>
  <si>
    <t xml:space="preserve">               10"-S3-14E-5524 - VAPOR</t>
  </si>
  <si>
    <t>Qui 16/05/24</t>
  </si>
  <si>
    <t>1.2.3.4.1.4</t>
  </si>
  <si>
    <t xml:space="preserve">               10"-S3-14E-5525 - VAPOR</t>
  </si>
  <si>
    <t>Ter 21/05/24</t>
  </si>
  <si>
    <t>1.2.3.4.1.5</t>
  </si>
  <si>
    <t xml:space="preserve">               2"-S3-14E-5505-P - BLOWDOWN</t>
  </si>
  <si>
    <t>1.2.3.4.1.6</t>
  </si>
  <si>
    <t xml:space="preserve">               2"-S3-14E-5506-P - BLOWDOWN</t>
  </si>
  <si>
    <t>1.2.3.4.1.7</t>
  </si>
  <si>
    <t xml:space="preserve">               2"-S3-14E-5500-H - BLOWDOWN</t>
  </si>
  <si>
    <t>1.2.3.4.1.8</t>
  </si>
  <si>
    <t xml:space="preserve">               1/2"-S3-14E-5503-P - BOWDOWN</t>
  </si>
  <si>
    <t>Seg 03/06/24</t>
  </si>
  <si>
    <t>1.2.3.4.1.9</t>
  </si>
  <si>
    <t xml:space="preserve">               1/2"-S3-14E-5504-P - BLOWDOWN</t>
  </si>
  <si>
    <t>1.2.3.4.1.10</t>
  </si>
  <si>
    <t xml:space="preserve">               8"-S1-14E-5520 VENT - CONDENSADO</t>
  </si>
  <si>
    <t>1.2.3.4.1.11</t>
  </si>
  <si>
    <t xml:space="preserve">               4"-S1-14E-5519 - CONDENSADO</t>
  </si>
  <si>
    <t>1.2.3.4.1.12</t>
  </si>
  <si>
    <t xml:space="preserve">               1"-S3-14E-5537 - CONDENSADO</t>
  </si>
  <si>
    <t>1.2.3.4.1.13</t>
  </si>
  <si>
    <t xml:space="preserve">               1"-S3-14E-5536 - CONDENSADO</t>
  </si>
  <si>
    <t>Sex 07/06/24</t>
  </si>
  <si>
    <t>1.2.3.4.1.14</t>
  </si>
  <si>
    <t xml:space="preserve">               1"-S3-14E-5535 - CONDENSADO</t>
  </si>
  <si>
    <t>Seg 10/06/24</t>
  </si>
  <si>
    <t>1.2.3.4.1.15</t>
  </si>
  <si>
    <t xml:space="preserve">               1"-S1-14E-5526 - CONDENSADO</t>
  </si>
  <si>
    <t>Ter 11/06/24</t>
  </si>
  <si>
    <t>1.2.3.4.1.16</t>
  </si>
  <si>
    <t xml:space="preserve">               3"-W6-14E-5518 - RESFRIAMENTO</t>
  </si>
  <si>
    <t>1.2.3.4.1.17</t>
  </si>
  <si>
    <t xml:space="preserve">               3/4"-W6-14E-5517 - RESFRIAMENTO</t>
  </si>
  <si>
    <t>1.2.3.4.1.18</t>
  </si>
  <si>
    <t xml:space="preserve">               3/4"-W6-14E-5516 - RESFRIAMENTO</t>
  </si>
  <si>
    <t>1.2.3.4.1.19</t>
  </si>
  <si>
    <t xml:space="preserve">               6"-S3-14E-5502-H - AGUA DA CALDEIRA</t>
  </si>
  <si>
    <t>1.2.3.4.1.20</t>
  </si>
  <si>
    <t xml:space="preserve">               14"-S3-14E-5507 - AGUA DA CALDEIRA</t>
  </si>
  <si>
    <t>1.2.3.4.1.21</t>
  </si>
  <si>
    <t xml:space="preserve">               10"-S3-14E-5508 - AGUA DA CALDEIRA</t>
  </si>
  <si>
    <t>1.2.3.4.1.22</t>
  </si>
  <si>
    <t xml:space="preserve">               10"-S3-14E-5509 - AGUA DA CALDEIRA</t>
  </si>
  <si>
    <t>1.2.3.4.1.23</t>
  </si>
  <si>
    <t xml:space="preserve">               10"-S3-14E-5510 - AGUA DA CALDEIRA</t>
  </si>
  <si>
    <t>1.2.3.4.1.24</t>
  </si>
  <si>
    <t xml:space="preserve">               12"-S3-14E-5511 - AGUA DA CALDEIRA</t>
  </si>
  <si>
    <t>Qui 27/06/24</t>
  </si>
  <si>
    <t>1.2.3.4.1.25</t>
  </si>
  <si>
    <t xml:space="preserve">               3/4"-S3-14E-5515 - AGUA DA CALDEIRA</t>
  </si>
  <si>
    <t>Seg 01/07/24</t>
  </si>
  <si>
    <t>1.2.3.4.1.26</t>
  </si>
  <si>
    <t xml:space="preserve">               3/4"-S3-14E-5530 - AGUA DA CALDEIRA</t>
  </si>
  <si>
    <t>1.2.3.4.1.27</t>
  </si>
  <si>
    <t xml:space="preserve">               12"-S3-14E-5514 - AGUA DA CALDEIRA</t>
  </si>
  <si>
    <t>Qua 10/07/24</t>
  </si>
  <si>
    <t>1.2.3.4.1.28</t>
  </si>
  <si>
    <t xml:space="preserve">               4"-W6-14E-5391 - AGUA DESMI</t>
  </si>
  <si>
    <t>1.2.3.4.1.29</t>
  </si>
  <si>
    <t xml:space="preserve">               3/4"-W2-14E-5521 - AGUA DESMI</t>
  </si>
  <si>
    <t>1.2.3.4.1.30</t>
  </si>
  <si>
    <t xml:space="preserve">               1/2"-S3-14E-5532 - AGUA DESMI</t>
  </si>
  <si>
    <t>1.2.3.4.2</t>
  </si>
  <si>
    <t xml:space="preserve">            Linhas da Caldeira E</t>
  </si>
  <si>
    <t>1.2.3.4.2.1</t>
  </si>
  <si>
    <t xml:space="preserve">               14"-S3-14E-5601-H- VAPOR</t>
  </si>
  <si>
    <t>1.2.3.4.2.2</t>
  </si>
  <si>
    <t xml:space="preserve">               10"-S3-14E-5624 - VAPOR</t>
  </si>
  <si>
    <t>1.2.3.4.2.3</t>
  </si>
  <si>
    <t xml:space="preserve">               10"-S3-14E-5625 - VAPOR</t>
  </si>
  <si>
    <t>1.2.3.4.2.4</t>
  </si>
  <si>
    <t xml:space="preserve">               2"-S3-14E-5605-P - BLOWDOWN</t>
  </si>
  <si>
    <t>Ter 30/07/24</t>
  </si>
  <si>
    <t>1.2.3.4.2.5</t>
  </si>
  <si>
    <t xml:space="preserve">               2"-S3-14E-5606-P - BLOWDOWN</t>
  </si>
  <si>
    <t>Qui 01/08/24</t>
  </si>
  <si>
    <t>1.2.3.4.2.6</t>
  </si>
  <si>
    <t xml:space="preserve">               1/2"-S3-14E-5604-P - BLOWDOWN</t>
  </si>
  <si>
    <t>Seg 05/08/24</t>
  </si>
  <si>
    <t>1.2.3.4.2.7</t>
  </si>
  <si>
    <t xml:space="preserve">               1/2"-S3-14E-5603-P - BLOWDOWN</t>
  </si>
  <si>
    <t>Qua 07/08/24</t>
  </si>
  <si>
    <t>1.2.3.4.2.8</t>
  </si>
  <si>
    <t xml:space="preserve">               8"-S1-14E-5620 VENT - CONDENSADO</t>
  </si>
  <si>
    <t>Qui 08/08/24</t>
  </si>
  <si>
    <t>1.2.3.4.2.9</t>
  </si>
  <si>
    <t xml:space="preserve">               4"-S1-14E-5619 - CONDENSADO</t>
  </si>
  <si>
    <t>Sex 09/08/24</t>
  </si>
  <si>
    <t>1.2.3.4.2.10</t>
  </si>
  <si>
    <t xml:space="preserve">               1"-S1-14E-5626-P - CONDENSADO</t>
  </si>
  <si>
    <t>Seg 12/08/24</t>
  </si>
  <si>
    <t>1.2.3.4.2.11</t>
  </si>
  <si>
    <t xml:space="preserve">               1"-S3-14E-5637-P - CONDENSADO</t>
  </si>
  <si>
    <t>Ter 13/08/24</t>
  </si>
  <si>
    <t>1.2.3.4.2.12</t>
  </si>
  <si>
    <t xml:space="preserve">               1"-S3-14E-5635 - CONDENSADO</t>
  </si>
  <si>
    <t>Qua 14/08/24</t>
  </si>
  <si>
    <t>1.2.3.4.2.13</t>
  </si>
  <si>
    <t xml:space="preserve">               1"-S3-14E-5636 - CONDENSADO</t>
  </si>
  <si>
    <t>Qui 15/08/24</t>
  </si>
  <si>
    <t>1.2.3.4.2.14</t>
  </si>
  <si>
    <t xml:space="preserve">               3"-W6-14E-5618 - RESFRIAMENTO</t>
  </si>
  <si>
    <t>1.2.3.4.2.15</t>
  </si>
  <si>
    <t xml:space="preserve">               3/4"-W6-14E-5616 - RESFRIAMENTO</t>
  </si>
  <si>
    <t>1.2.3.4.2.16</t>
  </si>
  <si>
    <t xml:space="preserve">               3/4"-W6-14E-5617 - RESFRIAMENTO</t>
  </si>
  <si>
    <t>Seg 19/08/24</t>
  </si>
  <si>
    <t>1.2.3.4.2.17</t>
  </si>
  <si>
    <t xml:space="preserve">               6"-S3-14E-5602-H - ÁGUA DA CALDEIRA</t>
  </si>
  <si>
    <t>Sex 16/08/24</t>
  </si>
  <si>
    <t>1.2.3.4.2.18</t>
  </si>
  <si>
    <t xml:space="preserve">               14"-S3-14E-5607 - ÁGUA DA CALDEIRA</t>
  </si>
  <si>
    <t>Qua 21/08/24</t>
  </si>
  <si>
    <t>1.2.3.4.2.19</t>
  </si>
  <si>
    <t xml:space="preserve">               10"-S3-14E-5608 - ÁGUA DA CALDEIRA</t>
  </si>
  <si>
    <t>Sex 23/08/24</t>
  </si>
  <si>
    <t>1.2.3.4.2.20</t>
  </si>
  <si>
    <t xml:space="preserve">               10"-S3-14E-5609 - ÁGUA DA CALDEIRA</t>
  </si>
  <si>
    <t>Ter 27/08/24</t>
  </si>
  <si>
    <t>1.2.3.4.2.21</t>
  </si>
  <si>
    <t xml:space="preserve">               10"-S3-14E-5610 - ÁGUA DA CALDEIRA</t>
  </si>
  <si>
    <t>Qui 29/08/24</t>
  </si>
  <si>
    <t>1.2.3.4.2.22</t>
  </si>
  <si>
    <t xml:space="preserve">               12"-S3-14E-5611 - ÁGUA DA CALDEIRA</t>
  </si>
  <si>
    <t>Seg 02/09/24</t>
  </si>
  <si>
    <t>1.2.3.4.2.23</t>
  </si>
  <si>
    <t xml:space="preserve">               12"-S3-14E-5612 - ÁGUA DA CALDEIRA</t>
  </si>
  <si>
    <t>Qua 04/09/24</t>
  </si>
  <si>
    <t>1.2.3.4.2.24</t>
  </si>
  <si>
    <t xml:space="preserve">               12"-S3-14E-5613 - ÁGUA DA CALDEIRA</t>
  </si>
  <si>
    <t>Seg 09/09/24</t>
  </si>
  <si>
    <t>1.2.3.4.2.25</t>
  </si>
  <si>
    <t xml:space="preserve">               12"-S3-14E-5614 - ÁGUA DA CALDEIRA</t>
  </si>
  <si>
    <t>Sex 13/09/24</t>
  </si>
  <si>
    <t>1.2.3.4.2.26</t>
  </si>
  <si>
    <t xml:space="preserve">               3/4"-S3-14E-5615-P - ÁGUA DA CALDEIRA</t>
  </si>
  <si>
    <t>Ter 17/09/24</t>
  </si>
  <si>
    <t>1.2.3.4.2.27</t>
  </si>
  <si>
    <t xml:space="preserve">               3/4"-S3-14E-5630 - ÁGUA DA CALDEIRA</t>
  </si>
  <si>
    <t>Qui 19/09/24</t>
  </si>
  <si>
    <t>1.2.3.4.2.28</t>
  </si>
  <si>
    <t xml:space="preserve">               1/2"-S3-14E-5632 - ÁGUA DESMI</t>
  </si>
  <si>
    <t>1.2.3.4.2.29</t>
  </si>
  <si>
    <t xml:space="preserve">               3/4"-W2-14E-5621 - ÁGUA DESMI</t>
  </si>
  <si>
    <t>1.2.3.4.2.30</t>
  </si>
  <si>
    <t xml:space="preserve">               3/4"-A2-14E-5628 - AR INSTRUMENTO</t>
  </si>
  <si>
    <t>Seg 23/09/24</t>
  </si>
  <si>
    <t>1.2.3.4.2.31</t>
  </si>
  <si>
    <t xml:space="preserve">               3/4"-A2-14E-5629 - AR INSTRUMENTO</t>
  </si>
  <si>
    <t>Qua 25/09/24</t>
  </si>
  <si>
    <t>1.2.3.4.2.32</t>
  </si>
  <si>
    <t xml:space="preserve">               3/4"-A2-14E-5627 - AR INSTRUMENTO</t>
  </si>
  <si>
    <t xml:space="preserve">   Site</t>
  </si>
  <si>
    <t>Qua 15/05/24</t>
  </si>
  <si>
    <t>Qui 21/11/24</t>
  </si>
  <si>
    <t xml:space="preserve">   Geral - Desmobilização</t>
  </si>
  <si>
    <t>Cristiana</t>
  </si>
  <si>
    <t>Fornecimenro de materiais</t>
  </si>
  <si>
    <t>Pendência de fornecimento de materiais de fabricação pela Hydro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</si>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</sst>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74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6" fontId="11" fillId="0" borderId="2" xfId="0" applyNumberFormat="1" applyFont="1" applyBorder="1" applyAlignment="1">
      <alignment horizontal="center" vertical="center" wrapText="1"/>
    </xf>
    <xf numFmtId="16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top" wrapText="1"/>
    </xf>
    <xf numFmtId="0" fontId="4" fillId="5" borderId="8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9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9" xfId="0" applyFont="1" applyFill="1" applyBorder="1" applyAlignment="1">
      <alignment horizontal="left" vertical="top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16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6" fontId="11" fillId="6" borderId="2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1" fontId="11" fillId="6" borderId="1" xfId="0" applyNumberFormat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 wrapText="1"/>
    </xf>
    <xf numFmtId="16" fontId="11" fillId="0" borderId="3" xfId="0" applyNumberFormat="1" applyFont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" fontId="11" fillId="0" borderId="17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center" vertical="center" wrapText="1"/>
    </xf>
    <xf numFmtId="14" fontId="6" fillId="5" borderId="0" xfId="0" applyNumberFormat="1" applyFont="1" applyFill="1" applyAlignment="1">
      <alignment horizontal="center" vertical="center" wrapText="1"/>
    </xf>
    <xf numFmtId="14" fontId="7" fillId="5" borderId="0" xfId="0" applyNumberFormat="1" applyFont="1" applyFill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" fontId="6" fillId="5" borderId="6" xfId="0" applyNumberFormat="1" applyFont="1" applyFill="1" applyBorder="1" applyAlignment="1">
      <alignment horizontal="center" vertical="center" wrapText="1"/>
    </xf>
    <xf numFmtId="1" fontId="6" fillId="5" borderId="0" xfId="0" applyNumberFormat="1" applyFont="1" applyFill="1" applyAlignment="1">
      <alignment horizontal="center" vertical="center" wrapText="1"/>
    </xf>
    <xf numFmtId="1" fontId="7" fillId="5" borderId="0" xfId="0" applyNumberFormat="1" applyFont="1" applyFill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1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103" totalsRowShown="0" headerRowDxfId="30" dataDxfId="28" headerRowBorderDxfId="29" tableBorderDxfId="27">
  <autoFilter ref="A6:S103" xr:uid="{EE603C61-D67B-4AA5-A566-C27C6333F29B}"/>
  <tableColumns count="19">
    <tableColumn id="1" xr3:uid="{BCE3C5A2-1F72-49EB-BB87-9A92C2B54BB4}" name="ITEM" dataDxfId="26"/>
    <tableColumn id="2" xr3:uid="{66580C9C-6594-4500-A4D5-A646C365043A}" name="LOCAL" dataDxfId="25"/>
    <tableColumn id="3" xr3:uid="{72CADBD4-BB10-4819-BD20-5F1FED34D952}" name="WBS DA ATIVIDADE IMPACTADA" dataDxfId="24"/>
    <tableColumn id="4" xr3:uid="{2ADFA8B7-8EFF-44DC-A62F-3674B062D4A2}" name="ATIVIDADE IMPACTADA (DESCRIÇÃO)" dataDxfId="23"/>
    <tableColumn id="5" xr3:uid="{10644C3D-33D6-4632-AEDA-8C10BCF893ED}" name="GRUPO" dataDxfId="22"/>
    <tableColumn id="6" xr3:uid="{2E31625A-C772-4196-9F67-24069F7E96AC}" name="RESTRIÇÃO DETECTADA" dataDxfId="21"/>
    <tableColumn id="7" xr3:uid="{480343CB-432F-4FEF-BD8B-240D45972277}" name="AÇÃO A SER TOMADA" dataDxfId="20"/>
    <tableColumn id="8" xr3:uid="{96E10FFD-7709-41D7-989F-D00B08372AB5}" name="DATA DE MAPEAMENTO" dataDxfId="19"/>
    <tableColumn id="9" xr3:uid="{714BC864-34A3-4792-AA6F-188AABE3C4ED}" name="DATA DE IMPACTO" dataDxfId="18"/>
    <tableColumn id="10" xr3:uid="{4DC78624-5319-4031-B1C2-493145D03132}" name="TÉRMINO PREV. (BASELINE)" dataDxfId="17"/>
    <tableColumn id="18" xr3:uid="{4DF93A02-132B-4759-A432-9CA8B6508C90}" name="SEMANA" dataDxfId="16"/>
    <tableColumn id="11" xr3:uid="{C57D6655-5CF4-4B9A-A67C-31241F5DC72D}" name="RESPONSÁVEL" dataDxfId="15"/>
    <tableColumn id="12" xr3:uid="{D104C09E-C921-4B27-A02D-B5B54E0475C1}" name="DISCIPLINA" dataDxfId="14"/>
    <tableColumn id="13" xr3:uid="{F0D9B4F9-EBAB-4F73-A8C5-C7D317CF207D}" name="EMPRESA" dataDxfId="13"/>
    <tableColumn id="14" xr3:uid="{63E49F65-A154-4361-87FC-104A847190DC}" name="TÉRMINO PREVISTO" dataDxfId="12"/>
    <tableColumn id="15" xr3:uid="{0C1B0E76-8A6B-471B-983E-1BC8BF383DB3}" name="TÉRMINO REAL" dataDxfId="11"/>
    <tableColumn id="16" xr3:uid="{7E90AD6D-C70F-4E00-A6C8-54C0F9D79A8C}" name="STATUS" dataDxfId="10"/>
    <tableColumn id="17" xr3:uid="{1DD489EB-9393-4846-8D4D-BEF17D7FA138}" name="OBSERVAÇÕES" dataDxfId="9"/>
    <tableColumn id="19" xr3:uid="{E4B92BE4-F73A-44F7-B54E-C362DDF3828C}" name="Coluna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S103"/>
  <sheetViews>
    <sheetView showGridLines="0" tabSelected="1" view="pageBreakPreview" zoomScale="40" zoomScaleNormal="37" zoomScaleSheetLayoutView="40" workbookViewId="0">
      <selection activeCell="C11" sqref="C11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59" customWidth="1"/>
    <col min="10" max="10" width="21.88671875" style="59" bestFit="1" customWidth="1"/>
    <col min="11" max="11" width="21.88671875" style="73" customWidth="1"/>
    <col min="12" max="12" width="27.6640625" style="3" bestFit="1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6384" width="8.88671875" style="1"/>
  </cols>
  <sheetData>
    <row r="1" spans="1:19" x14ac:dyDescent="0.3">
      <c r="A1" s="15"/>
      <c r="B1" s="16"/>
      <c r="C1" s="16"/>
      <c r="D1" s="17"/>
      <c r="E1" s="16"/>
      <c r="F1" s="16"/>
      <c r="G1" s="16"/>
      <c r="H1" s="16"/>
      <c r="I1" s="64"/>
      <c r="J1" s="16"/>
      <c r="K1" s="69"/>
      <c r="L1" s="16"/>
      <c r="M1" s="16"/>
      <c r="N1" s="18"/>
      <c r="O1" s="18"/>
      <c r="P1" s="18"/>
      <c r="Q1" s="18"/>
      <c r="R1" s="19"/>
    </row>
    <row r="2" spans="1:19" x14ac:dyDescent="0.3">
      <c r="A2" s="20"/>
      <c r="B2" s="21"/>
      <c r="C2" s="21"/>
      <c r="D2" s="22"/>
      <c r="E2" s="21"/>
      <c r="F2" s="21"/>
      <c r="G2" s="21"/>
      <c r="H2" s="21"/>
      <c r="I2" s="65"/>
      <c r="J2" s="21"/>
      <c r="K2" s="70"/>
      <c r="L2" s="21"/>
      <c r="M2" s="21"/>
      <c r="N2" s="23"/>
      <c r="O2" s="23"/>
      <c r="P2" s="23"/>
      <c r="Q2" s="23"/>
      <c r="R2" s="24"/>
    </row>
    <row r="3" spans="1:19" x14ac:dyDescent="0.3">
      <c r="A3" s="20"/>
      <c r="B3" s="21"/>
      <c r="C3" s="21"/>
      <c r="D3" s="22"/>
      <c r="E3" s="21"/>
      <c r="F3" s="21"/>
      <c r="G3" s="21"/>
      <c r="H3" s="21"/>
      <c r="I3" s="65"/>
      <c r="J3" s="21"/>
      <c r="K3" s="70"/>
      <c r="L3" s="21"/>
      <c r="M3" s="21"/>
      <c r="N3" s="23"/>
      <c r="O3" s="23"/>
      <c r="P3" s="23"/>
      <c r="Q3" s="23"/>
      <c r="R3" s="24"/>
    </row>
    <row r="4" spans="1:19" ht="35.25" customHeight="1" x14ac:dyDescent="0.3">
      <c r="A4" s="20"/>
      <c r="B4" s="21"/>
      <c r="C4" s="21"/>
      <c r="D4" s="22"/>
      <c r="E4" s="21"/>
      <c r="F4" s="21"/>
      <c r="G4" s="21"/>
      <c r="H4" s="21"/>
      <c r="I4" s="65"/>
      <c r="J4" s="21"/>
      <c r="K4" s="70"/>
      <c r="L4" s="21"/>
      <c r="M4" s="21"/>
      <c r="N4" s="23"/>
      <c r="O4" s="23"/>
      <c r="P4" s="23"/>
      <c r="Q4" s="23"/>
      <c r="R4" s="24"/>
    </row>
    <row r="5" spans="1:19" ht="16.95" customHeight="1" x14ac:dyDescent="0.3">
      <c r="A5" s="20"/>
      <c r="B5" s="25"/>
      <c r="C5" s="25"/>
      <c r="D5" s="26"/>
      <c r="E5" s="25"/>
      <c r="F5" s="25"/>
      <c r="G5" s="25"/>
      <c r="H5" s="25"/>
      <c r="I5" s="66"/>
      <c r="J5" s="25"/>
      <c r="K5" s="71"/>
      <c r="L5" s="25"/>
      <c r="M5" s="25"/>
      <c r="N5" s="27"/>
      <c r="O5" s="25"/>
      <c r="P5" s="28"/>
      <c r="Q5" s="28"/>
      <c r="R5" s="29"/>
    </row>
    <row r="6" spans="1:19" ht="39.75" customHeight="1" x14ac:dyDescent="0.3">
      <c r="A6" s="30" t="s">
        <v>25</v>
      </c>
      <c r="B6" s="12" t="s">
        <v>26</v>
      </c>
      <c r="C6" s="12" t="s">
        <v>37</v>
      </c>
      <c r="D6" s="13" t="s">
        <v>27</v>
      </c>
      <c r="E6" s="12" t="s">
        <v>38</v>
      </c>
      <c r="F6" s="12" t="s">
        <v>39</v>
      </c>
      <c r="G6" s="12" t="s">
        <v>40</v>
      </c>
      <c r="H6" s="12" t="s">
        <v>41</v>
      </c>
      <c r="I6" s="48" t="s">
        <v>28</v>
      </c>
      <c r="J6" s="12" t="s">
        <v>29</v>
      </c>
      <c r="K6" s="72" t="s">
        <v>116</v>
      </c>
      <c r="L6" s="12" t="s">
        <v>30</v>
      </c>
      <c r="M6" s="12" t="s">
        <v>31</v>
      </c>
      <c r="N6" s="14" t="s">
        <v>32</v>
      </c>
      <c r="O6" s="60" t="s">
        <v>33</v>
      </c>
      <c r="P6" s="12" t="s">
        <v>34</v>
      </c>
      <c r="Q6" s="14" t="s">
        <v>35</v>
      </c>
      <c r="R6" s="31" t="s">
        <v>36</v>
      </c>
      <c r="S6" s="12" t="s">
        <v>507</v>
      </c>
    </row>
    <row r="7" spans="1:19" s="11" customFormat="1" ht="40.5" customHeight="1" x14ac:dyDescent="0.3">
      <c r="A7" s="32">
        <v>2</v>
      </c>
      <c r="B7" s="7" t="s">
        <v>127</v>
      </c>
      <c r="C7" s="62" t="s">
        <v>117</v>
      </c>
      <c r="D7" s="8" t="str">
        <f>IFERROR(VLOOKUP(Prontidao_MedioPrazo[[#This Row],[WBS DA ATIVIDADE IMPACTADA]],Cronograma!A:D,2,FALSE),"NÃO LOCALIZADO")</f>
        <v xml:space="preserve">         Estrutura Provisória para movimentação das caldeiras</v>
      </c>
      <c r="E7" s="7" t="s">
        <v>42</v>
      </c>
      <c r="F7" s="7" t="s">
        <v>122</v>
      </c>
      <c r="G7" s="7"/>
      <c r="H7" s="9">
        <v>45390</v>
      </c>
      <c r="I7" s="67" t="str">
        <f>IFERROR(VLOOKUP(Prontidao_MedioPrazo[[#This Row],[WBS DA ATIVIDADE IMPACTADA]],Cronograma!A:D,3,FALSE),"NÃO LOCALIZADO")</f>
        <v>Seg 25/03/24</v>
      </c>
      <c r="J7" s="58" t="str">
        <f>IFERROR(VLOOKUP(Prontidao_MedioPrazo[[#This Row],[WBS DA ATIVIDADE IMPACTADA]],Cronograma!A:D,4,FALSE),"NÃO LOCALIZADO")</f>
        <v>Sex 26/04/24</v>
      </c>
      <c r="K7" s="47">
        <v>13</v>
      </c>
      <c r="L7" s="42"/>
      <c r="M7" s="42" t="s">
        <v>125</v>
      </c>
      <c r="N7" s="43" t="s">
        <v>129</v>
      </c>
      <c r="O7" s="44"/>
      <c r="P7" s="41"/>
      <c r="Q7" s="10" t="s">
        <v>121</v>
      </c>
      <c r="R7" s="33"/>
      <c r="S7" s="11">
        <v>1</v>
      </c>
    </row>
    <row r="8" spans="1:19" s="11" customFormat="1" ht="52.2" customHeight="1" x14ac:dyDescent="0.3">
      <c r="A8" s="32">
        <v>4</v>
      </c>
      <c r="B8" s="7" t="s">
        <v>127</v>
      </c>
      <c r="C8" s="62" t="s">
        <v>118</v>
      </c>
      <c r="D8" s="8" t="str">
        <f>IFERROR(VLOOKUP(Prontidao_MedioPrazo[[#This Row],[WBS DA ATIVIDADE IMPACTADA]],Cronograma!A:D,2,FALSE),"NÃO LOCALIZADO")</f>
        <v xml:space="preserve">            Vigas de rolamento</v>
      </c>
      <c r="E8" s="7" t="s">
        <v>42</v>
      </c>
      <c r="F8" s="7" t="s">
        <v>122</v>
      </c>
      <c r="G8" s="7"/>
      <c r="H8" s="9">
        <v>45390</v>
      </c>
      <c r="I8" s="67" t="str">
        <f>IFERROR(VLOOKUP(Prontidao_MedioPrazo[[#This Row],[WBS DA ATIVIDADE IMPACTADA]],Cronograma!A:D,3,FALSE),"NÃO LOCALIZADO")</f>
        <v>Ter 19/03/24</v>
      </c>
      <c r="J8" s="58" t="str">
        <f>IFERROR(VLOOKUP(Prontidao_MedioPrazo[[#This Row],[WBS DA ATIVIDADE IMPACTADA]],Cronograma!A:D,4,FALSE),"NÃO LOCALIZADO")</f>
        <v>Qua 10/04/24</v>
      </c>
      <c r="K8" s="47">
        <v>15</v>
      </c>
      <c r="L8" s="42"/>
      <c r="M8" s="42" t="s">
        <v>125</v>
      </c>
      <c r="N8" s="43" t="s">
        <v>129</v>
      </c>
      <c r="O8" s="44"/>
      <c r="P8" s="41"/>
      <c r="Q8" s="10" t="s">
        <v>121</v>
      </c>
      <c r="R8" s="33"/>
      <c r="S8" s="11">
        <v>1</v>
      </c>
    </row>
    <row r="9" spans="1:19" s="11" customFormat="1" ht="51" customHeight="1" x14ac:dyDescent="0.3">
      <c r="A9" s="32">
        <v>5</v>
      </c>
      <c r="B9" s="7" t="s">
        <v>127</v>
      </c>
      <c r="C9" s="62" t="s">
        <v>128</v>
      </c>
      <c r="D9" s="8" t="str">
        <f>IFERROR(VLOOKUP(Prontidao_MedioPrazo[[#This Row],[WBS DA ATIVIDADE IMPACTADA]],Cronograma!A:D,2,FALSE),"NÃO LOCALIZADO")</f>
        <v xml:space="preserve">            Carrinho de translado</v>
      </c>
      <c r="E9" s="7" t="s">
        <v>42</v>
      </c>
      <c r="F9" s="7" t="s">
        <v>122</v>
      </c>
      <c r="G9" s="7"/>
      <c r="H9" s="9">
        <v>45397</v>
      </c>
      <c r="I9" s="67" t="str">
        <f>IFERROR(VLOOKUP(Prontidao_MedioPrazo[[#This Row],[WBS DA ATIVIDADE IMPACTADA]],Cronograma!A:D,3,FALSE),"NÃO LOCALIZADO")</f>
        <v>Qui 18/04/24</v>
      </c>
      <c r="J9" s="58" t="str">
        <f>IFERROR(VLOOKUP(Prontidao_MedioPrazo[[#This Row],[WBS DA ATIVIDADE IMPACTADA]],Cronograma!A:D,4,FALSE),"NÃO LOCALIZADO")</f>
        <v>Qua 08/05/24</v>
      </c>
      <c r="K9" s="47">
        <v>16</v>
      </c>
      <c r="L9" s="42"/>
      <c r="M9" s="42" t="s">
        <v>125</v>
      </c>
      <c r="N9" s="43" t="s">
        <v>129</v>
      </c>
      <c r="O9" s="44"/>
      <c r="P9" s="41"/>
      <c r="Q9" s="10" t="s">
        <v>121</v>
      </c>
      <c r="R9" s="33"/>
      <c r="S9" s="11">
        <v>1</v>
      </c>
    </row>
    <row r="10" spans="1:19" s="11" customFormat="1" ht="40.5" customHeight="1" x14ac:dyDescent="0.3">
      <c r="A10" s="32">
        <v>6</v>
      </c>
      <c r="B10" s="7" t="s">
        <v>127</v>
      </c>
      <c r="C10" s="62" t="s">
        <v>248</v>
      </c>
      <c r="D10" s="8" t="str">
        <f>IFERROR(VLOOKUP(Prontidao_MedioPrazo[[#This Row],[WBS DA ATIVIDADE IMPACTADA]],Cronograma!A:D,2,FALSE),"NÃO LOCALIZADO")</f>
        <v xml:space="preserve">            Plataforma EL. 3,309m</v>
      </c>
      <c r="E10" s="7" t="s">
        <v>42</v>
      </c>
      <c r="F10" s="7" t="s">
        <v>122</v>
      </c>
      <c r="G10" s="7"/>
      <c r="H10" s="9"/>
      <c r="I10" s="67" t="str">
        <f>IFERROR(VLOOKUP(Prontidao_MedioPrazo[[#This Row],[WBS DA ATIVIDADE IMPACTADA]],Cronograma!A:D,3,FALSE),"NÃO LOCALIZADO")</f>
        <v>Ter 30/04/24</v>
      </c>
      <c r="J10" s="58" t="str">
        <f>IFERROR(VLOOKUP(Prontidao_MedioPrazo[[#This Row],[WBS DA ATIVIDADE IMPACTADA]],Cronograma!A:D,4,FALSE),"NÃO LOCALIZADO")</f>
        <v>Ter 04/06/24</v>
      </c>
      <c r="K10" s="47">
        <v>18</v>
      </c>
      <c r="L10" s="42"/>
      <c r="M10" s="42" t="s">
        <v>125</v>
      </c>
      <c r="N10" s="43" t="s">
        <v>129</v>
      </c>
      <c r="O10" s="44"/>
      <c r="P10" s="41"/>
      <c r="Q10" s="10" t="s">
        <v>126</v>
      </c>
      <c r="R10" s="33"/>
      <c r="S10" s="11">
        <v>1</v>
      </c>
    </row>
    <row r="11" spans="1:19" s="11" customFormat="1" ht="52.2" customHeight="1" x14ac:dyDescent="0.3">
      <c r="A11" s="32">
        <v>7</v>
      </c>
      <c r="B11" s="7" t="s">
        <v>127</v>
      </c>
      <c r="C11" s="62" t="s">
        <v>343</v>
      </c>
      <c r="D11" s="8" t="str">
        <f>IFERROR(VLOOKUP(Prontidao_MedioPrazo[[#This Row],[WBS DA ATIVIDADE IMPACTADA]],Cronograma!A:D,2,FALSE),"NÃO LOCALIZADO")</f>
        <v xml:space="preserve">               14"-S3-14E-5501-H - VAPOR</v>
      </c>
      <c r="E11" s="7" t="s">
        <v>42</v>
      </c>
      <c r="F11" s="7" t="s">
        <v>506</v>
      </c>
      <c r="G11" s="7" t="s">
        <v>505</v>
      </c>
      <c r="H11" s="9">
        <v>45397</v>
      </c>
      <c r="I11" s="67" t="str">
        <f>IFERROR(VLOOKUP(Prontidao_MedioPrazo[[#This Row],[WBS DA ATIVIDADE IMPACTADA]],Cronograma!A:D,3,FALSE),"NÃO LOCALIZADO")</f>
        <v>Sex 03/05/24</v>
      </c>
      <c r="J11" s="58" t="str">
        <f>IFERROR(VLOOKUP(Prontidao_MedioPrazo[[#This Row],[WBS DA ATIVIDADE IMPACTADA]],Cronograma!A:D,4,FALSE),"NÃO LOCALIZADO")</f>
        <v>Seg 13/05/24</v>
      </c>
      <c r="K11" s="47">
        <v>18</v>
      </c>
      <c r="L11" s="42" t="s">
        <v>504</v>
      </c>
      <c r="M11" s="42" t="s">
        <v>125</v>
      </c>
      <c r="N11" s="43" t="s">
        <v>129</v>
      </c>
      <c r="O11" s="44"/>
      <c r="P11" s="41"/>
      <c r="Q11" s="10" t="s">
        <v>126</v>
      </c>
      <c r="R11" s="33"/>
      <c r="S11" s="11">
        <v>1</v>
      </c>
    </row>
    <row r="12" spans="1:19" s="11" customFormat="1" ht="52.2" customHeight="1" x14ac:dyDescent="0.3">
      <c r="A12" s="32">
        <v>8</v>
      </c>
      <c r="B12" s="7" t="s">
        <v>127</v>
      </c>
      <c r="C12" s="62" t="s">
        <v>262</v>
      </c>
      <c r="D12" s="8" t="str">
        <f>IFERROR(VLOOKUP(Prontidao_MedioPrazo[[#This Row],[WBS DA ATIVIDADE IMPACTADA]],Cronograma!A:D,2,FALSE),"NÃO LOCALIZADO")</f>
        <v xml:space="preserve">            PlataformaEL. 5,030m</v>
      </c>
      <c r="E12" s="7" t="s">
        <v>42</v>
      </c>
      <c r="F12" s="7" t="s">
        <v>122</v>
      </c>
      <c r="G12" s="7"/>
      <c r="H12" s="9">
        <v>45404</v>
      </c>
      <c r="I12" s="67" t="str">
        <f>IFERROR(VLOOKUP(Prontidao_MedioPrazo[[#This Row],[WBS DA ATIVIDADE IMPACTADA]],Cronograma!A:D,3,FALSE),"NÃO LOCALIZADO")</f>
        <v>Sex 10/05/24</v>
      </c>
      <c r="J12" s="58" t="str">
        <f>IFERROR(VLOOKUP(Prontidao_MedioPrazo[[#This Row],[WBS DA ATIVIDADE IMPACTADA]],Cronograma!A:D,4,FALSE),"NÃO LOCALIZADO")</f>
        <v>Seg 15/07/24</v>
      </c>
      <c r="K12" s="47">
        <v>19</v>
      </c>
      <c r="L12" s="42"/>
      <c r="M12" s="42" t="s">
        <v>125</v>
      </c>
      <c r="N12" s="43" t="s">
        <v>129</v>
      </c>
      <c r="O12" s="44"/>
      <c r="P12" s="41"/>
      <c r="Q12" s="10" t="s">
        <v>126</v>
      </c>
      <c r="R12" s="33"/>
      <c r="S12" s="11">
        <v>1</v>
      </c>
    </row>
    <row r="13" spans="1:19" s="11" customFormat="1" ht="40.5" customHeight="1" x14ac:dyDescent="0.3">
      <c r="A13" s="32">
        <v>9</v>
      </c>
      <c r="B13" s="7"/>
      <c r="C13" s="62"/>
      <c r="D13" s="8"/>
      <c r="E13" s="7"/>
      <c r="F13" s="7"/>
      <c r="G13" s="7"/>
      <c r="H13" s="9"/>
      <c r="I13" s="68"/>
      <c r="J13" s="58"/>
      <c r="K13" s="47"/>
      <c r="L13" s="42"/>
      <c r="M13" s="42"/>
      <c r="N13" s="43"/>
      <c r="O13" s="44"/>
      <c r="P13" s="41"/>
      <c r="Q13" s="10"/>
      <c r="R13" s="33"/>
    </row>
    <row r="14" spans="1:19" s="11" customFormat="1" ht="40.5" customHeight="1" x14ac:dyDescent="0.3">
      <c r="A14" s="32">
        <v>10</v>
      </c>
      <c r="B14" s="7"/>
      <c r="C14" s="62"/>
      <c r="D14" s="8"/>
      <c r="E14" s="7"/>
      <c r="F14" s="7"/>
      <c r="G14" s="7"/>
      <c r="H14" s="9"/>
      <c r="I14" s="68"/>
      <c r="J14" s="58"/>
      <c r="K14" s="47"/>
      <c r="L14" s="42"/>
      <c r="M14" s="42"/>
      <c r="N14" s="43"/>
      <c r="O14" s="44"/>
      <c r="P14" s="41"/>
      <c r="Q14" s="10"/>
      <c r="R14" s="33"/>
    </row>
    <row r="15" spans="1:19" s="11" customFormat="1" ht="40.5" customHeight="1" x14ac:dyDescent="0.3">
      <c r="A15" s="32">
        <v>11</v>
      </c>
      <c r="B15" s="7"/>
      <c r="C15" s="62"/>
      <c r="D15" s="8"/>
      <c r="E15" s="7"/>
      <c r="F15" s="7"/>
      <c r="G15" s="7"/>
      <c r="H15" s="9"/>
      <c r="I15" s="68"/>
      <c r="J15" s="58"/>
      <c r="K15" s="47"/>
      <c r="L15" s="42"/>
      <c r="M15" s="42"/>
      <c r="N15" s="43"/>
      <c r="O15" s="44"/>
      <c r="P15" s="41"/>
      <c r="Q15" s="10"/>
      <c r="R15" s="33"/>
    </row>
    <row r="16" spans="1:19" s="11" customFormat="1" ht="40.5" customHeight="1" x14ac:dyDescent="0.3">
      <c r="A16" s="32">
        <v>12</v>
      </c>
      <c r="B16" s="7"/>
      <c r="C16" s="62"/>
      <c r="D16" s="8"/>
      <c r="E16" s="7"/>
      <c r="F16" s="7"/>
      <c r="G16" s="7"/>
      <c r="H16" s="9"/>
      <c r="I16" s="68"/>
      <c r="J16" s="58"/>
      <c r="K16" s="47"/>
      <c r="L16" s="42"/>
      <c r="M16" s="42"/>
      <c r="N16" s="43"/>
      <c r="O16" s="44"/>
      <c r="P16" s="41"/>
      <c r="Q16" s="10"/>
      <c r="R16" s="33"/>
    </row>
    <row r="17" spans="1:18" s="11" customFormat="1" ht="40.5" customHeight="1" x14ac:dyDescent="0.3">
      <c r="A17" s="32">
        <v>13</v>
      </c>
      <c r="B17" s="7"/>
      <c r="C17" s="62"/>
      <c r="D17" s="8"/>
      <c r="E17" s="7"/>
      <c r="F17" s="7"/>
      <c r="G17" s="8"/>
      <c r="H17" s="9"/>
      <c r="I17" s="68"/>
      <c r="J17" s="58"/>
      <c r="K17" s="47"/>
      <c r="L17" s="42"/>
      <c r="M17" s="42"/>
      <c r="N17" s="43"/>
      <c r="O17" s="44"/>
      <c r="P17" s="41"/>
      <c r="Q17" s="10"/>
      <c r="R17" s="33"/>
    </row>
    <row r="18" spans="1:18" s="11" customFormat="1" ht="40.5" customHeight="1" x14ac:dyDescent="0.3">
      <c r="A18" s="32">
        <v>14</v>
      </c>
      <c r="B18" s="7"/>
      <c r="C18" s="62"/>
      <c r="D18" s="8"/>
      <c r="E18" s="7"/>
      <c r="F18" s="7"/>
      <c r="G18" s="7"/>
      <c r="H18" s="9"/>
      <c r="I18" s="68"/>
      <c r="J18" s="58"/>
      <c r="K18" s="47"/>
      <c r="L18" s="42"/>
      <c r="M18" s="42"/>
      <c r="N18" s="43"/>
      <c r="O18" s="44"/>
      <c r="P18" s="41"/>
      <c r="Q18" s="10"/>
      <c r="R18" s="33"/>
    </row>
    <row r="19" spans="1:18" s="11" customFormat="1" ht="40.5" customHeight="1" x14ac:dyDescent="0.3">
      <c r="A19" s="32">
        <v>15</v>
      </c>
      <c r="B19" s="7"/>
      <c r="C19" s="62"/>
      <c r="D19" s="8"/>
      <c r="E19" s="7"/>
      <c r="F19" s="7"/>
      <c r="G19" s="8"/>
      <c r="H19" s="9"/>
      <c r="I19" s="68"/>
      <c r="J19" s="58"/>
      <c r="K19" s="47"/>
      <c r="L19" s="42"/>
      <c r="M19" s="42"/>
      <c r="N19" s="43"/>
      <c r="O19" s="44"/>
      <c r="P19" s="41"/>
      <c r="Q19" s="10"/>
      <c r="R19" s="33"/>
    </row>
    <row r="20" spans="1:18" s="11" customFormat="1" ht="40.5" customHeight="1" x14ac:dyDescent="0.3">
      <c r="A20" s="32">
        <v>16</v>
      </c>
      <c r="B20" s="7"/>
      <c r="C20" s="62"/>
      <c r="D20" s="8"/>
      <c r="E20" s="7"/>
      <c r="F20" s="7"/>
      <c r="G20" s="8"/>
      <c r="H20" s="9"/>
      <c r="I20" s="68"/>
      <c r="J20" s="58"/>
      <c r="K20" s="47"/>
      <c r="L20" s="42"/>
      <c r="M20" s="42"/>
      <c r="N20" s="43"/>
      <c r="O20" s="44"/>
      <c r="P20" s="41"/>
      <c r="Q20" s="10"/>
      <c r="R20" s="33"/>
    </row>
    <row r="21" spans="1:18" s="11" customFormat="1" ht="40.5" customHeight="1" x14ac:dyDescent="0.3">
      <c r="A21" s="32">
        <v>17</v>
      </c>
      <c r="B21" s="7"/>
      <c r="C21" s="62"/>
      <c r="D21" s="8"/>
      <c r="E21" s="7"/>
      <c r="F21" s="7"/>
      <c r="G21" s="8"/>
      <c r="H21" s="9"/>
      <c r="I21" s="68"/>
      <c r="J21" s="58"/>
      <c r="K21" s="47"/>
      <c r="L21" s="42"/>
      <c r="M21" s="42"/>
      <c r="N21" s="43"/>
      <c r="O21" s="44"/>
      <c r="P21" s="41"/>
      <c r="Q21" s="10"/>
      <c r="R21" s="33"/>
    </row>
    <row r="22" spans="1:18" s="11" customFormat="1" ht="40.5" customHeight="1" x14ac:dyDescent="0.3">
      <c r="A22" s="32">
        <v>18</v>
      </c>
      <c r="B22" s="7"/>
      <c r="C22" s="62"/>
      <c r="D22" s="8"/>
      <c r="E22" s="7"/>
      <c r="F22" s="7"/>
      <c r="G22" s="8"/>
      <c r="H22" s="9"/>
      <c r="I22" s="68"/>
      <c r="J22" s="58"/>
      <c r="K22" s="47"/>
      <c r="L22" s="42"/>
      <c r="M22" s="42"/>
      <c r="N22" s="43"/>
      <c r="O22" s="44"/>
      <c r="P22" s="41"/>
      <c r="Q22" s="10"/>
      <c r="R22" s="33"/>
    </row>
    <row r="23" spans="1:18" s="11" customFormat="1" ht="40.5" customHeight="1" x14ac:dyDescent="0.3">
      <c r="A23" s="32">
        <v>19</v>
      </c>
      <c r="B23" s="7"/>
      <c r="C23" s="62"/>
      <c r="D23" s="8"/>
      <c r="E23" s="7"/>
      <c r="F23" s="7"/>
      <c r="G23" s="8"/>
      <c r="H23" s="9"/>
      <c r="I23" s="68"/>
      <c r="J23" s="58"/>
      <c r="K23" s="47"/>
      <c r="L23" s="42"/>
      <c r="M23" s="42"/>
      <c r="N23" s="43"/>
      <c r="O23" s="44"/>
      <c r="P23" s="41"/>
      <c r="Q23" s="10"/>
      <c r="R23" s="33"/>
    </row>
    <row r="24" spans="1:18" s="11" customFormat="1" ht="40.5" customHeight="1" x14ac:dyDescent="0.3">
      <c r="A24" s="32">
        <v>20</v>
      </c>
      <c r="B24" s="7"/>
      <c r="C24" s="62"/>
      <c r="D24" s="8"/>
      <c r="E24" s="7"/>
      <c r="F24" s="7"/>
      <c r="G24" s="8"/>
      <c r="H24" s="9"/>
      <c r="I24" s="68"/>
      <c r="J24" s="58"/>
      <c r="K24" s="47"/>
      <c r="L24" s="42"/>
      <c r="M24" s="42"/>
      <c r="N24" s="43"/>
      <c r="O24" s="44"/>
      <c r="P24" s="41"/>
      <c r="Q24" s="10"/>
      <c r="R24" s="33"/>
    </row>
    <row r="25" spans="1:18" s="11" customFormat="1" ht="40.5" customHeight="1" x14ac:dyDescent="0.3">
      <c r="A25" s="32">
        <v>21</v>
      </c>
      <c r="B25" s="7"/>
      <c r="C25" s="62"/>
      <c r="D25" s="8"/>
      <c r="E25" s="7"/>
      <c r="F25" s="7"/>
      <c r="G25" s="8"/>
      <c r="H25" s="9"/>
      <c r="I25" s="68"/>
      <c r="J25" s="58"/>
      <c r="K25" s="47"/>
      <c r="L25" s="42"/>
      <c r="M25" s="42"/>
      <c r="N25" s="43"/>
      <c r="O25" s="44"/>
      <c r="P25" s="41"/>
      <c r="Q25" s="10"/>
      <c r="R25" s="46"/>
    </row>
    <row r="26" spans="1:18" s="11" customFormat="1" ht="40.5" customHeight="1" x14ac:dyDescent="0.3">
      <c r="A26" s="45">
        <v>22</v>
      </c>
      <c r="B26" s="7"/>
      <c r="C26" s="62"/>
      <c r="D26" s="8"/>
      <c r="E26" s="7"/>
      <c r="F26" s="7"/>
      <c r="G26" s="8"/>
      <c r="H26" s="9"/>
      <c r="I26" s="68"/>
      <c r="J26" s="58"/>
      <c r="K26" s="47"/>
      <c r="L26" s="42"/>
      <c r="M26" s="42"/>
      <c r="N26" s="43"/>
      <c r="O26" s="44"/>
      <c r="P26" s="41"/>
      <c r="Q26" s="10"/>
      <c r="R26" s="46"/>
    </row>
    <row r="27" spans="1:18" s="11" customFormat="1" ht="40.5" customHeight="1" x14ac:dyDescent="0.3">
      <c r="A27" s="45">
        <v>23</v>
      </c>
      <c r="B27" s="7"/>
      <c r="C27" s="62"/>
      <c r="D27" s="8"/>
      <c r="E27" s="7"/>
      <c r="F27" s="7"/>
      <c r="G27" s="8"/>
      <c r="H27" s="9"/>
      <c r="I27" s="68"/>
      <c r="J27" s="58"/>
      <c r="K27" s="47"/>
      <c r="L27" s="42"/>
      <c r="M27" s="42"/>
      <c r="N27" s="43"/>
      <c r="O27" s="44"/>
      <c r="P27" s="41"/>
      <c r="Q27" s="10"/>
      <c r="R27" s="46"/>
    </row>
    <row r="28" spans="1:18" s="11" customFormat="1" ht="40.5" customHeight="1" x14ac:dyDescent="0.3">
      <c r="A28" s="45">
        <v>24</v>
      </c>
      <c r="B28" s="7"/>
      <c r="C28" s="62"/>
      <c r="D28" s="8"/>
      <c r="E28" s="7"/>
      <c r="F28" s="7"/>
      <c r="G28" s="8"/>
      <c r="H28" s="9"/>
      <c r="I28" s="68"/>
      <c r="J28" s="58"/>
      <c r="K28" s="47"/>
      <c r="L28" s="42"/>
      <c r="M28" s="42"/>
      <c r="N28" s="43"/>
      <c r="O28" s="44"/>
      <c r="P28" s="41"/>
      <c r="Q28" s="10"/>
      <c r="R28" s="46"/>
    </row>
    <row r="29" spans="1:18" s="11" customFormat="1" ht="40.5" customHeight="1" x14ac:dyDescent="0.3">
      <c r="A29" s="45">
        <v>25</v>
      </c>
      <c r="B29" s="7"/>
      <c r="C29" s="57"/>
      <c r="D29" s="8"/>
      <c r="E29" s="7"/>
      <c r="F29" s="7"/>
      <c r="G29" s="8"/>
      <c r="H29" s="9"/>
      <c r="I29" s="68"/>
      <c r="J29" s="58"/>
      <c r="K29" s="47"/>
      <c r="L29" s="42"/>
      <c r="M29" s="42"/>
      <c r="N29" s="43"/>
      <c r="O29" s="44"/>
      <c r="P29" s="41"/>
      <c r="Q29" s="10"/>
      <c r="R29" s="55"/>
    </row>
    <row r="30" spans="1:18" s="11" customFormat="1" ht="40.5" customHeight="1" x14ac:dyDescent="0.3">
      <c r="A30" s="45">
        <v>26</v>
      </c>
      <c r="B30" s="7"/>
      <c r="C30" s="56"/>
      <c r="D30" s="8"/>
      <c r="E30" s="7"/>
      <c r="F30" s="7"/>
      <c r="G30" s="8"/>
      <c r="H30" s="9"/>
      <c r="I30" s="68"/>
      <c r="J30" s="58"/>
      <c r="K30" s="47"/>
      <c r="L30" s="42"/>
      <c r="M30" s="42"/>
      <c r="N30" s="43"/>
      <c r="O30" s="44"/>
      <c r="P30" s="41"/>
      <c r="Q30" s="10"/>
      <c r="R30" s="46"/>
    </row>
    <row r="31" spans="1:18" s="11" customFormat="1" ht="40.5" customHeight="1" x14ac:dyDescent="0.3">
      <c r="A31" s="45">
        <v>27</v>
      </c>
      <c r="B31" s="7"/>
      <c r="C31" s="57"/>
      <c r="D31" s="8"/>
      <c r="E31" s="7"/>
      <c r="F31" s="7"/>
      <c r="G31" s="8"/>
      <c r="H31" s="9"/>
      <c r="I31" s="68"/>
      <c r="J31" s="58"/>
      <c r="K31" s="47"/>
      <c r="L31" s="42"/>
      <c r="M31" s="42"/>
      <c r="N31" s="43"/>
      <c r="O31" s="44"/>
      <c r="P31" s="41"/>
      <c r="Q31" s="10"/>
      <c r="R31" s="46"/>
    </row>
    <row r="32" spans="1:18" s="11" customFormat="1" ht="40.5" customHeight="1" x14ac:dyDescent="0.3">
      <c r="A32" s="45">
        <v>28</v>
      </c>
      <c r="B32" s="7"/>
      <c r="C32" s="57"/>
      <c r="D32" s="8"/>
      <c r="E32" s="7"/>
      <c r="F32" s="7"/>
      <c r="G32" s="8"/>
      <c r="H32" s="9"/>
      <c r="I32" s="68"/>
      <c r="J32" s="58"/>
      <c r="K32" s="47"/>
      <c r="L32" s="42"/>
      <c r="M32" s="42"/>
      <c r="N32" s="43"/>
      <c r="O32" s="44"/>
      <c r="P32" s="41"/>
      <c r="Q32" s="10"/>
      <c r="R32" s="46"/>
    </row>
    <row r="33" spans="1:19" s="11" customFormat="1" ht="60.75" customHeight="1" x14ac:dyDescent="0.3">
      <c r="A33" s="45">
        <v>29</v>
      </c>
      <c r="B33" s="7"/>
      <c r="C33" s="57"/>
      <c r="D33" s="8"/>
      <c r="E33" s="7"/>
      <c r="F33" s="7"/>
      <c r="G33" s="8"/>
      <c r="H33" s="9"/>
      <c r="I33" s="68"/>
      <c r="J33" s="58"/>
      <c r="K33" s="47"/>
      <c r="L33" s="42"/>
      <c r="M33" s="42"/>
      <c r="N33" s="43"/>
      <c r="O33" s="44"/>
      <c r="P33" s="41"/>
      <c r="Q33" s="10"/>
      <c r="R33" s="33"/>
    </row>
    <row r="34" spans="1:19" s="11" customFormat="1" ht="60.75" customHeight="1" x14ac:dyDescent="0.3">
      <c r="A34" s="45">
        <v>30</v>
      </c>
      <c r="B34" s="7"/>
      <c r="C34" s="57"/>
      <c r="D34" s="8"/>
      <c r="E34" s="7"/>
      <c r="F34" s="7"/>
      <c r="G34" s="8"/>
      <c r="H34" s="9"/>
      <c r="I34" s="68"/>
      <c r="J34" s="58"/>
      <c r="K34" s="47"/>
      <c r="L34" s="42"/>
      <c r="M34" s="42"/>
      <c r="N34" s="43"/>
      <c r="O34" s="44"/>
      <c r="P34" s="41"/>
      <c r="Q34" s="10"/>
      <c r="R34" s="46"/>
    </row>
    <row r="35" spans="1:19" s="11" customFormat="1" ht="60.75" customHeight="1" x14ac:dyDescent="0.3">
      <c r="A35" s="45">
        <v>31</v>
      </c>
      <c r="B35" s="7"/>
      <c r="C35" s="57"/>
      <c r="D35" s="8"/>
      <c r="E35" s="7"/>
      <c r="F35" s="7"/>
      <c r="G35" s="8"/>
      <c r="H35" s="9"/>
      <c r="I35" s="68"/>
      <c r="J35" s="58"/>
      <c r="K35" s="47"/>
      <c r="L35" s="42"/>
      <c r="M35" s="42"/>
      <c r="N35" s="43"/>
      <c r="O35" s="44"/>
      <c r="P35" s="41"/>
      <c r="Q35" s="10"/>
      <c r="R35" s="46"/>
    </row>
    <row r="36" spans="1:19" s="11" customFormat="1" ht="60.75" customHeight="1" x14ac:dyDescent="0.3">
      <c r="A36" s="45">
        <v>32</v>
      </c>
      <c r="B36" s="7"/>
      <c r="C36" s="57"/>
      <c r="D36" s="8"/>
      <c r="E36" s="7"/>
      <c r="F36" s="7"/>
      <c r="G36" s="8"/>
      <c r="H36" s="9"/>
      <c r="I36" s="68"/>
      <c r="J36" s="58"/>
      <c r="K36" s="47"/>
      <c r="L36" s="42"/>
      <c r="M36" s="42"/>
      <c r="N36" s="43"/>
      <c r="O36" s="44"/>
      <c r="P36" s="41"/>
      <c r="Q36" s="10"/>
      <c r="R36" s="46"/>
    </row>
    <row r="37" spans="1:19" s="11" customFormat="1" ht="60.75" customHeight="1" x14ac:dyDescent="0.3">
      <c r="A37" s="45">
        <v>33</v>
      </c>
      <c r="B37" s="7"/>
      <c r="C37" s="57"/>
      <c r="D37" s="8"/>
      <c r="E37" s="7"/>
      <c r="F37" s="7"/>
      <c r="G37" s="8"/>
      <c r="H37" s="9"/>
      <c r="I37" s="68"/>
      <c r="J37" s="58"/>
      <c r="K37" s="47"/>
      <c r="L37" s="42"/>
      <c r="M37" s="42"/>
      <c r="N37" s="43"/>
      <c r="O37" s="44"/>
      <c r="P37" s="41"/>
      <c r="Q37" s="10"/>
      <c r="R37" s="33"/>
    </row>
    <row r="38" spans="1:19" s="11" customFormat="1" ht="60.75" customHeight="1" x14ac:dyDescent="0.3">
      <c r="A38" s="45">
        <v>34</v>
      </c>
      <c r="B38" s="7"/>
      <c r="C38" s="57"/>
      <c r="D38" s="8"/>
      <c r="E38" s="7"/>
      <c r="F38" s="7"/>
      <c r="G38" s="8"/>
      <c r="H38" s="9"/>
      <c r="I38" s="68"/>
      <c r="J38" s="58"/>
      <c r="K38" s="47"/>
      <c r="L38" s="42"/>
      <c r="M38" s="42"/>
      <c r="N38" s="43"/>
      <c r="O38" s="44"/>
      <c r="P38" s="41"/>
      <c r="Q38" s="10"/>
      <c r="R38" s="46"/>
    </row>
    <row r="39" spans="1:19" s="11" customFormat="1" ht="60.75" customHeight="1" x14ac:dyDescent="0.3">
      <c r="A39" s="45">
        <v>35</v>
      </c>
      <c r="B39" s="7"/>
      <c r="C39" s="57"/>
      <c r="D39" s="8"/>
      <c r="E39" s="7"/>
      <c r="F39" s="7"/>
      <c r="G39" s="8"/>
      <c r="H39" s="9"/>
      <c r="I39" s="68"/>
      <c r="J39" s="58"/>
      <c r="K39" s="47"/>
      <c r="L39" s="42"/>
      <c r="M39" s="42"/>
      <c r="N39" s="43"/>
      <c r="O39" s="44"/>
      <c r="P39" s="41"/>
      <c r="Q39" s="10"/>
      <c r="R39" s="46"/>
    </row>
    <row r="40" spans="1:19" s="11" customFormat="1" ht="60.75" customHeight="1" x14ac:dyDescent="0.3">
      <c r="A40" s="45">
        <v>36</v>
      </c>
      <c r="B40" s="7"/>
      <c r="C40" s="57"/>
      <c r="D40" s="8"/>
      <c r="E40" s="7"/>
      <c r="F40" s="7"/>
      <c r="G40" s="8"/>
      <c r="H40" s="9"/>
      <c r="I40" s="68"/>
      <c r="J40" s="58"/>
      <c r="K40" s="47"/>
      <c r="L40" s="42"/>
      <c r="M40" s="42"/>
      <c r="N40" s="43"/>
      <c r="O40" s="44"/>
      <c r="P40" s="41"/>
      <c r="Q40" s="10"/>
      <c r="R40" s="46"/>
    </row>
    <row r="41" spans="1:19" s="11" customFormat="1" ht="60.75" customHeight="1" x14ac:dyDescent="0.3">
      <c r="A41" s="45">
        <v>37</v>
      </c>
      <c r="B41" s="7"/>
      <c r="C41" s="57"/>
      <c r="D41" s="8"/>
      <c r="E41" s="7"/>
      <c r="F41" s="7"/>
      <c r="G41" s="8"/>
      <c r="H41" s="9"/>
      <c r="I41" s="68"/>
      <c r="J41" s="58"/>
      <c r="K41" s="47"/>
      <c r="L41" s="42"/>
      <c r="M41" s="42"/>
      <c r="N41" s="43"/>
      <c r="O41" s="44"/>
      <c r="P41" s="41"/>
      <c r="Q41" s="10"/>
      <c r="R41" s="46"/>
    </row>
    <row r="42" spans="1:19" s="11" customFormat="1" ht="60.6" customHeight="1" x14ac:dyDescent="0.3">
      <c r="A42" s="45">
        <v>38</v>
      </c>
      <c r="B42" s="7"/>
      <c r="C42" s="57"/>
      <c r="D42" s="8"/>
      <c r="E42" s="7"/>
      <c r="F42" s="7"/>
      <c r="G42" s="8"/>
      <c r="H42" s="9"/>
      <c r="I42" s="68"/>
      <c r="J42" s="58"/>
      <c r="K42" s="47"/>
      <c r="L42" s="42"/>
      <c r="M42" s="42"/>
      <c r="N42" s="43"/>
      <c r="O42" s="44"/>
      <c r="P42" s="41"/>
      <c r="Q42" s="10"/>
      <c r="R42" s="46"/>
    </row>
    <row r="43" spans="1:19" s="11" customFormat="1" ht="60.75" customHeight="1" x14ac:dyDescent="0.3">
      <c r="A43" s="45">
        <v>39</v>
      </c>
      <c r="B43" s="7"/>
      <c r="C43" s="57"/>
      <c r="D43" s="8"/>
      <c r="E43" s="7"/>
      <c r="F43" s="7"/>
      <c r="G43" s="8"/>
      <c r="H43" s="9"/>
      <c r="I43" s="68"/>
      <c r="J43" s="58"/>
      <c r="K43" s="47"/>
      <c r="L43" s="42"/>
      <c r="M43" s="42"/>
      <c r="N43" s="43"/>
      <c r="O43" s="44"/>
      <c r="P43" s="41"/>
      <c r="Q43" s="10"/>
      <c r="R43" s="46"/>
    </row>
    <row r="44" spans="1:19" s="11" customFormat="1" ht="60.75" customHeight="1" x14ac:dyDescent="0.3">
      <c r="A44" s="45">
        <v>40</v>
      </c>
      <c r="B44" s="7"/>
      <c r="C44" s="57"/>
      <c r="D44" s="8"/>
      <c r="E44" s="7"/>
      <c r="F44" s="7"/>
      <c r="G44" s="8"/>
      <c r="H44" s="9"/>
      <c r="I44" s="68"/>
      <c r="J44" s="58"/>
      <c r="K44" s="47"/>
      <c r="L44" s="42"/>
      <c r="M44" s="42"/>
      <c r="N44" s="43"/>
      <c r="O44" s="44"/>
      <c r="P44" s="41"/>
      <c r="Q44" s="10"/>
      <c r="R44" s="46"/>
    </row>
    <row r="45" spans="1:19" s="11" customFormat="1" ht="60.75" customHeight="1" x14ac:dyDescent="0.3">
      <c r="A45" s="45">
        <v>41</v>
      </c>
      <c r="B45" s="7"/>
      <c r="C45" s="57"/>
      <c r="D45" s="8"/>
      <c r="E45" s="7"/>
      <c r="F45" s="7"/>
      <c r="G45" s="8"/>
      <c r="H45" s="9"/>
      <c r="I45" s="68"/>
      <c r="J45" s="58"/>
      <c r="K45" s="47"/>
      <c r="L45" s="42"/>
      <c r="M45" s="42"/>
      <c r="N45" s="43"/>
      <c r="O45" s="44"/>
      <c r="P45" s="41"/>
      <c r="Q45" s="10"/>
      <c r="R45" s="46"/>
    </row>
    <row r="46" spans="1:19" s="11" customFormat="1" ht="60.75" customHeight="1" x14ac:dyDescent="0.3">
      <c r="A46" s="45">
        <v>42</v>
      </c>
      <c r="B46" s="7"/>
      <c r="C46" s="57"/>
      <c r="D46" s="8"/>
      <c r="E46" s="7"/>
      <c r="F46" s="7"/>
      <c r="G46" s="8"/>
      <c r="H46" s="9"/>
      <c r="I46" s="68"/>
      <c r="J46" s="58"/>
      <c r="K46" s="47"/>
      <c r="L46" s="42"/>
      <c r="M46" s="42"/>
      <c r="N46" s="43"/>
      <c r="O46" s="44"/>
      <c r="P46" s="41"/>
      <c r="Q46" s="10"/>
      <c r="R46" s="46"/>
    </row>
    <row r="47" spans="1:19" ht="60.6" customHeight="1" x14ac:dyDescent="0.3">
      <c r="A47" s="45">
        <v>43</v>
      </c>
      <c r="B47" s="7"/>
      <c r="C47" s="57"/>
      <c r="D47" s="8"/>
      <c r="E47" s="7"/>
      <c r="F47" s="7"/>
      <c r="G47" s="8"/>
      <c r="H47" s="9"/>
      <c r="I47" s="68"/>
      <c r="J47" s="58"/>
      <c r="K47" s="50"/>
      <c r="L47" s="42"/>
      <c r="M47" s="42"/>
      <c r="N47" s="43"/>
      <c r="O47" s="44"/>
      <c r="P47" s="41"/>
      <c r="Q47" s="49"/>
      <c r="R47" s="46"/>
      <c r="S47" s="11"/>
    </row>
    <row r="48" spans="1:19" ht="60.6" customHeight="1" x14ac:dyDescent="0.3">
      <c r="A48" s="45">
        <v>44</v>
      </c>
      <c r="B48" s="7"/>
      <c r="C48" s="57"/>
      <c r="D48" s="8"/>
      <c r="E48" s="7"/>
      <c r="F48" s="7"/>
      <c r="G48" s="8"/>
      <c r="H48" s="9"/>
      <c r="I48" s="68"/>
      <c r="J48" s="58"/>
      <c r="K48" s="50"/>
      <c r="L48" s="42"/>
      <c r="M48" s="42"/>
      <c r="N48" s="43"/>
      <c r="O48" s="44"/>
      <c r="P48" s="41"/>
      <c r="Q48" s="49"/>
      <c r="R48" s="51"/>
      <c r="S48" s="11"/>
    </row>
    <row r="49" spans="1:19" ht="60.6" customHeight="1" x14ac:dyDescent="0.3">
      <c r="A49" s="45">
        <v>45</v>
      </c>
      <c r="B49" s="7"/>
      <c r="C49" s="57"/>
      <c r="D49" s="8"/>
      <c r="E49" s="7"/>
      <c r="F49" s="7"/>
      <c r="G49" s="8"/>
      <c r="H49" s="9"/>
      <c r="I49" s="68"/>
      <c r="J49" s="58"/>
      <c r="K49" s="50"/>
      <c r="L49" s="42"/>
      <c r="M49" s="42"/>
      <c r="N49" s="43"/>
      <c r="O49" s="44"/>
      <c r="P49" s="41"/>
      <c r="Q49" s="49"/>
      <c r="R49" s="51"/>
      <c r="S49" s="11"/>
    </row>
    <row r="50" spans="1:19" ht="60.6" customHeight="1" x14ac:dyDescent="0.3">
      <c r="A50" s="45">
        <v>46</v>
      </c>
      <c r="B50" s="7"/>
      <c r="C50" s="57"/>
      <c r="D50" s="8"/>
      <c r="E50" s="7"/>
      <c r="F50" s="7"/>
      <c r="G50" s="8"/>
      <c r="H50" s="9"/>
      <c r="I50" s="68"/>
      <c r="J50" s="58"/>
      <c r="K50" s="50"/>
      <c r="L50" s="42"/>
      <c r="M50" s="42"/>
      <c r="N50" s="43"/>
      <c r="O50" s="44"/>
      <c r="P50" s="41"/>
      <c r="Q50" s="49"/>
      <c r="R50" s="51"/>
      <c r="S50" s="11"/>
    </row>
    <row r="51" spans="1:19" ht="60.6" customHeight="1" x14ac:dyDescent="0.3">
      <c r="A51" s="45">
        <v>47</v>
      </c>
      <c r="B51" s="7"/>
      <c r="C51" s="57"/>
      <c r="D51" s="8"/>
      <c r="E51" s="7"/>
      <c r="F51" s="7"/>
      <c r="G51" s="8"/>
      <c r="H51" s="9"/>
      <c r="I51" s="68"/>
      <c r="J51" s="58"/>
      <c r="K51" s="50"/>
      <c r="L51" s="42"/>
      <c r="M51" s="42"/>
      <c r="N51" s="43"/>
      <c r="O51" s="44"/>
      <c r="P51" s="41"/>
      <c r="Q51" s="49"/>
      <c r="R51" s="46"/>
      <c r="S51" s="11"/>
    </row>
    <row r="52" spans="1:19" ht="60.6" customHeight="1" x14ac:dyDescent="0.3">
      <c r="A52" s="45">
        <v>48</v>
      </c>
      <c r="B52" s="7"/>
      <c r="C52" s="57"/>
      <c r="D52" s="8"/>
      <c r="E52" s="7"/>
      <c r="F52" s="7"/>
      <c r="G52" s="8"/>
      <c r="H52" s="9"/>
      <c r="I52" s="68"/>
      <c r="J52" s="58"/>
      <c r="K52" s="50"/>
      <c r="L52" s="42"/>
      <c r="M52" s="42"/>
      <c r="N52" s="43"/>
      <c r="O52" s="44"/>
      <c r="P52" s="41"/>
      <c r="Q52" s="49"/>
      <c r="R52" s="46"/>
      <c r="S52" s="11"/>
    </row>
    <row r="53" spans="1:19" ht="60.6" customHeight="1" x14ac:dyDescent="0.3">
      <c r="A53" s="45">
        <v>49</v>
      </c>
      <c r="B53" s="7"/>
      <c r="C53" s="57"/>
      <c r="D53" s="8"/>
      <c r="E53" s="7"/>
      <c r="F53" s="7"/>
      <c r="G53" s="8"/>
      <c r="H53" s="9"/>
      <c r="I53" s="68"/>
      <c r="J53" s="58"/>
      <c r="K53" s="50"/>
      <c r="L53" s="42"/>
      <c r="M53" s="42"/>
      <c r="N53" s="43"/>
      <c r="O53" s="44"/>
      <c r="P53" s="41"/>
      <c r="Q53" s="49"/>
      <c r="R53" s="46"/>
      <c r="S53" s="11"/>
    </row>
    <row r="54" spans="1:19" ht="60.6" customHeight="1" x14ac:dyDescent="0.3">
      <c r="A54" s="45">
        <v>50</v>
      </c>
      <c r="B54" s="7"/>
      <c r="C54" s="57"/>
      <c r="D54" s="8"/>
      <c r="E54" s="7"/>
      <c r="F54" s="7"/>
      <c r="G54" s="8"/>
      <c r="H54" s="9"/>
      <c r="I54" s="68"/>
      <c r="J54" s="58"/>
      <c r="K54" s="50"/>
      <c r="L54" s="42"/>
      <c r="M54" s="42"/>
      <c r="N54" s="43"/>
      <c r="O54" s="44"/>
      <c r="P54" s="41"/>
      <c r="Q54" s="49"/>
      <c r="R54" s="46"/>
      <c r="S54" s="11"/>
    </row>
    <row r="55" spans="1:19" ht="60.6" customHeight="1" x14ac:dyDescent="0.3">
      <c r="A55" s="45">
        <v>51</v>
      </c>
      <c r="B55" s="7"/>
      <c r="C55" s="57"/>
      <c r="D55" s="8"/>
      <c r="E55" s="7"/>
      <c r="F55" s="7"/>
      <c r="G55" s="8"/>
      <c r="H55" s="9"/>
      <c r="I55" s="68"/>
      <c r="J55" s="58"/>
      <c r="K55" s="50"/>
      <c r="L55" s="42"/>
      <c r="M55" s="42"/>
      <c r="N55" s="43"/>
      <c r="O55" s="44"/>
      <c r="P55" s="41"/>
      <c r="Q55" s="49"/>
      <c r="R55" s="46"/>
      <c r="S55" s="11"/>
    </row>
    <row r="56" spans="1:19" ht="60.6" customHeight="1" x14ac:dyDescent="0.3">
      <c r="A56" s="45">
        <v>52</v>
      </c>
      <c r="B56" s="7"/>
      <c r="C56" s="57"/>
      <c r="D56" s="8"/>
      <c r="E56" s="7"/>
      <c r="F56" s="7"/>
      <c r="G56" s="8"/>
      <c r="H56" s="9"/>
      <c r="I56" s="68"/>
      <c r="J56" s="58"/>
      <c r="K56" s="50"/>
      <c r="L56" s="42"/>
      <c r="M56" s="42"/>
      <c r="N56" s="43"/>
      <c r="O56" s="44"/>
      <c r="P56" s="41"/>
      <c r="Q56" s="49"/>
      <c r="R56" s="51"/>
      <c r="S56" s="11"/>
    </row>
    <row r="57" spans="1:19" ht="60.6" customHeight="1" x14ac:dyDescent="0.3">
      <c r="A57" s="45">
        <v>53</v>
      </c>
      <c r="B57" s="7"/>
      <c r="C57" s="57"/>
      <c r="D57" s="8"/>
      <c r="E57" s="7"/>
      <c r="F57" s="7"/>
      <c r="G57" s="8"/>
      <c r="H57" s="9"/>
      <c r="I57" s="68"/>
      <c r="J57" s="58"/>
      <c r="K57" s="50"/>
      <c r="L57" s="42"/>
      <c r="M57" s="42"/>
      <c r="N57" s="43"/>
      <c r="O57" s="44"/>
      <c r="P57" s="41"/>
      <c r="Q57" s="49"/>
      <c r="R57" s="51"/>
      <c r="S57" s="11"/>
    </row>
    <row r="58" spans="1:19" ht="60.6" customHeight="1" x14ac:dyDescent="0.3">
      <c r="A58" s="45">
        <v>54</v>
      </c>
      <c r="B58" s="7"/>
      <c r="C58" s="57"/>
      <c r="D58" s="8"/>
      <c r="E58" s="7"/>
      <c r="F58" s="7"/>
      <c r="G58" s="8"/>
      <c r="H58" s="9"/>
      <c r="I58" s="68"/>
      <c r="J58" s="58"/>
      <c r="K58" s="50"/>
      <c r="L58" s="42"/>
      <c r="M58" s="42"/>
      <c r="N58" s="43"/>
      <c r="O58" s="44"/>
      <c r="P58" s="41"/>
      <c r="Q58" s="49"/>
      <c r="R58" s="51"/>
      <c r="S58" s="11"/>
    </row>
    <row r="59" spans="1:19" ht="60.6" customHeight="1" x14ac:dyDescent="0.3">
      <c r="A59" s="45">
        <v>55</v>
      </c>
      <c r="B59" s="7"/>
      <c r="C59" s="57"/>
      <c r="D59" s="8"/>
      <c r="E59" s="7"/>
      <c r="F59" s="7"/>
      <c r="G59" s="8"/>
      <c r="H59" s="9"/>
      <c r="I59" s="68"/>
      <c r="J59" s="58"/>
      <c r="K59" s="50"/>
      <c r="L59" s="42"/>
      <c r="M59" s="42"/>
      <c r="N59" s="43"/>
      <c r="O59" s="44"/>
      <c r="P59" s="41"/>
      <c r="Q59" s="49"/>
      <c r="R59" s="51"/>
      <c r="S59" s="11"/>
    </row>
    <row r="60" spans="1:19" ht="60.6" customHeight="1" x14ac:dyDescent="0.3">
      <c r="A60" s="45">
        <v>56</v>
      </c>
      <c r="B60" s="7"/>
      <c r="C60" s="57"/>
      <c r="D60" s="8"/>
      <c r="E60" s="7"/>
      <c r="F60" s="7"/>
      <c r="G60" s="8"/>
      <c r="H60" s="9"/>
      <c r="I60" s="68"/>
      <c r="J60" s="58"/>
      <c r="K60" s="50"/>
      <c r="L60" s="42"/>
      <c r="M60" s="42"/>
      <c r="N60" s="43"/>
      <c r="O60" s="44"/>
      <c r="P60" s="41"/>
      <c r="Q60" s="49"/>
      <c r="R60" s="46"/>
      <c r="S60" s="11"/>
    </row>
    <row r="61" spans="1:19" ht="60.6" customHeight="1" x14ac:dyDescent="0.3">
      <c r="A61" s="45">
        <v>57</v>
      </c>
      <c r="B61" s="7"/>
      <c r="C61" s="57"/>
      <c r="D61" s="8"/>
      <c r="E61" s="7"/>
      <c r="F61" s="7"/>
      <c r="G61" s="8"/>
      <c r="H61" s="9"/>
      <c r="I61" s="68"/>
      <c r="J61" s="58"/>
      <c r="K61" s="50"/>
      <c r="L61" s="42"/>
      <c r="M61" s="42"/>
      <c r="N61" s="43"/>
      <c r="O61" s="44"/>
      <c r="P61" s="41"/>
      <c r="Q61" s="49"/>
      <c r="R61" s="46"/>
      <c r="S61" s="11"/>
    </row>
    <row r="62" spans="1:19" ht="60.6" customHeight="1" x14ac:dyDescent="0.3">
      <c r="A62" s="45">
        <v>58</v>
      </c>
      <c r="B62" s="7"/>
      <c r="C62" s="57"/>
      <c r="D62" s="8"/>
      <c r="E62" s="7"/>
      <c r="F62" s="7"/>
      <c r="G62" s="8"/>
      <c r="H62" s="9"/>
      <c r="I62" s="68"/>
      <c r="J62" s="58"/>
      <c r="K62" s="50"/>
      <c r="L62" s="42"/>
      <c r="M62" s="42"/>
      <c r="N62" s="43"/>
      <c r="O62" s="44"/>
      <c r="P62" s="41"/>
      <c r="Q62" s="49"/>
      <c r="R62" s="46"/>
      <c r="S62" s="11"/>
    </row>
    <row r="63" spans="1:19" ht="60.6" customHeight="1" x14ac:dyDescent="0.3">
      <c r="A63" s="45">
        <v>59</v>
      </c>
      <c r="B63" s="7"/>
      <c r="C63" s="57"/>
      <c r="D63" s="8"/>
      <c r="E63" s="7"/>
      <c r="F63" s="7"/>
      <c r="G63" s="8"/>
      <c r="H63" s="9"/>
      <c r="I63" s="68"/>
      <c r="J63" s="58"/>
      <c r="K63" s="50"/>
      <c r="L63" s="42"/>
      <c r="M63" s="42"/>
      <c r="N63" s="43"/>
      <c r="O63" s="44"/>
      <c r="P63" s="41"/>
      <c r="Q63" s="49"/>
      <c r="R63" s="46"/>
      <c r="S63" s="11"/>
    </row>
    <row r="64" spans="1:19" ht="60.6" customHeight="1" x14ac:dyDescent="0.3">
      <c r="A64" s="45">
        <v>60</v>
      </c>
      <c r="B64" s="7"/>
      <c r="C64" s="57"/>
      <c r="D64" s="8"/>
      <c r="E64" s="7"/>
      <c r="F64" s="7"/>
      <c r="G64" s="8"/>
      <c r="H64" s="9"/>
      <c r="I64" s="68"/>
      <c r="J64" s="58"/>
      <c r="K64" s="50"/>
      <c r="L64" s="42"/>
      <c r="M64" s="42"/>
      <c r="N64" s="43"/>
      <c r="O64" s="44"/>
      <c r="P64" s="41"/>
      <c r="Q64" s="49"/>
      <c r="R64" s="51"/>
      <c r="S64" s="11"/>
    </row>
    <row r="65" spans="1:19" ht="60.6" customHeight="1" x14ac:dyDescent="0.3">
      <c r="A65" s="45">
        <v>61</v>
      </c>
      <c r="B65" s="7"/>
      <c r="C65" s="57"/>
      <c r="D65" s="8"/>
      <c r="E65" s="7"/>
      <c r="F65" s="7"/>
      <c r="G65" s="8"/>
      <c r="H65" s="9"/>
      <c r="I65" s="68"/>
      <c r="J65" s="58"/>
      <c r="K65" s="50"/>
      <c r="L65" s="42"/>
      <c r="M65" s="42"/>
      <c r="N65" s="43"/>
      <c r="O65" s="44"/>
      <c r="P65" s="41"/>
      <c r="Q65" s="49"/>
      <c r="R65" s="51"/>
      <c r="S65" s="11"/>
    </row>
    <row r="66" spans="1:19" ht="60.6" customHeight="1" x14ac:dyDescent="0.3">
      <c r="A66" s="45">
        <v>62</v>
      </c>
      <c r="B66" s="7"/>
      <c r="C66" s="57"/>
      <c r="D66" s="8"/>
      <c r="E66" s="7"/>
      <c r="F66" s="7"/>
      <c r="G66" s="8"/>
      <c r="H66" s="9"/>
      <c r="I66" s="68"/>
      <c r="J66" s="58"/>
      <c r="K66" s="50"/>
      <c r="L66" s="42"/>
      <c r="M66" s="42"/>
      <c r="N66" s="43"/>
      <c r="O66" s="44"/>
      <c r="P66" s="41"/>
      <c r="Q66" s="49"/>
      <c r="R66" s="51"/>
      <c r="S66" s="11"/>
    </row>
    <row r="67" spans="1:19" ht="60.6" customHeight="1" x14ac:dyDescent="0.3">
      <c r="A67" s="45">
        <v>63</v>
      </c>
      <c r="B67" s="7"/>
      <c r="C67" s="57"/>
      <c r="D67" s="8"/>
      <c r="E67" s="7"/>
      <c r="F67" s="7"/>
      <c r="G67" s="8"/>
      <c r="H67" s="9"/>
      <c r="I67" s="68"/>
      <c r="J67" s="58"/>
      <c r="K67" s="50"/>
      <c r="L67" s="42"/>
      <c r="M67" s="42"/>
      <c r="N67" s="43"/>
      <c r="O67" s="44"/>
      <c r="P67" s="41"/>
      <c r="Q67" s="49"/>
      <c r="R67" s="51"/>
      <c r="S67" s="11"/>
    </row>
    <row r="68" spans="1:19" ht="60.6" customHeight="1" x14ac:dyDescent="0.3">
      <c r="A68" s="45">
        <v>64</v>
      </c>
      <c r="B68" s="7"/>
      <c r="C68" s="57"/>
      <c r="D68" s="8"/>
      <c r="E68" s="7"/>
      <c r="F68" s="7"/>
      <c r="G68" s="8"/>
      <c r="H68" s="9"/>
      <c r="I68" s="68"/>
      <c r="J68" s="58"/>
      <c r="K68" s="50"/>
      <c r="L68" s="42"/>
      <c r="M68" s="42"/>
      <c r="N68" s="43"/>
      <c r="O68" s="44"/>
      <c r="P68" s="41"/>
      <c r="Q68" s="49"/>
      <c r="R68" s="51"/>
      <c r="S68" s="11"/>
    </row>
    <row r="69" spans="1:19" ht="60.6" customHeight="1" x14ac:dyDescent="0.3">
      <c r="A69" s="45">
        <v>65</v>
      </c>
      <c r="B69" s="7"/>
      <c r="C69" s="57"/>
      <c r="D69" s="8"/>
      <c r="E69" s="7"/>
      <c r="F69" s="7"/>
      <c r="G69" s="8"/>
      <c r="H69" s="9"/>
      <c r="I69" s="68"/>
      <c r="J69" s="58"/>
      <c r="K69" s="50"/>
      <c r="L69" s="42"/>
      <c r="M69" s="42"/>
      <c r="N69" s="43"/>
      <c r="O69" s="44"/>
      <c r="P69" s="41"/>
      <c r="Q69" s="49"/>
      <c r="R69" s="51"/>
      <c r="S69" s="11"/>
    </row>
    <row r="70" spans="1:19" ht="60.6" customHeight="1" x14ac:dyDescent="0.3">
      <c r="A70" s="45">
        <v>66</v>
      </c>
      <c r="B70" s="7"/>
      <c r="C70" s="57"/>
      <c r="D70" s="8"/>
      <c r="E70" s="7"/>
      <c r="F70" s="7"/>
      <c r="G70" s="8"/>
      <c r="H70" s="9"/>
      <c r="I70" s="68"/>
      <c r="J70" s="58"/>
      <c r="K70" s="50"/>
      <c r="L70" s="42"/>
      <c r="M70" s="42"/>
      <c r="N70" s="43"/>
      <c r="O70" s="44"/>
      <c r="P70" s="41"/>
      <c r="Q70" s="49"/>
      <c r="R70" s="46"/>
      <c r="S70" s="11"/>
    </row>
    <row r="71" spans="1:19" ht="60.6" customHeight="1" x14ac:dyDescent="0.3">
      <c r="A71" s="45">
        <v>67</v>
      </c>
      <c r="B71" s="7"/>
      <c r="C71" s="57"/>
      <c r="D71" s="8"/>
      <c r="E71" s="7"/>
      <c r="F71" s="7"/>
      <c r="G71" s="8"/>
      <c r="H71" s="9"/>
      <c r="I71" s="68"/>
      <c r="J71" s="58"/>
      <c r="K71" s="50"/>
      <c r="L71" s="42"/>
      <c r="M71" s="42"/>
      <c r="N71" s="43"/>
      <c r="O71" s="44"/>
      <c r="P71" s="41"/>
      <c r="Q71" s="49"/>
      <c r="R71" s="46"/>
      <c r="S71" s="11"/>
    </row>
    <row r="72" spans="1:19" ht="60.6" customHeight="1" x14ac:dyDescent="0.3">
      <c r="A72" s="45">
        <v>68</v>
      </c>
      <c r="B72" s="7"/>
      <c r="C72" s="57"/>
      <c r="D72" s="8"/>
      <c r="E72" s="7"/>
      <c r="F72" s="7"/>
      <c r="G72" s="8"/>
      <c r="H72" s="9"/>
      <c r="I72" s="68"/>
      <c r="J72" s="58"/>
      <c r="K72" s="50"/>
      <c r="L72" s="42"/>
      <c r="M72" s="42"/>
      <c r="N72" s="43"/>
      <c r="O72" s="44"/>
      <c r="P72" s="41"/>
      <c r="Q72" s="49"/>
      <c r="R72" s="46"/>
      <c r="S72" s="11"/>
    </row>
    <row r="73" spans="1:19" ht="60.6" customHeight="1" x14ac:dyDescent="0.3">
      <c r="A73" s="45">
        <v>69</v>
      </c>
      <c r="B73" s="7"/>
      <c r="C73" s="57"/>
      <c r="D73" s="8"/>
      <c r="E73" s="7"/>
      <c r="F73" s="7"/>
      <c r="G73" s="8"/>
      <c r="H73" s="9"/>
      <c r="I73" s="68"/>
      <c r="J73" s="58"/>
      <c r="K73" s="50"/>
      <c r="L73" s="42"/>
      <c r="M73" s="42"/>
      <c r="N73" s="43"/>
      <c r="O73" s="44"/>
      <c r="P73" s="41"/>
      <c r="Q73" s="49"/>
      <c r="R73" s="46"/>
      <c r="S73" s="11"/>
    </row>
    <row r="74" spans="1:19" ht="60.6" customHeight="1" x14ac:dyDescent="0.3">
      <c r="A74" s="45">
        <v>70</v>
      </c>
      <c r="B74" s="7"/>
      <c r="C74" s="57"/>
      <c r="D74" s="8"/>
      <c r="E74" s="7"/>
      <c r="F74" s="7"/>
      <c r="G74" s="8"/>
      <c r="H74" s="9"/>
      <c r="I74" s="68"/>
      <c r="J74" s="58"/>
      <c r="K74" s="50"/>
      <c r="L74" s="42"/>
      <c r="M74" s="42"/>
      <c r="N74" s="43"/>
      <c r="O74" s="44"/>
      <c r="P74" s="41"/>
      <c r="Q74" s="49"/>
      <c r="R74" s="46"/>
      <c r="S74" s="11"/>
    </row>
    <row r="75" spans="1:19" ht="60.6" customHeight="1" x14ac:dyDescent="0.3">
      <c r="A75" s="45">
        <v>71</v>
      </c>
      <c r="B75" s="7"/>
      <c r="C75" s="57"/>
      <c r="D75" s="8"/>
      <c r="E75" s="7"/>
      <c r="F75" s="7"/>
      <c r="G75" s="8"/>
      <c r="H75" s="9"/>
      <c r="I75" s="68"/>
      <c r="J75" s="58"/>
      <c r="K75" s="50"/>
      <c r="L75" s="42"/>
      <c r="M75" s="42"/>
      <c r="N75" s="43"/>
      <c r="O75" s="44"/>
      <c r="P75" s="41"/>
      <c r="Q75" s="49"/>
      <c r="R75" s="51"/>
      <c r="S75" s="11"/>
    </row>
    <row r="76" spans="1:19" ht="60.6" customHeight="1" x14ac:dyDescent="0.3">
      <c r="A76" s="45">
        <v>72</v>
      </c>
      <c r="B76" s="7"/>
      <c r="C76" s="57"/>
      <c r="D76" s="8"/>
      <c r="E76" s="7"/>
      <c r="F76" s="7"/>
      <c r="G76" s="8"/>
      <c r="H76" s="9"/>
      <c r="I76" s="68"/>
      <c r="J76" s="58"/>
      <c r="K76" s="50"/>
      <c r="L76" s="42"/>
      <c r="M76" s="42"/>
      <c r="N76" s="43"/>
      <c r="O76" s="44"/>
      <c r="P76" s="41"/>
      <c r="Q76" s="49"/>
      <c r="R76" s="51"/>
      <c r="S76" s="11"/>
    </row>
    <row r="77" spans="1:19" ht="60" customHeight="1" x14ac:dyDescent="0.3">
      <c r="A77" s="52">
        <v>73</v>
      </c>
      <c r="B77" s="7"/>
      <c r="C77" s="57"/>
      <c r="D77" s="61"/>
      <c r="E77" s="7"/>
      <c r="F77" s="7"/>
      <c r="G77" s="8"/>
      <c r="H77" s="54"/>
      <c r="I77" s="68"/>
      <c r="J77" s="58"/>
      <c r="K77" s="50"/>
      <c r="L77" s="42"/>
      <c r="M77" s="42"/>
      <c r="N77" s="43"/>
      <c r="O77" s="44"/>
      <c r="P77" s="41"/>
      <c r="Q77" s="49"/>
      <c r="R77" s="51"/>
      <c r="S77" s="11"/>
    </row>
    <row r="78" spans="1:19" ht="60" customHeight="1" x14ac:dyDescent="0.3">
      <c r="A78" s="52">
        <v>74</v>
      </c>
      <c r="B78" s="53"/>
      <c r="C78" s="57"/>
      <c r="D78" s="61"/>
      <c r="E78" s="7"/>
      <c r="F78" s="7"/>
      <c r="G78" s="8"/>
      <c r="H78" s="54"/>
      <c r="I78" s="68"/>
      <c r="J78" s="58"/>
      <c r="K78" s="50"/>
      <c r="L78" s="42"/>
      <c r="M78" s="42"/>
      <c r="N78" s="43"/>
      <c r="O78" s="44"/>
      <c r="P78" s="41"/>
      <c r="Q78" s="49"/>
      <c r="R78" s="46"/>
      <c r="S78" s="11"/>
    </row>
    <row r="79" spans="1:19" ht="60" customHeight="1" x14ac:dyDescent="0.3">
      <c r="A79" s="52">
        <v>75</v>
      </c>
      <c r="B79" s="53"/>
      <c r="C79" s="57"/>
      <c r="D79" s="61"/>
      <c r="E79" s="7"/>
      <c r="F79" s="7"/>
      <c r="G79" s="8"/>
      <c r="H79" s="54"/>
      <c r="I79" s="68"/>
      <c r="J79" s="58"/>
      <c r="K79" s="50"/>
      <c r="L79" s="42"/>
      <c r="M79" s="42"/>
      <c r="N79" s="43"/>
      <c r="O79" s="44"/>
      <c r="P79" s="41"/>
      <c r="Q79" s="49"/>
      <c r="R79" s="51"/>
      <c r="S79" s="11"/>
    </row>
    <row r="80" spans="1:19" ht="60" customHeight="1" x14ac:dyDescent="0.3">
      <c r="A80" s="52">
        <v>76</v>
      </c>
      <c r="B80" s="53"/>
      <c r="C80" s="57"/>
      <c r="D80" s="61"/>
      <c r="E80" s="7"/>
      <c r="F80" s="7"/>
      <c r="G80" s="8"/>
      <c r="H80" s="54"/>
      <c r="I80" s="68"/>
      <c r="J80" s="58"/>
      <c r="K80" s="50"/>
      <c r="L80" s="42"/>
      <c r="M80" s="42"/>
      <c r="N80" s="43"/>
      <c r="O80" s="44"/>
      <c r="P80" s="41"/>
      <c r="Q80" s="49"/>
      <c r="R80" s="51"/>
      <c r="S80" s="11"/>
    </row>
    <row r="81" spans="1:19" ht="60" customHeight="1" x14ac:dyDescent="0.3">
      <c r="A81" s="52">
        <v>77</v>
      </c>
      <c r="B81" s="53"/>
      <c r="C81" s="57"/>
      <c r="D81" s="61"/>
      <c r="E81" s="7"/>
      <c r="F81" s="7"/>
      <c r="G81" s="8"/>
      <c r="H81" s="54"/>
      <c r="I81" s="68"/>
      <c r="J81" s="58"/>
      <c r="K81" s="50"/>
      <c r="L81" s="42"/>
      <c r="M81" s="42"/>
      <c r="N81" s="43"/>
      <c r="O81" s="44"/>
      <c r="P81" s="41"/>
      <c r="Q81" s="49"/>
      <c r="R81" s="51"/>
      <c r="S81" s="11"/>
    </row>
    <row r="82" spans="1:19" ht="60" customHeight="1" x14ac:dyDescent="0.3">
      <c r="A82" s="52">
        <v>78</v>
      </c>
      <c r="B82" s="53"/>
      <c r="C82" s="57"/>
      <c r="D82" s="61"/>
      <c r="E82" s="7"/>
      <c r="F82" s="7"/>
      <c r="G82" s="8"/>
      <c r="H82" s="54"/>
      <c r="I82" s="68"/>
      <c r="J82" s="58"/>
      <c r="K82" s="50"/>
      <c r="L82" s="42"/>
      <c r="M82" s="42"/>
      <c r="N82" s="43"/>
      <c r="O82" s="44"/>
      <c r="P82" s="41"/>
      <c r="Q82" s="49"/>
      <c r="R82" s="51"/>
      <c r="S82" s="11"/>
    </row>
    <row r="83" spans="1:19" ht="60" customHeight="1" x14ac:dyDescent="0.3">
      <c r="A83" s="52">
        <v>79</v>
      </c>
      <c r="B83" s="53"/>
      <c r="C83" s="57"/>
      <c r="D83" s="61"/>
      <c r="E83" s="7"/>
      <c r="F83" s="7"/>
      <c r="G83" s="8"/>
      <c r="H83" s="54"/>
      <c r="I83" s="68"/>
      <c r="J83" s="58"/>
      <c r="K83" s="50"/>
      <c r="L83" s="42"/>
      <c r="M83" s="42"/>
      <c r="N83" s="43"/>
      <c r="O83" s="44"/>
      <c r="P83" s="41"/>
      <c r="Q83" s="49"/>
      <c r="R83" s="51"/>
      <c r="S83" s="11"/>
    </row>
    <row r="84" spans="1:19" ht="60" customHeight="1" x14ac:dyDescent="0.3">
      <c r="A84" s="52">
        <v>80</v>
      </c>
      <c r="B84" s="53"/>
      <c r="C84" s="57"/>
      <c r="D84" s="61"/>
      <c r="E84" s="7"/>
      <c r="F84" s="7"/>
      <c r="G84" s="8"/>
      <c r="H84" s="54"/>
      <c r="I84" s="68"/>
      <c r="J84" s="58"/>
      <c r="K84" s="50"/>
      <c r="L84" s="42"/>
      <c r="M84" s="42"/>
      <c r="N84" s="43"/>
      <c r="O84" s="44"/>
      <c r="P84" s="41"/>
      <c r="Q84" s="49"/>
      <c r="R84" s="46"/>
      <c r="S84" s="11"/>
    </row>
    <row r="85" spans="1:19" ht="60" customHeight="1" x14ac:dyDescent="0.3">
      <c r="A85" s="52">
        <v>81</v>
      </c>
      <c r="B85" s="53"/>
      <c r="C85" s="57"/>
      <c r="D85" s="61"/>
      <c r="E85" s="7"/>
      <c r="F85" s="7"/>
      <c r="G85" s="8"/>
      <c r="H85" s="54"/>
      <c r="I85" s="68"/>
      <c r="J85" s="58"/>
      <c r="K85" s="50"/>
      <c r="L85" s="42"/>
      <c r="M85" s="42"/>
      <c r="N85" s="43"/>
      <c r="O85" s="44"/>
      <c r="P85" s="41"/>
      <c r="Q85" s="49"/>
      <c r="R85" s="46"/>
      <c r="S85" s="11"/>
    </row>
    <row r="86" spans="1:19" ht="60" customHeight="1" x14ac:dyDescent="0.3">
      <c r="A86" s="52">
        <v>82</v>
      </c>
      <c r="B86" s="53"/>
      <c r="C86" s="57"/>
      <c r="D86" s="61"/>
      <c r="E86" s="7"/>
      <c r="F86" s="7"/>
      <c r="G86" s="8"/>
      <c r="H86" s="54"/>
      <c r="I86" s="68"/>
      <c r="J86" s="58"/>
      <c r="K86" s="50"/>
      <c r="L86" s="42"/>
      <c r="M86" s="42"/>
      <c r="N86" s="43"/>
      <c r="O86" s="44"/>
      <c r="P86" s="41"/>
      <c r="Q86" s="49"/>
      <c r="R86" s="46"/>
      <c r="S86" s="11"/>
    </row>
    <row r="87" spans="1:19" ht="60" customHeight="1" x14ac:dyDescent="0.3">
      <c r="A87" s="52">
        <v>83</v>
      </c>
      <c r="B87" s="53"/>
      <c r="C87" s="57"/>
      <c r="D87" s="61"/>
      <c r="E87" s="7"/>
      <c r="F87" s="7"/>
      <c r="G87" s="8"/>
      <c r="H87" s="54"/>
      <c r="I87" s="68"/>
      <c r="J87" s="58"/>
      <c r="K87" s="50"/>
      <c r="L87" s="42"/>
      <c r="M87" s="42"/>
      <c r="N87" s="43"/>
      <c r="O87" s="44"/>
      <c r="P87" s="41"/>
      <c r="Q87" s="49"/>
      <c r="R87" s="51"/>
      <c r="S87" s="11"/>
    </row>
    <row r="88" spans="1:19" ht="60" customHeight="1" x14ac:dyDescent="0.3">
      <c r="A88" s="52">
        <v>84</v>
      </c>
      <c r="B88" s="53"/>
      <c r="C88" s="57"/>
      <c r="D88" s="61"/>
      <c r="E88" s="7"/>
      <c r="F88" s="7"/>
      <c r="G88" s="8"/>
      <c r="H88" s="54"/>
      <c r="I88" s="68"/>
      <c r="J88" s="58"/>
      <c r="K88" s="50"/>
      <c r="L88" s="42"/>
      <c r="M88" s="42"/>
      <c r="N88" s="43"/>
      <c r="O88" s="44"/>
      <c r="P88" s="41"/>
      <c r="Q88" s="49"/>
      <c r="R88" s="51"/>
      <c r="S88" s="11"/>
    </row>
    <row r="89" spans="1:19" ht="60" customHeight="1" x14ac:dyDescent="0.3">
      <c r="A89" s="52">
        <v>85</v>
      </c>
      <c r="B89" s="53"/>
      <c r="C89" s="57"/>
      <c r="D89" s="61"/>
      <c r="E89" s="7"/>
      <c r="F89" s="7"/>
      <c r="G89" s="8"/>
      <c r="H89" s="54"/>
      <c r="I89" s="68"/>
      <c r="J89" s="58"/>
      <c r="K89" s="50"/>
      <c r="L89" s="42"/>
      <c r="M89" s="42"/>
      <c r="N89" s="43"/>
      <c r="O89" s="44"/>
      <c r="P89" s="41"/>
      <c r="Q89" s="49"/>
      <c r="R89" s="51"/>
      <c r="S89" s="11"/>
    </row>
    <row r="90" spans="1:19" ht="60" customHeight="1" x14ac:dyDescent="0.3">
      <c r="A90" s="52">
        <v>86</v>
      </c>
      <c r="B90" s="53"/>
      <c r="C90" s="57"/>
      <c r="D90" s="61"/>
      <c r="E90" s="7"/>
      <c r="F90" s="7"/>
      <c r="G90" s="8"/>
      <c r="H90" s="54"/>
      <c r="I90" s="68"/>
      <c r="J90" s="58"/>
      <c r="K90" s="50"/>
      <c r="L90" s="42"/>
      <c r="M90" s="42"/>
      <c r="N90" s="43"/>
      <c r="O90" s="44"/>
      <c r="P90" s="41"/>
      <c r="Q90" s="49"/>
      <c r="R90" s="51"/>
      <c r="S90" s="11"/>
    </row>
    <row r="91" spans="1:19" ht="60" customHeight="1" x14ac:dyDescent="0.3">
      <c r="A91" s="52">
        <v>87</v>
      </c>
      <c r="B91" s="53"/>
      <c r="C91" s="57"/>
      <c r="D91" s="61"/>
      <c r="E91" s="7"/>
      <c r="F91" s="7"/>
      <c r="G91" s="8"/>
      <c r="H91" s="54"/>
      <c r="I91" s="68"/>
      <c r="J91" s="58"/>
      <c r="K91" s="50"/>
      <c r="L91" s="42"/>
      <c r="M91" s="42"/>
      <c r="N91" s="43"/>
      <c r="O91" s="44"/>
      <c r="P91" s="41"/>
      <c r="Q91" s="49"/>
      <c r="R91" s="51"/>
      <c r="S91" s="11"/>
    </row>
    <row r="92" spans="1:19" ht="60" customHeight="1" x14ac:dyDescent="0.3">
      <c r="A92" s="52">
        <v>88</v>
      </c>
      <c r="B92" s="53"/>
      <c r="C92" s="57"/>
      <c r="D92" s="61"/>
      <c r="E92" s="7"/>
      <c r="F92" s="7"/>
      <c r="G92" s="8"/>
      <c r="H92" s="54"/>
      <c r="I92" s="68"/>
      <c r="J92" s="58"/>
      <c r="K92" s="50"/>
      <c r="L92" s="42"/>
      <c r="M92" s="42"/>
      <c r="N92" s="43"/>
      <c r="O92" s="44"/>
      <c r="P92" s="41"/>
      <c r="Q92" s="49"/>
      <c r="R92" s="51"/>
      <c r="S92" s="11"/>
    </row>
    <row r="93" spans="1:19" ht="60" customHeight="1" x14ac:dyDescent="0.3">
      <c r="A93" s="52">
        <v>89</v>
      </c>
      <c r="B93" s="53"/>
      <c r="C93" s="57"/>
      <c r="D93" s="61"/>
      <c r="E93" s="7"/>
      <c r="F93" s="7"/>
      <c r="G93" s="8"/>
      <c r="H93" s="54"/>
      <c r="I93" s="68"/>
      <c r="J93" s="58"/>
      <c r="K93" s="50"/>
      <c r="L93" s="42"/>
      <c r="M93" s="42"/>
      <c r="N93" s="43"/>
      <c r="O93" s="44"/>
      <c r="P93" s="41"/>
      <c r="Q93" s="49"/>
      <c r="R93" s="51"/>
      <c r="S93" s="11"/>
    </row>
    <row r="94" spans="1:19" ht="60" customHeight="1" x14ac:dyDescent="0.3">
      <c r="A94" s="52">
        <v>90</v>
      </c>
      <c r="B94" s="53"/>
      <c r="C94" s="57"/>
      <c r="D94" s="61"/>
      <c r="E94" s="7"/>
      <c r="F94" s="7"/>
      <c r="G94" s="8"/>
      <c r="H94" s="54"/>
      <c r="I94" s="68"/>
      <c r="J94" s="58"/>
      <c r="K94" s="50"/>
      <c r="L94" s="42"/>
      <c r="M94" s="42"/>
      <c r="N94" s="43"/>
      <c r="O94" s="44"/>
      <c r="P94" s="41"/>
      <c r="Q94" s="49"/>
      <c r="R94" s="51"/>
      <c r="S94" s="11"/>
    </row>
    <row r="95" spans="1:19" ht="60" customHeight="1" x14ac:dyDescent="0.3">
      <c r="A95" s="52">
        <v>91</v>
      </c>
      <c r="B95" s="53"/>
      <c r="C95" s="57"/>
      <c r="D95" s="61"/>
      <c r="E95" s="7"/>
      <c r="F95" s="7"/>
      <c r="G95" s="8"/>
      <c r="H95" s="54"/>
      <c r="I95" s="68"/>
      <c r="J95" s="58"/>
      <c r="K95" s="50"/>
      <c r="L95" s="42"/>
      <c r="M95" s="42"/>
      <c r="N95" s="43"/>
      <c r="O95" s="44"/>
      <c r="P95" s="41"/>
      <c r="Q95" s="49"/>
      <c r="R95" s="51"/>
      <c r="S95" s="11"/>
    </row>
    <row r="96" spans="1:19" ht="60" customHeight="1" x14ac:dyDescent="0.3">
      <c r="A96" s="52">
        <v>92</v>
      </c>
      <c r="B96" s="53"/>
      <c r="C96" s="57"/>
      <c r="D96" s="61"/>
      <c r="E96" s="7"/>
      <c r="F96" s="7"/>
      <c r="G96" s="8"/>
      <c r="H96" s="54"/>
      <c r="I96" s="68"/>
      <c r="J96" s="58"/>
      <c r="K96" s="50"/>
      <c r="L96" s="42"/>
      <c r="M96" s="42"/>
      <c r="N96" s="43"/>
      <c r="O96" s="44"/>
      <c r="P96" s="41"/>
      <c r="Q96" s="49"/>
      <c r="R96" s="51"/>
      <c r="S96" s="11"/>
    </row>
    <row r="97" spans="1:19" ht="60" customHeight="1" x14ac:dyDescent="0.3">
      <c r="A97" s="52">
        <v>93</v>
      </c>
      <c r="B97" s="53"/>
      <c r="C97" s="57"/>
      <c r="D97" s="61"/>
      <c r="E97" s="7"/>
      <c r="F97" s="7"/>
      <c r="G97" s="8"/>
      <c r="H97" s="54"/>
      <c r="I97" s="68"/>
      <c r="J97" s="58"/>
      <c r="K97" s="50"/>
      <c r="L97" s="42"/>
      <c r="M97" s="42"/>
      <c r="N97" s="43"/>
      <c r="O97" s="44"/>
      <c r="P97" s="41"/>
      <c r="Q97" s="49"/>
      <c r="R97" s="51"/>
      <c r="S97" s="11"/>
    </row>
    <row r="98" spans="1:19" ht="60" customHeight="1" x14ac:dyDescent="0.3">
      <c r="A98" s="52">
        <v>94</v>
      </c>
      <c r="B98" s="53"/>
      <c r="C98" s="57"/>
      <c r="D98" s="61"/>
      <c r="E98" s="7"/>
      <c r="F98" s="7"/>
      <c r="G98" s="8"/>
      <c r="H98" s="54"/>
      <c r="I98" s="68"/>
      <c r="J98" s="58"/>
      <c r="K98" s="50"/>
      <c r="L98" s="42"/>
      <c r="M98" s="42"/>
      <c r="N98" s="43"/>
      <c r="O98" s="44"/>
      <c r="P98" s="41"/>
      <c r="Q98" s="49"/>
      <c r="R98" s="51"/>
      <c r="S98" s="11"/>
    </row>
    <row r="99" spans="1:19" ht="60" customHeight="1" x14ac:dyDescent="0.3">
      <c r="A99" s="52">
        <v>95</v>
      </c>
      <c r="B99" s="53"/>
      <c r="C99" s="57"/>
      <c r="D99" s="61"/>
      <c r="E99" s="7"/>
      <c r="F99" s="7"/>
      <c r="G99" s="8"/>
      <c r="H99" s="54"/>
      <c r="I99" s="68"/>
      <c r="J99" s="58"/>
      <c r="K99" s="50"/>
      <c r="L99" s="42"/>
      <c r="M99" s="42"/>
      <c r="N99" s="43"/>
      <c r="O99" s="44"/>
      <c r="P99" s="41"/>
      <c r="Q99" s="49"/>
      <c r="R99" s="51"/>
      <c r="S99" s="11"/>
    </row>
    <row r="100" spans="1:19" ht="60" customHeight="1" x14ac:dyDescent="0.3">
      <c r="A100" s="52">
        <v>96</v>
      </c>
      <c r="B100" s="53"/>
      <c r="C100" s="57"/>
      <c r="D100" s="61"/>
      <c r="E100" s="7"/>
      <c r="F100" s="7"/>
      <c r="G100" s="8"/>
      <c r="H100" s="54"/>
      <c r="I100" s="68"/>
      <c r="J100" s="58"/>
      <c r="K100" s="50"/>
      <c r="L100" s="42"/>
      <c r="M100" s="42"/>
      <c r="N100" s="43"/>
      <c r="O100" s="44"/>
      <c r="P100" s="41"/>
      <c r="Q100" s="49"/>
      <c r="R100" s="51"/>
      <c r="S100" s="11"/>
    </row>
    <row r="101" spans="1:19" ht="60" customHeight="1" x14ac:dyDescent="0.3">
      <c r="A101" s="52">
        <v>97</v>
      </c>
      <c r="B101" s="53"/>
      <c r="C101" s="57"/>
      <c r="D101" s="61"/>
      <c r="E101" s="7"/>
      <c r="F101" s="7"/>
      <c r="G101" s="8"/>
      <c r="H101" s="54"/>
      <c r="I101" s="68"/>
      <c r="J101" s="58"/>
      <c r="K101" s="50"/>
      <c r="L101" s="42"/>
      <c r="M101" s="42"/>
      <c r="N101" s="43"/>
      <c r="O101" s="44"/>
      <c r="P101" s="41"/>
      <c r="Q101" s="49"/>
      <c r="R101" s="51"/>
      <c r="S101" s="11"/>
    </row>
    <row r="102" spans="1:19" ht="60" customHeight="1" x14ac:dyDescent="0.3">
      <c r="A102" s="52">
        <v>98</v>
      </c>
      <c r="B102" s="53"/>
      <c r="C102" s="57"/>
      <c r="D102" s="61"/>
      <c r="E102" s="7"/>
      <c r="F102" s="7"/>
      <c r="G102" s="8"/>
      <c r="H102" s="54"/>
      <c r="I102" s="68"/>
      <c r="J102" s="58"/>
      <c r="K102" s="50"/>
      <c r="L102" s="42"/>
      <c r="M102" s="42"/>
      <c r="N102" s="43"/>
      <c r="O102" s="44"/>
      <c r="P102" s="41"/>
      <c r="Q102" s="49"/>
      <c r="R102" s="51"/>
      <c r="S102" s="11"/>
    </row>
    <row r="103" spans="1:19" ht="60" customHeight="1" x14ac:dyDescent="0.3">
      <c r="A103" s="52">
        <v>99</v>
      </c>
      <c r="B103" s="53"/>
      <c r="C103" s="57"/>
      <c r="D103" s="61"/>
      <c r="E103" s="7"/>
      <c r="F103" s="7"/>
      <c r="G103" s="8"/>
      <c r="H103" s="54"/>
      <c r="I103" s="68"/>
      <c r="J103" s="58"/>
      <c r="K103" s="50"/>
      <c r="L103" s="42"/>
      <c r="M103" s="42"/>
      <c r="N103" s="43"/>
      <c r="O103" s="44"/>
      <c r="P103" s="41"/>
      <c r="Q103" s="49"/>
      <c r="R103" s="51"/>
      <c r="S103" s="11"/>
    </row>
  </sheetData>
  <phoneticPr fontId="19" type="noConversion"/>
  <conditionalFormatting sqref="C7:C30">
    <cfRule type="duplicateValues" dxfId="8" priority="149"/>
  </conditionalFormatting>
  <conditionalFormatting sqref="C30 C7:C28">
    <cfRule type="duplicateValues" dxfId="7" priority="95"/>
  </conditionalFormatting>
  <conditionalFormatting sqref="D7:D103">
    <cfRule type="duplicateValues" dxfId="6" priority="151"/>
  </conditionalFormatting>
  <conditionalFormatting sqref="I7:I12">
    <cfRule type="duplicateValues" dxfId="5" priority="1"/>
  </conditionalFormatting>
  <conditionalFormatting sqref="Q7:Q103">
    <cfRule type="cellIs" dxfId="4" priority="6" operator="equal">
      <formula>"Concluída"</formula>
    </cfRule>
    <cfRule type="cellIs" dxfId="3" priority="7" operator="equal">
      <formula>"À definir"</formula>
    </cfRule>
    <cfRule type="cellIs" dxfId="2" priority="8" operator="equal">
      <formula>"Atrasada"</formula>
    </cfRule>
    <cfRule type="cellIs" dxfId="1" priority="9" operator="equal">
      <formula>"No Prazo"</formula>
    </cfRule>
  </conditionalFormatting>
  <dataValidations xWindow="880" yWindow="530" count="4">
    <dataValidation allowBlank="1" showInputMessage="1" showErrorMessage="1" promptTitle="Atividade Impactada" prompt="Fórmula, não há necessidade de preenchimento" sqref="I7:I12 D7:D103" xr:uid="{E680AA44-5F85-4EFF-803C-0597875D8EB8}"/>
    <dataValidation allowBlank="1" showInputMessage="1" showErrorMessage="1" promptTitle="Data de Impacto" prompt="Fórmula, não há necessidade de preenchimento**" sqref="I13:I103" xr:uid="{A69A1786-106F-4AFC-AD5F-6B239B30DD8C}"/>
    <dataValidation allowBlank="1" showInputMessage="1" showErrorMessage="1" promptTitle="Status" prompt="Fórmula, não há necessidade de preenchimento" sqref="Q7:Q103" xr:uid="{ED295417-BECD-49C1-A871-25A5B2CB03C2}"/>
    <dataValidation type="list" allowBlank="1" showInputMessage="1" showErrorMessage="1" promptTitle="Categoria" prompt="Preencha o campo Categoria com as opções da lista suspensa!" sqref="E7:E103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29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FED-8461-4782-A1DA-33F218DC60F1}">
  <dimension ref="A1:D166"/>
  <sheetViews>
    <sheetView topLeftCell="A50" workbookViewId="0">
      <selection activeCell="A65" sqref="A65"/>
    </sheetView>
  </sheetViews>
  <sheetFormatPr defaultRowHeight="14.4" x14ac:dyDescent="0.3"/>
  <cols>
    <col min="1" max="1" width="10.5546875" customWidth="1"/>
    <col min="2" max="2" width="38.88671875" customWidth="1"/>
    <col min="3" max="3" width="17.88671875" bestFit="1" customWidth="1"/>
    <col min="4" max="4" width="19.6640625" bestFit="1" customWidth="1"/>
  </cols>
  <sheetData>
    <row r="1" spans="1:4" x14ac:dyDescent="0.3">
      <c r="A1" s="63" t="s">
        <v>43</v>
      </c>
      <c r="B1" s="34" t="s">
        <v>44</v>
      </c>
      <c r="C1" s="34" t="s">
        <v>114</v>
      </c>
      <c r="D1" s="34" t="s">
        <v>115</v>
      </c>
    </row>
    <row r="2" spans="1:4" x14ac:dyDescent="0.3">
      <c r="A2" s="37">
        <v>1</v>
      </c>
      <c r="B2" s="35" t="s">
        <v>130</v>
      </c>
      <c r="C2" s="35" t="s">
        <v>131</v>
      </c>
      <c r="D2" s="35" t="s">
        <v>132</v>
      </c>
    </row>
    <row r="3" spans="1:4" x14ac:dyDescent="0.3">
      <c r="A3" s="37" t="s">
        <v>3</v>
      </c>
      <c r="B3" s="35" t="s">
        <v>133</v>
      </c>
      <c r="C3" s="35" t="s">
        <v>131</v>
      </c>
      <c r="D3" s="35" t="s">
        <v>134</v>
      </c>
    </row>
    <row r="4" spans="1:4" x14ac:dyDescent="0.3">
      <c r="A4" s="37" t="s">
        <v>4</v>
      </c>
      <c r="B4" s="35" t="s">
        <v>135</v>
      </c>
      <c r="C4" s="35" t="s">
        <v>131</v>
      </c>
      <c r="D4" s="35" t="s">
        <v>134</v>
      </c>
    </row>
    <row r="5" spans="1:4" x14ac:dyDescent="0.3">
      <c r="A5" s="40" t="s">
        <v>136</v>
      </c>
      <c r="B5" s="35" t="s">
        <v>137</v>
      </c>
      <c r="C5" s="38" t="s">
        <v>131</v>
      </c>
      <c r="D5" s="38" t="s">
        <v>131</v>
      </c>
    </row>
    <row r="6" spans="1:4" ht="28.8" x14ac:dyDescent="0.3">
      <c r="A6" s="40" t="s">
        <v>138</v>
      </c>
      <c r="B6" s="38" t="s">
        <v>139</v>
      </c>
      <c r="C6" s="38" t="s">
        <v>140</v>
      </c>
      <c r="D6" s="38" t="s">
        <v>141</v>
      </c>
    </row>
    <row r="7" spans="1:4" ht="28.8" x14ac:dyDescent="0.3">
      <c r="A7" s="40" t="s">
        <v>142</v>
      </c>
      <c r="B7" s="38" t="s">
        <v>143</v>
      </c>
      <c r="C7" s="38" t="s">
        <v>141</v>
      </c>
      <c r="D7" s="38" t="s">
        <v>134</v>
      </c>
    </row>
    <row r="8" spans="1:4" x14ac:dyDescent="0.3">
      <c r="A8" s="40" t="s">
        <v>144</v>
      </c>
      <c r="B8" s="38" t="s">
        <v>145</v>
      </c>
      <c r="C8" s="38" t="s">
        <v>146</v>
      </c>
      <c r="D8" s="38" t="s">
        <v>147</v>
      </c>
    </row>
    <row r="9" spans="1:4" x14ac:dyDescent="0.3">
      <c r="A9" s="37" t="s">
        <v>5</v>
      </c>
      <c r="B9" s="35" t="s">
        <v>148</v>
      </c>
      <c r="C9" s="35" t="s">
        <v>131</v>
      </c>
      <c r="D9" s="35" t="s">
        <v>149</v>
      </c>
    </row>
    <row r="10" spans="1:4" ht="28.8" x14ac:dyDescent="0.3">
      <c r="A10" s="40" t="s">
        <v>6</v>
      </c>
      <c r="B10" s="35" t="s">
        <v>150</v>
      </c>
      <c r="C10" s="38" t="s">
        <v>131</v>
      </c>
      <c r="D10" s="38" t="s">
        <v>131</v>
      </c>
    </row>
    <row r="11" spans="1:4" x14ac:dyDescent="0.3">
      <c r="A11" s="37" t="s">
        <v>109</v>
      </c>
      <c r="B11" s="35" t="s">
        <v>151</v>
      </c>
      <c r="C11" s="35" t="s">
        <v>152</v>
      </c>
      <c r="D11" s="35" t="s">
        <v>153</v>
      </c>
    </row>
    <row r="12" spans="1:4" x14ac:dyDescent="0.3">
      <c r="A12" s="37" t="s">
        <v>154</v>
      </c>
      <c r="B12" s="35" t="s">
        <v>155</v>
      </c>
      <c r="C12" s="35" t="s">
        <v>152</v>
      </c>
      <c r="D12" s="35" t="s">
        <v>153</v>
      </c>
    </row>
    <row r="13" spans="1:4" x14ac:dyDescent="0.3">
      <c r="A13" s="40" t="s">
        <v>156</v>
      </c>
      <c r="B13" s="38" t="s">
        <v>157</v>
      </c>
      <c r="C13" s="38" t="s">
        <v>152</v>
      </c>
      <c r="D13" s="38" t="s">
        <v>158</v>
      </c>
    </row>
    <row r="14" spans="1:4" x14ac:dyDescent="0.3">
      <c r="A14" s="40" t="s">
        <v>159</v>
      </c>
      <c r="B14" s="38" t="s">
        <v>160</v>
      </c>
      <c r="C14" s="38" t="s">
        <v>158</v>
      </c>
      <c r="D14" s="38" t="s">
        <v>161</v>
      </c>
    </row>
    <row r="15" spans="1:4" x14ac:dyDescent="0.3">
      <c r="A15" s="40" t="s">
        <v>162</v>
      </c>
      <c r="B15" s="38" t="s">
        <v>163</v>
      </c>
      <c r="C15" s="38" t="s">
        <v>161</v>
      </c>
      <c r="D15" s="38" t="s">
        <v>164</v>
      </c>
    </row>
    <row r="16" spans="1:4" x14ac:dyDescent="0.3">
      <c r="A16" s="40" t="s">
        <v>165</v>
      </c>
      <c r="B16" s="38" t="s">
        <v>166</v>
      </c>
      <c r="C16" s="38" t="s">
        <v>164</v>
      </c>
      <c r="D16" s="38" t="s">
        <v>167</v>
      </c>
    </row>
    <row r="17" spans="1:4" x14ac:dyDescent="0.3">
      <c r="A17" s="40" t="s">
        <v>168</v>
      </c>
      <c r="B17" s="38" t="s">
        <v>169</v>
      </c>
      <c r="C17" s="38" t="s">
        <v>164</v>
      </c>
      <c r="D17" s="38" t="s">
        <v>167</v>
      </c>
    </row>
    <row r="18" spans="1:4" x14ac:dyDescent="0.3">
      <c r="A18" s="40" t="s">
        <v>170</v>
      </c>
      <c r="B18" s="38" t="s">
        <v>171</v>
      </c>
      <c r="C18" s="38" t="s">
        <v>164</v>
      </c>
      <c r="D18" s="38" t="s">
        <v>167</v>
      </c>
    </row>
    <row r="19" spans="1:4" x14ac:dyDescent="0.3">
      <c r="A19" s="40" t="s">
        <v>172</v>
      </c>
      <c r="B19" s="38" t="s">
        <v>173</v>
      </c>
      <c r="C19" s="38" t="s">
        <v>167</v>
      </c>
      <c r="D19" s="38" t="s">
        <v>167</v>
      </c>
    </row>
    <row r="20" spans="1:4" x14ac:dyDescent="0.3">
      <c r="A20" s="40" t="s">
        <v>174</v>
      </c>
      <c r="B20" s="38" t="s">
        <v>175</v>
      </c>
      <c r="C20" s="38" t="s">
        <v>167</v>
      </c>
      <c r="D20" s="38" t="s">
        <v>167</v>
      </c>
    </row>
    <row r="21" spans="1:4" x14ac:dyDescent="0.3">
      <c r="A21" s="40" t="s">
        <v>176</v>
      </c>
      <c r="B21" s="38" t="s">
        <v>177</v>
      </c>
      <c r="C21" s="38" t="s">
        <v>167</v>
      </c>
      <c r="D21" s="38" t="s">
        <v>167</v>
      </c>
    </row>
    <row r="22" spans="1:4" x14ac:dyDescent="0.3">
      <c r="A22" s="40" t="s">
        <v>178</v>
      </c>
      <c r="B22" s="38" t="s">
        <v>179</v>
      </c>
      <c r="C22" s="38" t="s">
        <v>167</v>
      </c>
      <c r="D22" s="38" t="s">
        <v>180</v>
      </c>
    </row>
    <row r="23" spans="1:4" x14ac:dyDescent="0.3">
      <c r="A23" s="40" t="s">
        <v>181</v>
      </c>
      <c r="B23" s="38" t="s">
        <v>182</v>
      </c>
      <c r="C23" s="38" t="s">
        <v>180</v>
      </c>
      <c r="D23" s="38" t="s">
        <v>180</v>
      </c>
    </row>
    <row r="24" spans="1:4" x14ac:dyDescent="0.3">
      <c r="A24" s="40" t="s">
        <v>183</v>
      </c>
      <c r="B24" s="38" t="s">
        <v>184</v>
      </c>
      <c r="C24" s="38" t="s">
        <v>180</v>
      </c>
      <c r="D24" s="38" t="s">
        <v>180</v>
      </c>
    </row>
    <row r="25" spans="1:4" x14ac:dyDescent="0.3">
      <c r="A25" s="40" t="s">
        <v>185</v>
      </c>
      <c r="B25" s="38" t="s">
        <v>186</v>
      </c>
      <c r="C25" s="38" t="s">
        <v>180</v>
      </c>
      <c r="D25" s="38" t="s">
        <v>153</v>
      </c>
    </row>
    <row r="26" spans="1:4" x14ac:dyDescent="0.3">
      <c r="A26" s="40" t="s">
        <v>187</v>
      </c>
      <c r="B26" s="38" t="s">
        <v>188</v>
      </c>
      <c r="C26" s="38" t="s">
        <v>153</v>
      </c>
      <c r="D26" s="38" t="s">
        <v>153</v>
      </c>
    </row>
    <row r="27" spans="1:4" x14ac:dyDescent="0.3">
      <c r="A27" s="40" t="s">
        <v>189</v>
      </c>
      <c r="B27" s="38" t="s">
        <v>190</v>
      </c>
      <c r="C27" s="38" t="s">
        <v>153</v>
      </c>
      <c r="D27" s="38" t="s">
        <v>153</v>
      </c>
    </row>
    <row r="28" spans="1:4" x14ac:dyDescent="0.3">
      <c r="A28" s="37" t="s">
        <v>110</v>
      </c>
      <c r="B28" s="35" t="s">
        <v>191</v>
      </c>
      <c r="C28" s="35" t="s">
        <v>192</v>
      </c>
      <c r="D28" s="35" t="s">
        <v>149</v>
      </c>
    </row>
    <row r="29" spans="1:4" x14ac:dyDescent="0.3">
      <c r="A29" s="40" t="s">
        <v>193</v>
      </c>
      <c r="B29" s="38" t="s">
        <v>194</v>
      </c>
      <c r="C29" s="38" t="s">
        <v>192</v>
      </c>
      <c r="D29" s="38" t="s">
        <v>123</v>
      </c>
    </row>
    <row r="30" spans="1:4" ht="28.8" x14ac:dyDescent="0.3">
      <c r="A30" s="37" t="s">
        <v>117</v>
      </c>
      <c r="B30" s="35" t="s">
        <v>195</v>
      </c>
      <c r="C30" s="35" t="s">
        <v>119</v>
      </c>
      <c r="D30" s="35" t="s">
        <v>120</v>
      </c>
    </row>
    <row r="31" spans="1:4" x14ac:dyDescent="0.3">
      <c r="A31" s="40" t="s">
        <v>196</v>
      </c>
      <c r="B31" s="38" t="s">
        <v>112</v>
      </c>
      <c r="C31" s="38" t="s">
        <v>119</v>
      </c>
      <c r="D31" s="38" t="s">
        <v>197</v>
      </c>
    </row>
    <row r="32" spans="1:4" x14ac:dyDescent="0.3">
      <c r="A32" s="40" t="s">
        <v>198</v>
      </c>
      <c r="B32" s="38" t="s">
        <v>199</v>
      </c>
      <c r="C32" s="38" t="s">
        <v>197</v>
      </c>
      <c r="D32" s="38" t="s">
        <v>200</v>
      </c>
    </row>
    <row r="33" spans="1:4" x14ac:dyDescent="0.3">
      <c r="A33" s="40" t="s">
        <v>201</v>
      </c>
      <c r="B33" s="38" t="s">
        <v>202</v>
      </c>
      <c r="C33" s="38" t="s">
        <v>200</v>
      </c>
      <c r="D33" s="38" t="s">
        <v>161</v>
      </c>
    </row>
    <row r="34" spans="1:4" x14ac:dyDescent="0.3">
      <c r="A34" s="40" t="s">
        <v>203</v>
      </c>
      <c r="B34" s="38" t="s">
        <v>111</v>
      </c>
      <c r="C34" s="38" t="s">
        <v>161</v>
      </c>
      <c r="D34" s="38" t="s">
        <v>204</v>
      </c>
    </row>
    <row r="35" spans="1:4" x14ac:dyDescent="0.3">
      <c r="A35" s="40" t="s">
        <v>205</v>
      </c>
      <c r="B35" s="38" t="s">
        <v>113</v>
      </c>
      <c r="C35" s="38" t="s">
        <v>204</v>
      </c>
      <c r="D35" s="38" t="s">
        <v>120</v>
      </c>
    </row>
    <row r="36" spans="1:4" x14ac:dyDescent="0.3">
      <c r="A36" s="37" t="s">
        <v>206</v>
      </c>
      <c r="B36" s="35" t="s">
        <v>207</v>
      </c>
      <c r="C36" s="35" t="s">
        <v>123</v>
      </c>
      <c r="D36" s="35" t="s">
        <v>208</v>
      </c>
    </row>
    <row r="37" spans="1:4" x14ac:dyDescent="0.3">
      <c r="A37" s="37" t="s">
        <v>118</v>
      </c>
      <c r="B37" s="35" t="s">
        <v>209</v>
      </c>
      <c r="C37" s="35" t="s">
        <v>123</v>
      </c>
      <c r="D37" s="35" t="s">
        <v>124</v>
      </c>
    </row>
    <row r="38" spans="1:4" x14ac:dyDescent="0.3">
      <c r="A38" s="40" t="s">
        <v>210</v>
      </c>
      <c r="B38" s="38" t="s">
        <v>211</v>
      </c>
      <c r="C38" s="38" t="s">
        <v>123</v>
      </c>
      <c r="D38" s="38" t="s">
        <v>212</v>
      </c>
    </row>
    <row r="39" spans="1:4" x14ac:dyDescent="0.3">
      <c r="A39" s="40" t="s">
        <v>213</v>
      </c>
      <c r="B39" s="38" t="s">
        <v>214</v>
      </c>
      <c r="C39" s="38" t="s">
        <v>212</v>
      </c>
      <c r="D39" s="38" t="s">
        <v>215</v>
      </c>
    </row>
    <row r="40" spans="1:4" x14ac:dyDescent="0.3">
      <c r="A40" s="40" t="s">
        <v>216</v>
      </c>
      <c r="B40" s="38" t="s">
        <v>217</v>
      </c>
      <c r="C40" s="38" t="s">
        <v>215</v>
      </c>
      <c r="D40" s="38" t="s">
        <v>119</v>
      </c>
    </row>
    <row r="41" spans="1:4" x14ac:dyDescent="0.3">
      <c r="A41" s="40" t="s">
        <v>218</v>
      </c>
      <c r="B41" s="38" t="s">
        <v>219</v>
      </c>
      <c r="C41" s="38" t="s">
        <v>119</v>
      </c>
      <c r="D41" s="38" t="s">
        <v>220</v>
      </c>
    </row>
    <row r="42" spans="1:4" x14ac:dyDescent="0.3">
      <c r="A42" s="40" t="s">
        <v>221</v>
      </c>
      <c r="B42" s="38" t="s">
        <v>222</v>
      </c>
      <c r="C42" s="38" t="s">
        <v>220</v>
      </c>
      <c r="D42" s="38" t="s">
        <v>223</v>
      </c>
    </row>
    <row r="43" spans="1:4" x14ac:dyDescent="0.3">
      <c r="A43" s="40" t="s">
        <v>224</v>
      </c>
      <c r="B43" s="38" t="s">
        <v>225</v>
      </c>
      <c r="C43" s="38" t="s">
        <v>223</v>
      </c>
      <c r="D43" s="38" t="s">
        <v>124</v>
      </c>
    </row>
    <row r="44" spans="1:4" x14ac:dyDescent="0.3">
      <c r="A44" s="37" t="s">
        <v>226</v>
      </c>
      <c r="B44" s="35" t="s">
        <v>227</v>
      </c>
      <c r="C44" s="35" t="s">
        <v>161</v>
      </c>
      <c r="D44" s="35" t="s">
        <v>228</v>
      </c>
    </row>
    <row r="45" spans="1:4" x14ac:dyDescent="0.3">
      <c r="A45" s="40" t="s">
        <v>229</v>
      </c>
      <c r="B45" s="38" t="s">
        <v>211</v>
      </c>
      <c r="C45" s="38" t="s">
        <v>161</v>
      </c>
      <c r="D45" s="38" t="s">
        <v>167</v>
      </c>
    </row>
    <row r="46" spans="1:4" x14ac:dyDescent="0.3">
      <c r="A46" s="40" t="s">
        <v>230</v>
      </c>
      <c r="B46" s="38" t="s">
        <v>214</v>
      </c>
      <c r="C46" s="38" t="s">
        <v>167</v>
      </c>
      <c r="D46" s="38" t="s">
        <v>180</v>
      </c>
    </row>
    <row r="47" spans="1:4" x14ac:dyDescent="0.3">
      <c r="A47" s="40" t="s">
        <v>231</v>
      </c>
      <c r="B47" s="38" t="s">
        <v>217</v>
      </c>
      <c r="C47" s="38" t="s">
        <v>180</v>
      </c>
      <c r="D47" s="38" t="s">
        <v>232</v>
      </c>
    </row>
    <row r="48" spans="1:4" x14ac:dyDescent="0.3">
      <c r="A48" s="40" t="s">
        <v>233</v>
      </c>
      <c r="B48" s="38" t="s">
        <v>219</v>
      </c>
      <c r="C48" s="38" t="s">
        <v>232</v>
      </c>
      <c r="D48" s="38" t="s">
        <v>204</v>
      </c>
    </row>
    <row r="49" spans="1:4" x14ac:dyDescent="0.3">
      <c r="A49" s="40" t="s">
        <v>234</v>
      </c>
      <c r="B49" s="38" t="s">
        <v>222</v>
      </c>
      <c r="C49" s="38" t="s">
        <v>204</v>
      </c>
      <c r="D49" s="38" t="s">
        <v>120</v>
      </c>
    </row>
    <row r="50" spans="1:4" ht="28.8" x14ac:dyDescent="0.3">
      <c r="A50" s="40" t="s">
        <v>235</v>
      </c>
      <c r="B50" s="38" t="s">
        <v>236</v>
      </c>
      <c r="C50" s="38" t="s">
        <v>120</v>
      </c>
      <c r="D50" s="38" t="s">
        <v>237</v>
      </c>
    </row>
    <row r="51" spans="1:4" x14ac:dyDescent="0.3">
      <c r="A51" s="40" t="s">
        <v>238</v>
      </c>
      <c r="B51" s="38" t="s">
        <v>225</v>
      </c>
      <c r="C51" s="38" t="s">
        <v>237</v>
      </c>
      <c r="D51" s="38" t="s">
        <v>228</v>
      </c>
    </row>
    <row r="52" spans="1:4" x14ac:dyDescent="0.3">
      <c r="A52" s="37" t="s">
        <v>128</v>
      </c>
      <c r="B52" s="35" t="s">
        <v>239</v>
      </c>
      <c r="C52" s="35" t="s">
        <v>232</v>
      </c>
      <c r="D52" s="35" t="s">
        <v>240</v>
      </c>
    </row>
    <row r="53" spans="1:4" x14ac:dyDescent="0.3">
      <c r="A53" s="40" t="s">
        <v>241</v>
      </c>
      <c r="B53" s="38" t="s">
        <v>211</v>
      </c>
      <c r="C53" s="38" t="s">
        <v>232</v>
      </c>
      <c r="D53" s="38" t="s">
        <v>204</v>
      </c>
    </row>
    <row r="54" spans="1:4" x14ac:dyDescent="0.3">
      <c r="A54" s="40" t="s">
        <v>242</v>
      </c>
      <c r="B54" s="38" t="s">
        <v>214</v>
      </c>
      <c r="C54" s="38" t="s">
        <v>204</v>
      </c>
      <c r="D54" s="38" t="s">
        <v>243</v>
      </c>
    </row>
    <row r="55" spans="1:4" x14ac:dyDescent="0.3">
      <c r="A55" s="40" t="s">
        <v>244</v>
      </c>
      <c r="B55" s="38" t="s">
        <v>217</v>
      </c>
      <c r="C55" s="38" t="s">
        <v>243</v>
      </c>
      <c r="D55" s="38" t="s">
        <v>245</v>
      </c>
    </row>
    <row r="56" spans="1:4" x14ac:dyDescent="0.3">
      <c r="A56" s="40" t="s">
        <v>246</v>
      </c>
      <c r="B56" s="38" t="s">
        <v>219</v>
      </c>
      <c r="C56" s="38" t="s">
        <v>245</v>
      </c>
      <c r="D56" s="38" t="s">
        <v>228</v>
      </c>
    </row>
    <row r="57" spans="1:4" x14ac:dyDescent="0.3">
      <c r="A57" s="40" t="s">
        <v>247</v>
      </c>
      <c r="B57" s="38" t="s">
        <v>222</v>
      </c>
      <c r="C57" s="38" t="s">
        <v>228</v>
      </c>
      <c r="D57" s="38" t="s">
        <v>240</v>
      </c>
    </row>
    <row r="58" spans="1:4" x14ac:dyDescent="0.3">
      <c r="A58" s="37" t="s">
        <v>248</v>
      </c>
      <c r="B58" s="35" t="s">
        <v>249</v>
      </c>
      <c r="C58" s="35" t="s">
        <v>245</v>
      </c>
      <c r="D58" s="35" t="s">
        <v>250</v>
      </c>
    </row>
    <row r="59" spans="1:4" x14ac:dyDescent="0.3">
      <c r="A59" s="40" t="s">
        <v>251</v>
      </c>
      <c r="B59" s="38" t="s">
        <v>211</v>
      </c>
      <c r="C59" s="38" t="s">
        <v>245</v>
      </c>
      <c r="D59" s="38" t="s">
        <v>240</v>
      </c>
    </row>
    <row r="60" spans="1:4" x14ac:dyDescent="0.3">
      <c r="A60" s="40" t="s">
        <v>252</v>
      </c>
      <c r="B60" s="38" t="s">
        <v>214</v>
      </c>
      <c r="C60" s="38" t="s">
        <v>253</v>
      </c>
      <c r="D60" s="38" t="s">
        <v>254</v>
      </c>
    </row>
    <row r="61" spans="1:4" x14ac:dyDescent="0.3">
      <c r="A61" s="40" t="s">
        <v>255</v>
      </c>
      <c r="B61" s="38" t="s">
        <v>217</v>
      </c>
      <c r="C61" s="38" t="s">
        <v>253</v>
      </c>
      <c r="D61" s="38" t="s">
        <v>256</v>
      </c>
    </row>
    <row r="62" spans="1:4" x14ac:dyDescent="0.3">
      <c r="A62" s="40" t="s">
        <v>257</v>
      </c>
      <c r="B62" s="38" t="s">
        <v>219</v>
      </c>
      <c r="C62" s="38" t="s">
        <v>256</v>
      </c>
      <c r="D62" s="38" t="s">
        <v>258</v>
      </c>
    </row>
    <row r="63" spans="1:4" x14ac:dyDescent="0.3">
      <c r="A63" s="40" t="s">
        <v>259</v>
      </c>
      <c r="B63" s="38" t="s">
        <v>222</v>
      </c>
      <c r="C63" s="38" t="s">
        <v>258</v>
      </c>
      <c r="D63" s="38" t="s">
        <v>260</v>
      </c>
    </row>
    <row r="64" spans="1:4" x14ac:dyDescent="0.3">
      <c r="A64" s="40" t="s">
        <v>261</v>
      </c>
      <c r="B64" s="38" t="s">
        <v>225</v>
      </c>
      <c r="C64" s="38" t="s">
        <v>260</v>
      </c>
      <c r="D64" s="38" t="s">
        <v>250</v>
      </c>
    </row>
    <row r="65" spans="1:4" x14ac:dyDescent="0.3">
      <c r="A65" s="37" t="s">
        <v>262</v>
      </c>
      <c r="B65" s="35" t="s">
        <v>263</v>
      </c>
      <c r="C65" s="35" t="s">
        <v>256</v>
      </c>
      <c r="D65" s="35" t="s">
        <v>264</v>
      </c>
    </row>
    <row r="66" spans="1:4" x14ac:dyDescent="0.3">
      <c r="A66" s="40" t="s">
        <v>265</v>
      </c>
      <c r="B66" s="38" t="s">
        <v>211</v>
      </c>
      <c r="C66" s="38" t="s">
        <v>256</v>
      </c>
      <c r="D66" s="38" t="s">
        <v>266</v>
      </c>
    </row>
    <row r="67" spans="1:4" x14ac:dyDescent="0.3">
      <c r="A67" s="40" t="s">
        <v>267</v>
      </c>
      <c r="B67" s="38" t="s">
        <v>214</v>
      </c>
      <c r="C67" s="38" t="s">
        <v>268</v>
      </c>
      <c r="D67" s="38" t="s">
        <v>269</v>
      </c>
    </row>
    <row r="68" spans="1:4" x14ac:dyDescent="0.3">
      <c r="A68" s="40" t="s">
        <v>270</v>
      </c>
      <c r="B68" s="38" t="s">
        <v>217</v>
      </c>
      <c r="C68" s="38" t="s">
        <v>268</v>
      </c>
      <c r="D68" s="38" t="s">
        <v>271</v>
      </c>
    </row>
    <row r="69" spans="1:4" x14ac:dyDescent="0.3">
      <c r="A69" s="40" t="s">
        <v>272</v>
      </c>
      <c r="B69" s="38" t="s">
        <v>219</v>
      </c>
      <c r="C69" s="38" t="s">
        <v>271</v>
      </c>
      <c r="D69" s="38" t="s">
        <v>273</v>
      </c>
    </row>
    <row r="70" spans="1:4" x14ac:dyDescent="0.3">
      <c r="A70" s="40" t="s">
        <v>274</v>
      </c>
      <c r="B70" s="38" t="s">
        <v>222</v>
      </c>
      <c r="C70" s="38" t="s">
        <v>273</v>
      </c>
      <c r="D70" s="38" t="s">
        <v>275</v>
      </c>
    </row>
    <row r="71" spans="1:4" x14ac:dyDescent="0.3">
      <c r="A71" s="40" t="s">
        <v>276</v>
      </c>
      <c r="B71" s="38" t="s">
        <v>225</v>
      </c>
      <c r="C71" s="38" t="s">
        <v>275</v>
      </c>
      <c r="D71" s="38" t="s">
        <v>264</v>
      </c>
    </row>
    <row r="72" spans="1:4" x14ac:dyDescent="0.3">
      <c r="A72" s="37" t="s">
        <v>277</v>
      </c>
      <c r="B72" s="35" t="s">
        <v>278</v>
      </c>
      <c r="C72" s="35" t="s">
        <v>271</v>
      </c>
      <c r="D72" s="35" t="s">
        <v>279</v>
      </c>
    </row>
    <row r="73" spans="1:4" x14ac:dyDescent="0.3">
      <c r="A73" s="40" t="s">
        <v>280</v>
      </c>
      <c r="B73" s="38" t="s">
        <v>211</v>
      </c>
      <c r="C73" s="38" t="s">
        <v>271</v>
      </c>
      <c r="D73" s="38" t="s">
        <v>281</v>
      </c>
    </row>
    <row r="74" spans="1:4" x14ac:dyDescent="0.3">
      <c r="A74" s="40" t="s">
        <v>282</v>
      </c>
      <c r="B74" s="38" t="s">
        <v>214</v>
      </c>
      <c r="C74" s="38" t="s">
        <v>283</v>
      </c>
      <c r="D74" s="38" t="s">
        <v>284</v>
      </c>
    </row>
    <row r="75" spans="1:4" x14ac:dyDescent="0.3">
      <c r="A75" s="40" t="s">
        <v>285</v>
      </c>
      <c r="B75" s="38" t="s">
        <v>217</v>
      </c>
      <c r="C75" s="38" t="s">
        <v>284</v>
      </c>
      <c r="D75" s="38" t="s">
        <v>286</v>
      </c>
    </row>
    <row r="76" spans="1:4" x14ac:dyDescent="0.3">
      <c r="A76" s="40" t="s">
        <v>287</v>
      </c>
      <c r="B76" s="38" t="s">
        <v>219</v>
      </c>
      <c r="C76" s="38" t="s">
        <v>286</v>
      </c>
      <c r="D76" s="38" t="s">
        <v>288</v>
      </c>
    </row>
    <row r="77" spans="1:4" x14ac:dyDescent="0.3">
      <c r="A77" s="40" t="s">
        <v>289</v>
      </c>
      <c r="B77" s="38" t="s">
        <v>222</v>
      </c>
      <c r="C77" s="38" t="s">
        <v>288</v>
      </c>
      <c r="D77" s="38" t="s">
        <v>290</v>
      </c>
    </row>
    <row r="78" spans="1:4" x14ac:dyDescent="0.3">
      <c r="A78" s="40" t="s">
        <v>291</v>
      </c>
      <c r="B78" s="38" t="s">
        <v>225</v>
      </c>
      <c r="C78" s="38" t="s">
        <v>290</v>
      </c>
      <c r="D78" s="38" t="s">
        <v>279</v>
      </c>
    </row>
    <row r="79" spans="1:4" ht="28.8" x14ac:dyDescent="0.3">
      <c r="A79" s="37" t="s">
        <v>292</v>
      </c>
      <c r="B79" s="35" t="s">
        <v>293</v>
      </c>
      <c r="C79" s="35" t="s">
        <v>286</v>
      </c>
      <c r="D79" s="35" t="s">
        <v>294</v>
      </c>
    </row>
    <row r="80" spans="1:4" x14ac:dyDescent="0.3">
      <c r="A80" s="40" t="s">
        <v>295</v>
      </c>
      <c r="B80" s="38" t="s">
        <v>211</v>
      </c>
      <c r="C80" s="38" t="s">
        <v>286</v>
      </c>
      <c r="D80" s="38" t="s">
        <v>296</v>
      </c>
    </row>
    <row r="81" spans="1:4" x14ac:dyDescent="0.3">
      <c r="A81" s="40" t="s">
        <v>297</v>
      </c>
      <c r="B81" s="38" t="s">
        <v>214</v>
      </c>
      <c r="C81" s="38" t="s">
        <v>298</v>
      </c>
      <c r="D81" s="38" t="s">
        <v>299</v>
      </c>
    </row>
    <row r="82" spans="1:4" x14ac:dyDescent="0.3">
      <c r="A82" s="40" t="s">
        <v>300</v>
      </c>
      <c r="B82" s="38" t="s">
        <v>217</v>
      </c>
      <c r="C82" s="38" t="s">
        <v>299</v>
      </c>
      <c r="D82" s="38" t="s">
        <v>301</v>
      </c>
    </row>
    <row r="83" spans="1:4" x14ac:dyDescent="0.3">
      <c r="A83" s="40" t="s">
        <v>302</v>
      </c>
      <c r="B83" s="38" t="s">
        <v>219</v>
      </c>
      <c r="C83" s="38" t="s">
        <v>301</v>
      </c>
      <c r="D83" s="38" t="s">
        <v>303</v>
      </c>
    </row>
    <row r="84" spans="1:4" x14ac:dyDescent="0.3">
      <c r="A84" s="40" t="s">
        <v>304</v>
      </c>
      <c r="B84" s="38" t="s">
        <v>222</v>
      </c>
      <c r="C84" s="38" t="s">
        <v>303</v>
      </c>
      <c r="D84" s="38" t="s">
        <v>305</v>
      </c>
    </row>
    <row r="85" spans="1:4" x14ac:dyDescent="0.3">
      <c r="A85" s="40" t="s">
        <v>306</v>
      </c>
      <c r="B85" s="38" t="s">
        <v>225</v>
      </c>
      <c r="C85" s="38" t="s">
        <v>305</v>
      </c>
      <c r="D85" s="38" t="s">
        <v>294</v>
      </c>
    </row>
    <row r="86" spans="1:4" x14ac:dyDescent="0.3">
      <c r="A86" s="37" t="s">
        <v>307</v>
      </c>
      <c r="B86" s="35" t="s">
        <v>308</v>
      </c>
      <c r="C86" s="35" t="s">
        <v>301</v>
      </c>
      <c r="D86" s="35" t="s">
        <v>309</v>
      </c>
    </row>
    <row r="87" spans="1:4" x14ac:dyDescent="0.3">
      <c r="A87" s="40" t="s">
        <v>310</v>
      </c>
      <c r="B87" s="38" t="s">
        <v>211</v>
      </c>
      <c r="C87" s="38" t="s">
        <v>301</v>
      </c>
      <c r="D87" s="38" t="s">
        <v>311</v>
      </c>
    </row>
    <row r="88" spans="1:4" x14ac:dyDescent="0.3">
      <c r="A88" s="40" t="s">
        <v>312</v>
      </c>
      <c r="B88" s="38" t="s">
        <v>214</v>
      </c>
      <c r="C88" s="38" t="s">
        <v>311</v>
      </c>
      <c r="D88" s="38" t="s">
        <v>313</v>
      </c>
    </row>
    <row r="89" spans="1:4" x14ac:dyDescent="0.3">
      <c r="A89" s="40" t="s">
        <v>314</v>
      </c>
      <c r="B89" s="38" t="s">
        <v>217</v>
      </c>
      <c r="C89" s="38" t="s">
        <v>313</v>
      </c>
      <c r="D89" s="38" t="s">
        <v>315</v>
      </c>
    </row>
    <row r="90" spans="1:4" x14ac:dyDescent="0.3">
      <c r="A90" s="40" t="s">
        <v>316</v>
      </c>
      <c r="B90" s="38" t="s">
        <v>219</v>
      </c>
      <c r="C90" s="38" t="s">
        <v>315</v>
      </c>
      <c r="D90" s="38" t="s">
        <v>303</v>
      </c>
    </row>
    <row r="91" spans="1:4" x14ac:dyDescent="0.3">
      <c r="A91" s="40" t="s">
        <v>317</v>
      </c>
      <c r="B91" s="38" t="s">
        <v>222</v>
      </c>
      <c r="C91" s="38" t="s">
        <v>303</v>
      </c>
      <c r="D91" s="38" t="s">
        <v>318</v>
      </c>
    </row>
    <row r="92" spans="1:4" x14ac:dyDescent="0.3">
      <c r="A92" s="40" t="s">
        <v>319</v>
      </c>
      <c r="B92" s="38" t="s">
        <v>225</v>
      </c>
      <c r="C92" s="38" t="s">
        <v>318</v>
      </c>
      <c r="D92" s="38" t="s">
        <v>309</v>
      </c>
    </row>
    <row r="93" spans="1:4" x14ac:dyDescent="0.3">
      <c r="A93" s="37" t="s">
        <v>320</v>
      </c>
      <c r="B93" s="35" t="s">
        <v>321</v>
      </c>
      <c r="C93" s="35" t="s">
        <v>315</v>
      </c>
      <c r="D93" s="35" t="s">
        <v>208</v>
      </c>
    </row>
    <row r="94" spans="1:4" x14ac:dyDescent="0.3">
      <c r="A94" s="40" t="s">
        <v>322</v>
      </c>
      <c r="B94" s="38" t="s">
        <v>323</v>
      </c>
      <c r="C94" s="38" t="s">
        <v>315</v>
      </c>
      <c r="D94" s="38" t="s">
        <v>303</v>
      </c>
    </row>
    <row r="95" spans="1:4" x14ac:dyDescent="0.3">
      <c r="A95" s="40" t="s">
        <v>324</v>
      </c>
      <c r="B95" s="38" t="s">
        <v>325</v>
      </c>
      <c r="C95" s="38" t="s">
        <v>303</v>
      </c>
      <c r="D95" s="38" t="s">
        <v>326</v>
      </c>
    </row>
    <row r="96" spans="1:4" x14ac:dyDescent="0.3">
      <c r="A96" s="40" t="s">
        <v>327</v>
      </c>
      <c r="B96" s="38" t="s">
        <v>328</v>
      </c>
      <c r="C96" s="38" t="s">
        <v>326</v>
      </c>
      <c r="D96" s="38" t="s">
        <v>309</v>
      </c>
    </row>
    <row r="97" spans="1:4" x14ac:dyDescent="0.3">
      <c r="A97" s="40" t="s">
        <v>329</v>
      </c>
      <c r="B97" s="38" t="s">
        <v>219</v>
      </c>
      <c r="C97" s="38" t="s">
        <v>309</v>
      </c>
      <c r="D97" s="38" t="s">
        <v>330</v>
      </c>
    </row>
    <row r="98" spans="1:4" x14ac:dyDescent="0.3">
      <c r="A98" s="40" t="s">
        <v>331</v>
      </c>
      <c r="B98" s="38" t="s">
        <v>332</v>
      </c>
      <c r="C98" s="38" t="s">
        <v>330</v>
      </c>
      <c r="D98" s="38" t="s">
        <v>333</v>
      </c>
    </row>
    <row r="99" spans="1:4" x14ac:dyDescent="0.3">
      <c r="A99" s="40" t="s">
        <v>334</v>
      </c>
      <c r="B99" s="38" t="s">
        <v>335</v>
      </c>
      <c r="C99" s="38" t="s">
        <v>333</v>
      </c>
      <c r="D99" s="38" t="s">
        <v>208</v>
      </c>
    </row>
    <row r="100" spans="1:4" x14ac:dyDescent="0.3">
      <c r="A100" s="37" t="s">
        <v>336</v>
      </c>
      <c r="B100" s="35" t="s">
        <v>337</v>
      </c>
      <c r="C100" s="35" t="s">
        <v>338</v>
      </c>
      <c r="D100" s="35" t="s">
        <v>149</v>
      </c>
    </row>
    <row r="101" spans="1:4" x14ac:dyDescent="0.3">
      <c r="A101" s="37" t="s">
        <v>339</v>
      </c>
      <c r="B101" s="35" t="s">
        <v>340</v>
      </c>
      <c r="C101" s="35" t="s">
        <v>338</v>
      </c>
      <c r="D101" s="35" t="s">
        <v>309</v>
      </c>
    </row>
    <row r="102" spans="1:4" ht="28.8" x14ac:dyDescent="0.3">
      <c r="A102" s="40" t="s">
        <v>341</v>
      </c>
      <c r="B102" s="38" t="s">
        <v>342</v>
      </c>
      <c r="C102" s="38" t="s">
        <v>338</v>
      </c>
      <c r="D102" s="38" t="s">
        <v>338</v>
      </c>
    </row>
    <row r="103" spans="1:4" x14ac:dyDescent="0.3">
      <c r="A103" s="40" t="s">
        <v>343</v>
      </c>
      <c r="B103" s="38" t="s">
        <v>344</v>
      </c>
      <c r="C103" s="38" t="s">
        <v>338</v>
      </c>
      <c r="D103" s="38" t="s">
        <v>268</v>
      </c>
    </row>
    <row r="104" spans="1:4" x14ac:dyDescent="0.3">
      <c r="A104" s="40" t="s">
        <v>345</v>
      </c>
      <c r="B104" s="38" t="s">
        <v>346</v>
      </c>
      <c r="C104" s="38" t="s">
        <v>268</v>
      </c>
      <c r="D104" s="38" t="s">
        <v>347</v>
      </c>
    </row>
    <row r="105" spans="1:4" x14ac:dyDescent="0.3">
      <c r="A105" s="40" t="s">
        <v>348</v>
      </c>
      <c r="B105" s="38" t="s">
        <v>349</v>
      </c>
      <c r="C105" s="38" t="s">
        <v>347</v>
      </c>
      <c r="D105" s="38" t="s">
        <v>350</v>
      </c>
    </row>
    <row r="106" spans="1:4" x14ac:dyDescent="0.3">
      <c r="A106" s="40" t="s">
        <v>351</v>
      </c>
      <c r="B106" s="38" t="s">
        <v>352</v>
      </c>
      <c r="C106" s="38" t="s">
        <v>350</v>
      </c>
      <c r="D106" s="38" t="s">
        <v>260</v>
      </c>
    </row>
    <row r="107" spans="1:4" x14ac:dyDescent="0.3">
      <c r="A107" s="40" t="s">
        <v>353</v>
      </c>
      <c r="B107" s="38" t="s">
        <v>354</v>
      </c>
      <c r="C107" s="38" t="s">
        <v>260</v>
      </c>
      <c r="D107" s="38" t="s">
        <v>269</v>
      </c>
    </row>
    <row r="108" spans="1:4" x14ac:dyDescent="0.3">
      <c r="A108" s="40" t="s">
        <v>355</v>
      </c>
      <c r="B108" s="38" t="s">
        <v>356</v>
      </c>
      <c r="C108" s="38" t="s">
        <v>269</v>
      </c>
      <c r="D108" s="38" t="s">
        <v>271</v>
      </c>
    </row>
    <row r="109" spans="1:4" x14ac:dyDescent="0.3">
      <c r="A109" s="40" t="s">
        <v>357</v>
      </c>
      <c r="B109" s="38" t="s">
        <v>358</v>
      </c>
      <c r="C109" s="38" t="s">
        <v>271</v>
      </c>
      <c r="D109" s="38" t="s">
        <v>359</v>
      </c>
    </row>
    <row r="110" spans="1:4" x14ac:dyDescent="0.3">
      <c r="A110" s="40" t="s">
        <v>360</v>
      </c>
      <c r="B110" s="38" t="s">
        <v>361</v>
      </c>
      <c r="C110" s="38" t="s">
        <v>359</v>
      </c>
      <c r="D110" s="38" t="s">
        <v>281</v>
      </c>
    </row>
    <row r="111" spans="1:4" ht="28.8" x14ac:dyDescent="0.3">
      <c r="A111" s="40" t="s">
        <v>362</v>
      </c>
      <c r="B111" s="38" t="s">
        <v>363</v>
      </c>
      <c r="C111" s="38" t="s">
        <v>271</v>
      </c>
      <c r="D111" s="38" t="s">
        <v>250</v>
      </c>
    </row>
    <row r="112" spans="1:4" ht="28.8" x14ac:dyDescent="0.3">
      <c r="A112" s="40" t="s">
        <v>364</v>
      </c>
      <c r="B112" s="38" t="s">
        <v>365</v>
      </c>
      <c r="C112" s="38" t="s">
        <v>250</v>
      </c>
      <c r="D112" s="38" t="s">
        <v>281</v>
      </c>
    </row>
    <row r="113" spans="1:4" ht="28.8" x14ac:dyDescent="0.3">
      <c r="A113" s="40" t="s">
        <v>366</v>
      </c>
      <c r="B113" s="38" t="s">
        <v>367</v>
      </c>
      <c r="C113" s="38" t="s">
        <v>281</v>
      </c>
      <c r="D113" s="38" t="s">
        <v>284</v>
      </c>
    </row>
    <row r="114" spans="1:4" ht="28.8" x14ac:dyDescent="0.3">
      <c r="A114" s="40" t="s">
        <v>368</v>
      </c>
      <c r="B114" s="38" t="s">
        <v>369</v>
      </c>
      <c r="C114" s="38" t="s">
        <v>284</v>
      </c>
      <c r="D114" s="38" t="s">
        <v>370</v>
      </c>
    </row>
    <row r="115" spans="1:4" ht="28.8" x14ac:dyDescent="0.3">
      <c r="A115" s="40" t="s">
        <v>371</v>
      </c>
      <c r="B115" s="38" t="s">
        <v>372</v>
      </c>
      <c r="C115" s="38" t="s">
        <v>370</v>
      </c>
      <c r="D115" s="38" t="s">
        <v>373</v>
      </c>
    </row>
    <row r="116" spans="1:4" ht="28.8" x14ac:dyDescent="0.3">
      <c r="A116" s="40" t="s">
        <v>374</v>
      </c>
      <c r="B116" s="38" t="s">
        <v>375</v>
      </c>
      <c r="C116" s="38" t="s">
        <v>373</v>
      </c>
      <c r="D116" s="38" t="s">
        <v>376</v>
      </c>
    </row>
    <row r="117" spans="1:4" ht="28.8" x14ac:dyDescent="0.3">
      <c r="A117" s="40" t="s">
        <v>377</v>
      </c>
      <c r="B117" s="38" t="s">
        <v>378</v>
      </c>
      <c r="C117" s="38" t="s">
        <v>281</v>
      </c>
      <c r="D117" s="38" t="s">
        <v>370</v>
      </c>
    </row>
    <row r="118" spans="1:4" ht="28.8" x14ac:dyDescent="0.3">
      <c r="A118" s="40" t="s">
        <v>379</v>
      </c>
      <c r="B118" s="38" t="s">
        <v>380</v>
      </c>
      <c r="C118" s="38" t="s">
        <v>370</v>
      </c>
      <c r="D118" s="38" t="s">
        <v>376</v>
      </c>
    </row>
    <row r="119" spans="1:4" ht="28.8" x14ac:dyDescent="0.3">
      <c r="A119" s="40" t="s">
        <v>381</v>
      </c>
      <c r="B119" s="38" t="s">
        <v>382</v>
      </c>
      <c r="C119" s="38" t="s">
        <v>376</v>
      </c>
      <c r="D119" s="38" t="s">
        <v>298</v>
      </c>
    </row>
    <row r="120" spans="1:4" ht="28.8" x14ac:dyDescent="0.3">
      <c r="A120" s="40" t="s">
        <v>383</v>
      </c>
      <c r="B120" s="38" t="s">
        <v>384</v>
      </c>
      <c r="C120" s="38" t="s">
        <v>370</v>
      </c>
      <c r="D120" s="38" t="s">
        <v>286</v>
      </c>
    </row>
    <row r="121" spans="1:4" ht="28.8" x14ac:dyDescent="0.3">
      <c r="A121" s="40" t="s">
        <v>385</v>
      </c>
      <c r="B121" s="38" t="s">
        <v>386</v>
      </c>
      <c r="C121" s="38" t="s">
        <v>286</v>
      </c>
      <c r="D121" s="38" t="s">
        <v>273</v>
      </c>
    </row>
    <row r="122" spans="1:4" ht="28.8" x14ac:dyDescent="0.3">
      <c r="A122" s="40" t="s">
        <v>387</v>
      </c>
      <c r="B122" s="38" t="s">
        <v>388</v>
      </c>
      <c r="C122" s="38" t="s">
        <v>273</v>
      </c>
      <c r="D122" s="38" t="s">
        <v>288</v>
      </c>
    </row>
    <row r="123" spans="1:4" ht="28.8" x14ac:dyDescent="0.3">
      <c r="A123" s="40" t="s">
        <v>389</v>
      </c>
      <c r="B123" s="38" t="s">
        <v>390</v>
      </c>
      <c r="C123" s="38" t="s">
        <v>288</v>
      </c>
      <c r="D123" s="38" t="s">
        <v>299</v>
      </c>
    </row>
    <row r="124" spans="1:4" ht="28.8" x14ac:dyDescent="0.3">
      <c r="A124" s="40" t="s">
        <v>391</v>
      </c>
      <c r="B124" s="38" t="s">
        <v>392</v>
      </c>
      <c r="C124" s="38" t="s">
        <v>299</v>
      </c>
      <c r="D124" s="38" t="s">
        <v>275</v>
      </c>
    </row>
    <row r="125" spans="1:4" ht="28.8" x14ac:dyDescent="0.3">
      <c r="A125" s="40" t="s">
        <v>393</v>
      </c>
      <c r="B125" s="38" t="s">
        <v>394</v>
      </c>
      <c r="C125" s="38" t="s">
        <v>275</v>
      </c>
      <c r="D125" s="38" t="s">
        <v>395</v>
      </c>
    </row>
    <row r="126" spans="1:4" ht="28.8" x14ac:dyDescent="0.3">
      <c r="A126" s="40" t="s">
        <v>396</v>
      </c>
      <c r="B126" s="38" t="s">
        <v>397</v>
      </c>
      <c r="C126" s="38" t="s">
        <v>395</v>
      </c>
      <c r="D126" s="38" t="s">
        <v>398</v>
      </c>
    </row>
    <row r="127" spans="1:4" ht="28.8" x14ac:dyDescent="0.3">
      <c r="A127" s="40" t="s">
        <v>399</v>
      </c>
      <c r="B127" s="38" t="s">
        <v>400</v>
      </c>
      <c r="C127" s="38" t="s">
        <v>398</v>
      </c>
      <c r="D127" s="38" t="s">
        <v>311</v>
      </c>
    </row>
    <row r="128" spans="1:4" ht="28.8" x14ac:dyDescent="0.3">
      <c r="A128" s="40" t="s">
        <v>401</v>
      </c>
      <c r="B128" s="38" t="s">
        <v>402</v>
      </c>
      <c r="C128" s="38" t="s">
        <v>311</v>
      </c>
      <c r="D128" s="38" t="s">
        <v>403</v>
      </c>
    </row>
    <row r="129" spans="1:4" ht="28.8" x14ac:dyDescent="0.3">
      <c r="A129" s="40" t="s">
        <v>404</v>
      </c>
      <c r="B129" s="38" t="s">
        <v>405</v>
      </c>
      <c r="C129" s="38" t="s">
        <v>403</v>
      </c>
      <c r="D129" s="38" t="s">
        <v>264</v>
      </c>
    </row>
    <row r="130" spans="1:4" ht="28.8" x14ac:dyDescent="0.3">
      <c r="A130" s="40" t="s">
        <v>406</v>
      </c>
      <c r="B130" s="38" t="s">
        <v>407</v>
      </c>
      <c r="C130" s="38" t="s">
        <v>264</v>
      </c>
      <c r="D130" s="38" t="s">
        <v>305</v>
      </c>
    </row>
    <row r="131" spans="1:4" ht="28.8" x14ac:dyDescent="0.3">
      <c r="A131" s="40" t="s">
        <v>408</v>
      </c>
      <c r="B131" s="38" t="s">
        <v>409</v>
      </c>
      <c r="C131" s="38" t="s">
        <v>305</v>
      </c>
      <c r="D131" s="38" t="s">
        <v>309</v>
      </c>
    </row>
    <row r="132" spans="1:4" x14ac:dyDescent="0.3">
      <c r="A132" s="37" t="s">
        <v>410</v>
      </c>
      <c r="B132" s="35" t="s">
        <v>411</v>
      </c>
      <c r="C132" s="35" t="s">
        <v>403</v>
      </c>
      <c r="D132" s="35" t="s">
        <v>149</v>
      </c>
    </row>
    <row r="133" spans="1:4" x14ac:dyDescent="0.3">
      <c r="A133" s="40" t="s">
        <v>412</v>
      </c>
      <c r="B133" s="38" t="s">
        <v>413</v>
      </c>
      <c r="C133" s="38" t="s">
        <v>403</v>
      </c>
      <c r="D133" s="38" t="s">
        <v>309</v>
      </c>
    </row>
    <row r="134" spans="1:4" x14ac:dyDescent="0.3">
      <c r="A134" s="40" t="s">
        <v>414</v>
      </c>
      <c r="B134" s="38" t="s">
        <v>415</v>
      </c>
      <c r="C134" s="38" t="s">
        <v>309</v>
      </c>
      <c r="D134" s="38" t="s">
        <v>330</v>
      </c>
    </row>
    <row r="135" spans="1:4" x14ac:dyDescent="0.3">
      <c r="A135" s="40" t="s">
        <v>416</v>
      </c>
      <c r="B135" s="38" t="s">
        <v>417</v>
      </c>
      <c r="C135" s="38" t="s">
        <v>330</v>
      </c>
      <c r="D135" s="38" t="s">
        <v>333</v>
      </c>
    </row>
    <row r="136" spans="1:4" x14ac:dyDescent="0.3">
      <c r="A136" s="40" t="s">
        <v>418</v>
      </c>
      <c r="B136" s="38" t="s">
        <v>419</v>
      </c>
      <c r="C136" s="38" t="s">
        <v>333</v>
      </c>
      <c r="D136" s="38" t="s">
        <v>420</v>
      </c>
    </row>
    <row r="137" spans="1:4" x14ac:dyDescent="0.3">
      <c r="A137" s="40" t="s">
        <v>421</v>
      </c>
      <c r="B137" s="38" t="s">
        <v>422</v>
      </c>
      <c r="C137" s="38" t="s">
        <v>420</v>
      </c>
      <c r="D137" s="38" t="s">
        <v>423</v>
      </c>
    </row>
    <row r="138" spans="1:4" x14ac:dyDescent="0.3">
      <c r="A138" s="40" t="s">
        <v>424</v>
      </c>
      <c r="B138" s="38" t="s">
        <v>425</v>
      </c>
      <c r="C138" s="38" t="s">
        <v>423</v>
      </c>
      <c r="D138" s="38" t="s">
        <v>426</v>
      </c>
    </row>
    <row r="139" spans="1:4" x14ac:dyDescent="0.3">
      <c r="A139" s="40" t="s">
        <v>427</v>
      </c>
      <c r="B139" s="38" t="s">
        <v>428</v>
      </c>
      <c r="C139" s="38" t="s">
        <v>426</v>
      </c>
      <c r="D139" s="38" t="s">
        <v>429</v>
      </c>
    </row>
    <row r="140" spans="1:4" ht="28.8" x14ac:dyDescent="0.3">
      <c r="A140" s="40" t="s">
        <v>430</v>
      </c>
      <c r="B140" s="38" t="s">
        <v>431</v>
      </c>
      <c r="C140" s="38" t="s">
        <v>426</v>
      </c>
      <c r="D140" s="38" t="s">
        <v>432</v>
      </c>
    </row>
    <row r="141" spans="1:4" x14ac:dyDescent="0.3">
      <c r="A141" s="40" t="s">
        <v>433</v>
      </c>
      <c r="B141" s="38" t="s">
        <v>434</v>
      </c>
      <c r="C141" s="38" t="s">
        <v>432</v>
      </c>
      <c r="D141" s="38" t="s">
        <v>435</v>
      </c>
    </row>
    <row r="142" spans="1:4" ht="28.8" x14ac:dyDescent="0.3">
      <c r="A142" s="40" t="s">
        <v>436</v>
      </c>
      <c r="B142" s="38" t="s">
        <v>437</v>
      </c>
      <c r="C142" s="38" t="s">
        <v>435</v>
      </c>
      <c r="D142" s="38" t="s">
        <v>438</v>
      </c>
    </row>
    <row r="143" spans="1:4" ht="28.8" x14ac:dyDescent="0.3">
      <c r="A143" s="40" t="s">
        <v>439</v>
      </c>
      <c r="B143" s="38" t="s">
        <v>440</v>
      </c>
      <c r="C143" s="38" t="s">
        <v>438</v>
      </c>
      <c r="D143" s="38" t="s">
        <v>441</v>
      </c>
    </row>
    <row r="144" spans="1:4" ht="28.8" x14ac:dyDescent="0.3">
      <c r="A144" s="40" t="s">
        <v>442</v>
      </c>
      <c r="B144" s="38" t="s">
        <v>443</v>
      </c>
      <c r="C144" s="38" t="s">
        <v>441</v>
      </c>
      <c r="D144" s="38" t="s">
        <v>444</v>
      </c>
    </row>
    <row r="145" spans="1:4" ht="28.8" x14ac:dyDescent="0.3">
      <c r="A145" s="40" t="s">
        <v>445</v>
      </c>
      <c r="B145" s="38" t="s">
        <v>446</v>
      </c>
      <c r="C145" s="38" t="s">
        <v>444</v>
      </c>
      <c r="D145" s="38" t="s">
        <v>447</v>
      </c>
    </row>
    <row r="146" spans="1:4" ht="28.8" x14ac:dyDescent="0.3">
      <c r="A146" s="40" t="s">
        <v>448</v>
      </c>
      <c r="B146" s="38" t="s">
        <v>449</v>
      </c>
      <c r="C146" s="38" t="s">
        <v>435</v>
      </c>
      <c r="D146" s="38" t="s">
        <v>441</v>
      </c>
    </row>
    <row r="147" spans="1:4" ht="28.8" x14ac:dyDescent="0.3">
      <c r="A147" s="40" t="s">
        <v>450</v>
      </c>
      <c r="B147" s="38" t="s">
        <v>451</v>
      </c>
      <c r="C147" s="38" t="s">
        <v>441</v>
      </c>
      <c r="D147" s="38" t="s">
        <v>447</v>
      </c>
    </row>
    <row r="148" spans="1:4" ht="28.8" x14ac:dyDescent="0.3">
      <c r="A148" s="40" t="s">
        <v>452</v>
      </c>
      <c r="B148" s="38" t="s">
        <v>453</v>
      </c>
      <c r="C148" s="38" t="s">
        <v>447</v>
      </c>
      <c r="D148" s="38" t="s">
        <v>454</v>
      </c>
    </row>
    <row r="149" spans="1:4" ht="28.8" x14ac:dyDescent="0.3">
      <c r="A149" s="40" t="s">
        <v>455</v>
      </c>
      <c r="B149" s="38" t="s">
        <v>456</v>
      </c>
      <c r="C149" s="38" t="s">
        <v>441</v>
      </c>
      <c r="D149" s="38" t="s">
        <v>457</v>
      </c>
    </row>
    <row r="150" spans="1:4" ht="28.8" x14ac:dyDescent="0.3">
      <c r="A150" s="40" t="s">
        <v>458</v>
      </c>
      <c r="B150" s="38" t="s">
        <v>459</v>
      </c>
      <c r="C150" s="38" t="s">
        <v>457</v>
      </c>
      <c r="D150" s="38" t="s">
        <v>460</v>
      </c>
    </row>
    <row r="151" spans="1:4" ht="28.8" x14ac:dyDescent="0.3">
      <c r="A151" s="40" t="s">
        <v>461</v>
      </c>
      <c r="B151" s="38" t="s">
        <v>462</v>
      </c>
      <c r="C151" s="38" t="s">
        <v>460</v>
      </c>
      <c r="D151" s="38" t="s">
        <v>463</v>
      </c>
    </row>
    <row r="152" spans="1:4" ht="28.8" x14ac:dyDescent="0.3">
      <c r="A152" s="40" t="s">
        <v>464</v>
      </c>
      <c r="B152" s="38" t="s">
        <v>465</v>
      </c>
      <c r="C152" s="38" t="s">
        <v>463</v>
      </c>
      <c r="D152" s="38" t="s">
        <v>466</v>
      </c>
    </row>
    <row r="153" spans="1:4" ht="28.8" x14ac:dyDescent="0.3">
      <c r="A153" s="40" t="s">
        <v>467</v>
      </c>
      <c r="B153" s="38" t="s">
        <v>468</v>
      </c>
      <c r="C153" s="38" t="s">
        <v>466</v>
      </c>
      <c r="D153" s="38" t="s">
        <v>469</v>
      </c>
    </row>
    <row r="154" spans="1:4" ht="28.8" x14ac:dyDescent="0.3">
      <c r="A154" s="40" t="s">
        <v>470</v>
      </c>
      <c r="B154" s="38" t="s">
        <v>471</v>
      </c>
      <c r="C154" s="38" t="s">
        <v>469</v>
      </c>
      <c r="D154" s="38" t="s">
        <v>472</v>
      </c>
    </row>
    <row r="155" spans="1:4" ht="28.8" x14ac:dyDescent="0.3">
      <c r="A155" s="40" t="s">
        <v>473</v>
      </c>
      <c r="B155" s="38" t="s">
        <v>474</v>
      </c>
      <c r="C155" s="38" t="s">
        <v>472</v>
      </c>
      <c r="D155" s="38" t="s">
        <v>475</v>
      </c>
    </row>
    <row r="156" spans="1:4" ht="28.8" x14ac:dyDescent="0.3">
      <c r="A156" s="40" t="s">
        <v>476</v>
      </c>
      <c r="B156" s="38" t="s">
        <v>477</v>
      </c>
      <c r="C156" s="38" t="s">
        <v>475</v>
      </c>
      <c r="D156" s="38" t="s">
        <v>478</v>
      </c>
    </row>
    <row r="157" spans="1:4" ht="28.8" x14ac:dyDescent="0.3">
      <c r="A157" s="40" t="s">
        <v>479</v>
      </c>
      <c r="B157" s="38" t="s">
        <v>480</v>
      </c>
      <c r="C157" s="38" t="s">
        <v>478</v>
      </c>
      <c r="D157" s="38" t="s">
        <v>481</v>
      </c>
    </row>
    <row r="158" spans="1:4" ht="28.8" x14ac:dyDescent="0.3">
      <c r="A158" s="40" t="s">
        <v>482</v>
      </c>
      <c r="B158" s="38" t="s">
        <v>483</v>
      </c>
      <c r="C158" s="38" t="s">
        <v>481</v>
      </c>
      <c r="D158" s="38" t="s">
        <v>484</v>
      </c>
    </row>
    <row r="159" spans="1:4" ht="28.8" x14ac:dyDescent="0.3">
      <c r="A159" s="40" t="s">
        <v>485</v>
      </c>
      <c r="B159" s="38" t="s">
        <v>486</v>
      </c>
      <c r="C159" s="38" t="s">
        <v>484</v>
      </c>
      <c r="D159" s="38" t="s">
        <v>487</v>
      </c>
    </row>
    <row r="160" spans="1:4" ht="28.8" x14ac:dyDescent="0.3">
      <c r="A160" s="40" t="s">
        <v>488</v>
      </c>
      <c r="B160" s="38" t="s">
        <v>489</v>
      </c>
      <c r="C160" s="38" t="s">
        <v>484</v>
      </c>
      <c r="D160" s="38" t="s">
        <v>487</v>
      </c>
    </row>
    <row r="161" spans="1:4" ht="28.8" x14ac:dyDescent="0.3">
      <c r="A161" s="40" t="s">
        <v>490</v>
      </c>
      <c r="B161" s="38" t="s">
        <v>491</v>
      </c>
      <c r="C161" s="38" t="s">
        <v>484</v>
      </c>
      <c r="D161" s="38" t="s">
        <v>487</v>
      </c>
    </row>
    <row r="162" spans="1:4" ht="28.8" x14ac:dyDescent="0.3">
      <c r="A162" s="40" t="s">
        <v>492</v>
      </c>
      <c r="B162" s="38" t="s">
        <v>493</v>
      </c>
      <c r="C162" s="38" t="s">
        <v>487</v>
      </c>
      <c r="D162" s="38" t="s">
        <v>494</v>
      </c>
    </row>
    <row r="163" spans="1:4" ht="28.8" x14ac:dyDescent="0.3">
      <c r="A163" s="40" t="s">
        <v>495</v>
      </c>
      <c r="B163" s="38" t="s">
        <v>496</v>
      </c>
      <c r="C163" s="38" t="s">
        <v>494</v>
      </c>
      <c r="D163" s="38" t="s">
        <v>497</v>
      </c>
    </row>
    <row r="164" spans="1:4" ht="28.8" x14ac:dyDescent="0.3">
      <c r="A164" s="40" t="s">
        <v>498</v>
      </c>
      <c r="B164" s="38" t="s">
        <v>499</v>
      </c>
      <c r="C164" s="38" t="s">
        <v>497</v>
      </c>
      <c r="D164" s="38" t="s">
        <v>149</v>
      </c>
    </row>
    <row r="165" spans="1:4" x14ac:dyDescent="0.3">
      <c r="A165" s="37" t="s">
        <v>7</v>
      </c>
      <c r="B165" s="35" t="s">
        <v>500</v>
      </c>
      <c r="C165" s="35" t="s">
        <v>501</v>
      </c>
      <c r="D165" s="35" t="s">
        <v>502</v>
      </c>
    </row>
    <row r="166" spans="1:4" x14ac:dyDescent="0.3">
      <c r="A166" s="37" t="s">
        <v>8</v>
      </c>
      <c r="B166" s="35" t="s">
        <v>503</v>
      </c>
      <c r="C166" s="35" t="s">
        <v>502</v>
      </c>
      <c r="D166" s="35" t="s">
        <v>132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34" t="s">
        <v>43</v>
      </c>
      <c r="B1" s="34" t="s">
        <v>44</v>
      </c>
      <c r="C1" s="34" t="s">
        <v>45</v>
      </c>
      <c r="D1" s="34" t="s">
        <v>0</v>
      </c>
      <c r="E1" s="34" t="s">
        <v>1</v>
      </c>
      <c r="F1" s="34" t="s">
        <v>2</v>
      </c>
      <c r="G1" s="34" t="s">
        <v>46</v>
      </c>
      <c r="H1" s="34" t="s">
        <v>47</v>
      </c>
    </row>
    <row r="2" spans="1:8" ht="24.9" customHeight="1" x14ac:dyDescent="0.3">
      <c r="A2" s="35" t="s">
        <v>10</v>
      </c>
      <c r="B2" s="36" t="s">
        <v>48</v>
      </c>
      <c r="C2" s="35" t="s">
        <v>49</v>
      </c>
      <c r="D2" s="35" t="s">
        <v>50</v>
      </c>
      <c r="E2" s="37" t="s">
        <v>51</v>
      </c>
      <c r="F2" s="37" t="s">
        <v>52</v>
      </c>
      <c r="G2" s="35" t="s">
        <v>53</v>
      </c>
      <c r="H2" s="35" t="s">
        <v>54</v>
      </c>
    </row>
    <row r="3" spans="1:8" ht="24.9" customHeight="1" x14ac:dyDescent="0.3">
      <c r="A3" s="35" t="s">
        <v>11</v>
      </c>
      <c r="B3" s="36" t="s">
        <v>55</v>
      </c>
      <c r="C3" s="35" t="s">
        <v>49</v>
      </c>
      <c r="D3" s="35" t="s">
        <v>56</v>
      </c>
      <c r="E3" s="37" t="s">
        <v>51</v>
      </c>
      <c r="F3" s="37" t="s">
        <v>57</v>
      </c>
      <c r="G3" s="35" t="s">
        <v>53</v>
      </c>
      <c r="H3" s="35" t="s">
        <v>54</v>
      </c>
    </row>
    <row r="4" spans="1:8" ht="24.9" customHeight="1" x14ac:dyDescent="0.3">
      <c r="A4" s="35" t="s">
        <v>12</v>
      </c>
      <c r="B4" s="35" t="s">
        <v>58</v>
      </c>
      <c r="C4" s="35" t="s">
        <v>49</v>
      </c>
      <c r="D4" s="35" t="s">
        <v>9</v>
      </c>
      <c r="E4" s="37" t="s">
        <v>59</v>
      </c>
      <c r="F4" s="37" t="s">
        <v>57</v>
      </c>
      <c r="G4" s="35" t="s">
        <v>60</v>
      </c>
      <c r="H4" s="35" t="s">
        <v>54</v>
      </c>
    </row>
    <row r="5" spans="1:8" ht="24.9" customHeight="1" x14ac:dyDescent="0.3">
      <c r="A5" s="35" t="s">
        <v>13</v>
      </c>
      <c r="B5" s="36" t="s">
        <v>61</v>
      </c>
      <c r="C5" s="35" t="s">
        <v>49</v>
      </c>
      <c r="D5" s="35" t="s">
        <v>50</v>
      </c>
      <c r="E5" s="37" t="s">
        <v>51</v>
      </c>
      <c r="F5" s="37" t="s">
        <v>52</v>
      </c>
      <c r="G5" s="35" t="s">
        <v>53</v>
      </c>
      <c r="H5" s="35" t="s">
        <v>54</v>
      </c>
    </row>
    <row r="6" spans="1:8" ht="24.9" customHeight="1" x14ac:dyDescent="0.3">
      <c r="A6" s="35" t="s">
        <v>14</v>
      </c>
      <c r="B6" s="36" t="s">
        <v>62</v>
      </c>
      <c r="C6" s="35" t="s">
        <v>49</v>
      </c>
      <c r="D6" s="35" t="s">
        <v>63</v>
      </c>
      <c r="E6" s="37" t="s">
        <v>64</v>
      </c>
      <c r="F6" s="37" t="s">
        <v>65</v>
      </c>
      <c r="G6" s="35" t="s">
        <v>53</v>
      </c>
      <c r="H6" s="35" t="s">
        <v>54</v>
      </c>
    </row>
    <row r="7" spans="1:8" ht="24.9" customHeight="1" x14ac:dyDescent="0.3">
      <c r="A7" s="35" t="s">
        <v>15</v>
      </c>
      <c r="B7" s="36" t="s">
        <v>66</v>
      </c>
      <c r="C7" s="35" t="s">
        <v>49</v>
      </c>
      <c r="D7" s="35" t="s">
        <v>67</v>
      </c>
      <c r="E7" s="37" t="s">
        <v>51</v>
      </c>
      <c r="F7" s="37" t="s">
        <v>68</v>
      </c>
      <c r="G7" s="35" t="s">
        <v>53</v>
      </c>
      <c r="H7" s="35" t="s">
        <v>54</v>
      </c>
    </row>
    <row r="8" spans="1:8" ht="24.9" customHeight="1" x14ac:dyDescent="0.3">
      <c r="A8" s="35" t="s">
        <v>16</v>
      </c>
      <c r="B8" s="36" t="s">
        <v>69</v>
      </c>
      <c r="C8" s="35" t="s">
        <v>49</v>
      </c>
      <c r="D8" s="35" t="s">
        <v>70</v>
      </c>
      <c r="E8" s="37" t="s">
        <v>71</v>
      </c>
      <c r="F8" s="37" t="s">
        <v>68</v>
      </c>
      <c r="G8" s="35" t="s">
        <v>53</v>
      </c>
      <c r="H8" s="35" t="s">
        <v>54</v>
      </c>
    </row>
    <row r="9" spans="1:8" ht="24.9" customHeight="1" x14ac:dyDescent="0.3">
      <c r="A9" s="38" t="s">
        <v>17</v>
      </c>
      <c r="B9" s="39" t="s">
        <v>72</v>
      </c>
      <c r="C9" s="38" t="s">
        <v>49</v>
      </c>
      <c r="D9" s="39" t="s">
        <v>73</v>
      </c>
      <c r="E9" s="40" t="s">
        <v>74</v>
      </c>
      <c r="F9" s="40" t="s">
        <v>75</v>
      </c>
      <c r="G9" s="38" t="s">
        <v>76</v>
      </c>
      <c r="H9" s="38" t="s">
        <v>54</v>
      </c>
    </row>
    <row r="10" spans="1:8" ht="24.9" customHeight="1" x14ac:dyDescent="0.3">
      <c r="A10" s="35" t="s">
        <v>18</v>
      </c>
      <c r="B10" s="36" t="s">
        <v>77</v>
      </c>
      <c r="C10" s="35" t="s">
        <v>49</v>
      </c>
      <c r="D10" s="35" t="s">
        <v>78</v>
      </c>
      <c r="E10" s="37" t="s">
        <v>79</v>
      </c>
      <c r="F10" s="37" t="s">
        <v>80</v>
      </c>
      <c r="G10" s="35" t="s">
        <v>53</v>
      </c>
      <c r="H10" s="35" t="s">
        <v>54</v>
      </c>
    </row>
    <row r="11" spans="1:8" ht="24.9" customHeight="1" x14ac:dyDescent="0.3">
      <c r="A11" s="35" t="s">
        <v>19</v>
      </c>
      <c r="B11" s="35" t="s">
        <v>81</v>
      </c>
      <c r="C11" s="35" t="s">
        <v>49</v>
      </c>
      <c r="D11" s="35" t="s">
        <v>82</v>
      </c>
      <c r="E11" s="37" t="s">
        <v>83</v>
      </c>
      <c r="F11" s="37" t="s">
        <v>80</v>
      </c>
      <c r="G11" s="35" t="s">
        <v>53</v>
      </c>
      <c r="H11" s="35" t="s">
        <v>54</v>
      </c>
    </row>
    <row r="12" spans="1:8" ht="24.9" customHeight="1" x14ac:dyDescent="0.3">
      <c r="A12" s="38" t="s">
        <v>20</v>
      </c>
      <c r="B12" s="38" t="s">
        <v>84</v>
      </c>
      <c r="C12" s="38" t="s">
        <v>49</v>
      </c>
      <c r="D12" s="38" t="s">
        <v>24</v>
      </c>
      <c r="E12" s="40" t="s">
        <v>85</v>
      </c>
      <c r="F12" s="40" t="s">
        <v>86</v>
      </c>
      <c r="G12" s="38" t="s">
        <v>76</v>
      </c>
      <c r="H12" s="38" t="s">
        <v>54</v>
      </c>
    </row>
    <row r="13" spans="1:8" ht="24.9" customHeight="1" x14ac:dyDescent="0.3">
      <c r="A13" s="38" t="s">
        <v>87</v>
      </c>
      <c r="B13" s="38" t="s">
        <v>88</v>
      </c>
      <c r="C13" s="38" t="s">
        <v>49</v>
      </c>
      <c r="D13" s="38" t="s">
        <v>24</v>
      </c>
      <c r="E13" s="40" t="s">
        <v>83</v>
      </c>
      <c r="F13" s="40" t="s">
        <v>89</v>
      </c>
      <c r="G13" s="38" t="s">
        <v>76</v>
      </c>
      <c r="H13" s="38" t="s">
        <v>54</v>
      </c>
    </row>
    <row r="14" spans="1:8" ht="24.9" customHeight="1" x14ac:dyDescent="0.3">
      <c r="A14" s="38" t="s">
        <v>90</v>
      </c>
      <c r="B14" s="38" t="s">
        <v>91</v>
      </c>
      <c r="C14" s="38" t="s">
        <v>49</v>
      </c>
      <c r="D14" s="38" t="s">
        <v>92</v>
      </c>
      <c r="E14" s="40" t="s">
        <v>83</v>
      </c>
      <c r="F14" s="40" t="s">
        <v>93</v>
      </c>
      <c r="G14" s="38" t="s">
        <v>76</v>
      </c>
      <c r="H14" s="38" t="s">
        <v>54</v>
      </c>
    </row>
    <row r="15" spans="1:8" ht="24.9" customHeight="1" x14ac:dyDescent="0.3">
      <c r="A15" s="35" t="s">
        <v>21</v>
      </c>
      <c r="B15" s="36" t="s">
        <v>94</v>
      </c>
      <c r="C15" s="35" t="s">
        <v>49</v>
      </c>
      <c r="D15" s="35" t="s">
        <v>95</v>
      </c>
      <c r="E15" s="37" t="s">
        <v>93</v>
      </c>
      <c r="F15" s="37" t="s">
        <v>96</v>
      </c>
      <c r="G15" s="35" t="s">
        <v>53</v>
      </c>
      <c r="H15" s="35" t="s">
        <v>54</v>
      </c>
    </row>
    <row r="16" spans="1:8" ht="24.9" customHeight="1" x14ac:dyDescent="0.3">
      <c r="A16" s="35" t="s">
        <v>22</v>
      </c>
      <c r="B16" s="35" t="s">
        <v>69</v>
      </c>
      <c r="C16" s="35" t="s">
        <v>49</v>
      </c>
      <c r="D16" s="35" t="s">
        <v>95</v>
      </c>
      <c r="E16" s="37" t="s">
        <v>93</v>
      </c>
      <c r="F16" s="37" t="s">
        <v>96</v>
      </c>
      <c r="G16" s="35" t="s">
        <v>53</v>
      </c>
      <c r="H16" s="35" t="s">
        <v>54</v>
      </c>
    </row>
    <row r="17" spans="1:8" ht="24.9" customHeight="1" x14ac:dyDescent="0.3">
      <c r="A17" s="38" t="s">
        <v>97</v>
      </c>
      <c r="B17" s="38" t="s">
        <v>98</v>
      </c>
      <c r="C17" s="38" t="s">
        <v>49</v>
      </c>
      <c r="D17" s="38" t="s">
        <v>23</v>
      </c>
      <c r="E17" s="40" t="s">
        <v>93</v>
      </c>
      <c r="F17" s="40" t="s">
        <v>99</v>
      </c>
      <c r="G17" s="38" t="s">
        <v>76</v>
      </c>
      <c r="H17" s="38" t="s">
        <v>54</v>
      </c>
    </row>
    <row r="18" spans="1:8" ht="24.9" customHeight="1" x14ac:dyDescent="0.3">
      <c r="A18" s="38" t="s">
        <v>100</v>
      </c>
      <c r="B18" s="38" t="s">
        <v>101</v>
      </c>
      <c r="C18" s="38" t="s">
        <v>49</v>
      </c>
      <c r="D18" s="38" t="s">
        <v>23</v>
      </c>
      <c r="E18" s="40" t="s">
        <v>99</v>
      </c>
      <c r="F18" s="40" t="s">
        <v>102</v>
      </c>
      <c r="G18" s="38" t="s">
        <v>76</v>
      </c>
      <c r="H18" s="38" t="s">
        <v>54</v>
      </c>
    </row>
    <row r="19" spans="1:8" ht="24.9" customHeight="1" x14ac:dyDescent="0.3">
      <c r="A19" s="38" t="s">
        <v>103</v>
      </c>
      <c r="B19" s="38" t="s">
        <v>104</v>
      </c>
      <c r="C19" s="38" t="s">
        <v>49</v>
      </c>
      <c r="D19" s="38" t="s">
        <v>23</v>
      </c>
      <c r="E19" s="40" t="s">
        <v>102</v>
      </c>
      <c r="F19" s="40" t="s">
        <v>105</v>
      </c>
      <c r="G19" s="38" t="s">
        <v>76</v>
      </c>
      <c r="H19" s="38" t="s">
        <v>54</v>
      </c>
    </row>
    <row r="20" spans="1:8" ht="24.9" customHeight="1" x14ac:dyDescent="0.3">
      <c r="A20" s="38" t="s">
        <v>106</v>
      </c>
      <c r="B20" s="38" t="s">
        <v>107</v>
      </c>
      <c r="C20" s="38" t="s">
        <v>49</v>
      </c>
      <c r="D20" s="38" t="s">
        <v>23</v>
      </c>
      <c r="E20" s="40" t="s">
        <v>105</v>
      </c>
      <c r="F20" s="40" t="s">
        <v>108</v>
      </c>
      <c r="G20" s="38" t="s">
        <v>76</v>
      </c>
      <c r="H20" s="38" t="s">
        <v>54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3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Prontidão Médio Prazo</vt:lpstr>
      <vt:lpstr>Cronograma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rafael.brandao@montisol.com.br</cp:lastModifiedBy>
  <cp:revision/>
  <cp:lastPrinted>2024-01-15T15:49:43Z</cp:lastPrinted>
  <dcterms:created xsi:type="dcterms:W3CDTF">2022-05-05T00:44:52Z</dcterms:created>
  <dcterms:modified xsi:type="dcterms:W3CDTF">2024-04-23T12:05:20Z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