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434" documentId="13_ncr:1_{E173ECCD-7D9B-4439-922A-1ECB0E7CB6D2}" xr6:coauthVersionLast="47" xr6:coauthVersionMax="47" xr10:uidLastSave="{58D21B2E-685C-4E3C-8357-C9C034C51069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9" i="35" l="1"/>
  <c r="U399" i="35" s="1"/>
  <c r="P398" i="35"/>
  <c r="U398" i="35" s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<sst xmlns="http://schemas.openxmlformats.org/spreadsheetml/2006/main" count="6580" uniqueCount="1532">
  <si>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</si>
  <si>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</si>
  <si>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</si>
  <si>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</si>
  <si>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</si>
  <si>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</si>
  <si>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</si>
  <si>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</si>
  <si>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</si>
  <si>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</si>
  <si>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</si>
  <si>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</si>
  <si>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</si>
  <si>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</si>
  <si>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</si>
  <si>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</si>
  <si>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</si>
  <si>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</si>
  <si>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</si>
  <si>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</si>
  <si>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</si>
  <si>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</si>
  <si>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</si>
  <si>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</si>
  <si>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</si>
  <si>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</si>
  <si>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</si>
  <si>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</si>
  <si>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</si>
  <si>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</si>
  <si>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</si>
  <si>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</si>
  <si>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</si>
  <si>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</si>
  <si>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</si>
  <si>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</si>
  <si>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</si>
  <si>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</si>
  <si>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</si>
  <si>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</si>
  <si>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</si>
  <si>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</si>
  <si>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</si>
  <si>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</si>
  <si>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</si>
  <si>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</si>
  <si>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</si>
  <si>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</si>
  <si>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</si>
  <si>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</si>
  <si>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</si>
  <si>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</si>
  <si>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</si>
  <si>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</si>
  <si>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</si>
  <si>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</si>
  <si>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</si>
  <si>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</si>
  <si>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</si>
  <si>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</si>
  <si>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</si>
  <si>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</si>
  <si>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</si>
  <si>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</si>
  <si>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</si>
  <si>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</si>
  <si>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</si>
  <si>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</si>
  <si>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</si>
  <si>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</si>
  <si>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</si>
  <si>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</si>
  <si>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</si>
  <si>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</si>
  <si>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</si>
  <si>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</si>
  <si>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</si>
  <si>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</si>
  <si>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</si>
  <si>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</si>
  <si>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</si>
  <si>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</si>
  <si>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</si>
  <si>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</si>
  <si>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</si>
  <si>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</si>
  <si>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</si>
  <si>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</si>
  <si>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</si>
  <si>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</si>
  <si>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</si>
  <si>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</si>
  <si>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</si>
  <si>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</si>
  <si>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</si>
  <si>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</si>
  <si>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</si>
  <si>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</si>
  <si>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</si>
  <si>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</si>
  <si>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</si>
  <si>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</si>
  <si>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</si>
  <si>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</si>
  <si>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</si>
  <si>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</si>
  <si>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</si>
  <si>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</si>
  <si>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</si>
  <si>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</si>
  <si>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</si>
  <si>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</si>
  <si>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</si>
  <si>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</si>
  <si>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</si>
  <si>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</si>
  <si>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</si>
  <si>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</si>
  <si>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</si>
  <si>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</si>
  <si>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</si>
  <si>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</si>
  <si>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</si>
  <si>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</si>
  <si>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</si>
  <si>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</si>
  <si>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</si>
  <si>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</si>
  <si>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</si>
  <si>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</si>
  <si>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</si>
  <si>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</si>
  <si>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</si>
  <si>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</si>
  <si>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</si>
  <si>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</si>
  <si>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</si>
  <si>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</si>
  <si>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</si>
  <si>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</si>
  <si>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</si>
  <si>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</si>
  <si>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</si>
  <si>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</si>
  <si>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</si>
  <si>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</si>
  <si>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</si>
  <si>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</si>
  <si>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</si>
  <si>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</si>
  <si>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</si>
  <si>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</si>
  <si>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</si>
  <si>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</si>
  <si>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</si>
  <si>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</si>
  <si>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</si>
  <si>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</si>
  <si>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</si>
  <si>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</si>
  <si>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</si>
  <si>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</si>
  <si>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</si>
  <si>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</si>
  <si>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</si>
  <si>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</si>
  <si>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</si>
  <si>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</si>
  <si>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</si>
  <si>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</si>
  <si>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</si>
  <si>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</si>
  <si>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</si>
  <si>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</si>
  <si>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</si>
  <si>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</si>
  <si>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</si>
  <si>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</si>
  <si>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</si>
  <si>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</si>
  <si>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</si>
  <si>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</si>
  <si>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</si>
  <si>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</si>
  <si>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</si>
  <si>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</si>
  <si>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</si>
  <si>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</si>
  <si>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</si>
  <si>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</si>
  <si>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</si>
  <si>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</si>
  <si>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</si>
  <si>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</si>
  <si>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</si>
  <si>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</si>
  <si>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</si>
  <si>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</si>
  <si>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</si>
  <si>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</si>
  <si>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</si>
  <si>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</si>
  <si>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</si>
  <si>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</si>
  <si>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</si>
  <si>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</si>
  <si>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</si>
  <si>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</si>
  <si>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</si>
  <si>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</si>
  <si>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</si>
  <si>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</si>
  <si>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</si>
  <si>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</si>
  <si>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</si>
  <si>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</si>
  <si>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</si>
  <si>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</si>
  <si>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</si>
  <si>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</si>
  <si>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</si>
  <si>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</si>
  <si>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</si>
  <si>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</si>
  <si>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</si>
  <si>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</si>
  <si>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</si>
  <si>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</si>
  <si>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</si>
  <si>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</si>
  <si>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</si>
  <si>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</si>
  <si>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</si>
  <si>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</si>
  <si>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</si>
  <si>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</si>
  <si>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</si>
  <si>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</si>
  <si>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</si>
  <si>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</si>
  <si>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</si>
  <si>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</si>
  <si>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</si>
  <si>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</si>
  <si>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</si>
  <si>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</si>
  <si>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</si>
  <si>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</si>
  <si>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</si>
  <si>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</si>
  <si>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</si>
  <si>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</si>
  <si>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</si>
  <si>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</si>
  <si>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</si>
  <si>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</si>
  <si>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</si>
  <si>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</si>
  <si>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</si>
  <si>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</si>
  <si>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</si>
  <si>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</si>
  <si>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</si>
  <si>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</si>
  <si>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</si>
  <si>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</si>
  <si>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</si>
  <si>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</si>
  <si>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</si>
  <si>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</si>
  <si>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</si>
  <si>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</si>
  <si>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</si>
  <si>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</si>
  <si>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</si>
  <si>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</si>
  <si>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</si>
  <si>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</si>
  <si>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</si>
  <si>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</si>
  <si>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</si>
  <si>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</si>
  <si>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</si>
  <si>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</si>
  <si>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</si>
  <si>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</si>
  <si>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</si>
  <si>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</si>
  <si>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</si>
  <si>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</si>
  <si>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</si>
  <si>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</si>
  <si>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</si>
  <si>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</si>
  <si>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</si>
  <si>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</si>
  <si>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</si>
  <si>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</si>
  <si>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</si>
  <si>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</si>
  <si>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</si>
  <si>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</si>
  <si>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</si>
  <si>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</si>
  <si>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</si>
  <si>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</si>
  <si>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</si>
  <si>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</si>
  <si>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</si>
  <si>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</si>
  <si>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</si>
  <si>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</si>
  <si>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</si>
  <si>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</si>
  <si>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</si>
  <si>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</si>
  <si>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</si>
  <si>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</si>
  <si>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</si>
  <si>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</si>
  <si>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</si>
  <si>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</si>
  <si>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</si>
  <si>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</si>
  <si>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</si>
  <si>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</si>
  <si>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</si>
  <si>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</si>
  <si>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</si>
  <si>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</si>
  <si>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</si>
  <si>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</si>
  <si>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</si>
  <si>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</si>
  <si>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</si>
  <si>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</si>
  <si>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</si>
  <si>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</si>
  <si>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</si>
  <si>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</si>
  <si>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</si>
  <si>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</si>
  <si>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</si>
  <si>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</si>
  <si>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</si>
  <si>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</si>
  <si>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</si>
  <si>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</si>
  <si>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</si>
  <si>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</si>
  <si>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</si>
  <si>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</si>
  <si>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</si>
  <si>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</si>
  <si>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</si>
  <si>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</si>
  <si>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</si>
  <si>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</si>
  <si>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</si>
  <si>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</si>
  <si>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</si>
  <si>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</si>
  <si>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</si>
  <si>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</si>
  <si>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</si>
  <si>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</si>
  <si>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</si>
  <si>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</si>
  <si>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</si>
  <si>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</si>
  <si>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</si>
  <si>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</si>
  <si>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</si>
  <si>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</si>
  <si>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</si>
  <si>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</si>
  <si>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</si>
  <si>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</si>
  <si>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</si>
  <si>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</si>
  <si>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</si>
  <si>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</si>
  <si>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</si>
  <si>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</si>
  <si>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</si>
  <si>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</si>
  <si>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</si>
  <si>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</si>
  <si>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</si>
  <si>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</si>
  <si>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</si>
  <si>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</si>
  <si>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</si>
  <si>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</si>
  <si>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</si>
  <si>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</si>
  <si>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</si>
  <si>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</si>
  <si>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</si>
  <si>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</si>
  <si>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</si>
  <si>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</si>
  <si>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</si>
  <si>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</si>
  <si>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</si>
  <si>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</si>
  <si>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</si>
  <si>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</si>
  <si>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</si>
  <si>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</si>
  <si>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</si>
  <si>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</si>
  <si>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</si>
  <si>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</si>
  <si>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</si>
  <si>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</si>
  <si>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</si>
  <si>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</si>
  <si>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</si>
  <si>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</si>
  <si>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</si>
  <si>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</si>
  <si>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</si>
  <si>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</si>
  <si>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</si>
  <si>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</si>
  <si>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</si>
  <si>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</si>
  <si>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</si>
  <si>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</si>
  <si>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</si>
  <si>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</si>
  <si>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</si>
  <si>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</si>
  <si>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</si>
  <si>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</si>
  <si>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</si>
  <si>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</si>
  <si>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</si>
  <si>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</si>
  <si>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</si>
  <si>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</si>
  <si>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</si>
  <si>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</si>
  <si>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</si>
  <si>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</si>
  <si>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</si>
  <si>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</si>
  <si>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</si>
  <si>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</si>
  <si>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</si>
  <si>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</si>
  <si>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</si>
  <si>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</si>
  <si>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</si>
  <si>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</si>
  <si>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</si>
  <si>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</si>
  <si>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</si>
  <si>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</si>
  <si>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</si>
  <si>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</si>
  <si>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</si>
  <si>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</si>
  <si>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</si>
  <si>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</si>
  <si>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</si>
  <si>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</si>
  <si>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</si>
  <si>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</si>
  <si>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</si>
  <si>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</si>
  <si>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</si>
  <si>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</si>
  <si>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</si>
  <si>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</si>
  <si>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</si>
  <si>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</si>
  <si>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</si>
  <si>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</si>
  <si>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</si>
  <si>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</si>
  <si>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</si>
  <si>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</si>
  <si>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</si>
  <si>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</si>
  <si>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</si>
  <si>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</si>
  <si>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</si>
  <si>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</si>
  <si>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</si>
  <si>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</si>
  <si>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</si>
  <si>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</si>
  <si>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</si>
  <si>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</si>
  <si>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</si>
  <si>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</si>
  <si>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</si>
  <si>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</si>
  <si>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</si>
  <si>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</si>
  <si>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</si>
  <si>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</si>
  <si>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</si>
  <si>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</si>
  <si>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</si>
  <si>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</si>
  <si>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</si>
  <si>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</si>
  <si>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</si>
  <si>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</si>
  <si>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</si>
  <si>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</si>
  <si>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</si>
  <si>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</si>
  <si>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</si>
  <si>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</si>
  <si>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</si>
  <si>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</si>
  <si>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</si>
  <si>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</si>
  <si>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</si>
  <si>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</si>
  <si>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</si>
  <si>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</si>
  <si>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</si>
  <si>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</si>
  <si>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</si>
  <si>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</si>
  <si>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</si>
  <si>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</si>
  <si>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</si>
  <si>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</si>
  <si>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</si>
  <si>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</si>
  <si>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</si>
  <si>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</si>
  <si>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</si>
  <si>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</si>
  <si>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</si>
  <si>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</si>
  <si>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</si>
  <si>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</si>
  <si>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</si>
  <si>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</si>
  <si>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</si>
  <si>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</si>
  <si>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</si>
  <si>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</si>
  <si>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</si>
  <si>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</si>
  <si>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</si>
  <si>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</si>
  <si>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</si>
  <si>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</si>
  <si>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</si>
  <si>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</si>
  <si>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</si>
  <si>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</si>
  <si>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</si>
  <si>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</si>
  <si>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</si>
  <si>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</si>
  <si>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</si>
  <si>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</si>
  <si>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</si>
  <si>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</si>
  <si>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</si>
  <si>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</si>
  <si>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</si>
  <si>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</si>
  <si>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</si>
  <si>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</si>
  <si>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</si>
  <si>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</si>
  <si>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</si>
  <si>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</si>
  <si>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</si>
  <si>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</si>
  <si>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</si>
  <si>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</si>
  <si>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</si>
  <si>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</si>
  <si>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</si>
  <si>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</si>
  <si>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</si>
  <si>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</si>
  <si>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</si>
  <si>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</si>
  <si>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</si>
  <si>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</si>
  <si>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</si>
  <si>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</si>
  <si>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</si>
  <si>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</si>
  <si>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</si>
  <si>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</si>
  <si>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</si>
  <si>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</si>
  <si>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</si>
  <si>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</si>
  <si>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</si>
  <si>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</si>
  <si>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</si>
  <si>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</si>
  <si>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</si>
  <si>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</si>
  <si>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</si>
  <si>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</si>
  <si>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</si>
  <si>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</si>
  <si>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</si>
  <si>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</si>
  <si>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</si>
  <si>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</si>
  <si>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</si>
  <si>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</si>
  <si>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</si>
  <si>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</si>
  <si>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</si>
  <si>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</si>
  <si>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</si>
  <si>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</si>
  <si>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</si>
  <si>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</si>
  <si>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</si>
  <si>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</si>
  <si>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</si>
  <si>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</si>
  <si>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</si>
  <si>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</si>
  <si>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</si>
  <si>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</si>
  <si>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</si>
  <si>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</si>
  <si>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</si>
  <si>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</si>
  <si>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</si>
  <si>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</si>
  <si>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</si>
  <si>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</si>
  <si>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</si>
  <si>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</si>
  <si>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</si>
  <si>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</si>
  <si>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</si>
  <si>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</si>
  <si>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</si>
  <si>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</si>
  <si>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</si>
  <si>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</si>
  <si>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</si>
  <si>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</si>
  <si>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</si>
  <si>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</si>
  <si>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</si>
  <si>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</si>
  <si>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</si>
  <si>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</si>
  <si>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</si>
  <si>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</si>
  <si>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</si>
  <si>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</si>
  <si>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</si>
  <si>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</si>
  <si>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</si>
  <si>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</si>
  <si>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</si>
  <si>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</si>
  <si>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</si>
  <si>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</si>
  <si>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</si>
  <si>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</si>
  <si>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</si>
  <si>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</si>
  <si>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</si>
  <si>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</si>
  <si>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</si>
  <si>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</si>
  <si>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</si>
  <si>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</si>
  <si>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</si>
  <si>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</si>
  <si>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</si>
  <si>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</si>
  <si>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</si>
  <si>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</si>
  <si>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</si>
  <si>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</si>
  <si>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</si>
  <si>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</si>
  <si>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</si>
  <si>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</si>
  <si>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</si>
  <si>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</si>
  <si>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</si>
  <si>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</si>
  <si>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</si>
  <si>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</si>
  <si>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</si>
  <si>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</si>
  <si>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</si>
  <si>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</si>
  <si>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</si>
  <si>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</si>
  <si>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</si>
  <si>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</si>
  <si>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</si>
  <si>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</si>
  <si>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</si>
  <si>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</si>
  <si>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</si>
  <si>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</si>
  <si>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</si>
  <si>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</si>
  <si>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</si>
  <si>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</si>
  <si>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</si>
  <si>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</si>
  <si>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</si>
  <si>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</si>
  <si>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</si>
  <si>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</si>
  <si>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</si>
  <si>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</si>
  <si>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</si>
  <si>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</si>
  <si>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</si>
  <si>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</si>
  <si>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</si>
  <si>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</si>
  <si>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</si>
  <si>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</si>
  <si>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</si>
  <si>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</si>
  <si>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</si>
  <si>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</si>
  <si>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</si>
  <si>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</si>
  <si>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</si>
  <si>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</si>
  <si>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</si>
  <si>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</si>
  <si>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</si>
  <si>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</si>
  <si>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</si>
  <si>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</si>
  <si>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</si>
  <si>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</si>
  <si>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</si>
  <si>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</si>
  <si>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</si>
  <si>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</si>
  <si>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</si>
  <si>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</si>
  <si>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</si>
  <si>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</si>
  <si>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</si>
  <si>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</si>
  <si>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</si>
  <si>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</si>
  <si>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</si>
  <si>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</si>
  <si>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</si>
  <si>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</si>
  <si>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</si>
  <si>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</si>
  <si>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</si>
  <si>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</si>
  <si>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</si>
  <si>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</si>
  <si>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</si>
  <si>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</si>
  <si>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</si>
  <si>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</si>
  <si>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</si>
  <si>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</si>
  <si>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</si>
  <si>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</si>
  <si>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</si>
  <si>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</si>
  <si>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</si>
  <si>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</si>
  <si>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</si>
  <si>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</si>
  <si>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</si>
  <si>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</si>
  <si>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</si>
  <si>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</si>
  <si>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</si>
  <si>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</si>
  <si>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</si>
  <si>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</si>
  <si>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</si>
  <si>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</si>
  <si>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</si>
  <si>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</si>
  <si>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</si>
  <si>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</si>
  <si>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</si>
  <si>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</si>
  <si>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</si>
  <si>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</si>
  <si>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</si>
  <si>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</si>
  <si>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</si>
  <si>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</si>
  <si>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</si>
  <si>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</si>
  <si>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</si>
  <si>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</si>
  <si>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</si>
  <si>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</si>
  <si>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</si>
  <si>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</si>
  <si>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</si>
  <si>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</si>
  <si>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</si>
  <si>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</si>
  <si>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</si>
  <si>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</si>
  <si>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</si>
  <si>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</si>
  <si>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</si>
  <si>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</si>
  <si>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</si>
  <si>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</si>
  <si>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</si>
  <si>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</si>
  <si>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</si>
  <si>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</si>
  <si>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</si>
  <si>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</si>
  <si>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</si>
  <si>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</si>
  <si>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</si>
  <si>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</si>
  <si>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</si>
  <si>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</si>
  <si>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</si>
  <si>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</si>
  <si>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</si>
  <si>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</si>
  <si>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</si>
  <si>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</si>
  <si>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</si>
  <si>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</si>
  <si>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</si>
  <si>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</si>
  <si>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</si>
  <si>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</si>
  <si>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</si>
  <si>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</si>
  <si>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</si>
  <si>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</si>
  <si>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</si>
  <si>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</si>
  <si>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</si>
  <si>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</si>
  <si>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</si>
  <si>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</si>
  <si>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</si>
  <si>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</si>
  <si>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</si>
  <si>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</si>
  <si>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</si>
  <si>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</si>
  <si>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</si>
  <si>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</si>
  <si>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</si>
  <si>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</si>
  <si>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</si>
  <si>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</si>
  <si>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</si>
  <si>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</si>
  <si>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</si>
  <si>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</si>
  <si>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</si>
  <si>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</si>
  <si>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</si>
  <si>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</si>
  <si>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</si>
  <si>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</si>
  <si>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</si>
  <si>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</si>
  <si>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</si>
  <si>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</si>
  <si>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</si>
  <si>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</si>
  <si>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</si>
  <si>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</si>
  <si>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</si>
  <si>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</si>
  <si>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</si>
  <si>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</si>
  <si>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</si>
  <si>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</si>
  <si>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</si>
  <si>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</si>
  <si>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</si>
  <si>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</si>
  <si>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</si>
  <si>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</si>
  <si>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</si>
  <si>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</si>
  <si>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</si>
  <si>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</si>
  <si>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</si>
  <si>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</si>
  <si>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</si>
  <si>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</si>
  <si>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</si>
  <si>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</si>
  <si>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</si>
  <si>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</si>
  <si>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</si>
  <si>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</si>
  <si>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</si>
  <si>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</si>
  <si>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</si>
  <si>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</si>
  <si>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</si>
  <si>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</si>
  <si>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</si>
  <si>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</si>
  <si>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</si>
  <si>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</si>
  <si>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</si>
  <si>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</si>
  <si>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</si>
  <si>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</si>
  <si>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</si>
  <si>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</si>
  <si>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</si>
  <si>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</si>
  <si>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</si>
  <si>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</si>
  <si>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</si>
  <si>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</si>
  <si>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</si>
  <si>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</si>
  <si>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</si>
  <si>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</si>
  <si>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</si>
  <si>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</si>
  <si>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</si>
  <si>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</si>
  <si>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</si>
  <si>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</si>
  <si>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</si>
  <si>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</si>
  <si>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</si>
  <si>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</si>
  <si>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</si>
  <si>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</si>
  <si>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</si>
  <si>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</si>
  <si>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</si>
  <si>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</si>
  <si>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</si>
  <si>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</si>
  <si>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</si>
  <si>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</si>
  <si>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</si>
  <si>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</si>
  <si>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</si>
  <si>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</si>
  <si>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</si>
  <si>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</si>
  <si>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</si>
  <si>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</si>
  <si>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</si>
  <si>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</si>
  <si>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</si>
  <si>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</si>
  <si>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</si>
  <si>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</si>
  <si>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</si>
  <si>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</si>
  <si>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</si>
  <si>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</si>
  <si>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</si>
  <si>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</si>
  <si>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</si>
  <si>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</si>
  <si>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</si>
  <si>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</si>
  <si>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</si>
  <si>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</si>
  <si>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</si>
  <si>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</si>
  <si>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</si>
  <si>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</si>
  <si>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</si>
  <si>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</si>
  <si>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</si>
  <si>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</si>
  <si>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</si>
  <si>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</si>
  <si>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</si>
  <si>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</si>
  <si>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</si>
  <si>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</si>
  <si>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</si>
  <si>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</si>
  <si>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</si>
  <si>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</si>
  <si>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</si>
  <si>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</si>
  <si>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</si>
  <si>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</si>
  <si>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</si>
  <si>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</si>
  <si>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</si>
  <si>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</si>
  <si>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</si>
  <si>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</si>
  <si>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</si>
  <si>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</si>
  <si>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</si>
  <si>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</si>
  <si>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</si>
  <si>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</si>
  <si>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</si>
  <si>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</si>
  <si>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</si>
  <si>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</si>
  <si>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</si>
  <si>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</si>
  <si>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</si>
  <si>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</si>
  <si>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</si>
  <si>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</si>
  <si>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</si>
  <si>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</si>
  <si>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</si>
  <si>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</si>
  <si>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</si>
  <si>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</si>
  <si>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</si>
  <si>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</si>
  <si>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</si>
  <si>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</si>
  <si>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</si>
  <si>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</si>
  <si>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</si>
  <si>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</si>
  <si>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</si>
  <si>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</si>
  <si>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</si>
  <si>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</si>
  <si>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</si>
  <si>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</si>
  <si>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</si>
  <si>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</si>
  <si>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</si>
  <si>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</si>
  <si>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</si>
  <si>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</si>
  <si>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</si>
  <si>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</si>
  <si>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</si>
  <si>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</si>
  <si>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</si>
  <si>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</si>
  <si>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</si>
  <si>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</si>
  <si>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</si>
  <si>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</si>
  <si>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</si>
  <si>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</si>
  <si>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</si>
  <si>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</si>
  <si>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</si>
  <si>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</si>
  <si>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</si>
  <si>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</si>
  <si>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</si>
  <si>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</si>
  <si>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</si>
  <si>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</si>
  <si>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</si>
  <si>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</si>
  <si>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</si>
  <si>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</si>
  <si>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</si>
  <si>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</si>
  <si>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</si>
  <si>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</si>
  <si>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</si>
  <si>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</si>
  <si>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</si>
  <si>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</si>
  <si>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</si>
  <si>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</si>
  <si>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</si>
  <si>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</si>
  <si>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</si>
  <si>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</si>
  <si>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</si>
  <si>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</si>
  <si>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</si>
  <si>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</si>
  <si>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</si>
  <si>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</si>
  <si>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</si>
  <si>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</si>
  <si>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</si>
  <si>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</si>
  <si>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</si>
  <si>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</si>
  <si>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</si>
  <si>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</si>
  <si>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</si>
  <si>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</si>
  <si>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</si>
  <si>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</si>
  <si>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</si>
  <si>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</si>
  <si>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</si>
  <si>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</si>
  <si>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</si>
  <si>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</si>
  <si>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</si>
  <si>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</si>
  <si>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</si>
  <si>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</si>
  <si>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</si>
  <si>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</si>
  <si>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</si>
  <si>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</si>
  <si>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</si>
  <si>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</si>
  <si>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</si>
  <si>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</si>
  <si>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</si>
  <si>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</si>
  <si>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</si>
  <si>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</si>
  <si>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</si>
  <si>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</si>
  <si>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</si>
  <si>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</si>
  <si>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</si>
  <si>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</si>
  <si>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</si>
  <si>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</si>
  <si>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</si>
  <si>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</si>
  <si>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</si>
  <si>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</si>
  <si>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</si>
  <si>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</si>
  <si>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</si>
  <si>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</si>
  <si>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</si>
  <si>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</si>
  <si>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</si>
  <si>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</si>
  <si>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</si>
  <si>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</si>
  <si>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</si>
  <si>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</si>
  <si>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</si>
  <si>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</si>
  <si>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</si>
  <si>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</si>
  <si>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</si>
  <si>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</si>
  <si>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</si>
  <si>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</si>
  <si>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</si>
  <si>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</si>
  <si>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</si>
  <si>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</si>
  <si>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</si>
  <si>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</si>
  <si>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</si>
  <si>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</si>
  <si>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</si>
  <si>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</si>
  <si>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</si>
  <si>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</si>
  <si>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</si>
  <si>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</si>
  <si>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</si>
  <si>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</si>
  <si>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</si>
  <si>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</si>
  <si>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</si>
  <si>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</si>
  <si>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</si>
  <si>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</si>
  <si>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</si>
  <si>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</si>
  <si>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</si>
  <si>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</si>
  <si>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</si>
  <si>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</si>
  <si>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</si>
  <si>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</si>
  <si>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</si>
  <si>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</si>
  <si>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</si>
  <si>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</si>
  <si>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</si>
  <si>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</si>
  <si>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</si>
  <si>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</si>
  <si>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</si>
  <si>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</si>
  <si>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</si>
  <si>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</si>
  <si>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</si>
  <si>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</si>
  <si>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</si>
  <si>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</si>
  <si>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</si>
  <si>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</si>
  <si>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</si>
  <si>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</si>
  <si>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</si>
  <si>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</si>
  <si>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</si>
  <si>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</si>
  <si>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</si>
  <si>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</si>
  <si>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</si>
  <si>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</si>
  <si>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</si>
  <si>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</si>
  <si>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</si>
  <si>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</si>
  <si>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</si>
  <si>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</si>
  <si>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</si>
  <si>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</si>
  <si>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</si>
  <si>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</si>
  <si>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</si>
  <si>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</si>
  <si>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</si>
  <si>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</si>
  <si>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</si>
  <si>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</si>
  <si>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</si>
  <si>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</si>
  <si>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</si>
  <si>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</si>
  <si>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</si>
  <si>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</si>
  <si>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</si>
  <si>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</si>
  <si>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</si>
  <si>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</si>
  <si>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</si>
  <si>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</si>
  <si>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</si>
  <si>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</si>
  <si>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</si>
  <si>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</si>
  <si>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</si>
  <si>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</si>
  <si>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</si>
  <si>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</si>
  <si>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</si>
  <si>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</si>
  <si>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</si>
  <si>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</si>
  <si>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</si>
  <si>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</si>
  <si>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</si>
  <si>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</si>
  <si>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</si>
  <si>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</si>
  <si>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</si>
  <si>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</si>
  <si>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</si>
  <si>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</si>
  <si>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</si>
  <si>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</si>
  <si>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</si>
  <si>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</si>
  <si>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</si>
  <si>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</si>
  <si>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</si>
  <si>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</si>
  <si>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</si>
  <si>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</si>
  <si>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</si>
  <si>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</si>
  <si>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</si>
  <si>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</si>
  <si>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</si>
  <si>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</si>
  <si>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</si>
  <si>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</si>
  <si>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</si>
  <si>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</si>
  <si>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</si>
  <si>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</si>
  <si>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</si>
  <si>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</si>
  <si>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</si>
  <si>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</si>
  <si>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</si>
  <si>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</si>
  <si>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</si>
  <si>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</si>
  <si>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</si>
  <si>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</si>
  <si>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</si>
  <si>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</si>
  <si>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</si>
  <si>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</si>
  <si>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</si>
  <si>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</si>
  <si>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</si>
  <si>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</si>
  <si>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</si>
  <si>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</si>
  <si>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</si>
  <si>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</si>
  <si>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</si>
  <si>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</si>
  <si>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</si>
  <si>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</si>
  <si>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</si>
  <si>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</si>
  <si>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</si>
  <si>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</si>
  <si>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</si>
  <si>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</si>
  <si>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</si>
  <si>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</si>
  <si>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</si>
  <si>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</si>
  <si>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</si>
  <si>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</si>
  <si>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</si>
  <si>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</si>
  <si>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</si>
  <si>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</si>
  <si>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</si>
  <si>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</si>
  <si>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</si>
  <si>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</si>
  <si>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</si>
  <si>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</si>
  <si>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</si>
  <si>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</si>
  <si>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</si>
  <si>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</si>
  <si>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</si>
  <si>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</si>
  <si>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</si>
  <si>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</si>
  <si>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</si>
  <si>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</si>
  <si>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</si>
  <si>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</si>
  <si>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</si>
  <si>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</si>
  <si>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</si>
  <si>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</si>
  <si>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</si>
  <si>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</si>
  <si>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</si>
  <si>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</si>
  <si>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</si>
  <si>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</si>
  <si>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</si>
  <si>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</si>
  <si>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</si>
  <si>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</si>
  <si>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</si>
  <si>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</si>
  <si>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</si>
  <si>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</si>
  <si>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</si>
  <si>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</si>
  <si>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</si>
  <si>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</si>
  <si>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</si>
  <si>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</si>
  <si>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</si>
  <si>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</si>
  <si>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</si>
  <si>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</si>
  <si>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</si>
  <si>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</si>
  <si>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</si>
  <si>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</si>
  <si>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</si>
  <si>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</si>
  <si>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</si>
  <si>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</si>
  <si>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</si>
  <si>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</si>
  <si>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</si>
  <si>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</si>
  <si>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</si>
  <si>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</si>
  <si>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</si>
  <si>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</si>
  <si>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</si>
  <si>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</si>
  <si>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</si>
  <si>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</si>
  <si>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</si>
  <si>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</si>
  <si>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</si>
  <si>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</si>
  <si>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</si>
  <si>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</si>
  <si>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</si>
  <si>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</si>
  <si>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</si>
  <si>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</si>
  <si>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</si>
  <si>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</si>
  <si>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</si>
  <si>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</si>
  <si>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</si>
  <si>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</si>
  <si>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</si>
  <si>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</si>
  <si>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</si>
  <si>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</si>
  <si>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</si>
  <si>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</si>
  <si>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</si>
  <si>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</si>
  <si>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</si>
  <si>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</si>
  <si>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</si>
  <si>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</si>
  <si>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</si>
  <si>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</si>
  <si>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</si>
  <si>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</si>
  <si>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</si>
  <si>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</si>
  <si>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</si>
  <si>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</si>
  <si>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</si>
  <si>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</si>
  <si>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</si>
  <si>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</si>
  <si>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</si>
  <si>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</si>
  <si>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</si>
  <si>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</si>
  <si>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</si>
  <si>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</si>
  <si>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</si>
  <si>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</si>
  <si>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</si>
  <si>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</si>
  <si>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</si>
  <si>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</si>
  <si>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</si>
  <si>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</si>
  <si>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</si>
  <si>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</si>
  <si>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</si>
  <si>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</si>
  <si>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</si>
  <si>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</si>
  <si>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</si>
  <si>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</si>
  <si>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</si>
  <si>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</si>
  <si>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</si>
  <si>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</si>
  <si>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</si>
  <si>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</si>
  <si>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</si>
  <si>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</si>
  <si>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</si>
  <si>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</si>
  <si>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</si>
  <si>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</si>
  <si>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</si>
  <si>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</si>
  <si>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</si>
  <si>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</si>
  <si>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</si>
  <si>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</si>
  <si>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</si>
  <si>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</si>
  <si>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</si>
  <si>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</si>
  <si>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</si>
  <si>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</si>
  <si>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</si>
  <si>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</si>
  <si>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</si>
  <si>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</si>
  <si>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</si>
  <si>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</si>
  <si>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</si>
  <si>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</si>
  <si>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</si>
  <si>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</si>
  <si>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</si>
  <si>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</si>
  <si>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</si>
  <si>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</si>
  <si>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</si>
  <si>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</si>
  <si>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</si>
  <si>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</si>
  <si>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</si>
  <si>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</si>
  <si>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</si>
  <si>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</si>
  <si>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</si>
  <si>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</si>
  <si>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</si>
  <si>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</si>
  <si>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</si>
  <si>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</si>
  <si>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</si>
  <si>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</si>
  <si>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</si>
  <si>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</si>
  <si>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SEM 37</t>
  </si>
  <si>
    <t>Necessário guindaste no dia 12/09</t>
  </si>
  <si>
    <t>SEM 38</t>
  </si>
  <si>
    <t>Plataforma El. 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</si>
</sst>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A491" zoomScale="55" zoomScaleNormal="10" zoomScaleSheetLayoutView="55" workbookViewId="0">
      <selection activeCell="F356" sqref="F356:H457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4" t="s">
        <v>682</v>
      </c>
      <c r="D1" s="155"/>
      <c r="E1" s="155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6"/>
      <c r="T1" s="156"/>
      <c r="U1" s="156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7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1" t="s">
        <v>1528</v>
      </c>
      <c r="W2" s="152"/>
      <c r="X2" s="152"/>
      <c r="Y2" s="152"/>
      <c r="Z2" s="152"/>
      <c r="AA2" s="152"/>
      <c r="AB2" s="153"/>
      <c r="AC2" s="151" t="s">
        <v>1530</v>
      </c>
      <c r="AD2" s="152"/>
      <c r="AE2" s="152"/>
      <c r="AF2" s="152"/>
      <c r="AG2" s="152"/>
      <c r="AH2" s="152"/>
      <c r="AI2" s="153"/>
      <c r="AJ2" s="151" t="s">
        <v>705</v>
      </c>
      <c r="AK2" s="152"/>
      <c r="AL2" s="152"/>
      <c r="AM2" s="152"/>
      <c r="AN2" s="152"/>
      <c r="AO2" s="152"/>
      <c r="AP2" s="153"/>
      <c r="AQ2" s="151" t="s">
        <v>705</v>
      </c>
      <c r="AR2" s="152"/>
      <c r="AS2" s="152"/>
      <c r="AT2" s="152"/>
      <c r="AU2" s="152"/>
      <c r="AV2" s="152"/>
      <c r="AW2" s="153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45543</v>
      </c>
      <c r="W4" s="99">
        <v>45544</v>
      </c>
      <c r="X4" s="99">
        <v>45545</v>
      </c>
      <c r="Y4" s="99">
        <v>45546</v>
      </c>
      <c r="Z4" s="99">
        <v>45547</v>
      </c>
      <c r="AA4" s="99">
        <v>45548</v>
      </c>
      <c r="AB4" s="99">
        <v>45549</v>
      </c>
      <c r="AC4" s="99">
        <v>45550</v>
      </c>
      <c r="AD4" s="99">
        <v>45551</v>
      </c>
      <c r="AE4" s="99">
        <v>45552</v>
      </c>
      <c r="AF4" s="99">
        <v>45553</v>
      </c>
      <c r="AG4" s="99">
        <v>45554</v>
      </c>
      <c r="AH4" s="99">
        <v>45555</v>
      </c>
      <c r="AI4" s="99">
        <v>45556</v>
      </c>
      <c r="AJ4" s="99">
        <f t="shared" ref="AJ4" si="0">AI4+1</f>
        <v>45557</v>
      </c>
      <c r="AK4" s="99">
        <f t="shared" ref="AK4" si="1">AJ4+1</f>
        <v>45558</v>
      </c>
      <c r="AL4" s="99">
        <f t="shared" ref="AL4" si="2">AK4+1</f>
        <v>45559</v>
      </c>
      <c r="AM4" s="99">
        <f t="shared" ref="AM4" si="3">AL4+1</f>
        <v>45560</v>
      </c>
      <c r="AN4" s="99">
        <f t="shared" ref="AN4" si="4">AM4+1</f>
        <v>45561</v>
      </c>
      <c r="AO4" s="99">
        <f t="shared" ref="AO4" si="5">AN4+1</f>
        <v>45562</v>
      </c>
      <c r="AP4" s="99">
        <f t="shared" ref="AP4" si="6">AO4+1</f>
        <v>45563</v>
      </c>
      <c r="AQ4" s="99">
        <f t="shared" ref="AQ4" si="7">AP4+1</f>
        <v>45564</v>
      </c>
      <c r="AR4" s="99">
        <f t="shared" ref="AR4" si="8">AQ4+1</f>
        <v>45565</v>
      </c>
      <c r="AS4" s="99">
        <f t="shared" ref="AS4" si="9">AR4+1</f>
        <v>45566</v>
      </c>
      <c r="AT4" s="99">
        <f t="shared" ref="AT4" si="10">AS4+1</f>
        <v>45567</v>
      </c>
      <c r="AU4" s="99">
        <f t="shared" ref="AU4" si="11">AT4+1</f>
        <v>45568</v>
      </c>
      <c r="AV4" s="99">
        <f t="shared" ref="AV4" si="12">AU4+1</f>
        <v>45569</v>
      </c>
      <c r="AW4" s="99">
        <f t="shared" ref="AW4" si="13">AV4+1</f>
        <v>45570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35</v>
      </c>
      <c r="B81" s="113">
        <v>4600011605</v>
      </c>
      <c r="C81" s="101" t="s">
        <v>975</v>
      </c>
      <c r="D81" s="112" t="str">
        <f t="shared" si="16"/>
        <v>(PM) Plataformas Metálicas - PlataformaEL. 9,810m, 8,850m&amp; 8,040m</v>
      </c>
      <c r="E81" s="102" t="s">
        <v>701</v>
      </c>
      <c r="F81" s="103" t="s">
        <v>690</v>
      </c>
      <c r="G81" s="103" t="s">
        <v>666</v>
      </c>
      <c r="H81" s="100">
        <v>14</v>
      </c>
      <c r="I81" s="103" t="s">
        <v>716</v>
      </c>
      <c r="J81" s="103"/>
      <c r="K81" s="103" t="s">
        <v>702</v>
      </c>
      <c r="L81" s="103" t="s">
        <v>655</v>
      </c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8"/>
      <c r="W81" s="107">
        <v>2</v>
      </c>
      <c r="X81" s="107">
        <v>2</v>
      </c>
      <c r="Y81" s="107">
        <v>2</v>
      </c>
      <c r="Z81" s="107">
        <v>2</v>
      </c>
      <c r="AA81" s="107">
        <v>2</v>
      </c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hidden="1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hidden="1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04">
        <v>1786.404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34</v>
      </c>
      <c r="B210" s="113">
        <v>4600011605</v>
      </c>
      <c r="C210" s="101" t="s">
        <v>484</v>
      </c>
      <c r="D210" s="112" t="str">
        <f t="shared" si="20"/>
        <v>(CAL) Caldeiras Elétricas - Instalação das Caldeiras</v>
      </c>
      <c r="E210" s="102" t="s">
        <v>1525</v>
      </c>
      <c r="F210" s="103" t="s">
        <v>690</v>
      </c>
      <c r="G210" s="103" t="s">
        <v>666</v>
      </c>
      <c r="H210" s="100">
        <v>14</v>
      </c>
      <c r="I210" s="103" t="s">
        <v>528</v>
      </c>
      <c r="J210" s="103"/>
      <c r="K210" s="103" t="s">
        <v>702</v>
      </c>
      <c r="L210" s="103" t="s">
        <v>1523</v>
      </c>
      <c r="M210" s="103"/>
      <c r="N210" s="106"/>
      <c r="O210" s="104">
        <v>2</v>
      </c>
      <c r="P210" s="104">
        <v>2</v>
      </c>
      <c r="Q210" s="104" t="s">
        <v>219</v>
      </c>
      <c r="R210" s="105">
        <f t="shared" si="21"/>
        <v>1</v>
      </c>
      <c r="S210" s="124">
        <v>2</v>
      </c>
      <c r="T210" s="124">
        <v>2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35</v>
      </c>
      <c r="B236" s="113">
        <v>4600011605</v>
      </c>
      <c r="C236" s="101" t="s">
        <v>1096</v>
      </c>
      <c r="D236" s="112" t="str">
        <f t="shared" si="20"/>
        <v>(EP) Estrutura Provisória - Desmontagem da estrutura provisória</v>
      </c>
      <c r="E236" s="102" t="s">
        <v>699</v>
      </c>
      <c r="F236" s="103" t="s">
        <v>690</v>
      </c>
      <c r="G236" s="103" t="s">
        <v>666</v>
      </c>
      <c r="H236" s="100">
        <v>14</v>
      </c>
      <c r="I236" s="103" t="s">
        <v>542</v>
      </c>
      <c r="J236" s="103"/>
      <c r="K236" s="103" t="s">
        <v>702</v>
      </c>
      <c r="L236" s="103" t="s">
        <v>1523</v>
      </c>
      <c r="M236" s="103"/>
      <c r="N236" s="106"/>
      <c r="O236" s="104">
        <v>4284.71</v>
      </c>
      <c r="P236" s="104">
        <v>0</v>
      </c>
      <c r="Q236" s="104" t="s">
        <v>704</v>
      </c>
      <c r="R236" s="105">
        <f t="shared" si="21"/>
        <v>0</v>
      </c>
      <c r="S236" s="104">
        <v>0</v>
      </c>
      <c r="T236" s="124">
        <v>0</v>
      </c>
      <c r="U236" s="104">
        <v>4284.71</v>
      </c>
      <c r="V236" s="108"/>
      <c r="W236" s="128"/>
      <c r="X236" s="128"/>
      <c r="Y236" s="128"/>
      <c r="Z236" s="128"/>
      <c r="AA236" s="128"/>
      <c r="AB236" s="108"/>
      <c r="AC236" s="108"/>
      <c r="AD236" s="128"/>
      <c r="AE236" s="128"/>
      <c r="AF236" s="128"/>
      <c r="AG236" s="128"/>
      <c r="AH236" s="128"/>
      <c r="AI236" s="108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hidden="1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hidden="1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hidden="1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hidden="1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hidden="1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hidden="1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hidden="1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hidden="1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hidden="1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hidden="1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hidden="1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hidden="1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hidden="1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hidden="1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hidden="1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hidden="1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36</v>
      </c>
      <c r="B271" s="113">
        <v>4600011605</v>
      </c>
      <c r="C271" s="101" t="s">
        <v>1131</v>
      </c>
      <c r="D271" s="112" t="str">
        <f t="shared" si="22"/>
        <v>Plataforma El. 3000 - Montagem das estruturas horizontais da elevação</v>
      </c>
      <c r="E271" s="102" t="s">
        <v>706</v>
      </c>
      <c r="F271" s="103" t="s">
        <v>690</v>
      </c>
      <c r="G271" s="103" t="s">
        <v>666</v>
      </c>
      <c r="H271" s="100">
        <v>15</v>
      </c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08"/>
      <c r="W271" s="128"/>
      <c r="X271" s="128"/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hidden="1" customHeight="1" x14ac:dyDescent="0.3">
      <c r="A272" s="113">
        <v>35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6</v>
      </c>
      <c r="Q272" s="104" t="s">
        <v>1519</v>
      </c>
      <c r="R272" s="105">
        <f t="shared" si="23"/>
        <v>0.6</v>
      </c>
      <c r="S272" s="124">
        <v>0</v>
      </c>
      <c r="T272" s="124">
        <v>0</v>
      </c>
      <c r="U272" s="124">
        <v>4</v>
      </c>
      <c r="V272" s="108"/>
      <c r="W272" s="128"/>
      <c r="X272" s="128">
        <v>2</v>
      </c>
      <c r="Y272" s="128"/>
      <c r="Z272" s="128"/>
      <c r="AA272" s="128"/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customHeight="1" x14ac:dyDescent="0.3">
      <c r="A274" s="113">
        <v>37</v>
      </c>
      <c r="B274" s="113">
        <v>4600011605</v>
      </c>
      <c r="C274" s="101" t="s">
        <v>1134</v>
      </c>
      <c r="D274" s="112" t="str">
        <f t="shared" si="22"/>
        <v>Plataforma El. 3000 - Montagem e soldagem de chapas de piso</v>
      </c>
      <c r="E274" s="102" t="s">
        <v>706</v>
      </c>
      <c r="F274" s="103" t="s">
        <v>690</v>
      </c>
      <c r="G274" s="103" t="s">
        <v>666</v>
      </c>
      <c r="H274" s="100">
        <v>14</v>
      </c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08"/>
      <c r="W274" s="128">
        <v>2</v>
      </c>
      <c r="X274" s="128">
        <v>2</v>
      </c>
      <c r="Y274" s="128">
        <v>2</v>
      </c>
      <c r="Z274" s="128">
        <v>2</v>
      </c>
      <c r="AA274" s="128">
        <v>2</v>
      </c>
      <c r="AB274" s="108"/>
      <c r="AC274" s="108"/>
      <c r="AD274" s="128"/>
      <c r="AE274" s="128"/>
      <c r="AF274" s="128"/>
      <c r="AG274" s="128"/>
      <c r="AH274" s="128"/>
      <c r="AI274" s="108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35</v>
      </c>
      <c r="B276" s="113">
        <v>4600011605</v>
      </c>
      <c r="C276" s="101" t="s">
        <v>1136</v>
      </c>
      <c r="D276" s="112" t="str">
        <f t="shared" si="22"/>
        <v>(PM) Plataformas Metálicas - PlataformaEL. 5,030m</v>
      </c>
      <c r="E276" s="102" t="s">
        <v>701</v>
      </c>
      <c r="F276" s="103" t="s">
        <v>690</v>
      </c>
      <c r="G276" s="103" t="s">
        <v>666</v>
      </c>
      <c r="H276" s="100">
        <v>14</v>
      </c>
      <c r="I276" s="103" t="s">
        <v>582</v>
      </c>
      <c r="J276" s="103"/>
      <c r="K276" s="103" t="s">
        <v>702</v>
      </c>
      <c r="L276" s="103" t="s">
        <v>1523</v>
      </c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08"/>
      <c r="W276" s="128">
        <v>2</v>
      </c>
      <c r="X276" s="128">
        <v>2</v>
      </c>
      <c r="Y276" s="128">
        <v>2</v>
      </c>
      <c r="Z276" s="128">
        <v>2</v>
      </c>
      <c r="AA276" s="128">
        <v>2</v>
      </c>
      <c r="AB276" s="108"/>
      <c r="AC276" s="108"/>
      <c r="AD276" s="128"/>
      <c r="AE276" s="128"/>
      <c r="AF276" s="128"/>
      <c r="AG276" s="128"/>
      <c r="AH276" s="128"/>
      <c r="AI276" s="108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33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 t="s">
        <v>657</v>
      </c>
      <c r="G278" s="103" t="s">
        <v>666</v>
      </c>
      <c r="H278" s="100">
        <v>14</v>
      </c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1</v>
      </c>
      <c r="V278" s="108"/>
      <c r="W278" s="128">
        <v>2</v>
      </c>
      <c r="X278" s="128"/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33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 t="s">
        <v>657</v>
      </c>
      <c r="G279" s="103" t="s">
        <v>666</v>
      </c>
      <c r="H279" s="100">
        <v>14</v>
      </c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33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 t="s">
        <v>657</v>
      </c>
      <c r="G280" s="103" t="s">
        <v>666</v>
      </c>
      <c r="H280" s="100">
        <v>14</v>
      </c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33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 t="s">
        <v>657</v>
      </c>
      <c r="G281" s="103" t="s">
        <v>666</v>
      </c>
      <c r="H281" s="100">
        <v>14</v>
      </c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>
        <v>2</v>
      </c>
      <c r="Y281" s="128"/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33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 t="s">
        <v>657</v>
      </c>
      <c r="G282" s="103" t="s">
        <v>666</v>
      </c>
      <c r="H282" s="100">
        <v>14</v>
      </c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33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33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 t="s">
        <v>657</v>
      </c>
      <c r="G284" s="103" t="s">
        <v>666</v>
      </c>
      <c r="H284" s="100">
        <v>14</v>
      </c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>
        <v>2</v>
      </c>
      <c r="Z284" s="128"/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33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33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33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>
        <v>2</v>
      </c>
      <c r="AA287" s="128"/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33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/>
      <c r="Y288" s="128"/>
      <c r="Z288" s="128"/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33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1</v>
      </c>
      <c r="V289" s="108"/>
      <c r="W289" s="128"/>
      <c r="X289" s="128">
        <v>2</v>
      </c>
      <c r="Y289" s="128">
        <v>2</v>
      </c>
      <c r="Z289" s="128">
        <v>2</v>
      </c>
      <c r="AA289" s="128">
        <v>2</v>
      </c>
      <c r="AB289" s="108"/>
      <c r="AC289" s="108"/>
      <c r="AD289" s="128"/>
      <c r="AE289" s="128"/>
      <c r="AF289" s="128"/>
      <c r="AG289" s="128"/>
      <c r="AH289" s="128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36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 t="s">
        <v>690</v>
      </c>
      <c r="G301" s="103" t="s">
        <v>666</v>
      </c>
      <c r="H301" s="100">
        <v>14</v>
      </c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36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 t="s">
        <v>690</v>
      </c>
      <c r="G302" s="103" t="s">
        <v>666</v>
      </c>
      <c r="H302" s="100">
        <v>14</v>
      </c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36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 t="s">
        <v>690</v>
      </c>
      <c r="G303" s="103" t="s">
        <v>666</v>
      </c>
      <c r="H303" s="100">
        <v>14</v>
      </c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36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 t="s">
        <v>690</v>
      </c>
      <c r="G304" s="103" t="s">
        <v>666</v>
      </c>
      <c r="H304" s="100">
        <v>14</v>
      </c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36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 t="s">
        <v>690</v>
      </c>
      <c r="G305" s="103" t="s">
        <v>666</v>
      </c>
      <c r="H305" s="100">
        <v>14</v>
      </c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36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 t="s">
        <v>690</v>
      </c>
      <c r="G306" s="103" t="s">
        <v>666</v>
      </c>
      <c r="H306" s="100">
        <v>14</v>
      </c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36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 t="s">
        <v>690</v>
      </c>
      <c r="G307" s="103" t="s">
        <v>666</v>
      </c>
      <c r="H307" s="100">
        <v>14</v>
      </c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36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 t="s">
        <v>690</v>
      </c>
      <c r="G308" s="103" t="s">
        <v>666</v>
      </c>
      <c r="H308" s="100">
        <v>14</v>
      </c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36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 t="s">
        <v>690</v>
      </c>
      <c r="G309" s="103" t="s">
        <v>666</v>
      </c>
      <c r="H309" s="100">
        <v>14</v>
      </c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36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 t="s">
        <v>690</v>
      </c>
      <c r="G310" s="103" t="s">
        <v>666</v>
      </c>
      <c r="H310" s="100">
        <v>14</v>
      </c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36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 t="s">
        <v>690</v>
      </c>
      <c r="G311" s="103" t="s">
        <v>666</v>
      </c>
      <c r="H311" s="100">
        <v>14</v>
      </c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36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 t="s">
        <v>690</v>
      </c>
      <c r="G312" s="103" t="s">
        <v>666</v>
      </c>
      <c r="H312" s="100">
        <v>14</v>
      </c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36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 t="s">
        <v>690</v>
      </c>
      <c r="G313" s="103" t="s">
        <v>666</v>
      </c>
      <c r="H313" s="100">
        <v>14</v>
      </c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36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 t="s">
        <v>690</v>
      </c>
      <c r="G314" s="103" t="s">
        <v>666</v>
      </c>
      <c r="H314" s="100">
        <v>14</v>
      </c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36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 t="s">
        <v>690</v>
      </c>
      <c r="G315" s="103" t="s">
        <v>666</v>
      </c>
      <c r="H315" s="100">
        <v>14</v>
      </c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36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 t="s">
        <v>690</v>
      </c>
      <c r="G316" s="103" t="s">
        <v>666</v>
      </c>
      <c r="H316" s="100">
        <v>14</v>
      </c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36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 t="s">
        <v>690</v>
      </c>
      <c r="G317" s="103" t="s">
        <v>666</v>
      </c>
      <c r="H317" s="100">
        <v>14</v>
      </c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36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 t="s">
        <v>690</v>
      </c>
      <c r="G318" s="103" t="s">
        <v>666</v>
      </c>
      <c r="H318" s="100">
        <v>14</v>
      </c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36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 t="s">
        <v>690</v>
      </c>
      <c r="G319" s="103" t="s">
        <v>666</v>
      </c>
      <c r="H319" s="100">
        <v>14</v>
      </c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36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 t="s">
        <v>690</v>
      </c>
      <c r="G320" s="103" t="s">
        <v>666</v>
      </c>
      <c r="H320" s="100">
        <v>14</v>
      </c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36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 t="s">
        <v>690</v>
      </c>
      <c r="G321" s="103" t="s">
        <v>666</v>
      </c>
      <c r="H321" s="100">
        <v>14</v>
      </c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hidden="1" customHeight="1" x14ac:dyDescent="0.3">
      <c r="A322" s="113">
        <v>36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/>
      <c r="X322" s="128"/>
      <c r="Y322" s="128"/>
      <c r="Z322" s="128"/>
      <c r="AA322" s="128"/>
      <c r="AB322" s="108"/>
      <c r="AC322" s="108"/>
      <c r="AD322" s="128"/>
      <c r="AE322" s="128"/>
      <c r="AF322" s="128"/>
      <c r="AG322" s="128"/>
      <c r="AH322" s="128"/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customHeight="1" x14ac:dyDescent="0.3">
      <c r="A324" s="113">
        <v>37</v>
      </c>
      <c r="B324" s="113">
        <v>4600011605</v>
      </c>
      <c r="C324" s="101" t="s">
        <v>1184</v>
      </c>
      <c r="D324" s="112" t="str">
        <f t="shared" si="22"/>
        <v>Plataforma El. 5000 - Montagem e soldagem de chapas de piso</v>
      </c>
      <c r="E324" s="102" t="s">
        <v>1524</v>
      </c>
      <c r="F324" s="103" t="s">
        <v>690</v>
      </c>
      <c r="G324" s="103" t="s">
        <v>666</v>
      </c>
      <c r="H324" s="100">
        <v>14</v>
      </c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08"/>
      <c r="W324" s="128">
        <v>2</v>
      </c>
      <c r="X324" s="128">
        <v>2</v>
      </c>
      <c r="Y324" s="128">
        <v>2</v>
      </c>
      <c r="Z324" s="128">
        <v>2</v>
      </c>
      <c r="AA324" s="128">
        <v>2</v>
      </c>
      <c r="AB324" s="108"/>
      <c r="AC324" s="108"/>
      <c r="AD324" s="128"/>
      <c r="AE324" s="128"/>
      <c r="AF324" s="128"/>
      <c r="AG324" s="128"/>
      <c r="AH324" s="128"/>
      <c r="AI324" s="108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/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>Plataforma El. 7000 - PlataformaEL. 7,420m&amp; 7,350m</v>
      </c>
      <c r="E326" s="102" t="s">
        <v>1526</v>
      </c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customHeight="1" x14ac:dyDescent="0.3">
      <c r="A327" s="113">
        <v>38</v>
      </c>
      <c r="B327" s="113">
        <v>4600011605</v>
      </c>
      <c r="C327" s="101" t="s">
        <v>1187</v>
      </c>
      <c r="D327" s="112" t="str">
        <f t="shared" si="24"/>
        <v>Plataforma El. 7000 - Montagem de andaime</v>
      </c>
      <c r="E327" s="102" t="s">
        <v>1526</v>
      </c>
      <c r="F327" s="103" t="s">
        <v>690</v>
      </c>
      <c r="G327" s="103" t="s">
        <v>666</v>
      </c>
      <c r="H327" s="100">
        <v>14</v>
      </c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08"/>
      <c r="W327" s="128">
        <v>0</v>
      </c>
      <c r="X327" s="128">
        <v>0</v>
      </c>
      <c r="Y327" s="128">
        <v>0</v>
      </c>
      <c r="Z327" s="128">
        <v>0</v>
      </c>
      <c r="AA327" s="128">
        <v>0</v>
      </c>
      <c r="AB327" s="108"/>
      <c r="AC327" s="108"/>
      <c r="AD327" s="128">
        <v>1</v>
      </c>
      <c r="AE327" s="128">
        <v>1</v>
      </c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customHeight="1" x14ac:dyDescent="0.3">
      <c r="A328" s="113">
        <v>38</v>
      </c>
      <c r="B328" s="113">
        <v>4600011605</v>
      </c>
      <c r="C328" s="101" t="s">
        <v>1188</v>
      </c>
      <c r="D328" s="112" t="str">
        <f t="shared" si="24"/>
        <v>Plataforma El. 7000 - Instalação do chumbador 01</v>
      </c>
      <c r="E328" s="102" t="s">
        <v>1526</v>
      </c>
      <c r="F328" s="103" t="s">
        <v>690</v>
      </c>
      <c r="G328" s="103" t="s">
        <v>666</v>
      </c>
      <c r="H328" s="100">
        <v>14</v>
      </c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customHeight="1" x14ac:dyDescent="0.3">
      <c r="A329" s="113">
        <v>38</v>
      </c>
      <c r="B329" s="113">
        <v>4600011605</v>
      </c>
      <c r="C329" s="101" t="s">
        <v>1189</v>
      </c>
      <c r="D329" s="112" t="str">
        <f t="shared" si="24"/>
        <v>Plataforma El. 7000 - Instalação do chumbador 02</v>
      </c>
      <c r="E329" s="102" t="s">
        <v>1526</v>
      </c>
      <c r="F329" s="103" t="s">
        <v>690</v>
      </c>
      <c r="G329" s="103" t="s">
        <v>666</v>
      </c>
      <c r="H329" s="100">
        <v>14</v>
      </c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customHeight="1" x14ac:dyDescent="0.3">
      <c r="A330" s="113">
        <v>38</v>
      </c>
      <c r="B330" s="113">
        <v>4600011605</v>
      </c>
      <c r="C330" s="101" t="s">
        <v>1190</v>
      </c>
      <c r="D330" s="112" t="str">
        <f t="shared" si="24"/>
        <v>Plataforma El. 7000 - Instalação do chumbador 03</v>
      </c>
      <c r="E330" s="102" t="s">
        <v>1526</v>
      </c>
      <c r="F330" s="103" t="s">
        <v>690</v>
      </c>
      <c r="G330" s="103" t="s">
        <v>666</v>
      </c>
      <c r="H330" s="100">
        <v>14</v>
      </c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08"/>
      <c r="W330" s="113"/>
      <c r="X330" s="128">
        <v>2</v>
      </c>
      <c r="Y330" s="128"/>
      <c r="Z330" s="113"/>
      <c r="AA330" s="113"/>
      <c r="AB330" s="108"/>
      <c r="AC330" s="108"/>
      <c r="AD330" s="128">
        <v>1</v>
      </c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customHeight="1" x14ac:dyDescent="0.3">
      <c r="A331" s="113">
        <v>38</v>
      </c>
      <c r="B331" s="113">
        <v>4600011605</v>
      </c>
      <c r="C331" s="101" t="s">
        <v>1191</v>
      </c>
      <c r="D331" s="112" t="str">
        <f t="shared" si="24"/>
        <v>Plataforma El. 7000 - Instalação do chumbador 04</v>
      </c>
      <c r="E331" s="102" t="s">
        <v>1526</v>
      </c>
      <c r="F331" s="103" t="s">
        <v>690</v>
      </c>
      <c r="G331" s="103" t="s">
        <v>666</v>
      </c>
      <c r="H331" s="100">
        <v>14</v>
      </c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08"/>
      <c r="W331" s="113"/>
      <c r="X331" s="128">
        <v>2</v>
      </c>
      <c r="Y331" s="128"/>
      <c r="Z331" s="113"/>
      <c r="AA331" s="113"/>
      <c r="AB331" s="108"/>
      <c r="AC331" s="108"/>
      <c r="AD331" s="128">
        <v>1</v>
      </c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customHeight="1" x14ac:dyDescent="0.3">
      <c r="A332" s="113">
        <v>38</v>
      </c>
      <c r="B332" s="113">
        <v>4600011605</v>
      </c>
      <c r="C332" s="101" t="s">
        <v>1192</v>
      </c>
      <c r="D332" s="112" t="str">
        <f t="shared" si="24"/>
        <v>Plataforma El. 7000 - Instalação do chumbador 05</v>
      </c>
      <c r="E332" s="102" t="s">
        <v>1526</v>
      </c>
      <c r="F332" s="103" t="s">
        <v>690</v>
      </c>
      <c r="G332" s="103" t="s">
        <v>666</v>
      </c>
      <c r="H332" s="100">
        <v>14</v>
      </c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08"/>
      <c r="W332" s="113"/>
      <c r="X332" s="128">
        <v>2</v>
      </c>
      <c r="Y332" s="128"/>
      <c r="Z332" s="113"/>
      <c r="AA332" s="113"/>
      <c r="AB332" s="108"/>
      <c r="AC332" s="108"/>
      <c r="AD332" s="128">
        <v>1</v>
      </c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customHeight="1" x14ac:dyDescent="0.3">
      <c r="A333" s="113">
        <v>38</v>
      </c>
      <c r="B333" s="113">
        <v>4600011605</v>
      </c>
      <c r="C333" s="101" t="s">
        <v>1193</v>
      </c>
      <c r="D333" s="112" t="str">
        <f t="shared" si="24"/>
        <v>Plataforma El. 7000 - Instalação do chumbador 06</v>
      </c>
      <c r="E333" s="102" t="s">
        <v>1526</v>
      </c>
      <c r="F333" s="103" t="s">
        <v>690</v>
      </c>
      <c r="G333" s="103" t="s">
        <v>666</v>
      </c>
      <c r="H333" s="100">
        <v>14</v>
      </c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08"/>
      <c r="W333" s="113"/>
      <c r="X333" s="128">
        <v>2</v>
      </c>
      <c r="Y333" s="128"/>
      <c r="Z333" s="113"/>
      <c r="AA333" s="113"/>
      <c r="AB333" s="108"/>
      <c r="AC333" s="108"/>
      <c r="AD333" s="128">
        <v>1</v>
      </c>
      <c r="AE333" s="128">
        <v>1</v>
      </c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customHeight="1" x14ac:dyDescent="0.3">
      <c r="A334" s="113">
        <v>38</v>
      </c>
      <c r="B334" s="113">
        <v>4600011605</v>
      </c>
      <c r="C334" s="101" t="s">
        <v>1194</v>
      </c>
      <c r="D334" s="112" t="str">
        <f t="shared" si="24"/>
        <v>Plataforma El. 7000 - Instalação do chumbador 07</v>
      </c>
      <c r="E334" s="102" t="s">
        <v>1526</v>
      </c>
      <c r="F334" s="103" t="s">
        <v>690</v>
      </c>
      <c r="G334" s="103" t="s">
        <v>666</v>
      </c>
      <c r="H334" s="100">
        <v>14</v>
      </c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28">
        <v>2</v>
      </c>
      <c r="Y334" s="128"/>
      <c r="Z334" s="113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customHeight="1" x14ac:dyDescent="0.3">
      <c r="A335" s="113">
        <v>38</v>
      </c>
      <c r="B335" s="113">
        <v>4600011605</v>
      </c>
      <c r="C335" s="101" t="s">
        <v>1195</v>
      </c>
      <c r="D335" s="112" t="str">
        <f t="shared" si="24"/>
        <v>Plataforma El. 7000 - Instalação do chumbador 08</v>
      </c>
      <c r="E335" s="102" t="s">
        <v>1526</v>
      </c>
      <c r="F335" s="103" t="s">
        <v>690</v>
      </c>
      <c r="G335" s="103" t="s">
        <v>666</v>
      </c>
      <c r="H335" s="100">
        <v>14</v>
      </c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08"/>
      <c r="W335" s="113"/>
      <c r="X335" s="113"/>
      <c r="Y335" s="128">
        <v>2</v>
      </c>
      <c r="Z335" s="128"/>
      <c r="AA335" s="113"/>
      <c r="AB335" s="108"/>
      <c r="AC335" s="108"/>
      <c r="AD335" s="128"/>
      <c r="AE335" s="128">
        <v>1</v>
      </c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customHeight="1" x14ac:dyDescent="0.3">
      <c r="A336" s="113">
        <v>38</v>
      </c>
      <c r="B336" s="113">
        <v>4600011605</v>
      </c>
      <c r="C336" s="101" t="s">
        <v>1196</v>
      </c>
      <c r="D336" s="112" t="str">
        <f t="shared" si="24"/>
        <v>Plataforma El. 7000 - Instalação do chumbador 09</v>
      </c>
      <c r="E336" s="102" t="s">
        <v>1526</v>
      </c>
      <c r="F336" s="103" t="s">
        <v>690</v>
      </c>
      <c r="G336" s="103" t="s">
        <v>666</v>
      </c>
      <c r="H336" s="100">
        <v>14</v>
      </c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customHeight="1" x14ac:dyDescent="0.3">
      <c r="A337" s="113">
        <v>38</v>
      </c>
      <c r="B337" s="113">
        <v>4600011605</v>
      </c>
      <c r="C337" s="101" t="s">
        <v>1197</v>
      </c>
      <c r="D337" s="112" t="str">
        <f t="shared" si="24"/>
        <v>Plataforma El. 7000 - Instalação do chumbador 10</v>
      </c>
      <c r="E337" s="102" t="s">
        <v>1526</v>
      </c>
      <c r="F337" s="103" t="s">
        <v>690</v>
      </c>
      <c r="G337" s="103" t="s">
        <v>666</v>
      </c>
      <c r="H337" s="100">
        <v>14</v>
      </c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customHeight="1" x14ac:dyDescent="0.3">
      <c r="A338" s="113">
        <v>38</v>
      </c>
      <c r="B338" s="113">
        <v>4600011605</v>
      </c>
      <c r="C338" s="101" t="s">
        <v>1198</v>
      </c>
      <c r="D338" s="112" t="str">
        <f t="shared" si="24"/>
        <v>Plataforma El. 7000 - Instalação do chumbador 11</v>
      </c>
      <c r="E338" s="102" t="s">
        <v>1526</v>
      </c>
      <c r="F338" s="103" t="s">
        <v>690</v>
      </c>
      <c r="G338" s="103" t="s">
        <v>666</v>
      </c>
      <c r="H338" s="100">
        <v>14</v>
      </c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>
        <v>1</v>
      </c>
      <c r="AF338" s="128"/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customHeight="1" x14ac:dyDescent="0.3">
      <c r="A339" s="113">
        <v>38</v>
      </c>
      <c r="B339" s="113">
        <v>4600011605</v>
      </c>
      <c r="C339" s="101" t="s">
        <v>1199</v>
      </c>
      <c r="D339" s="112" t="str">
        <f t="shared" si="24"/>
        <v>Plataforma El. 7000 - Instalação do chumbador 12</v>
      </c>
      <c r="E339" s="102" t="s">
        <v>1526</v>
      </c>
      <c r="F339" s="103" t="s">
        <v>690</v>
      </c>
      <c r="G339" s="103" t="s">
        <v>666</v>
      </c>
      <c r="H339" s="100">
        <v>14</v>
      </c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customHeight="1" x14ac:dyDescent="0.3">
      <c r="A340" s="113">
        <v>38</v>
      </c>
      <c r="B340" s="113">
        <v>4600011605</v>
      </c>
      <c r="C340" s="101" t="s">
        <v>1200</v>
      </c>
      <c r="D340" s="112" t="str">
        <f t="shared" si="24"/>
        <v>Plataforma El. 7000 - Instalação do chumbador 13</v>
      </c>
      <c r="E340" s="102" t="s">
        <v>1526</v>
      </c>
      <c r="F340" s="103" t="s">
        <v>690</v>
      </c>
      <c r="G340" s="103" t="s">
        <v>666</v>
      </c>
      <c r="H340" s="100">
        <v>14</v>
      </c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customHeight="1" x14ac:dyDescent="0.3">
      <c r="A341" s="113">
        <v>38</v>
      </c>
      <c r="B341" s="113">
        <v>4600011605</v>
      </c>
      <c r="C341" s="101" t="s">
        <v>1201</v>
      </c>
      <c r="D341" s="112" t="str">
        <f t="shared" si="24"/>
        <v>Plataforma El. 7000 - Instalação do chumbador 14</v>
      </c>
      <c r="E341" s="102" t="s">
        <v>1526</v>
      </c>
      <c r="F341" s="103" t="s">
        <v>690</v>
      </c>
      <c r="G341" s="103" t="s">
        <v>666</v>
      </c>
      <c r="H341" s="100">
        <v>14</v>
      </c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28">
        <v>2</v>
      </c>
      <c r="Z341" s="128"/>
      <c r="AA341" s="113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customHeight="1" x14ac:dyDescent="0.3">
      <c r="A342" s="113">
        <v>38</v>
      </c>
      <c r="B342" s="113">
        <v>4600011605</v>
      </c>
      <c r="C342" s="101" t="s">
        <v>1202</v>
      </c>
      <c r="D342" s="112" t="str">
        <f t="shared" si="24"/>
        <v>Plataforma El. 7000 - Instalação do chumbador 15</v>
      </c>
      <c r="E342" s="102" t="s">
        <v>1526</v>
      </c>
      <c r="F342" s="103" t="s">
        <v>690</v>
      </c>
      <c r="G342" s="103" t="s">
        <v>666</v>
      </c>
      <c r="H342" s="100">
        <v>14</v>
      </c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customHeight="1" x14ac:dyDescent="0.3">
      <c r="A343" s="113">
        <v>38</v>
      </c>
      <c r="B343" s="113">
        <v>4600011605</v>
      </c>
      <c r="C343" s="101" t="s">
        <v>1203</v>
      </c>
      <c r="D343" s="112" t="str">
        <f t="shared" si="24"/>
        <v>Plataforma El. 7000 - Instalação do chumbador 16</v>
      </c>
      <c r="E343" s="102" t="s">
        <v>1526</v>
      </c>
      <c r="F343" s="103" t="s">
        <v>690</v>
      </c>
      <c r="G343" s="103" t="s">
        <v>666</v>
      </c>
      <c r="H343" s="100">
        <v>14</v>
      </c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customHeight="1" x14ac:dyDescent="0.3">
      <c r="A344" s="113">
        <v>38</v>
      </c>
      <c r="B344" s="113">
        <v>4600011605</v>
      </c>
      <c r="C344" s="101" t="s">
        <v>1204</v>
      </c>
      <c r="D344" s="112" t="str">
        <f t="shared" si="24"/>
        <v>Plataforma El. 7000 - Instalação do chumbador 17</v>
      </c>
      <c r="E344" s="102" t="s">
        <v>1526</v>
      </c>
      <c r="F344" s="103" t="s">
        <v>690</v>
      </c>
      <c r="G344" s="103" t="s">
        <v>666</v>
      </c>
      <c r="H344" s="100">
        <v>14</v>
      </c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>
        <v>1</v>
      </c>
      <c r="AG344" s="128"/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customHeight="1" x14ac:dyDescent="0.3">
      <c r="A345" s="113">
        <v>38</v>
      </c>
      <c r="B345" s="113">
        <v>4600011605</v>
      </c>
      <c r="C345" s="101" t="s">
        <v>1205</v>
      </c>
      <c r="D345" s="112" t="str">
        <f t="shared" si="24"/>
        <v>Plataforma El. 7000 - Instalação do chumbador 18</v>
      </c>
      <c r="E345" s="102" t="s">
        <v>1526</v>
      </c>
      <c r="F345" s="103" t="s">
        <v>690</v>
      </c>
      <c r="G345" s="103" t="s">
        <v>666</v>
      </c>
      <c r="H345" s="100">
        <v>14</v>
      </c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customHeight="1" x14ac:dyDescent="0.3">
      <c r="A346" s="113">
        <v>38</v>
      </c>
      <c r="B346" s="113">
        <v>4600011605</v>
      </c>
      <c r="C346" s="101" t="s">
        <v>1206</v>
      </c>
      <c r="D346" s="112" t="str">
        <f t="shared" si="24"/>
        <v>Plataforma El. 7000 - Instalação do chumbador 19</v>
      </c>
      <c r="E346" s="102" t="s">
        <v>1526</v>
      </c>
      <c r="F346" s="103" t="s">
        <v>690</v>
      </c>
      <c r="G346" s="103" t="s">
        <v>666</v>
      </c>
      <c r="H346" s="100">
        <v>14</v>
      </c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customHeight="1" x14ac:dyDescent="0.3">
      <c r="A347" s="113">
        <v>38</v>
      </c>
      <c r="B347" s="113">
        <v>4600011605</v>
      </c>
      <c r="C347" s="101" t="s">
        <v>1207</v>
      </c>
      <c r="D347" s="112" t="str">
        <f t="shared" si="24"/>
        <v>Plataforma El. 7000 - Instalação do chumbador 20</v>
      </c>
      <c r="E347" s="102" t="s">
        <v>1526</v>
      </c>
      <c r="F347" s="103" t="s">
        <v>690</v>
      </c>
      <c r="G347" s="103" t="s">
        <v>666</v>
      </c>
      <c r="H347" s="100">
        <v>14</v>
      </c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customHeight="1" x14ac:dyDescent="0.3">
      <c r="A348" s="113">
        <v>38</v>
      </c>
      <c r="B348" s="113">
        <v>4600011605</v>
      </c>
      <c r="C348" s="101" t="s">
        <v>1208</v>
      </c>
      <c r="D348" s="112" t="str">
        <f t="shared" si="24"/>
        <v>Plataforma El. 7000 - Instalação do chumbador 21</v>
      </c>
      <c r="E348" s="102" t="s">
        <v>1526</v>
      </c>
      <c r="F348" s="103" t="s">
        <v>690</v>
      </c>
      <c r="G348" s="103" t="s">
        <v>666</v>
      </c>
      <c r="H348" s="100">
        <v>14</v>
      </c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28">
        <v>2</v>
      </c>
      <c r="AA348" s="128"/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customHeight="1" x14ac:dyDescent="0.3">
      <c r="A349" s="113">
        <v>38</v>
      </c>
      <c r="B349" s="113">
        <v>4600011605</v>
      </c>
      <c r="C349" s="101" t="s">
        <v>1209</v>
      </c>
      <c r="D349" s="112" t="str">
        <f t="shared" si="24"/>
        <v>Plataforma El. 7000 - Instalação do chumbador 22</v>
      </c>
      <c r="E349" s="102" t="s">
        <v>1526</v>
      </c>
      <c r="F349" s="103" t="s">
        <v>690</v>
      </c>
      <c r="G349" s="103" t="s">
        <v>666</v>
      </c>
      <c r="H349" s="100">
        <v>14</v>
      </c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customHeight="1" x14ac:dyDescent="0.3">
      <c r="A350" s="113">
        <v>38</v>
      </c>
      <c r="B350" s="113">
        <v>4600011605</v>
      </c>
      <c r="C350" s="101" t="s">
        <v>1210</v>
      </c>
      <c r="D350" s="112" t="str">
        <f t="shared" si="24"/>
        <v>Plataforma El. 7000 - Instalação do chumbador 23</v>
      </c>
      <c r="E350" s="102" t="s">
        <v>1526</v>
      </c>
      <c r="F350" s="103" t="s">
        <v>690</v>
      </c>
      <c r="G350" s="103" t="s">
        <v>666</v>
      </c>
      <c r="H350" s="100">
        <v>14</v>
      </c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>
        <v>1</v>
      </c>
      <c r="AH350" s="128"/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customHeight="1" x14ac:dyDescent="0.3">
      <c r="A351" s="113">
        <v>38</v>
      </c>
      <c r="B351" s="113">
        <v>4600011605</v>
      </c>
      <c r="C351" s="101" t="s">
        <v>1211</v>
      </c>
      <c r="D351" s="112" t="str">
        <f t="shared" si="24"/>
        <v>Plataforma El. 7000 - Instalação do chumbador 24</v>
      </c>
      <c r="E351" s="102" t="s">
        <v>1526</v>
      </c>
      <c r="F351" s="103" t="s">
        <v>690</v>
      </c>
      <c r="G351" s="103" t="s">
        <v>666</v>
      </c>
      <c r="H351" s="100">
        <v>14</v>
      </c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08"/>
      <c r="W351" s="113"/>
      <c r="X351" s="113"/>
      <c r="Y351" s="113"/>
      <c r="Z351" s="113"/>
      <c r="AA351" s="128">
        <v>2</v>
      </c>
      <c r="AB351" s="108"/>
      <c r="AC351" s="108"/>
      <c r="AD351" s="128"/>
      <c r="AE351" s="128"/>
      <c r="AF351" s="128"/>
      <c r="AG351" s="128"/>
      <c r="AH351" s="128">
        <v>1</v>
      </c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customHeight="1" x14ac:dyDescent="0.3">
      <c r="A352" s="113">
        <v>38</v>
      </c>
      <c r="B352" s="113">
        <v>4600011605</v>
      </c>
      <c r="C352" s="101" t="s">
        <v>1212</v>
      </c>
      <c r="D352" s="112" t="str">
        <f t="shared" si="24"/>
        <v>Plataforma El. 7000 - Instalação do chumbador 25</v>
      </c>
      <c r="E352" s="102" t="s">
        <v>1526</v>
      </c>
      <c r="F352" s="103" t="s">
        <v>690</v>
      </c>
      <c r="G352" s="103" t="s">
        <v>666</v>
      </c>
      <c r="H352" s="100">
        <v>14</v>
      </c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08"/>
      <c r="W352" s="113"/>
      <c r="X352" s="113"/>
      <c r="Y352" s="113"/>
      <c r="Z352" s="113"/>
      <c r="AA352" s="128">
        <v>2</v>
      </c>
      <c r="AB352" s="108"/>
      <c r="AC352" s="108"/>
      <c r="AD352" s="128"/>
      <c r="AE352" s="128"/>
      <c r="AF352" s="128"/>
      <c r="AG352" s="128"/>
      <c r="AH352" s="128">
        <v>1</v>
      </c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customHeight="1" x14ac:dyDescent="0.3">
      <c r="A353" s="113">
        <v>38</v>
      </c>
      <c r="B353" s="113">
        <v>4600011605</v>
      </c>
      <c r="C353" s="101" t="s">
        <v>1213</v>
      </c>
      <c r="D353" s="112" t="str">
        <f t="shared" si="24"/>
        <v>Plataforma El. 7000 - Instalação do chumbador 26</v>
      </c>
      <c r="E353" s="102" t="s">
        <v>1526</v>
      </c>
      <c r="F353" s="103" t="s">
        <v>690</v>
      </c>
      <c r="G353" s="103" t="s">
        <v>666</v>
      </c>
      <c r="H353" s="100">
        <v>14</v>
      </c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>
        <v>2</v>
      </c>
      <c r="AB353" s="108"/>
      <c r="AC353" s="108"/>
      <c r="AD353" s="128"/>
      <c r="AE353" s="128"/>
      <c r="AF353" s="128"/>
      <c r="AG353" s="128"/>
      <c r="AH353" s="128">
        <v>1</v>
      </c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customHeight="1" x14ac:dyDescent="0.3">
      <c r="A354" s="113">
        <v>38</v>
      </c>
      <c r="B354" s="113">
        <v>4600011605</v>
      </c>
      <c r="C354" s="101" t="s">
        <v>1214</v>
      </c>
      <c r="D354" s="112" t="str">
        <f t="shared" si="24"/>
        <v>Plataforma El. 7000 - Instalação do chumbador 27</v>
      </c>
      <c r="E354" s="102" t="s">
        <v>1526</v>
      </c>
      <c r="F354" s="103" t="s">
        <v>690</v>
      </c>
      <c r="G354" s="103" t="s">
        <v>666</v>
      </c>
      <c r="H354" s="100">
        <v>14</v>
      </c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/>
      <c r="AA354" s="128">
        <v>2</v>
      </c>
      <c r="AB354" s="108"/>
      <c r="AC354" s="108"/>
      <c r="AD354" s="128"/>
      <c r="AE354" s="128"/>
      <c r="AF354" s="128"/>
      <c r="AG354" s="128"/>
      <c r="AH354" s="128">
        <v>1</v>
      </c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customHeight="1" x14ac:dyDescent="0.3">
      <c r="A355" s="113">
        <v>38</v>
      </c>
      <c r="B355" s="113">
        <v>4600011605</v>
      </c>
      <c r="C355" s="101" t="s">
        <v>1215</v>
      </c>
      <c r="D355" s="112" t="str">
        <f t="shared" si="24"/>
        <v>Plataforma El. 7000 - Instalação do chumbador 28</v>
      </c>
      <c r="E355" s="102" t="s">
        <v>1526</v>
      </c>
      <c r="F355" s="103" t="s">
        <v>690</v>
      </c>
      <c r="G355" s="103" t="s">
        <v>666</v>
      </c>
      <c r="H355" s="100">
        <v>14</v>
      </c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>
        <v>2</v>
      </c>
      <c r="AB355" s="108"/>
      <c r="AC355" s="108"/>
      <c r="AD355" s="128"/>
      <c r="AE355" s="128"/>
      <c r="AF355" s="128"/>
      <c r="AG355" s="128"/>
      <c r="AH355" s="128">
        <v>1</v>
      </c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customHeight="1" x14ac:dyDescent="0.3">
      <c r="A356" s="113">
        <v>38</v>
      </c>
      <c r="B356" s="113">
        <v>4600011605</v>
      </c>
      <c r="C356" s="101" t="s">
        <v>1216</v>
      </c>
      <c r="D356" s="112" t="str">
        <f t="shared" si="24"/>
        <v>Plataforma El. 7000 - Montagem das estruturas horizontais da elevação</v>
      </c>
      <c r="E356" s="102" t="s">
        <v>1526</v>
      </c>
      <c r="F356" s="103" t="s">
        <v>690</v>
      </c>
      <c r="G356" s="103" t="s">
        <v>666</v>
      </c>
      <c r="H356" s="100">
        <v>14</v>
      </c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08"/>
      <c r="W356" s="128"/>
      <c r="X356" s="128"/>
      <c r="Y356" s="128"/>
      <c r="Z356" s="128">
        <v>0</v>
      </c>
      <c r="AA356" s="128">
        <v>0</v>
      </c>
      <c r="AB356" s="108"/>
      <c r="AC356" s="108"/>
      <c r="AD356" s="128"/>
      <c r="AE356" s="128"/>
      <c r="AF356" s="128">
        <v>1</v>
      </c>
      <c r="AG356" s="128">
        <v>1</v>
      </c>
      <c r="AH356" s="128">
        <v>1</v>
      </c>
      <c r="AI356" s="108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>Plataforma El. 9000 - PlataformaEL. 9,810m, 8,850m&amp; 8,040m</v>
      </c>
      <c r="E360" s="102" t="s">
        <v>1531</v>
      </c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customHeight="1" x14ac:dyDescent="0.3">
      <c r="A361" s="113">
        <v>38</v>
      </c>
      <c r="B361" s="113">
        <v>4600011605</v>
      </c>
      <c r="C361" s="101" t="s">
        <v>1221</v>
      </c>
      <c r="D361" s="112" t="str">
        <f t="shared" si="24"/>
        <v>Plataforma El. 9000 - Montagem de andaime</v>
      </c>
      <c r="E361" s="102" t="s">
        <v>1531</v>
      </c>
      <c r="F361" s="103" t="s">
        <v>690</v>
      </c>
      <c r="G361" s="103" t="s">
        <v>666</v>
      </c>
      <c r="H361" s="100">
        <v>14</v>
      </c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08"/>
      <c r="W361" s="113"/>
      <c r="X361" s="113"/>
      <c r="Y361" s="113"/>
      <c r="Z361" s="113"/>
      <c r="AA361" s="113"/>
      <c r="AB361" s="108"/>
      <c r="AC361" s="108"/>
      <c r="AD361" s="128">
        <v>1</v>
      </c>
      <c r="AE361" s="128">
        <v>1</v>
      </c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customHeight="1" x14ac:dyDescent="0.3">
      <c r="A362" s="113">
        <v>38</v>
      </c>
      <c r="B362" s="113">
        <v>4600011605</v>
      </c>
      <c r="C362" s="101" t="s">
        <v>1222</v>
      </c>
      <c r="D362" s="112" t="str">
        <f t="shared" si="24"/>
        <v>Plataforma El. 9000 - Instalação do chumbador 01</v>
      </c>
      <c r="E362" s="102" t="s">
        <v>1531</v>
      </c>
      <c r="F362" s="103" t="s">
        <v>690</v>
      </c>
      <c r="G362" s="103" t="s">
        <v>666</v>
      </c>
      <c r="H362" s="100">
        <v>14</v>
      </c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>
        <v>1</v>
      </c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customHeight="1" x14ac:dyDescent="0.3">
      <c r="A363" s="113">
        <v>38</v>
      </c>
      <c r="B363" s="113">
        <v>4600011605</v>
      </c>
      <c r="C363" s="101" t="s">
        <v>1223</v>
      </c>
      <c r="D363" s="112" t="str">
        <f t="shared" si="24"/>
        <v>Plataforma El. 9000 - Instalação do chumbador 02</v>
      </c>
      <c r="E363" s="102" t="s">
        <v>1531</v>
      </c>
      <c r="F363" s="103" t="s">
        <v>690</v>
      </c>
      <c r="G363" s="103" t="s">
        <v>666</v>
      </c>
      <c r="H363" s="100">
        <v>14</v>
      </c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customHeight="1" x14ac:dyDescent="0.3">
      <c r="A364" s="113">
        <v>38</v>
      </c>
      <c r="B364" s="113">
        <v>4600011605</v>
      </c>
      <c r="C364" s="101" t="s">
        <v>1224</v>
      </c>
      <c r="D364" s="112" t="str">
        <f t="shared" si="24"/>
        <v>Plataforma El. 9000 - Instalação do chumbador 03</v>
      </c>
      <c r="E364" s="102" t="s">
        <v>1531</v>
      </c>
      <c r="F364" s="103" t="s">
        <v>690</v>
      </c>
      <c r="G364" s="103" t="s">
        <v>666</v>
      </c>
      <c r="H364" s="100">
        <v>14</v>
      </c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customHeight="1" x14ac:dyDescent="0.3">
      <c r="A365" s="113">
        <v>38</v>
      </c>
      <c r="B365" s="113">
        <v>4600011605</v>
      </c>
      <c r="C365" s="101" t="s">
        <v>1225</v>
      </c>
      <c r="D365" s="112" t="str">
        <f t="shared" si="24"/>
        <v>Plataforma El. 9000 - Instalação do chumbador 04</v>
      </c>
      <c r="E365" s="102" t="s">
        <v>1531</v>
      </c>
      <c r="F365" s="103" t="s">
        <v>690</v>
      </c>
      <c r="G365" s="103" t="s">
        <v>666</v>
      </c>
      <c r="H365" s="100">
        <v>14</v>
      </c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customHeight="1" x14ac:dyDescent="0.3">
      <c r="A366" s="113">
        <v>38</v>
      </c>
      <c r="B366" s="113">
        <v>4600011605</v>
      </c>
      <c r="C366" s="101" t="s">
        <v>1226</v>
      </c>
      <c r="D366" s="112" t="str">
        <f t="shared" si="24"/>
        <v>Plataforma El. 9000 - Instalação do chumbador 05</v>
      </c>
      <c r="E366" s="102" t="s">
        <v>1531</v>
      </c>
      <c r="F366" s="103" t="s">
        <v>690</v>
      </c>
      <c r="G366" s="103" t="s">
        <v>666</v>
      </c>
      <c r="H366" s="100">
        <v>14</v>
      </c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customHeight="1" x14ac:dyDescent="0.3">
      <c r="A367" s="113">
        <v>38</v>
      </c>
      <c r="B367" s="113">
        <v>4600011605</v>
      </c>
      <c r="C367" s="101" t="s">
        <v>1227</v>
      </c>
      <c r="D367" s="112" t="str">
        <f t="shared" si="24"/>
        <v>Plataforma El. 9000 - Instalação do chumbador 06</v>
      </c>
      <c r="E367" s="102" t="s">
        <v>1531</v>
      </c>
      <c r="F367" s="103" t="s">
        <v>690</v>
      </c>
      <c r="G367" s="103" t="s">
        <v>666</v>
      </c>
      <c r="H367" s="100">
        <v>14</v>
      </c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customHeight="1" x14ac:dyDescent="0.3">
      <c r="A368" s="113">
        <v>38</v>
      </c>
      <c r="B368" s="113">
        <v>4600011605</v>
      </c>
      <c r="C368" s="101" t="s">
        <v>1228</v>
      </c>
      <c r="D368" s="112" t="str">
        <f t="shared" si="24"/>
        <v>Plataforma El. 9000 - Instalação do chumbador 07</v>
      </c>
      <c r="E368" s="102" t="s">
        <v>1531</v>
      </c>
      <c r="F368" s="103" t="s">
        <v>690</v>
      </c>
      <c r="G368" s="103" t="s">
        <v>666</v>
      </c>
      <c r="H368" s="100">
        <v>14</v>
      </c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customHeight="1" x14ac:dyDescent="0.3">
      <c r="A369" s="113">
        <v>38</v>
      </c>
      <c r="B369" s="113">
        <v>4600011605</v>
      </c>
      <c r="C369" s="101" t="s">
        <v>1229</v>
      </c>
      <c r="D369" s="112" t="str">
        <f t="shared" si="24"/>
        <v>Plataforma El. 9000 - Instalação do chumbador 08</v>
      </c>
      <c r="E369" s="102" t="s">
        <v>1531</v>
      </c>
      <c r="F369" s="103" t="s">
        <v>690</v>
      </c>
      <c r="G369" s="103" t="s">
        <v>666</v>
      </c>
      <c r="H369" s="100">
        <v>14</v>
      </c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08"/>
      <c r="W369" s="113"/>
      <c r="X369" s="113"/>
      <c r="Y369" s="113"/>
      <c r="Z369" s="113"/>
      <c r="AA369" s="113"/>
      <c r="AB369" s="108"/>
      <c r="AC369" s="108"/>
      <c r="AD369" s="128"/>
      <c r="AE369" s="128"/>
      <c r="AF369" s="128">
        <v>1</v>
      </c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customHeight="1" x14ac:dyDescent="0.3">
      <c r="A370" s="113">
        <v>38</v>
      </c>
      <c r="B370" s="113">
        <v>4600011605</v>
      </c>
      <c r="C370" s="101" t="s">
        <v>1230</v>
      </c>
      <c r="D370" s="112" t="str">
        <f t="shared" si="24"/>
        <v>Plataforma El. 9000 - Instalação do chumbador 09</v>
      </c>
      <c r="E370" s="102" t="s">
        <v>1531</v>
      </c>
      <c r="F370" s="103" t="s">
        <v>690</v>
      </c>
      <c r="G370" s="103" t="s">
        <v>666</v>
      </c>
      <c r="H370" s="100">
        <v>14</v>
      </c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08"/>
      <c r="W370" s="113"/>
      <c r="X370" s="113"/>
      <c r="Y370" s="113"/>
      <c r="Z370" s="113"/>
      <c r="AA370" s="113"/>
      <c r="AB370" s="108"/>
      <c r="AC370" s="108"/>
      <c r="AD370" s="128"/>
      <c r="AE370" s="128"/>
      <c r="AF370" s="128"/>
      <c r="AG370" s="128">
        <v>1</v>
      </c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customHeight="1" x14ac:dyDescent="0.3">
      <c r="A371" s="113">
        <v>38</v>
      </c>
      <c r="B371" s="113">
        <v>4600011605</v>
      </c>
      <c r="C371" s="101" t="s">
        <v>1231</v>
      </c>
      <c r="D371" s="112" t="str">
        <f t="shared" si="24"/>
        <v>Plataforma El. 9000 - Instalação do chumbador 10</v>
      </c>
      <c r="E371" s="102" t="s">
        <v>1531</v>
      </c>
      <c r="F371" s="103" t="s">
        <v>690</v>
      </c>
      <c r="G371" s="103" t="s">
        <v>666</v>
      </c>
      <c r="H371" s="100">
        <v>14</v>
      </c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08"/>
      <c r="W371" s="113"/>
      <c r="X371" s="113"/>
      <c r="Y371" s="113"/>
      <c r="Z371" s="113"/>
      <c r="AA371" s="113"/>
      <c r="AB371" s="108"/>
      <c r="AC371" s="108"/>
      <c r="AD371" s="128"/>
      <c r="AE371" s="128"/>
      <c r="AF371" s="128"/>
      <c r="AG371" s="128">
        <v>1</v>
      </c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customHeight="1" x14ac:dyDescent="0.3">
      <c r="A372" s="113">
        <v>38</v>
      </c>
      <c r="B372" s="113">
        <v>4600011605</v>
      </c>
      <c r="C372" s="101" t="s">
        <v>1232</v>
      </c>
      <c r="D372" s="112" t="str">
        <f t="shared" si="24"/>
        <v>Plataforma El. 9000 - Instalação do chumbador 11</v>
      </c>
      <c r="E372" s="102" t="s">
        <v>1531</v>
      </c>
      <c r="F372" s="103" t="s">
        <v>690</v>
      </c>
      <c r="G372" s="103" t="s">
        <v>666</v>
      </c>
      <c r="H372" s="100">
        <v>14</v>
      </c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customHeight="1" x14ac:dyDescent="0.3">
      <c r="A373" s="113">
        <v>38</v>
      </c>
      <c r="B373" s="113">
        <v>4600011605</v>
      </c>
      <c r="C373" s="101" t="s">
        <v>1233</v>
      </c>
      <c r="D373" s="112" t="str">
        <f t="shared" si="24"/>
        <v>Plataforma El. 9000 - Instalação do chumbador 12</v>
      </c>
      <c r="E373" s="102" t="s">
        <v>1531</v>
      </c>
      <c r="F373" s="103" t="s">
        <v>690</v>
      </c>
      <c r="G373" s="103" t="s">
        <v>666</v>
      </c>
      <c r="H373" s="100">
        <v>14</v>
      </c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08"/>
      <c r="W373" s="113"/>
      <c r="X373" s="113"/>
      <c r="Y373" s="113"/>
      <c r="Z373" s="113"/>
      <c r="AA373" s="113"/>
      <c r="AB373" s="108"/>
      <c r="AC373" s="108"/>
      <c r="AD373" s="128"/>
      <c r="AE373" s="128"/>
      <c r="AF373" s="128"/>
      <c r="AG373" s="128">
        <v>1</v>
      </c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customHeight="1" x14ac:dyDescent="0.3">
      <c r="A374" s="113">
        <v>38</v>
      </c>
      <c r="B374" s="113">
        <v>4600011605</v>
      </c>
      <c r="C374" s="101" t="s">
        <v>1234</v>
      </c>
      <c r="D374" s="112" t="str">
        <f t="shared" si="24"/>
        <v>Plataforma El. 9000 - Instalação do chumbador 13</v>
      </c>
      <c r="E374" s="102" t="s">
        <v>1531</v>
      </c>
      <c r="F374" s="103" t="s">
        <v>690</v>
      </c>
      <c r="G374" s="103" t="s">
        <v>666</v>
      </c>
      <c r="H374" s="100">
        <v>14</v>
      </c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08"/>
      <c r="W374" s="113"/>
      <c r="X374" s="113"/>
      <c r="Y374" s="113"/>
      <c r="Z374" s="113"/>
      <c r="AA374" s="113"/>
      <c r="AB374" s="108"/>
      <c r="AC374" s="108"/>
      <c r="AD374" s="128"/>
      <c r="AE374" s="128"/>
      <c r="AF374" s="128"/>
      <c r="AG374" s="128">
        <v>1</v>
      </c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customHeight="1" x14ac:dyDescent="0.3">
      <c r="A375" s="113">
        <v>38</v>
      </c>
      <c r="B375" s="113">
        <v>4600011605</v>
      </c>
      <c r="C375" s="101" t="s">
        <v>1235</v>
      </c>
      <c r="D375" s="112" t="str">
        <f t="shared" si="24"/>
        <v>Plataforma El. 9000 - Instalação do chumbador 14</v>
      </c>
      <c r="E375" s="102" t="s">
        <v>1531</v>
      </c>
      <c r="F375" s="103" t="s">
        <v>690</v>
      </c>
      <c r="G375" s="103" t="s">
        <v>666</v>
      </c>
      <c r="H375" s="100">
        <v>14</v>
      </c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customHeight="1" x14ac:dyDescent="0.3">
      <c r="A376" s="113">
        <v>38</v>
      </c>
      <c r="B376" s="113">
        <v>4600011605</v>
      </c>
      <c r="C376" s="101" t="s">
        <v>1236</v>
      </c>
      <c r="D376" s="112" t="str">
        <f t="shared" si="24"/>
        <v>Plataforma El. 9000 - Instalação do chumbador 15</v>
      </c>
      <c r="E376" s="102" t="s">
        <v>1531</v>
      </c>
      <c r="F376" s="103" t="s">
        <v>690</v>
      </c>
      <c r="G376" s="103" t="s">
        <v>666</v>
      </c>
      <c r="H376" s="100">
        <v>14</v>
      </c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customHeight="1" x14ac:dyDescent="0.3">
      <c r="A377" s="113">
        <v>38</v>
      </c>
      <c r="B377" s="113">
        <v>4600011605</v>
      </c>
      <c r="C377" s="101" t="s">
        <v>1237</v>
      </c>
      <c r="D377" s="112" t="str">
        <f t="shared" si="24"/>
        <v>Plataforma El. 9000 - Instalação do chumbador 16</v>
      </c>
      <c r="E377" s="102" t="s">
        <v>1531</v>
      </c>
      <c r="F377" s="103" t="s">
        <v>690</v>
      </c>
      <c r="G377" s="103" t="s">
        <v>666</v>
      </c>
      <c r="H377" s="100">
        <v>14</v>
      </c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customHeight="1" x14ac:dyDescent="0.3">
      <c r="A378" s="113">
        <v>38</v>
      </c>
      <c r="B378" s="113">
        <v>4600011605</v>
      </c>
      <c r="C378" s="101" t="s">
        <v>1238</v>
      </c>
      <c r="D378" s="112" t="str">
        <f t="shared" si="24"/>
        <v>Plataforma El. 9000 - Instalação do chumbador 17</v>
      </c>
      <c r="E378" s="102" t="s">
        <v>1531</v>
      </c>
      <c r="F378" s="103" t="s">
        <v>690</v>
      </c>
      <c r="G378" s="103" t="s">
        <v>666</v>
      </c>
      <c r="H378" s="100">
        <v>14</v>
      </c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/>
      <c r="AH378" s="128">
        <v>1</v>
      </c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customHeight="1" x14ac:dyDescent="0.3">
      <c r="A379" s="113">
        <v>38</v>
      </c>
      <c r="B379" s="113">
        <v>4600011605</v>
      </c>
      <c r="C379" s="101" t="s">
        <v>1239</v>
      </c>
      <c r="D379" s="112" t="str">
        <f t="shared" si="24"/>
        <v>Plataforma El. 9000 - Instalação do chumbador 18</v>
      </c>
      <c r="E379" s="102" t="s">
        <v>1531</v>
      </c>
      <c r="F379" s="103" t="s">
        <v>690</v>
      </c>
      <c r="G379" s="103" t="s">
        <v>666</v>
      </c>
      <c r="H379" s="100">
        <v>14</v>
      </c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customHeight="1" x14ac:dyDescent="0.3">
      <c r="A380" s="113">
        <v>38</v>
      </c>
      <c r="B380" s="113">
        <v>4600011605</v>
      </c>
      <c r="C380" s="101" t="s">
        <v>1240</v>
      </c>
      <c r="D380" s="112" t="str">
        <f t="shared" si="24"/>
        <v>Plataforma El. 9000 - Instalação do chumbador 19</v>
      </c>
      <c r="E380" s="102" t="s">
        <v>1531</v>
      </c>
      <c r="F380" s="103" t="s">
        <v>690</v>
      </c>
      <c r="G380" s="103" t="s">
        <v>666</v>
      </c>
      <c r="H380" s="100">
        <v>14</v>
      </c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08"/>
      <c r="W380" s="113"/>
      <c r="X380" s="113"/>
      <c r="Y380" s="113"/>
      <c r="Z380" s="113"/>
      <c r="AA380" s="113"/>
      <c r="AB380" s="108"/>
      <c r="AC380" s="108"/>
      <c r="AD380" s="128"/>
      <c r="AE380" s="128"/>
      <c r="AF380" s="128"/>
      <c r="AG380" s="128"/>
      <c r="AH380" s="128">
        <v>1</v>
      </c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customHeight="1" x14ac:dyDescent="0.3">
      <c r="A381" s="113">
        <v>38</v>
      </c>
      <c r="B381" s="113">
        <v>4600011605</v>
      </c>
      <c r="C381" s="101" t="s">
        <v>1241</v>
      </c>
      <c r="D381" s="112" t="str">
        <f t="shared" si="24"/>
        <v>Plataforma El. 9000 - Instalação do chumbador 20</v>
      </c>
      <c r="E381" s="102" t="s">
        <v>1531</v>
      </c>
      <c r="F381" s="103" t="s">
        <v>690</v>
      </c>
      <c r="G381" s="103" t="s">
        <v>666</v>
      </c>
      <c r="H381" s="100">
        <v>14</v>
      </c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08"/>
      <c r="W381" s="113"/>
      <c r="X381" s="113"/>
      <c r="Y381" s="113"/>
      <c r="Z381" s="113"/>
      <c r="AA381" s="113"/>
      <c r="AB381" s="108"/>
      <c r="AC381" s="108"/>
      <c r="AD381" s="128"/>
      <c r="AE381" s="128"/>
      <c r="AF381" s="128"/>
      <c r="AG381" s="128"/>
      <c r="AH381" s="128">
        <v>1</v>
      </c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customHeight="1" x14ac:dyDescent="0.3">
      <c r="A382" s="113">
        <v>38</v>
      </c>
      <c r="B382" s="113">
        <v>4600011605</v>
      </c>
      <c r="C382" s="101" t="s">
        <v>1242</v>
      </c>
      <c r="D382" s="112" t="str">
        <f t="shared" si="24"/>
        <v>Plataforma El. 9000 - Instalação do chumbador 21</v>
      </c>
      <c r="E382" s="102" t="s">
        <v>1531</v>
      </c>
      <c r="F382" s="103" t="s">
        <v>690</v>
      </c>
      <c r="G382" s="103" t="s">
        <v>666</v>
      </c>
      <c r="H382" s="100">
        <v>14</v>
      </c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08"/>
      <c r="W382" s="113"/>
      <c r="X382" s="113"/>
      <c r="Y382" s="113"/>
      <c r="Z382" s="113"/>
      <c r="AA382" s="113"/>
      <c r="AB382" s="108"/>
      <c r="AC382" s="108"/>
      <c r="AD382" s="128"/>
      <c r="AE382" s="128"/>
      <c r="AF382" s="128"/>
      <c r="AG382" s="128"/>
      <c r="AH382" s="128">
        <v>1</v>
      </c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customHeight="1" x14ac:dyDescent="0.3">
      <c r="A383" s="113">
        <v>38</v>
      </c>
      <c r="B383" s="113">
        <v>4600011605</v>
      </c>
      <c r="C383" s="101" t="s">
        <v>1243</v>
      </c>
      <c r="D383" s="112" t="str">
        <f t="shared" si="24"/>
        <v>Plataforma El. 9000 - Instalação do chumbador 22</v>
      </c>
      <c r="E383" s="102" t="s">
        <v>1531</v>
      </c>
      <c r="F383" s="103" t="s">
        <v>690</v>
      </c>
      <c r="G383" s="103" t="s">
        <v>666</v>
      </c>
      <c r="H383" s="100">
        <v>14</v>
      </c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customHeight="1" x14ac:dyDescent="0.3">
      <c r="A384" s="113">
        <v>38</v>
      </c>
      <c r="B384" s="113">
        <v>4600011605</v>
      </c>
      <c r="C384" s="101" t="s">
        <v>1244</v>
      </c>
      <c r="D384" s="112" t="str">
        <f t="shared" si="24"/>
        <v>Plataforma El. 9000 - Instalação do chumbador 23</v>
      </c>
      <c r="E384" s="102" t="s">
        <v>1531</v>
      </c>
      <c r="F384" s="103" t="s">
        <v>690</v>
      </c>
      <c r="G384" s="103" t="s">
        <v>666</v>
      </c>
      <c r="H384" s="100">
        <v>14</v>
      </c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customHeight="1" x14ac:dyDescent="0.3">
      <c r="A385" s="113">
        <v>38</v>
      </c>
      <c r="B385" s="113">
        <v>4600011605</v>
      </c>
      <c r="C385" s="101" t="s">
        <v>1245</v>
      </c>
      <c r="D385" s="112" t="str">
        <f t="shared" si="24"/>
        <v>Plataforma El. 9000 - Instalação do chumbador 24</v>
      </c>
      <c r="E385" s="102" t="s">
        <v>1531</v>
      </c>
      <c r="F385" s="103" t="s">
        <v>690</v>
      </c>
      <c r="G385" s="103" t="s">
        <v>666</v>
      </c>
      <c r="H385" s="100">
        <v>14</v>
      </c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customHeight="1" x14ac:dyDescent="0.3">
      <c r="A386" s="113">
        <v>38</v>
      </c>
      <c r="B386" s="113">
        <v>4600011605</v>
      </c>
      <c r="C386" s="101" t="s">
        <v>1246</v>
      </c>
      <c r="D386" s="112" t="str">
        <f t="shared" si="24"/>
        <v>Plataforma El. 9000 - Instalação do chumbador 25</v>
      </c>
      <c r="E386" s="102" t="s">
        <v>1531</v>
      </c>
      <c r="F386" s="103" t="s">
        <v>690</v>
      </c>
      <c r="G386" s="103" t="s">
        <v>666</v>
      </c>
      <c r="H386" s="100">
        <v>14</v>
      </c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customHeight="1" x14ac:dyDescent="0.3">
      <c r="A387" s="113">
        <v>38</v>
      </c>
      <c r="B387" s="113">
        <v>4600011605</v>
      </c>
      <c r="C387" s="101" t="s">
        <v>1247</v>
      </c>
      <c r="D387" s="112" t="str">
        <f t="shared" si="24"/>
        <v>Plataforma El. 9000 - Instalação do chumbador 26</v>
      </c>
      <c r="E387" s="102" t="s">
        <v>1531</v>
      </c>
      <c r="F387" s="103" t="s">
        <v>690</v>
      </c>
      <c r="G387" s="103" t="s">
        <v>666</v>
      </c>
      <c r="H387" s="100">
        <v>14</v>
      </c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customHeight="1" x14ac:dyDescent="0.3">
      <c r="A388" s="113">
        <v>38</v>
      </c>
      <c r="B388" s="113">
        <v>4600011605</v>
      </c>
      <c r="C388" s="101" t="s">
        <v>1248</v>
      </c>
      <c r="D388" s="112" t="str">
        <f t="shared" si="24"/>
        <v>Plataforma El. 9000 - Instalação do chumbador 27</v>
      </c>
      <c r="E388" s="102" t="s">
        <v>1531</v>
      </c>
      <c r="F388" s="103" t="s">
        <v>690</v>
      </c>
      <c r="G388" s="103" t="s">
        <v>666</v>
      </c>
      <c r="H388" s="100">
        <v>14</v>
      </c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customHeight="1" x14ac:dyDescent="0.3">
      <c r="A389" s="113">
        <v>38</v>
      </c>
      <c r="B389" s="113">
        <v>4600011605</v>
      </c>
      <c r="C389" s="101" t="s">
        <v>1249</v>
      </c>
      <c r="D389" s="112" t="str">
        <f t="shared" si="24"/>
        <v>Plataforma El. 9000 - Instalação do chumbador 28</v>
      </c>
      <c r="E389" s="102" t="s">
        <v>1531</v>
      </c>
      <c r="F389" s="103" t="s">
        <v>690</v>
      </c>
      <c r="G389" s="103" t="s">
        <v>666</v>
      </c>
      <c r="H389" s="100">
        <v>14</v>
      </c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customHeight="1" x14ac:dyDescent="0.3">
      <c r="A390" s="113">
        <v>38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>Plataforma El. 9000 - Montagem das estruturas horizontais da elevação</v>
      </c>
      <c r="E390" s="102" t="s">
        <v>1531</v>
      </c>
      <c r="F390" s="103" t="s">
        <v>690</v>
      </c>
      <c r="G390" s="103" t="s">
        <v>666</v>
      </c>
      <c r="H390" s="100">
        <v>14</v>
      </c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08"/>
      <c r="W390" s="113"/>
      <c r="X390" s="113"/>
      <c r="Y390" s="113"/>
      <c r="Z390" s="113"/>
      <c r="AA390" s="113"/>
      <c r="AB390" s="108"/>
      <c r="AC390" s="108"/>
      <c r="AD390" s="128"/>
      <c r="AE390" s="128">
        <v>1</v>
      </c>
      <c r="AF390" s="128">
        <v>1</v>
      </c>
      <c r="AG390" s="128">
        <v>1</v>
      </c>
      <c r="AH390" s="128">
        <v>1</v>
      </c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customHeight="1" x14ac:dyDescent="0.3">
      <c r="A391" s="113"/>
      <c r="B391" s="113">
        <v>4600011605</v>
      </c>
      <c r="C391" s="101" t="s">
        <v>1251</v>
      </c>
      <c r="D391" s="112" t="str">
        <f t="shared" si="26"/>
        <v>Plataforma El. 9000 - Montagem de guarda corpo</v>
      </c>
      <c r="E391" s="102" t="s">
        <v>1531</v>
      </c>
      <c r="F391" s="103" t="s">
        <v>690</v>
      </c>
      <c r="G391" s="103" t="s">
        <v>666</v>
      </c>
      <c r="H391" s="100">
        <v>14</v>
      </c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08"/>
      <c r="W391" s="113"/>
      <c r="X391" s="113"/>
      <c r="Y391" s="113"/>
      <c r="Z391" s="113"/>
      <c r="AA391" s="113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customHeight="1" x14ac:dyDescent="0.3">
      <c r="A392" s="113">
        <v>38</v>
      </c>
      <c r="B392" s="113">
        <v>4600011605</v>
      </c>
      <c r="C392" s="101" t="s">
        <v>1252</v>
      </c>
      <c r="D392" s="112" t="str">
        <f t="shared" si="26"/>
        <v>Plataforma El. 9000 - Montagem e soldagem de chapas de piso</v>
      </c>
      <c r="E392" s="102" t="s">
        <v>1531</v>
      </c>
      <c r="F392" s="103" t="s">
        <v>690</v>
      </c>
      <c r="G392" s="103" t="s">
        <v>666</v>
      </c>
      <c r="H392" s="100">
        <v>14</v>
      </c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08"/>
      <c r="W392" s="113"/>
      <c r="X392" s="113"/>
      <c r="Y392" s="113"/>
      <c r="Z392" s="113"/>
      <c r="AA392" s="113"/>
      <c r="AB392" s="108"/>
      <c r="AC392" s="108"/>
      <c r="AD392" s="128"/>
      <c r="AE392" s="128">
        <v>1</v>
      </c>
      <c r="AF392" s="128">
        <v>1</v>
      </c>
      <c r="AG392" s="128">
        <v>1</v>
      </c>
      <c r="AH392" s="128">
        <v>1</v>
      </c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>Plataforma El. 9000 - Desmontagem de andaime</v>
      </c>
      <c r="E393" s="102" t="s">
        <v>1531</v>
      </c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hidden="1" customHeight="1" x14ac:dyDescent="0.3">
      <c r="A398" s="113">
        <v>35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 t="s">
        <v>702</v>
      </c>
      <c r="L398" s="103" t="s">
        <v>1523</v>
      </c>
      <c r="M398" s="103"/>
      <c r="N398" s="106"/>
      <c r="O398" s="104">
        <v>596.16999999999996</v>
      </c>
      <c r="P398" s="104">
        <f>O398*0.9</f>
        <v>536.553</v>
      </c>
      <c r="Q398" s="104" t="s">
        <v>704</v>
      </c>
      <c r="R398" s="105">
        <f t="shared" si="27"/>
        <v>0.9</v>
      </c>
      <c r="S398" s="124">
        <v>0</v>
      </c>
      <c r="T398" s="124">
        <v>0</v>
      </c>
      <c r="U398" s="124">
        <f>O398-P398</f>
        <v>59.616999999999962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hidden="1" customHeight="1" x14ac:dyDescent="0.3">
      <c r="A399" s="113">
        <v>35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f>O399*0.9</f>
        <v>1326.1185</v>
      </c>
      <c r="Q399" s="104" t="s">
        <v>704</v>
      </c>
      <c r="R399" s="105">
        <f t="shared" si="27"/>
        <v>0.9</v>
      </c>
      <c r="S399" s="124">
        <v>0</v>
      </c>
      <c r="T399" s="124">
        <v>0</v>
      </c>
      <c r="U399" s="124">
        <f>O399-P399</f>
        <v>147.34649999999988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35</v>
      </c>
      <c r="B423" s="113">
        <v>4600011605</v>
      </c>
      <c r="C423" s="101" t="s">
        <v>1283</v>
      </c>
      <c r="D423" s="112" t="str">
        <f t="shared" si="26"/>
        <v>(CAL) Caldeiras Elétricas - Instalação da bomba P-14E-06J - Sistema de água da Caldeira D</v>
      </c>
      <c r="E423" s="102" t="s">
        <v>1525</v>
      </c>
      <c r="F423" s="103" t="s">
        <v>690</v>
      </c>
      <c r="G423" s="103" t="s">
        <v>666</v>
      </c>
      <c r="H423" s="100">
        <v>14</v>
      </c>
      <c r="I423" s="103" t="s">
        <v>827</v>
      </c>
      <c r="J423" s="103"/>
      <c r="K423" s="103" t="s">
        <v>702</v>
      </c>
      <c r="L423" s="103" t="s">
        <v>689</v>
      </c>
      <c r="M423" s="103"/>
      <c r="N423" s="106"/>
      <c r="O423" s="104">
        <v>1</v>
      </c>
      <c r="P423" s="104">
        <v>0</v>
      </c>
      <c r="Q423" s="104"/>
      <c r="R423" s="105">
        <f t="shared" si="27"/>
        <v>0</v>
      </c>
      <c r="S423" s="124">
        <v>0</v>
      </c>
      <c r="T423" s="124">
        <v>0</v>
      </c>
      <c r="U423" s="124">
        <v>1</v>
      </c>
      <c r="V423" s="108"/>
      <c r="W423" s="128"/>
      <c r="X423" s="128"/>
      <c r="Y423" s="128"/>
      <c r="Z423" s="128"/>
      <c r="AA423" s="128"/>
      <c r="AB423" s="108"/>
      <c r="AC423" s="108"/>
      <c r="AD423" s="128"/>
      <c r="AE423" s="128"/>
      <c r="AF423" s="128"/>
      <c r="AG423" s="128"/>
      <c r="AH423" s="128"/>
      <c r="AI423" s="108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35</v>
      </c>
      <c r="B434" s="113">
        <v>4600011605</v>
      </c>
      <c r="C434" s="101" t="s">
        <v>1294</v>
      </c>
      <c r="D434" s="112" t="str">
        <f t="shared" si="26"/>
        <v>(CAL) Caldeiras Elétricas - Instalação da bomba P-14E-06K - Sistema de água da Caldeira D</v>
      </c>
      <c r="E434" s="102" t="s">
        <v>1525</v>
      </c>
      <c r="F434" s="103" t="s">
        <v>690</v>
      </c>
      <c r="G434" s="103" t="s">
        <v>666</v>
      </c>
      <c r="H434" s="100">
        <v>14</v>
      </c>
      <c r="I434" s="103" t="s">
        <v>838</v>
      </c>
      <c r="J434" s="103"/>
      <c r="K434" s="103" t="s">
        <v>702</v>
      </c>
      <c r="L434" s="103" t="s">
        <v>689</v>
      </c>
      <c r="M434" s="103"/>
      <c r="N434" s="106"/>
      <c r="O434" s="104">
        <v>1</v>
      </c>
      <c r="P434" s="104">
        <v>0</v>
      </c>
      <c r="Q434" s="104"/>
      <c r="R434" s="105">
        <f t="shared" si="27"/>
        <v>0</v>
      </c>
      <c r="S434" s="124">
        <v>0</v>
      </c>
      <c r="T434" s="124">
        <v>0</v>
      </c>
      <c r="U434" s="124">
        <v>1</v>
      </c>
      <c r="V434" s="108"/>
      <c r="W434" s="128"/>
      <c r="X434" s="128"/>
      <c r="Y434" s="128"/>
      <c r="Z434" s="128"/>
      <c r="AA434" s="128"/>
      <c r="AB434" s="108"/>
      <c r="AC434" s="108"/>
      <c r="AD434" s="128"/>
      <c r="AE434" s="128"/>
      <c r="AF434" s="128"/>
      <c r="AG434" s="128"/>
      <c r="AH434" s="128"/>
      <c r="AI434" s="108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35</v>
      </c>
      <c r="B445" s="113">
        <v>4600011605</v>
      </c>
      <c r="C445" s="101" t="s">
        <v>1305</v>
      </c>
      <c r="D445" s="112" t="str">
        <f t="shared" si="26"/>
        <v>(CAL) Caldeiras Elétricas - Instalação da bomba P-14E-06L - Sistema de água da Caldeira D</v>
      </c>
      <c r="E445" s="102" t="s">
        <v>1525</v>
      </c>
      <c r="F445" s="103" t="s">
        <v>690</v>
      </c>
      <c r="G445" s="103" t="s">
        <v>666</v>
      </c>
      <c r="H445" s="100">
        <v>14</v>
      </c>
      <c r="I445" s="103" t="s">
        <v>839</v>
      </c>
      <c r="J445" s="103"/>
      <c r="K445" s="103" t="s">
        <v>702</v>
      </c>
      <c r="L445" s="103" t="s">
        <v>689</v>
      </c>
      <c r="M445" s="103"/>
      <c r="N445" s="106"/>
      <c r="O445" s="104">
        <v>1</v>
      </c>
      <c r="P445" s="104">
        <v>0</v>
      </c>
      <c r="Q445" s="104"/>
      <c r="R445" s="105">
        <f t="shared" si="27"/>
        <v>0</v>
      </c>
      <c r="S445" s="124">
        <v>0</v>
      </c>
      <c r="T445" s="124">
        <v>0</v>
      </c>
      <c r="U445" s="124">
        <v>1</v>
      </c>
      <c r="V445" s="108"/>
      <c r="W445" s="128"/>
      <c r="X445" s="128"/>
      <c r="Y445" s="128"/>
      <c r="Z445" s="128"/>
      <c r="AA445" s="128"/>
      <c r="AB445" s="108"/>
      <c r="AC445" s="108"/>
      <c r="AD445" s="128"/>
      <c r="AE445" s="128"/>
      <c r="AF445" s="128"/>
      <c r="AG445" s="128"/>
      <c r="AH445" s="128"/>
      <c r="AI445" s="108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36" hidden="1" x14ac:dyDescent="0.3">
      <c r="A457" s="113">
        <v>33</v>
      </c>
      <c r="B457" s="113">
        <v>4600011605</v>
      </c>
      <c r="C457" s="101" t="s">
        <v>1317</v>
      </c>
      <c r="D457" s="112" t="str">
        <f t="shared" si="28"/>
        <v>(DE) Sistema de Desaeração e Água de Alimentação das caldeiras - Montagem de andaime</v>
      </c>
      <c r="E457" s="117" t="s">
        <v>695</v>
      </c>
      <c r="F457" s="103" t="s">
        <v>690</v>
      </c>
      <c r="G457" s="103" t="s">
        <v>666</v>
      </c>
      <c r="H457" s="100">
        <v>14</v>
      </c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08"/>
      <c r="W457" s="128">
        <v>2</v>
      </c>
      <c r="X457" s="128">
        <v>2</v>
      </c>
      <c r="Y457" s="113"/>
      <c r="Z457" s="113"/>
      <c r="AA457" s="113"/>
      <c r="AB457" s="108"/>
      <c r="AC457" s="108"/>
      <c r="AD457" s="128"/>
      <c r="AE457" s="128"/>
      <c r="AF457" s="128"/>
      <c r="AG457" s="128"/>
      <c r="AH457" s="128"/>
      <c r="AI457" s="108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x14ac:dyDescent="0.3">
      <c r="A458" s="113">
        <v>37</v>
      </c>
      <c r="B458" s="113">
        <v>4600011605</v>
      </c>
      <c r="C458" s="101" t="s">
        <v>1318</v>
      </c>
      <c r="D458" s="112" t="str">
        <f t="shared" si="28"/>
        <v>(DE) Sistema de Desaeração e Água de Alimentação das caldeiras - Montagem e soldagem das linhas de sucção, incluíndo válvulas e suportes</v>
      </c>
      <c r="E458" s="117" t="s">
        <v>695</v>
      </c>
      <c r="F458" s="103" t="s">
        <v>690</v>
      </c>
      <c r="G458" s="103" t="s">
        <v>666</v>
      </c>
      <c r="H458" s="100">
        <v>14</v>
      </c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28"/>
      <c r="Z458" s="128"/>
      <c r="AA458" s="128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customHeight="1" x14ac:dyDescent="0.3">
      <c r="A460" s="113">
        <v>37</v>
      </c>
      <c r="B460" s="113">
        <v>4600011605</v>
      </c>
      <c r="C460" s="101" t="s">
        <v>1320</v>
      </c>
      <c r="D460" s="112" t="str">
        <f t="shared" si="28"/>
        <v>(DE) Sistema de Desaeração e Água de Alimentação das caldeiras - Linha de descaga, incluíndo válvulas e suportes</v>
      </c>
      <c r="E460" s="117" t="s">
        <v>695</v>
      </c>
      <c r="F460" s="103" t="s">
        <v>690</v>
      </c>
      <c r="G460" s="103" t="s">
        <v>666</v>
      </c>
      <c r="H460" s="100">
        <v>14</v>
      </c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08"/>
      <c r="W460" s="128">
        <v>2</v>
      </c>
      <c r="X460" s="128">
        <v>2</v>
      </c>
      <c r="Y460" s="128">
        <v>2</v>
      </c>
      <c r="Z460" s="128">
        <v>2</v>
      </c>
      <c r="AA460" s="128">
        <v>2</v>
      </c>
      <c r="AB460" s="108"/>
      <c r="AC460" s="108"/>
      <c r="AD460" s="128"/>
      <c r="AE460" s="128"/>
      <c r="AF460" s="128"/>
      <c r="AG460" s="128"/>
      <c r="AH460" s="128"/>
      <c r="AI460" s="108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/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37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/>
      <c r="X465" s="128"/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customHeight="1" x14ac:dyDescent="0.3">
      <c r="A491" s="113">
        <v>38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24">
        <v>1119.3</v>
      </c>
      <c r="Q491" s="104" t="s">
        <v>704</v>
      </c>
      <c r="R491" s="105">
        <f t="shared" si="29"/>
        <v>0.1109228848733915</v>
      </c>
      <c r="S491" s="124">
        <v>0</v>
      </c>
      <c r="T491" s="124">
        <v>1119.3</v>
      </c>
      <c r="U491" s="124">
        <v>0</v>
      </c>
      <c r="V491" s="108"/>
      <c r="W491" s="128"/>
      <c r="X491" s="128">
        <v>2</v>
      </c>
      <c r="Y491" s="128">
        <v>2</v>
      </c>
      <c r="Z491" s="128"/>
      <c r="AA491" s="128"/>
      <c r="AB491" s="108"/>
      <c r="AC491" s="108"/>
      <c r="AD491" s="128">
        <v>1</v>
      </c>
      <c r="AE491" s="128">
        <v>1</v>
      </c>
      <c r="AF491" s="128">
        <v>1</v>
      </c>
      <c r="AG491" s="128">
        <v>1</v>
      </c>
      <c r="AH491" s="128">
        <v>1</v>
      </c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customHeight="1" x14ac:dyDescent="0.3">
      <c r="A492" s="113">
        <v>37</v>
      </c>
      <c r="B492" s="113">
        <v>4600011605</v>
      </c>
      <c r="C492" s="101" t="s">
        <v>1352</v>
      </c>
      <c r="D492" s="112" t="str">
        <f t="shared" si="28"/>
        <v>(DE) Sistema de Desaeração e Água de Alimentação das caldeiras - Montagem da linha de alívio 10"-S3-14E-5524 na PSV-14E-701</v>
      </c>
      <c r="E492" s="102" t="s">
        <v>695</v>
      </c>
      <c r="F492" s="103" t="s">
        <v>690</v>
      </c>
      <c r="G492" s="103" t="s">
        <v>666</v>
      </c>
      <c r="H492" s="100">
        <v>14</v>
      </c>
      <c r="I492" s="103" t="s">
        <v>867</v>
      </c>
      <c r="J492" s="103"/>
      <c r="K492" s="103"/>
      <c r="L492" s="103"/>
      <c r="M492" s="136" t="s">
        <v>1529</v>
      </c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08"/>
      <c r="W492" s="128"/>
      <c r="X492" s="128"/>
      <c r="Y492" s="128">
        <v>0</v>
      </c>
      <c r="Z492" s="128">
        <v>0</v>
      </c>
      <c r="AA492" s="128">
        <v>0</v>
      </c>
      <c r="AB492" s="108"/>
      <c r="AC492" s="108"/>
      <c r="AD492" s="128"/>
      <c r="AE492" s="128"/>
      <c r="AF492" s="128"/>
      <c r="AG492" s="128"/>
      <c r="AH492" s="128"/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customHeight="1" x14ac:dyDescent="0.3">
      <c r="A493" s="113">
        <v>37</v>
      </c>
      <c r="B493" s="113">
        <v>4600011605</v>
      </c>
      <c r="C493" s="101" t="s">
        <v>1353</v>
      </c>
      <c r="D493" s="112" t="str">
        <f t="shared" si="28"/>
        <v>(DE) Sistema de Desaeração e Água de Alimentação das caldeiras - Montagem da linha de alívio 10"-S3-14E-5525 na PSV-14E-702</v>
      </c>
      <c r="E493" s="102" t="s">
        <v>695</v>
      </c>
      <c r="F493" s="103" t="s">
        <v>690</v>
      </c>
      <c r="G493" s="103" t="s">
        <v>666</v>
      </c>
      <c r="H493" s="100">
        <v>14</v>
      </c>
      <c r="I493" s="103" t="s">
        <v>868</v>
      </c>
      <c r="J493" s="103"/>
      <c r="K493" s="103"/>
      <c r="L493" s="103"/>
      <c r="M493" s="136" t="s">
        <v>1529</v>
      </c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>
        <v>0</v>
      </c>
      <c r="AA493" s="128"/>
      <c r="AB493" s="108"/>
      <c r="AC493" s="108"/>
      <c r="AD493" s="128"/>
      <c r="AE493" s="128"/>
      <c r="AF493" s="128"/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customHeight="1" x14ac:dyDescent="0.3">
      <c r="A500" s="113">
        <v>37</v>
      </c>
      <c r="B500" s="113">
        <v>4600011605</v>
      </c>
      <c r="C500" s="101" t="s">
        <v>1360</v>
      </c>
      <c r="D500" s="112" t="str">
        <f t="shared" si="28"/>
        <v>(AR) Sistema de Água de Resfriamento - Montagem do resfriador de amostragem HE-14E-01D</v>
      </c>
      <c r="E500" s="102" t="s">
        <v>697</v>
      </c>
      <c r="F500" s="103" t="s">
        <v>690</v>
      </c>
      <c r="G500" s="103" t="s">
        <v>666</v>
      </c>
      <c r="H500" s="100">
        <v>14</v>
      </c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08"/>
      <c r="W500" s="128"/>
      <c r="X500" s="128"/>
      <c r="Y500" s="128"/>
      <c r="Z500" s="128"/>
      <c r="AA500" s="128">
        <v>2</v>
      </c>
      <c r="AB500" s="108"/>
      <c r="AC500" s="108"/>
      <c r="AD500" s="128"/>
      <c r="AE500" s="128"/>
      <c r="AF500" s="128"/>
      <c r="AG500" s="128"/>
      <c r="AH500" s="128"/>
      <c r="AI500" s="108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customHeight="1" x14ac:dyDescent="0.3">
      <c r="A531" s="113">
        <v>37</v>
      </c>
      <c r="B531" s="113">
        <v>4600011605</v>
      </c>
      <c r="C531" s="101" t="s">
        <v>1391</v>
      </c>
      <c r="D531" s="112" t="str">
        <f t="shared" si="30"/>
        <v>(DQ) Sistema de Dosagem Química - Montagem do T-14E-02D</v>
      </c>
      <c r="E531" s="102" t="s">
        <v>1527</v>
      </c>
      <c r="F531" s="103" t="s">
        <v>690</v>
      </c>
      <c r="G531" s="103" t="s">
        <v>666</v>
      </c>
      <c r="H531" s="100">
        <v>14</v>
      </c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>
        <v>2</v>
      </c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35</v>
      </c>
      <c r="B541" s="113">
        <v>4600011605</v>
      </c>
      <c r="C541" s="101" t="s">
        <v>1401</v>
      </c>
      <c r="D541" s="112" t="str">
        <f t="shared" si="30"/>
        <v>(CAL) Caldeiras Elétricas - Instalação da bomba P-14E-06M - Sistema de água da Caldeira E</v>
      </c>
      <c r="E541" s="102" t="s">
        <v>1525</v>
      </c>
      <c r="F541" s="103" t="s">
        <v>690</v>
      </c>
      <c r="G541" s="103" t="s">
        <v>666</v>
      </c>
      <c r="H541" s="100">
        <v>14</v>
      </c>
      <c r="I541" s="103" t="s">
        <v>899</v>
      </c>
      <c r="J541" s="103"/>
      <c r="K541" s="103" t="s">
        <v>702</v>
      </c>
      <c r="L541" s="103" t="s">
        <v>689</v>
      </c>
      <c r="M541" s="103"/>
      <c r="N541" s="106"/>
      <c r="O541" s="104">
        <v>1</v>
      </c>
      <c r="P541" s="104">
        <v>0</v>
      </c>
      <c r="Q541" s="104"/>
      <c r="R541" s="105">
        <f t="shared" si="31"/>
        <v>0</v>
      </c>
      <c r="S541" s="124">
        <v>0</v>
      </c>
      <c r="T541" s="124">
        <v>0</v>
      </c>
      <c r="U541" s="124">
        <v>1</v>
      </c>
      <c r="V541" s="108"/>
      <c r="W541" s="128"/>
      <c r="X541" s="128"/>
      <c r="Y541" s="128"/>
      <c r="Z541" s="128"/>
      <c r="AA541" s="128"/>
      <c r="AB541" s="108"/>
      <c r="AC541" s="108"/>
      <c r="AD541" s="128"/>
      <c r="AE541" s="128"/>
      <c r="AF541" s="128"/>
      <c r="AG541" s="128"/>
      <c r="AH541" s="128"/>
      <c r="AI541" s="108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35</v>
      </c>
      <c r="B552" s="113">
        <v>4600011605</v>
      </c>
      <c r="C552" s="101" t="s">
        <v>1412</v>
      </c>
      <c r="D552" s="112" t="str">
        <f t="shared" si="30"/>
        <v>(CAL) Caldeiras Elétricas - Instalação da bomba P-14E-06N -Sistema de água da caldeira E</v>
      </c>
      <c r="E552" s="102" t="s">
        <v>1525</v>
      </c>
      <c r="F552" s="103" t="s">
        <v>690</v>
      </c>
      <c r="G552" s="103" t="s">
        <v>666</v>
      </c>
      <c r="H552" s="100">
        <v>14</v>
      </c>
      <c r="I552" s="103" t="s">
        <v>900</v>
      </c>
      <c r="J552" s="103"/>
      <c r="K552" s="103" t="s">
        <v>702</v>
      </c>
      <c r="L552" s="103" t="s">
        <v>689</v>
      </c>
      <c r="M552" s="103"/>
      <c r="N552" s="106"/>
      <c r="O552" s="104">
        <v>1</v>
      </c>
      <c r="P552" s="104">
        <v>0</v>
      </c>
      <c r="Q552" s="104"/>
      <c r="R552" s="105">
        <f t="shared" si="31"/>
        <v>0</v>
      </c>
      <c r="S552" s="124">
        <v>0</v>
      </c>
      <c r="T552" s="124">
        <v>0</v>
      </c>
      <c r="U552" s="124">
        <v>1</v>
      </c>
      <c r="V552" s="108"/>
      <c r="W552" s="128"/>
      <c r="X552" s="128"/>
      <c r="Y552" s="128"/>
      <c r="Z552" s="128"/>
      <c r="AA552" s="128"/>
      <c r="AB552" s="108"/>
      <c r="AC552" s="108"/>
      <c r="AD552" s="128"/>
      <c r="AE552" s="128"/>
      <c r="AF552" s="128"/>
      <c r="AG552" s="128"/>
      <c r="AH552" s="128"/>
      <c r="AI552" s="108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35</v>
      </c>
      <c r="B563" s="113">
        <v>4600011605</v>
      </c>
      <c r="C563" s="101" t="s">
        <v>1423</v>
      </c>
      <c r="D563" s="112" t="str">
        <f t="shared" si="30"/>
        <v>(CAL) Caldeiras Elétricas - Instalação da bomba P-14E-06O - Sistema de água da caldeira E</v>
      </c>
      <c r="E563" s="102" t="s">
        <v>1525</v>
      </c>
      <c r="F563" s="103" t="s">
        <v>690</v>
      </c>
      <c r="G563" s="103" t="s">
        <v>666</v>
      </c>
      <c r="H563" s="100">
        <v>14</v>
      </c>
      <c r="I563" s="103" t="s">
        <v>901</v>
      </c>
      <c r="J563" s="103"/>
      <c r="K563" s="103" t="s">
        <v>702</v>
      </c>
      <c r="L563" s="103" t="s">
        <v>689</v>
      </c>
      <c r="M563" s="103"/>
      <c r="N563" s="106"/>
      <c r="O563" s="104">
        <v>1</v>
      </c>
      <c r="P563" s="104">
        <v>0</v>
      </c>
      <c r="Q563" s="104"/>
      <c r="R563" s="105">
        <f t="shared" si="31"/>
        <v>0</v>
      </c>
      <c r="S563" s="124">
        <v>0</v>
      </c>
      <c r="T563" s="124">
        <v>0</v>
      </c>
      <c r="U563" s="124">
        <v>1</v>
      </c>
      <c r="V563" s="108"/>
      <c r="W563" s="128"/>
      <c r="X563" s="128"/>
      <c r="Y563" s="128"/>
      <c r="Z563" s="128"/>
      <c r="AA563" s="128"/>
      <c r="AB563" s="108"/>
      <c r="AC563" s="108"/>
      <c r="AD563" s="128"/>
      <c r="AE563" s="128"/>
      <c r="AF563" s="128"/>
      <c r="AG563" s="128"/>
      <c r="AH563" s="128"/>
      <c r="AI563" s="108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customHeight="1" x14ac:dyDescent="0.3">
      <c r="A576" s="113">
        <v>38</v>
      </c>
      <c r="B576" s="113">
        <v>4600011605</v>
      </c>
      <c r="C576" s="101" t="s">
        <v>1436</v>
      </c>
      <c r="D576" s="112" t="str">
        <f t="shared" si="30"/>
        <v>(CAL) Caldeiras Elétricas - Montagem das linhas de sucção, incluíndo válvulas e suportes</v>
      </c>
      <c r="E576" s="102" t="s">
        <v>1525</v>
      </c>
      <c r="F576" s="103" t="s">
        <v>690</v>
      </c>
      <c r="G576" s="103" t="s">
        <v>666</v>
      </c>
      <c r="H576" s="100">
        <v>14</v>
      </c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08"/>
      <c r="W576" s="128">
        <v>2</v>
      </c>
      <c r="X576" s="128">
        <v>2</v>
      </c>
      <c r="Y576" s="128">
        <v>2</v>
      </c>
      <c r="Z576" s="128">
        <v>2</v>
      </c>
      <c r="AA576" s="128">
        <v>2</v>
      </c>
      <c r="AB576" s="108"/>
      <c r="AC576" s="108"/>
      <c r="AD576" s="128">
        <v>1</v>
      </c>
      <c r="AE576" s="128">
        <v>1</v>
      </c>
      <c r="AF576" s="128">
        <v>1</v>
      </c>
      <c r="AG576" s="128">
        <v>1</v>
      </c>
      <c r="AH576" s="128">
        <v>1</v>
      </c>
      <c r="AI576" s="108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customHeight="1" x14ac:dyDescent="0.3">
      <c r="A578" s="113">
        <v>38</v>
      </c>
      <c r="B578" s="113">
        <v>4600011605</v>
      </c>
      <c r="C578" s="101" t="s">
        <v>1438</v>
      </c>
      <c r="D578" s="112" t="str">
        <f t="shared" si="30"/>
        <v>(CAL) Caldeiras Elétricas - Linha de descaga, incluíndo válvulas e suportes</v>
      </c>
      <c r="E578" s="102" t="s">
        <v>1525</v>
      </c>
      <c r="F578" s="103" t="s">
        <v>690</v>
      </c>
      <c r="G578" s="103" t="s">
        <v>666</v>
      </c>
      <c r="H578" s="100">
        <v>14</v>
      </c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08"/>
      <c r="W578" s="128">
        <v>2</v>
      </c>
      <c r="X578" s="128">
        <v>2</v>
      </c>
      <c r="Y578" s="128">
        <v>2</v>
      </c>
      <c r="Z578" s="128">
        <v>2</v>
      </c>
      <c r="AA578" s="128">
        <v>2</v>
      </c>
      <c r="AB578" s="108"/>
      <c r="AC578" s="108"/>
      <c r="AD578" s="128">
        <v>1</v>
      </c>
      <c r="AE578" s="128">
        <v>1</v>
      </c>
      <c r="AF578" s="128">
        <v>1</v>
      </c>
      <c r="AG578" s="128">
        <v>1</v>
      </c>
      <c r="AH578" s="128">
        <v>1</v>
      </c>
      <c r="AI578" s="108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customHeight="1" x14ac:dyDescent="0.3">
      <c r="A609" s="113">
        <v>38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24">
        <v>1922.97</v>
      </c>
      <c r="Q609" s="104" t="s">
        <v>704</v>
      </c>
      <c r="R609" s="105">
        <f t="shared" si="33"/>
        <v>0.1822959245557485</v>
      </c>
      <c r="S609" s="124">
        <v>0</v>
      </c>
      <c r="T609" s="124">
        <v>1922.97</v>
      </c>
      <c r="U609" s="124">
        <v>0</v>
      </c>
      <c r="V609" s="108"/>
      <c r="W609" s="128"/>
      <c r="X609" s="128">
        <v>2</v>
      </c>
      <c r="Y609" s="128">
        <v>2</v>
      </c>
      <c r="Z609" s="128"/>
      <c r="AA609" s="128"/>
      <c r="AB609" s="108"/>
      <c r="AC609" s="108"/>
      <c r="AD609" s="128">
        <v>1</v>
      </c>
      <c r="AE609" s="128">
        <v>1</v>
      </c>
      <c r="AF609" s="128">
        <v>1</v>
      </c>
      <c r="AG609" s="128">
        <v>1</v>
      </c>
      <c r="AH609" s="128">
        <v>1</v>
      </c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customHeight="1" x14ac:dyDescent="0.3">
      <c r="A610" s="113">
        <v>37</v>
      </c>
      <c r="B610" s="113">
        <v>4600011605</v>
      </c>
      <c r="C610" s="101" t="s">
        <v>1470</v>
      </c>
      <c r="D610" s="112" t="str">
        <f t="shared" si="32"/>
        <v>(DE) Sistema de Desaeração e Água de Alimentação das caldeiras - Montagem da linha de alívio 10"-S3-14E-5624 na PSV-14E-801</v>
      </c>
      <c r="E610" s="102" t="s">
        <v>695</v>
      </c>
      <c r="F610" s="103" t="s">
        <v>690</v>
      </c>
      <c r="G610" s="103" t="s">
        <v>666</v>
      </c>
      <c r="H610" s="100">
        <v>14</v>
      </c>
      <c r="I610" s="103" t="s">
        <v>918</v>
      </c>
      <c r="J610" s="103"/>
      <c r="K610" s="103"/>
      <c r="L610" s="103"/>
      <c r="M610" s="136" t="s">
        <v>1529</v>
      </c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08"/>
      <c r="W610" s="128"/>
      <c r="X610" s="128"/>
      <c r="Y610" s="128"/>
      <c r="Z610" s="128">
        <v>0</v>
      </c>
      <c r="AA610" s="128"/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customHeight="1" x14ac:dyDescent="0.3">
      <c r="A611" s="113">
        <v>37</v>
      </c>
      <c r="B611" s="113">
        <v>4600011605</v>
      </c>
      <c r="C611" s="101" t="s">
        <v>1471</v>
      </c>
      <c r="D611" s="112" t="str">
        <f t="shared" si="32"/>
        <v>(DE) Sistema de Desaeração e Água de Alimentação das caldeiras - Montagem da linha de alívio 10"-S3-14E-5625 na PSV-14E-802</v>
      </c>
      <c r="E611" s="102" t="s">
        <v>695</v>
      </c>
      <c r="F611" s="103" t="s">
        <v>690</v>
      </c>
      <c r="G611" s="103" t="s">
        <v>666</v>
      </c>
      <c r="H611" s="100">
        <v>14</v>
      </c>
      <c r="I611" s="103" t="s">
        <v>919</v>
      </c>
      <c r="J611" s="103"/>
      <c r="K611" s="103"/>
      <c r="L611" s="103"/>
      <c r="M611" s="136" t="s">
        <v>1529</v>
      </c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customHeight="1" x14ac:dyDescent="0.3">
      <c r="A618" s="113">
        <v>37</v>
      </c>
      <c r="B618" s="113">
        <v>4600011605</v>
      </c>
      <c r="C618" s="101" t="s">
        <v>1478</v>
      </c>
      <c r="D618" s="112" t="str">
        <f t="shared" si="32"/>
        <v>(AR) Sistema de Água de Resfriamento - Montagem do resfriador de amostragem HE-14E-01E</v>
      </c>
      <c r="E618" s="102" t="s">
        <v>697</v>
      </c>
      <c r="F618" s="103" t="s">
        <v>690</v>
      </c>
      <c r="G618" s="103" t="s">
        <v>666</v>
      </c>
      <c r="H618" s="100">
        <v>14</v>
      </c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08"/>
      <c r="W618" s="128"/>
      <c r="X618" s="128"/>
      <c r="Y618" s="128"/>
      <c r="Z618" s="128"/>
      <c r="AA618" s="128">
        <v>2</v>
      </c>
      <c r="AB618" s="108"/>
      <c r="AC618" s="108"/>
      <c r="AD618" s="128"/>
      <c r="AE618" s="128"/>
      <c r="AF618" s="128"/>
      <c r="AG618" s="128"/>
      <c r="AH618" s="128"/>
      <c r="AI618" s="108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customHeight="1" x14ac:dyDescent="0.3">
      <c r="A641" s="113">
        <v>37</v>
      </c>
      <c r="B641" s="113">
        <v>4600011605</v>
      </c>
      <c r="C641" s="101" t="s">
        <v>1501</v>
      </c>
      <c r="D641" s="112" t="str">
        <f t="shared" si="32"/>
        <v>(DQ) Sistema de Dosagem Química - Montagem do T-14E-02E</v>
      </c>
      <c r="E641" s="102" t="s">
        <v>1527</v>
      </c>
      <c r="F641" s="103" t="s">
        <v>690</v>
      </c>
      <c r="G641" s="103" t="s">
        <v>666</v>
      </c>
      <c r="H641" s="100">
        <v>14</v>
      </c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08"/>
      <c r="W641" s="128"/>
      <c r="X641" s="128">
        <v>2</v>
      </c>
      <c r="Y641" s="128"/>
      <c r="Z641" s="128"/>
      <c r="AA641" s="128"/>
      <c r="AB641" s="108"/>
      <c r="AC641" s="108"/>
      <c r="AD641" s="128"/>
      <c r="AE641" s="128"/>
      <c r="AF641" s="128"/>
      <c r="AG641" s="128"/>
      <c r="AH641" s="128"/>
      <c r="AI641" s="108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7"/>
        <filter val="38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3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V234:V235 W254 V127:V135 V141:V142 V107:V125 V137:V139 V62:V66 V68:V73 V205:V206 V273 V466:V469 V75:V80 V182:V203 V89:V105 V208:V209 V400:V422 V323 V471:V490 V494:V499 V587:V608 V612:V617 V459 V82:V87 V211:V223 V424:V433 V435:V444 V446:V456 V542:V551 V553:V562 V564:V575 V237:V253 V277 V461:V463 V577 V579:V585 V357:V360 V501:V530 V532:V540 V619:V640 V642:V656 V325:V326 V275 V393</xm:sqref>
        </x14:conditionalFormatting>
        <x14:conditionalFormatting xmlns:xm="http://schemas.microsoft.com/office/excel/2006/main">
          <x14:cfRule type="iconSet" priority="433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V22:V55 V60:V61 V67 V204 V74 V181 V88 V470 V586 V207 V81 V210 V236 V254:V272 V276 V278:V322 V394:V399 V423 V434 V445 V541 V552 V563 V327:V356 V457:V458 V460 V464:V465 V491:V493 V500 V531 V576 V578 V609:V611 V618 V641 V324 V274 V361:V392</xm:sqref>
        </x14:conditionalFormatting>
        <x14:conditionalFormatting xmlns:xm="http://schemas.microsoft.com/office/excel/2006/main">
          <x14:cfRule type="iconSet" priority="2" id="{D59C61A6-1ED0-44F0-A1E1-DACBFA7DF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W207</xm:sqref>
        </x14:conditionalFormatting>
        <x14:conditionalFormatting xmlns:xm="http://schemas.microsoft.com/office/excel/2006/main">
          <x14:cfRule type="iconSet" priority="49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15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11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3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W81:Z81</xm:sqref>
        </x14:conditionalFormatting>
        <x14:conditionalFormatting xmlns:xm="http://schemas.microsoft.com/office/excel/2006/main">
          <x14:cfRule type="iconSet" priority="435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W205:AA206 X254:AA254 W271:Y271 W466:AA490 W68:AA73 W75:AA80 W89:AA180 W182:AA203 W181:X181 Z181:AA181 W273:AA278 AA255:AA271 W208:AA223 W492:AA608 W610:AA656 W82:AA87 AA81 W279:W288 W491:Y491 W609:Y609 W289:AA463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2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25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35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14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6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9" id="{BCD2B5FA-9D83-425E-A585-8E6A28C90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X207:AA207</xm:sqref>
        </x14:conditionalFormatting>
        <x14:conditionalFormatting xmlns:xm="http://schemas.microsoft.com/office/excel/2006/main">
          <x14:cfRule type="iconSet" priority="1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X279:AA288</xm:sqref>
        </x14:conditionalFormatting>
        <x14:conditionalFormatting xmlns:xm="http://schemas.microsoft.com/office/excel/2006/main">
          <x14:cfRule type="iconSet" priority="26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13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50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2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37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0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5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Z491:AA491</xm:sqref>
        </x14:conditionalFormatting>
        <x14:conditionalFormatting xmlns:xm="http://schemas.microsoft.com/office/excel/2006/main">
          <x14:cfRule type="iconSet" priority="4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Z609:AA609</xm:sqref>
        </x14:conditionalFormatting>
        <x14:conditionalFormatting xmlns:xm="http://schemas.microsoft.com/office/excel/2006/main">
          <x14:cfRule type="iconSet" priority="430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6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AB234:AB235 AB127:AB135 AB141:AB142 AB107:AB125 AB137:AB139 AI56:AI59 AI145:AI151 AI160:AI180 AI227 AI234:AI235 AI127:AI135 AI141:AI142 AI107:AI125 AI137:AI139 AB62:AB66 AI62:AI66 AB68:AB73 AB205:AB206 AB273 AB466:AB469 AI68:AI73 AI205:AI206 AI273 AI466:AI469 AB75:AB80 AB182:AB203 AI75:AI80 AI182:AI203 AB89:AB105 AI89:AI105 AB208:AB209 AI208:AI209 AB400:AB422 AI400:AI422 AB323 AB471:AB490 AB494:AB499 AB587:AB608 AB612:AB617 AI323 AI471:AI490 AI494:AI499 AI587:AI608 AI612:AI617 AB459 AB82:AB87 AI459 AI82:AI87 AB211:AB223 AI211:AI223 AB424:AB433 AB435:AB444 AB446:AB456 AB542:AB551 AB553:AB562 AB564:AB575 AI424:AI433 AI435:AI444 AI446:AI456 AI542:AI551 AI553:AI562 AI564:AI575 AB237:AB253 AB277 AI237:AI253 AI277 AB461:AB463 AB577 AB579:AB585 AI461:AI463 AI577 AI579:AI585 AB357:AB360 AB501:AB530 AB532:AB540 AB619:AB640 AB642:AB656 AI357:AI360 AI501:AI530 AI532:AI540 AI619:AI640 AI642:AI656 AB325:AB326 AI325:AI326 AB275 AI275 AB393 AI393</xm:sqref>
        </x14:conditionalFormatting>
        <x14:conditionalFormatting xmlns:xm="http://schemas.microsoft.com/office/excel/2006/main">
          <x14:cfRule type="iconSet" priority="62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AJ283 AI290:AJ300 AB22:AB55 AB60:AB61 AB67 AB204 AI60 AI67 AI204 AB74 AB181 AI74 AI181 AB88 AI88 AB207 AB470 AB586 AI470 AI586 AB81 AJ285:AJ289 AI278:AI289 AI207 AI81 AB210 AI210 AI236 AB236 AB254:AB272 AB276 AB394:AB399 AB423 AB434 AB445 AB541 AB552 AB563 AI254:AI272 AI276 AI301:AI322 AI394:AI399 AI423 AI434 AI445 AI541 AI552 AI563 AB278:AB322 AB327:AB356 AB457:AB458 AB460 AB464:AB465 AB491:AB493 AB500 AB531 AB576 AB578 AB609:AB611 AB618 AB641 AI327:AI356 AI457:AI458 AI460 AI464:AI465 AI491:AI493 AI500 AI531 AI576 AI578 AI609:AI611 AI618 AI641 AB324 AI324 AB274 AI274 AB361:AB392 AI361:AI392</xm:sqref>
        </x14:conditionalFormatting>
        <x14:conditionalFormatting xmlns:xm="http://schemas.microsoft.com/office/excel/2006/main">
          <x14:cfRule type="iconSet" priority="43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AC234:AC235 AC127:AC135 AC141:AC142 AC107:AC125 AC137:AC139 AC62:AC66 AC68:AC73 AC205:AC206 AC273 AC466:AC469 AC75:AC80 AC182:AC203 AC89:AC105 AC208:AC209 AC400:AC422 AC323 AC471:AC490 AC494:AC499 AC587:AC608 AC612:AC617 AC459 AC82:AC87 AC211:AC223 AC424:AC433 AC435:AC444 AC446:AC456 AC542:AC551 AC553:AC562 AC564:AC575 AC237:AC253 AC277 AC461:AC463 AC577 AC579:AC585 AC357:AC360 AC501:AC530 AC532:AC540 AC619:AC640 AC642:AC656 AC325:AC326 AC275 AC393</xm:sqref>
        </x14:conditionalFormatting>
        <x14:conditionalFormatting xmlns:xm="http://schemas.microsoft.com/office/excel/2006/main">
          <x14:cfRule type="iconSet" priority="6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AC22:AC55 AC60:AC61 AC67 AC204 AC74 AC181 AC88 AC207 AC470 AC586 AC81 AC210 AC236 AC254:AC272 AC276 AC394:AC399 AC423 AC434 AC445 AC541 AC552 AC563 AC278:AC322 AC327:AC356 AC457:AC458 AC460 AC464:AC465 AC491:AC493 AC500 AC531 AC576 AC578 AC609:AC611 AC618 AC641 AC324 AC274 AC361:AC392</xm:sqref>
        </x14:conditionalFormatting>
        <x14:conditionalFormatting xmlns:xm="http://schemas.microsoft.com/office/excel/2006/main">
          <x14:cfRule type="iconSet" priority="20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45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1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9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21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18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44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7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9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28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34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3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3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4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55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9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60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F327:F356 F460 F236 F395:F399 F470 F491:F493 F586 F609:F611 F33:F233 F278:F322 F423 F434 F445 F541 F552 F563 F254:F272 F276 F457:F458 F531 F576 F464:F465 F500 F578 F618 F641 F324 F274 F361:F392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G327:G356 G236 G460 G395:G399 G470 G491:G493 G586 G609:G611 G278:G322 G33:G233 G423 G434 G445 G541 G552 G563 G254:G272 G276 G457:G458 G531 G576 G464:G465 G500 G578 G618 G641 G324 G274 G361:G392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H327:H356 H236 H460 H395:H399 H470 H491:H493 H586 H609:H611 H278:H322 H33:H233 H423 H434 H445 H541 H552 H563 H254:H272 H276 H457:H458 H531 H576 H464:H465 H500 H578 H618 H641 H324 H274 H361:H392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K322 K254:K270 K236 K395:K399 K276 K470 K491 K586 K609 K33:K233 K272 K423 K434 K445 K541 K552 K563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L464 L33:L73 L211:L233 L89:L180 L254 L208:L209 L75:L80 L82:L87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E457:E458 E470 E500 E586 E609:E611 E89:E209 E211:E233 E460 E491:E493 E618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 E210 E423 E434 E445 E541 E552 E563 E236 E276 E576 E578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L236 L395:L399 L276 L465 L470 L491 L586 L609 L322 L210 L81 L272 L423 L434 L445 L541 L552 L563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E531 E641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0"/>
  <sheetViews>
    <sheetView topLeftCell="A2" workbookViewId="0">
      <selection activeCell="E161" sqref="E161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  <row r="159" spans="5:5" x14ac:dyDescent="0.3">
      <c r="E159" t="s">
        <v>1525</v>
      </c>
    </row>
    <row r="160" spans="5:5" x14ac:dyDescent="0.3">
      <c r="E160" t="s">
        <v>1527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9" t="s">
        <v>52</v>
      </c>
      <c r="BK2" s="140"/>
      <c r="BL2" s="141"/>
      <c r="BM2" s="52">
        <v>2</v>
      </c>
      <c r="BN2" s="139" t="s">
        <v>53</v>
      </c>
      <c r="BO2" s="140"/>
      <c r="BP2" s="141"/>
      <c r="BQ2" s="52">
        <v>0</v>
      </c>
      <c r="BR2" s="142" t="s">
        <v>54</v>
      </c>
      <c r="BS2" s="143"/>
      <c r="BT2" s="143"/>
      <c r="BU2" s="14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8" t="s">
        <v>58</v>
      </c>
      <c r="Z3" s="138"/>
      <c r="AA3" s="138"/>
      <c r="AB3" s="138"/>
      <c r="AC3" s="138"/>
      <c r="AD3" s="138"/>
      <c r="AE3" s="138"/>
      <c r="AF3" s="138" t="s">
        <v>184</v>
      </c>
      <c r="AG3" s="138"/>
      <c r="AH3" s="138"/>
      <c r="AI3" s="138"/>
      <c r="AJ3" s="138"/>
      <c r="AK3" s="138"/>
      <c r="AL3" s="138"/>
      <c r="AM3" s="138" t="s">
        <v>185</v>
      </c>
      <c r="AN3" s="138"/>
      <c r="AO3" s="138"/>
      <c r="AP3" s="138"/>
      <c r="AQ3" s="138"/>
      <c r="AR3" s="138"/>
      <c r="AS3" s="138"/>
      <c r="AT3" s="138" t="s">
        <v>186</v>
      </c>
      <c r="AU3" s="138"/>
      <c r="AV3" s="138"/>
      <c r="AW3" s="138"/>
      <c r="AX3" s="138"/>
      <c r="AY3" s="138"/>
      <c r="AZ3" s="138"/>
      <c r="BA3" s="137" t="s">
        <v>343</v>
      </c>
      <c r="BB3" s="137"/>
      <c r="BC3" s="137"/>
      <c r="BD3" s="137"/>
      <c r="BE3" s="137"/>
      <c r="BF3" s="137"/>
      <c r="BG3" s="137"/>
      <c r="BH3" s="138" t="s">
        <v>344</v>
      </c>
      <c r="BI3" s="138"/>
      <c r="BJ3" s="138"/>
      <c r="BK3" s="138"/>
      <c r="BL3" s="138"/>
      <c r="BM3" s="138"/>
      <c r="BN3" s="138"/>
      <c r="BO3" s="138" t="s">
        <v>344</v>
      </c>
      <c r="BP3" s="138"/>
      <c r="BQ3" s="138"/>
      <c r="BR3" s="138"/>
      <c r="BS3" s="138"/>
      <c r="BT3" s="138"/>
      <c r="BU3" s="13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8" t="s">
        <v>262</v>
      </c>
      <c r="C2" s="159"/>
      <c r="D2" s="159"/>
      <c r="E2" s="16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9" t="s">
        <v>52</v>
      </c>
      <c r="T2" s="140"/>
      <c r="U2" s="141"/>
      <c r="V2" s="52">
        <v>2</v>
      </c>
      <c r="W2" s="139" t="s">
        <v>53</v>
      </c>
      <c r="X2" s="140"/>
      <c r="Y2" s="141"/>
      <c r="Z2" s="52">
        <v>0</v>
      </c>
      <c r="AA2" s="139" t="s">
        <v>54</v>
      </c>
      <c r="AB2" s="140"/>
      <c r="AC2" s="14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55</v>
      </c>
      <c r="S3" s="138"/>
      <c r="T3" s="138"/>
      <c r="U3" s="138"/>
      <c r="V3" s="138"/>
      <c r="W3" s="138"/>
      <c r="X3" s="138"/>
      <c r="Y3" s="138" t="s">
        <v>56</v>
      </c>
      <c r="Z3" s="138"/>
      <c r="AA3" s="138"/>
      <c r="AB3" s="138"/>
      <c r="AC3" s="138"/>
      <c r="AD3" s="138"/>
      <c r="AE3" s="138"/>
      <c r="AF3" s="137" t="s">
        <v>57</v>
      </c>
      <c r="AG3" s="137"/>
      <c r="AH3" s="137"/>
      <c r="AI3" s="137"/>
      <c r="AJ3" s="137"/>
      <c r="AK3" s="137"/>
      <c r="AL3" s="137"/>
      <c r="AM3" s="138" t="s">
        <v>58</v>
      </c>
      <c r="AN3" s="138"/>
      <c r="AO3" s="138"/>
      <c r="AP3" s="138"/>
      <c r="AQ3" s="138"/>
      <c r="AR3" s="138"/>
      <c r="AS3" s="13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9" t="s">
        <v>52</v>
      </c>
      <c r="AV2" s="140"/>
      <c r="AW2" s="141"/>
      <c r="AX2" s="52">
        <v>2</v>
      </c>
      <c r="AY2" s="139" t="s">
        <v>53</v>
      </c>
      <c r="AZ2" s="140"/>
      <c r="BA2" s="141"/>
      <c r="BB2" s="52">
        <v>0</v>
      </c>
      <c r="BC2" s="139" t="s">
        <v>54</v>
      </c>
      <c r="BD2" s="140"/>
      <c r="BE2" s="14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8" t="s">
        <v>58</v>
      </c>
      <c r="Z3" s="138"/>
      <c r="AA3" s="138"/>
      <c r="AB3" s="138"/>
      <c r="AC3" s="138"/>
      <c r="AD3" s="138"/>
      <c r="AE3" s="138"/>
      <c r="AF3" s="137" t="s">
        <v>184</v>
      </c>
      <c r="AG3" s="137"/>
      <c r="AH3" s="137"/>
      <c r="AI3" s="137"/>
      <c r="AJ3" s="137"/>
      <c r="AK3" s="137"/>
      <c r="AL3" s="137"/>
      <c r="AM3" s="138" t="s">
        <v>185</v>
      </c>
      <c r="AN3" s="138"/>
      <c r="AO3" s="138"/>
      <c r="AP3" s="138"/>
      <c r="AQ3" s="138"/>
      <c r="AR3" s="138"/>
      <c r="AS3" s="138"/>
      <c r="AT3" s="138" t="s">
        <v>186</v>
      </c>
      <c r="AU3" s="138"/>
      <c r="AV3" s="138"/>
      <c r="AW3" s="138"/>
      <c r="AX3" s="138"/>
      <c r="AY3" s="138"/>
      <c r="AZ3" s="138"/>
      <c r="BA3" s="138" t="s">
        <v>186</v>
      </c>
      <c r="BB3" s="138"/>
      <c r="BC3" s="138"/>
      <c r="BD3" s="138"/>
      <c r="BE3" s="138"/>
      <c r="BF3" s="138"/>
      <c r="BG3" s="13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9" t="s">
        <v>52</v>
      </c>
      <c r="T2" s="140"/>
      <c r="U2" s="141"/>
      <c r="V2" s="52">
        <v>2</v>
      </c>
      <c r="W2" s="139" t="s">
        <v>53</v>
      </c>
      <c r="X2" s="140"/>
      <c r="Y2" s="141"/>
      <c r="Z2" s="52">
        <v>0</v>
      </c>
      <c r="AA2" s="139" t="s">
        <v>54</v>
      </c>
      <c r="AB2" s="140"/>
      <c r="AC2" s="14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7" t="s">
        <v>58</v>
      </c>
      <c r="Z3" s="137"/>
      <c r="AA3" s="137"/>
      <c r="AB3" s="137"/>
      <c r="AC3" s="137"/>
      <c r="AD3" s="137"/>
      <c r="AE3" s="137"/>
      <c r="AF3" s="138" t="s">
        <v>184</v>
      </c>
      <c r="AG3" s="138"/>
      <c r="AH3" s="138"/>
      <c r="AI3" s="138"/>
      <c r="AJ3" s="138"/>
      <c r="AK3" s="138"/>
      <c r="AL3" s="138"/>
      <c r="AM3" s="138" t="s">
        <v>184</v>
      </c>
      <c r="AN3" s="138"/>
      <c r="AO3" s="138"/>
      <c r="AP3" s="138"/>
      <c r="AQ3" s="138"/>
      <c r="AR3" s="138"/>
      <c r="AS3" s="13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9" t="s">
        <v>52</v>
      </c>
      <c r="AH2" s="140"/>
      <c r="AI2" s="141"/>
      <c r="AJ2" s="52">
        <v>2</v>
      </c>
      <c r="AK2" s="139" t="s">
        <v>53</v>
      </c>
      <c r="AL2" s="140"/>
      <c r="AM2" s="141"/>
      <c r="AN2" s="52">
        <v>0</v>
      </c>
      <c r="AO2" s="139" t="s">
        <v>54</v>
      </c>
      <c r="AP2" s="140"/>
      <c r="AQ2" s="14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8" t="s">
        <v>58</v>
      </c>
      <c r="Z3" s="138"/>
      <c r="AA3" s="138"/>
      <c r="AB3" s="138"/>
      <c r="AC3" s="138"/>
      <c r="AD3" s="138"/>
      <c r="AE3" s="138"/>
      <c r="AF3" s="137" t="s">
        <v>184</v>
      </c>
      <c r="AG3" s="137"/>
      <c r="AH3" s="137"/>
      <c r="AI3" s="137"/>
      <c r="AJ3" s="137"/>
      <c r="AK3" s="137"/>
      <c r="AL3" s="137"/>
      <c r="AM3" s="138" t="s">
        <v>185</v>
      </c>
      <c r="AN3" s="138"/>
      <c r="AO3" s="138"/>
      <c r="AP3" s="138"/>
      <c r="AQ3" s="138"/>
      <c r="AR3" s="138"/>
      <c r="AS3" s="138"/>
      <c r="AT3" s="138" t="s">
        <v>186</v>
      </c>
      <c r="AU3" s="138"/>
      <c r="AV3" s="138"/>
      <c r="AW3" s="138"/>
      <c r="AX3" s="138"/>
      <c r="AY3" s="138"/>
      <c r="AZ3" s="13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9" t="s">
        <v>52</v>
      </c>
      <c r="AV2" s="140"/>
      <c r="AW2" s="141"/>
      <c r="AX2" s="52">
        <v>2</v>
      </c>
      <c r="AY2" s="139" t="s">
        <v>53</v>
      </c>
      <c r="AZ2" s="140"/>
      <c r="BA2" s="141"/>
      <c r="BB2" s="52">
        <v>0</v>
      </c>
      <c r="BC2" s="139" t="s">
        <v>54</v>
      </c>
      <c r="BD2" s="140"/>
      <c r="BE2" s="14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8" t="s">
        <v>58</v>
      </c>
      <c r="Z3" s="138"/>
      <c r="AA3" s="138"/>
      <c r="AB3" s="138"/>
      <c r="AC3" s="138"/>
      <c r="AD3" s="138"/>
      <c r="AE3" s="138"/>
      <c r="AF3" s="138" t="s">
        <v>184</v>
      </c>
      <c r="AG3" s="138"/>
      <c r="AH3" s="138"/>
      <c r="AI3" s="138"/>
      <c r="AJ3" s="138"/>
      <c r="AK3" s="138"/>
      <c r="AL3" s="138"/>
      <c r="AM3" s="137" t="s">
        <v>185</v>
      </c>
      <c r="AN3" s="137"/>
      <c r="AO3" s="137"/>
      <c r="AP3" s="137"/>
      <c r="AQ3" s="137"/>
      <c r="AR3" s="137"/>
      <c r="AS3" s="137"/>
      <c r="AT3" s="138" t="s">
        <v>186</v>
      </c>
      <c r="AU3" s="138"/>
      <c r="AV3" s="138"/>
      <c r="AW3" s="138"/>
      <c r="AX3" s="138"/>
      <c r="AY3" s="138"/>
      <c r="AZ3" s="138"/>
      <c r="BA3" s="138" t="s">
        <v>186</v>
      </c>
      <c r="BB3" s="138"/>
      <c r="BC3" s="138"/>
      <c r="BD3" s="138"/>
      <c r="BE3" s="138"/>
      <c r="BF3" s="138"/>
      <c r="BG3" s="13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9" t="s">
        <v>52</v>
      </c>
      <c r="BK2" s="140"/>
      <c r="BL2" s="141"/>
      <c r="BM2" s="52">
        <v>2</v>
      </c>
      <c r="BN2" s="139" t="s">
        <v>53</v>
      </c>
      <c r="BO2" s="140"/>
      <c r="BP2" s="141"/>
      <c r="BQ2" s="52">
        <v>0</v>
      </c>
      <c r="BR2" s="142" t="s">
        <v>54</v>
      </c>
      <c r="BS2" s="143"/>
      <c r="BT2" s="143"/>
      <c r="BU2" s="14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8" t="s">
        <v>57</v>
      </c>
      <c r="S3" s="138"/>
      <c r="T3" s="138"/>
      <c r="U3" s="138"/>
      <c r="V3" s="138"/>
      <c r="W3" s="138"/>
      <c r="X3" s="138"/>
      <c r="Y3" s="138" t="s">
        <v>58</v>
      </c>
      <c r="Z3" s="138"/>
      <c r="AA3" s="138"/>
      <c r="AB3" s="138"/>
      <c r="AC3" s="138"/>
      <c r="AD3" s="138"/>
      <c r="AE3" s="138"/>
      <c r="AF3" s="138" t="s">
        <v>184</v>
      </c>
      <c r="AG3" s="138"/>
      <c r="AH3" s="138"/>
      <c r="AI3" s="138"/>
      <c r="AJ3" s="138"/>
      <c r="AK3" s="138"/>
      <c r="AL3" s="138"/>
      <c r="AM3" s="138" t="s">
        <v>185</v>
      </c>
      <c r="AN3" s="138"/>
      <c r="AO3" s="138"/>
      <c r="AP3" s="138"/>
      <c r="AQ3" s="138"/>
      <c r="AR3" s="138"/>
      <c r="AS3" s="138"/>
      <c r="AT3" s="138" t="s">
        <v>186</v>
      </c>
      <c r="AU3" s="138"/>
      <c r="AV3" s="138"/>
      <c r="AW3" s="138"/>
      <c r="AX3" s="138"/>
      <c r="AY3" s="138"/>
      <c r="AZ3" s="138"/>
      <c r="BA3" s="137" t="s">
        <v>343</v>
      </c>
      <c r="BB3" s="137"/>
      <c r="BC3" s="137"/>
      <c r="BD3" s="137"/>
      <c r="BE3" s="137"/>
      <c r="BF3" s="137"/>
      <c r="BG3" s="137"/>
      <c r="BH3" s="138" t="s">
        <v>344</v>
      </c>
      <c r="BI3" s="138"/>
      <c r="BJ3" s="138"/>
      <c r="BK3" s="138"/>
      <c r="BL3" s="138"/>
      <c r="BM3" s="138"/>
      <c r="BN3" s="138"/>
      <c r="BO3" s="138" t="s">
        <v>385</v>
      </c>
      <c r="BP3" s="138"/>
      <c r="BQ3" s="138"/>
      <c r="BR3" s="138"/>
      <c r="BS3" s="138"/>
      <c r="BT3" s="138"/>
      <c r="BU3" s="138"/>
      <c r="BV3" s="138" t="s">
        <v>386</v>
      </c>
      <c r="BW3" s="138"/>
      <c r="BX3" s="138"/>
      <c r="BY3" s="138"/>
      <c r="BZ3" s="138"/>
      <c r="CA3" s="138"/>
      <c r="CB3" s="13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7" t="s">
        <v>52</v>
      </c>
      <c r="BR1" s="147"/>
      <c r="BS1" s="147"/>
      <c r="BT1" s="52">
        <v>2</v>
      </c>
      <c r="BU1" s="147" t="s">
        <v>53</v>
      </c>
      <c r="BV1" s="147"/>
      <c r="BW1" s="147"/>
      <c r="BX1" s="52">
        <v>0</v>
      </c>
      <c r="BY1" s="148" t="s">
        <v>54</v>
      </c>
      <c r="BZ1" s="148"/>
      <c r="CA1" s="148"/>
      <c r="CB1" s="14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4" t="s">
        <v>57</v>
      </c>
      <c r="S2" s="145"/>
      <c r="T2" s="145"/>
      <c r="U2" s="145"/>
      <c r="V2" s="145"/>
      <c r="W2" s="145"/>
      <c r="X2" s="146"/>
      <c r="Y2" s="144" t="s">
        <v>58</v>
      </c>
      <c r="Z2" s="145"/>
      <c r="AA2" s="145"/>
      <c r="AB2" s="145"/>
      <c r="AC2" s="145"/>
      <c r="AD2" s="145"/>
      <c r="AE2" s="146"/>
      <c r="AF2" s="144" t="s">
        <v>184</v>
      </c>
      <c r="AG2" s="145"/>
      <c r="AH2" s="145"/>
      <c r="AI2" s="145"/>
      <c r="AJ2" s="145"/>
      <c r="AK2" s="145"/>
      <c r="AL2" s="146"/>
      <c r="AM2" s="144" t="s">
        <v>185</v>
      </c>
      <c r="AN2" s="145"/>
      <c r="AO2" s="145"/>
      <c r="AP2" s="145"/>
      <c r="AQ2" s="145"/>
      <c r="AR2" s="145"/>
      <c r="AS2" s="146"/>
      <c r="AT2" s="138" t="s">
        <v>186</v>
      </c>
      <c r="AU2" s="138"/>
      <c r="AV2" s="138"/>
      <c r="AW2" s="138"/>
      <c r="AX2" s="138"/>
      <c r="AY2" s="138"/>
      <c r="AZ2" s="138"/>
      <c r="BA2" s="149" t="s">
        <v>343</v>
      </c>
      <c r="BB2" s="149"/>
      <c r="BC2" s="149"/>
      <c r="BD2" s="149"/>
      <c r="BE2" s="149"/>
      <c r="BF2" s="149"/>
      <c r="BG2" s="149"/>
      <c r="BH2" s="150" t="s">
        <v>344</v>
      </c>
      <c r="BI2" s="150"/>
      <c r="BJ2" s="150"/>
      <c r="BK2" s="150"/>
      <c r="BL2" s="150"/>
      <c r="BM2" s="150"/>
      <c r="BN2" s="150"/>
      <c r="BO2" s="149" t="s">
        <v>385</v>
      </c>
      <c r="BP2" s="149"/>
      <c r="BQ2" s="149"/>
      <c r="BR2" s="149"/>
      <c r="BS2" s="149"/>
      <c r="BT2" s="149"/>
      <c r="BU2" s="149"/>
      <c r="BV2" s="149" t="s">
        <v>386</v>
      </c>
      <c r="BW2" s="149"/>
      <c r="BX2" s="149"/>
      <c r="BY2" s="149"/>
      <c r="BZ2" s="149"/>
      <c r="CA2" s="149"/>
      <c r="CB2" s="14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2024-09-13T12:02:09Z</dcterms:modified>
  <cp:category/>
  <cp:contentStatus/>
</cp:coreProperties>
</file>