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766" documentId="13_ncr:1_{80348DAE-FCD7-481E-9E4E-24C51D21495B}" xr6:coauthVersionLast="47" xr6:coauthVersionMax="47" xr10:uidLastSave="{CAE7C473-41EB-4EDF-AC6D-78DD21A4C942}"/>
  <bookViews>
    <workbookView xWindow="-108" yWindow="-108" windowWidth="23256" windowHeight="12456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lanilha2" sheetId="37" r:id="rId10"/>
    <sheet name="Programação Semanal - SEM29" sheetId="35" r:id="rId11"/>
    <sheet name="PROJETOS_1" sheetId="40" r:id="rId12"/>
    <sheet name="Planilha4" sheetId="39" r:id="rId13"/>
    <sheet name="Planilha3" sheetId="38" state="hidden" r:id="rId14"/>
    <sheet name="Dados de apoio" sheetId="36" state="hidden" r:id="rId15"/>
    <sheet name="BACKLOG OORTUNIDADE" sheetId="33" state="hidden" r:id="rId16"/>
    <sheet name="Planilha1" sheetId="27" state="hidden" r:id="rId17"/>
    <sheet name="Resumo" sheetId="20" state="hidden" r:id="rId18"/>
  </sheets>
  <definedNames>
    <definedName name="_xlnm._FilterDatabase" localSheetId="15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3" hidden="1">Planilha3!$A$1:$F$1298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10" hidden="1">'Programação Semanal - SEM29'!$A$4:$BC$1303</definedName>
    <definedName name="_xlnm.Print_Area" localSheetId="15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DadosExternos_1" localSheetId="11" hidden="1">PROJETOS_1!$A$1:$A$153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52" i="35" l="1"/>
  <c r="T939" i="35"/>
  <c r="T737" i="35"/>
  <c r="E1130" i="35"/>
  <c r="E926" i="35"/>
  <c r="AQ4" i="35"/>
  <c r="AR1102" i="35"/>
  <c r="AS1102" i="35"/>
  <c r="AT1102" i="35"/>
  <c r="AU1102" i="35"/>
  <c r="AQ1102" i="35"/>
  <c r="AU333" i="35"/>
  <c r="AT333" i="35"/>
  <c r="AS333" i="35"/>
  <c r="AR333" i="35"/>
  <c r="AQ333" i="35"/>
  <c r="AR327" i="35"/>
  <c r="AS327" i="35"/>
  <c r="AT327" i="35"/>
  <c r="AU327" i="35"/>
  <c r="AQ327" i="35"/>
  <c r="Q814" i="35"/>
  <c r="Q418" i="35"/>
  <c r="Q405" i="35"/>
  <c r="Q813" i="35" l="1"/>
  <c r="Q929" i="35"/>
  <c r="Q659" i="35"/>
  <c r="Q658" i="35"/>
  <c r="Q657" i="35"/>
  <c r="Q656" i="35"/>
  <c r="E967" i="35"/>
  <c r="E1113" i="35"/>
  <c r="S1109" i="35" l="1"/>
  <c r="S964" i="35"/>
  <c r="S740" i="35"/>
  <c r="S739" i="35"/>
  <c r="E1274" i="35"/>
  <c r="E1253" i="35"/>
  <c r="E1228" i="35"/>
  <c r="E1222" i="35"/>
  <c r="E1181" i="35"/>
  <c r="E1175" i="35"/>
  <c r="E1168" i="35"/>
  <c r="E1162" i="35"/>
  <c r="E1109" i="35"/>
  <c r="E1108" i="35"/>
  <c r="E1102" i="35"/>
  <c r="E1100" i="35"/>
  <c r="E1018" i="35"/>
  <c r="E1012" i="35"/>
  <c r="E1006" i="35"/>
  <c r="E1000" i="35"/>
  <c r="E994" i="35"/>
  <c r="E982" i="35"/>
  <c r="E976" i="35"/>
  <c r="E964" i="35"/>
  <c r="E963" i="35"/>
  <c r="E962" i="35"/>
  <c r="E958" i="35"/>
  <c r="E955" i="35"/>
  <c r="E953" i="35"/>
  <c r="E952" i="35"/>
  <c r="E949" i="35"/>
  <c r="E948" i="35"/>
  <c r="E946" i="35"/>
  <c r="E942" i="35"/>
  <c r="E939" i="35"/>
  <c r="E934" i="35"/>
  <c r="E923" i="35"/>
  <c r="E922" i="35"/>
  <c r="E836" i="35"/>
  <c r="E813" i="35"/>
  <c r="E767" i="35"/>
  <c r="E752" i="35"/>
  <c r="E747" i="35"/>
  <c r="E741" i="35"/>
  <c r="E740" i="35"/>
  <c r="E739" i="35"/>
  <c r="E737" i="35"/>
  <c r="E731" i="35"/>
  <c r="E729" i="35"/>
  <c r="E709" i="35"/>
  <c r="E707" i="35"/>
  <c r="E1115" i="35"/>
  <c r="E959" i="35"/>
  <c r="E956" i="35"/>
  <c r="E929" i="35"/>
  <c r="E864" i="35"/>
  <c r="E857" i="35"/>
  <c r="E850" i="35"/>
  <c r="E843" i="35"/>
  <c r="E814" i="35"/>
  <c r="E811" i="35"/>
  <c r="E806" i="35"/>
  <c r="E800" i="35"/>
  <c r="E795" i="35"/>
  <c r="E790" i="35"/>
  <c r="E785" i="35"/>
  <c r="E780" i="35"/>
  <c r="E775" i="35"/>
  <c r="E771" i="35"/>
  <c r="E666" i="35"/>
  <c r="E664" i="35"/>
  <c r="E663" i="35"/>
  <c r="E659" i="35"/>
  <c r="E658" i="35"/>
  <c r="E657" i="35"/>
  <c r="E656" i="35"/>
  <c r="E478" i="35"/>
  <c r="E472" i="35"/>
  <c r="E465" i="35"/>
  <c r="E459" i="35"/>
  <c r="E455" i="35"/>
  <c r="S1115" i="35"/>
  <c r="S1108" i="35"/>
  <c r="S1102" i="35"/>
  <c r="S994" i="35"/>
  <c r="S963" i="35"/>
  <c r="S959" i="35"/>
  <c r="S956" i="35"/>
  <c r="S946" i="35"/>
  <c r="S942" i="35"/>
  <c r="S939" i="35"/>
  <c r="S929" i="35"/>
  <c r="S814" i="35"/>
  <c r="S813" i="35"/>
  <c r="S811" i="35"/>
  <c r="S806" i="35"/>
  <c r="S800" i="35"/>
  <c r="S795" i="35"/>
  <c r="S790" i="35"/>
  <c r="S785" i="35"/>
  <c r="S780" i="35"/>
  <c r="S775" i="35"/>
  <c r="S771" i="35"/>
  <c r="S737" i="35"/>
  <c r="S666" i="35"/>
  <c r="S659" i="35"/>
  <c r="S658" i="35"/>
  <c r="S657" i="35"/>
  <c r="S656" i="35"/>
  <c r="S418" i="35"/>
  <c r="S405" i="35"/>
  <c r="S400" i="35"/>
  <c r="S374" i="35"/>
  <c r="AR4" i="35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AJ4" i="35"/>
  <c r="AK4" i="35" s="1"/>
  <c r="AL4" i="35" s="1"/>
  <c r="AM4" i="35" s="1"/>
  <c r="AN4" i="35" s="1"/>
  <c r="AO4" i="35" s="1"/>
  <c r="E1156" i="35"/>
  <c r="E1151" i="35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370" i="38"/>
  <c r="F371" i="38"/>
  <c r="F372" i="38"/>
  <c r="F373" i="38"/>
  <c r="F374" i="38"/>
  <c r="F375" i="38"/>
  <c r="F376" i="38"/>
  <c r="F377" i="38"/>
  <c r="F378" i="38"/>
  <c r="F379" i="38"/>
  <c r="F380" i="38"/>
  <c r="F381" i="38"/>
  <c r="F382" i="38"/>
  <c r="F383" i="38"/>
  <c r="F384" i="38"/>
  <c r="F385" i="38"/>
  <c r="F386" i="38"/>
  <c r="F387" i="38"/>
  <c r="F388" i="38"/>
  <c r="F389" i="38"/>
  <c r="F390" i="38"/>
  <c r="F391" i="38"/>
  <c r="F392" i="38"/>
  <c r="F393" i="38"/>
  <c r="F394" i="38"/>
  <c r="F395" i="38"/>
  <c r="F396" i="38"/>
  <c r="F397" i="38"/>
  <c r="F398" i="38"/>
  <c r="F399" i="38"/>
  <c r="F400" i="38"/>
  <c r="F401" i="38"/>
  <c r="F402" i="38"/>
  <c r="F403" i="38"/>
  <c r="F404" i="38"/>
  <c r="F405" i="38"/>
  <c r="F406" i="38"/>
  <c r="F407" i="38"/>
  <c r="F408" i="38"/>
  <c r="F409" i="38"/>
  <c r="F410" i="38"/>
  <c r="F411" i="38"/>
  <c r="F412" i="38"/>
  <c r="F413" i="38"/>
  <c r="F414" i="38"/>
  <c r="F415" i="38"/>
  <c r="F416" i="38"/>
  <c r="F417" i="38"/>
  <c r="F418" i="38"/>
  <c r="F419" i="38"/>
  <c r="F420" i="38"/>
  <c r="F421" i="38"/>
  <c r="F422" i="38"/>
  <c r="F423" i="38"/>
  <c r="F424" i="38"/>
  <c r="F425" i="38"/>
  <c r="F426" i="38"/>
  <c r="F427" i="38"/>
  <c r="F428" i="38"/>
  <c r="F429" i="38"/>
  <c r="F430" i="38"/>
  <c r="F431" i="38"/>
  <c r="F432" i="38"/>
  <c r="F433" i="38"/>
  <c r="F434" i="38"/>
  <c r="F435" i="38"/>
  <c r="F436" i="38"/>
  <c r="F437" i="38"/>
  <c r="F438" i="38"/>
  <c r="F439" i="38"/>
  <c r="F440" i="38"/>
  <c r="F441" i="38"/>
  <c r="F442" i="38"/>
  <c r="F443" i="38"/>
  <c r="F444" i="38"/>
  <c r="F445" i="38"/>
  <c r="F446" i="38"/>
  <c r="F447" i="38"/>
  <c r="F448" i="38"/>
  <c r="F449" i="38"/>
  <c r="F450" i="38"/>
  <c r="F451" i="38"/>
  <c r="F452" i="38"/>
  <c r="F453" i="38"/>
  <c r="F454" i="38"/>
  <c r="F455" i="38"/>
  <c r="F456" i="38"/>
  <c r="F457" i="38"/>
  <c r="F458" i="38"/>
  <c r="F459" i="38"/>
  <c r="F460" i="38"/>
  <c r="F461" i="38"/>
  <c r="F462" i="38"/>
  <c r="F463" i="38"/>
  <c r="F464" i="38"/>
  <c r="F465" i="38"/>
  <c r="F466" i="38"/>
  <c r="F467" i="38"/>
  <c r="F468" i="38"/>
  <c r="F469" i="38"/>
  <c r="F470" i="38"/>
  <c r="F471" i="38"/>
  <c r="F472" i="38"/>
  <c r="F473" i="38"/>
  <c r="F474" i="38"/>
  <c r="F475" i="38"/>
  <c r="F476" i="38"/>
  <c r="F477" i="38"/>
  <c r="F478" i="38"/>
  <c r="F479" i="38"/>
  <c r="F480" i="38"/>
  <c r="F481" i="38"/>
  <c r="F482" i="38"/>
  <c r="F483" i="38"/>
  <c r="F484" i="38"/>
  <c r="F485" i="38"/>
  <c r="F486" i="38"/>
  <c r="F487" i="38"/>
  <c r="F488" i="38"/>
  <c r="F489" i="38"/>
  <c r="F490" i="38"/>
  <c r="F491" i="38"/>
  <c r="F492" i="38"/>
  <c r="F493" i="38"/>
  <c r="F494" i="38"/>
  <c r="F495" i="38"/>
  <c r="F496" i="38"/>
  <c r="F497" i="38"/>
  <c r="F498" i="38"/>
  <c r="F499" i="38"/>
  <c r="F500" i="38"/>
  <c r="F501" i="38"/>
  <c r="F502" i="38"/>
  <c r="F503" i="38"/>
  <c r="F504" i="38"/>
  <c r="F505" i="38"/>
  <c r="F506" i="38"/>
  <c r="F507" i="38"/>
  <c r="F508" i="38"/>
  <c r="F509" i="38"/>
  <c r="F510" i="38"/>
  <c r="F511" i="38"/>
  <c r="F512" i="38"/>
  <c r="F513" i="38"/>
  <c r="F514" i="38"/>
  <c r="F515" i="38"/>
  <c r="F516" i="38"/>
  <c r="F517" i="38"/>
  <c r="F518" i="38"/>
  <c r="F519" i="38"/>
  <c r="F520" i="38"/>
  <c r="F521" i="38"/>
  <c r="F522" i="38"/>
  <c r="F523" i="38"/>
  <c r="F524" i="38"/>
  <c r="F525" i="38"/>
  <c r="F526" i="38"/>
  <c r="F527" i="38"/>
  <c r="F528" i="38"/>
  <c r="F529" i="38"/>
  <c r="F530" i="38"/>
  <c r="F531" i="38"/>
  <c r="F532" i="38"/>
  <c r="F533" i="38"/>
  <c r="F534" i="38"/>
  <c r="F535" i="38"/>
  <c r="F536" i="38"/>
  <c r="F537" i="38"/>
  <c r="F538" i="38"/>
  <c r="F539" i="38"/>
  <c r="F540" i="38"/>
  <c r="F541" i="38"/>
  <c r="F542" i="38"/>
  <c r="F543" i="38"/>
  <c r="F544" i="38"/>
  <c r="F545" i="38"/>
  <c r="F546" i="38"/>
  <c r="F547" i="38"/>
  <c r="F548" i="38"/>
  <c r="F549" i="38"/>
  <c r="F550" i="38"/>
  <c r="F551" i="38"/>
  <c r="F552" i="38"/>
  <c r="F553" i="38"/>
  <c r="F554" i="38"/>
  <c r="F555" i="38"/>
  <c r="F556" i="38"/>
  <c r="F557" i="38"/>
  <c r="F558" i="38"/>
  <c r="F559" i="38"/>
  <c r="F560" i="38"/>
  <c r="F561" i="38"/>
  <c r="F562" i="38"/>
  <c r="F563" i="38"/>
  <c r="F564" i="38"/>
  <c r="F565" i="38"/>
  <c r="F566" i="38"/>
  <c r="F567" i="38"/>
  <c r="F568" i="38"/>
  <c r="F569" i="38"/>
  <c r="F570" i="38"/>
  <c r="F571" i="38"/>
  <c r="F572" i="38"/>
  <c r="F573" i="38"/>
  <c r="F574" i="38"/>
  <c r="F575" i="38"/>
  <c r="F576" i="38"/>
  <c r="F577" i="38"/>
  <c r="F578" i="38"/>
  <c r="F579" i="38"/>
  <c r="F580" i="38"/>
  <c r="F581" i="38"/>
  <c r="F582" i="38"/>
  <c r="F583" i="38"/>
  <c r="F584" i="38"/>
  <c r="F585" i="38"/>
  <c r="F586" i="38"/>
  <c r="F587" i="38"/>
  <c r="F588" i="38"/>
  <c r="F589" i="38"/>
  <c r="F590" i="38"/>
  <c r="F591" i="38"/>
  <c r="F592" i="38"/>
  <c r="F593" i="38"/>
  <c r="F594" i="38"/>
  <c r="F595" i="38"/>
  <c r="F596" i="38"/>
  <c r="F597" i="38"/>
  <c r="F598" i="38"/>
  <c r="F599" i="38"/>
  <c r="F600" i="38"/>
  <c r="F601" i="38"/>
  <c r="F602" i="38"/>
  <c r="F603" i="38"/>
  <c r="F604" i="38"/>
  <c r="F605" i="38"/>
  <c r="F606" i="38"/>
  <c r="F607" i="38"/>
  <c r="F608" i="38"/>
  <c r="F609" i="38"/>
  <c r="F610" i="38"/>
  <c r="F611" i="38"/>
  <c r="F612" i="38"/>
  <c r="F613" i="38"/>
  <c r="F614" i="38"/>
  <c r="F615" i="38"/>
  <c r="F616" i="38"/>
  <c r="F617" i="38"/>
  <c r="F618" i="38"/>
  <c r="F619" i="38"/>
  <c r="F620" i="38"/>
  <c r="F621" i="38"/>
  <c r="F622" i="38"/>
  <c r="F623" i="38"/>
  <c r="F624" i="38"/>
  <c r="F625" i="38"/>
  <c r="F626" i="38"/>
  <c r="F627" i="38"/>
  <c r="F628" i="38"/>
  <c r="F629" i="38"/>
  <c r="F630" i="38"/>
  <c r="F631" i="38"/>
  <c r="F632" i="38"/>
  <c r="F633" i="38"/>
  <c r="F634" i="38"/>
  <c r="F635" i="38"/>
  <c r="F636" i="38"/>
  <c r="F637" i="38"/>
  <c r="F638" i="38"/>
  <c r="F639" i="38"/>
  <c r="F640" i="38"/>
  <c r="F641" i="38"/>
  <c r="F642" i="38"/>
  <c r="F643" i="38"/>
  <c r="F644" i="38"/>
  <c r="F645" i="38"/>
  <c r="F646" i="38"/>
  <c r="F647" i="38"/>
  <c r="F648" i="38"/>
  <c r="F649" i="38"/>
  <c r="F650" i="38"/>
  <c r="F651" i="38"/>
  <c r="F652" i="38"/>
  <c r="F653" i="38"/>
  <c r="F654" i="38"/>
  <c r="F655" i="38"/>
  <c r="F656" i="38"/>
  <c r="F657" i="38"/>
  <c r="F658" i="38"/>
  <c r="F659" i="38"/>
  <c r="F660" i="38"/>
  <c r="F661" i="38"/>
  <c r="F662" i="38"/>
  <c r="F663" i="38"/>
  <c r="F664" i="38"/>
  <c r="F665" i="38"/>
  <c r="F666" i="38"/>
  <c r="F667" i="38"/>
  <c r="F668" i="38"/>
  <c r="F669" i="38"/>
  <c r="F670" i="38"/>
  <c r="F671" i="38"/>
  <c r="F672" i="38"/>
  <c r="F673" i="38"/>
  <c r="F674" i="38"/>
  <c r="F675" i="38"/>
  <c r="F676" i="38"/>
  <c r="F677" i="38"/>
  <c r="F678" i="38"/>
  <c r="F679" i="38"/>
  <c r="F680" i="38"/>
  <c r="F681" i="38"/>
  <c r="F682" i="38"/>
  <c r="F683" i="38"/>
  <c r="F684" i="38"/>
  <c r="F685" i="38"/>
  <c r="F686" i="38"/>
  <c r="F687" i="38"/>
  <c r="F688" i="38"/>
  <c r="F689" i="38"/>
  <c r="F690" i="38"/>
  <c r="F691" i="38"/>
  <c r="F692" i="38"/>
  <c r="F693" i="38"/>
  <c r="F694" i="38"/>
  <c r="F695" i="38"/>
  <c r="F696" i="38"/>
  <c r="F697" i="38"/>
  <c r="F698" i="38"/>
  <c r="F699" i="38"/>
  <c r="F700" i="38"/>
  <c r="F701" i="38"/>
  <c r="F702" i="38"/>
  <c r="F703" i="38"/>
  <c r="F704" i="38"/>
  <c r="F705" i="38"/>
  <c r="F706" i="38"/>
  <c r="F707" i="38"/>
  <c r="F708" i="38"/>
  <c r="F709" i="38"/>
  <c r="F710" i="38"/>
  <c r="F711" i="38"/>
  <c r="F712" i="38"/>
  <c r="F713" i="38"/>
  <c r="F714" i="38"/>
  <c r="F715" i="38"/>
  <c r="F716" i="38"/>
  <c r="F717" i="38"/>
  <c r="F718" i="38"/>
  <c r="F719" i="38"/>
  <c r="F720" i="38"/>
  <c r="F721" i="38"/>
  <c r="F722" i="38"/>
  <c r="F723" i="38"/>
  <c r="F724" i="38"/>
  <c r="F725" i="38"/>
  <c r="F726" i="38"/>
  <c r="F727" i="38"/>
  <c r="F728" i="38"/>
  <c r="F729" i="38"/>
  <c r="F730" i="38"/>
  <c r="F731" i="38"/>
  <c r="F732" i="38"/>
  <c r="F733" i="38"/>
  <c r="F734" i="38"/>
  <c r="F735" i="38"/>
  <c r="F736" i="38"/>
  <c r="F737" i="38"/>
  <c r="F738" i="38"/>
  <c r="F739" i="38"/>
  <c r="F740" i="38"/>
  <c r="F741" i="38"/>
  <c r="F742" i="38"/>
  <c r="F743" i="38"/>
  <c r="F744" i="38"/>
  <c r="F745" i="38"/>
  <c r="F746" i="38"/>
  <c r="F747" i="38"/>
  <c r="F748" i="38"/>
  <c r="F749" i="38"/>
  <c r="F750" i="38"/>
  <c r="F751" i="38"/>
  <c r="F752" i="38"/>
  <c r="F753" i="38"/>
  <c r="F754" i="38"/>
  <c r="F755" i="38"/>
  <c r="F756" i="38"/>
  <c r="F757" i="38"/>
  <c r="F758" i="38"/>
  <c r="F759" i="38"/>
  <c r="F760" i="38"/>
  <c r="F761" i="38"/>
  <c r="F762" i="38"/>
  <c r="F763" i="38"/>
  <c r="F764" i="38"/>
  <c r="F765" i="38"/>
  <c r="F766" i="38"/>
  <c r="F767" i="38"/>
  <c r="F768" i="38"/>
  <c r="F769" i="38"/>
  <c r="F770" i="38"/>
  <c r="F771" i="38"/>
  <c r="F772" i="38"/>
  <c r="F773" i="38"/>
  <c r="F774" i="38"/>
  <c r="F775" i="38"/>
  <c r="F776" i="38"/>
  <c r="F777" i="38"/>
  <c r="F778" i="38"/>
  <c r="F779" i="38"/>
  <c r="F780" i="38"/>
  <c r="F781" i="38"/>
  <c r="F782" i="38"/>
  <c r="F783" i="38"/>
  <c r="F784" i="38"/>
  <c r="F785" i="38"/>
  <c r="F786" i="38"/>
  <c r="F787" i="38"/>
  <c r="F788" i="38"/>
  <c r="F789" i="38"/>
  <c r="F790" i="38"/>
  <c r="F791" i="38"/>
  <c r="F792" i="38"/>
  <c r="F793" i="38"/>
  <c r="F794" i="38"/>
  <c r="F795" i="38"/>
  <c r="F796" i="38"/>
  <c r="F797" i="38"/>
  <c r="F798" i="38"/>
  <c r="F799" i="38"/>
  <c r="F800" i="38"/>
  <c r="F801" i="38"/>
  <c r="F802" i="38"/>
  <c r="F803" i="38"/>
  <c r="F804" i="38"/>
  <c r="F805" i="38"/>
  <c r="F806" i="38"/>
  <c r="F807" i="38"/>
  <c r="F808" i="38"/>
  <c r="F809" i="38"/>
  <c r="F810" i="38"/>
  <c r="F811" i="38"/>
  <c r="F812" i="38"/>
  <c r="F813" i="38"/>
  <c r="F814" i="38"/>
  <c r="F815" i="38"/>
  <c r="F816" i="38"/>
  <c r="F817" i="38"/>
  <c r="F818" i="38"/>
  <c r="F819" i="38"/>
  <c r="F820" i="38"/>
  <c r="F821" i="38"/>
  <c r="F822" i="38"/>
  <c r="F823" i="38"/>
  <c r="F824" i="38"/>
  <c r="F825" i="38"/>
  <c r="F826" i="38"/>
  <c r="F827" i="38"/>
  <c r="F828" i="38"/>
  <c r="F829" i="38"/>
  <c r="F830" i="38"/>
  <c r="F831" i="38"/>
  <c r="F832" i="38"/>
  <c r="F833" i="38"/>
  <c r="F834" i="38"/>
  <c r="F835" i="38"/>
  <c r="F836" i="38"/>
  <c r="F837" i="38"/>
  <c r="F838" i="38"/>
  <c r="F839" i="38"/>
  <c r="F840" i="38"/>
  <c r="F841" i="38"/>
  <c r="F842" i="38"/>
  <c r="F843" i="38"/>
  <c r="F844" i="38"/>
  <c r="F845" i="38"/>
  <c r="F846" i="38"/>
  <c r="F847" i="38"/>
  <c r="F848" i="38"/>
  <c r="F849" i="38"/>
  <c r="F850" i="38"/>
  <c r="F851" i="38"/>
  <c r="F852" i="38"/>
  <c r="F853" i="38"/>
  <c r="F854" i="38"/>
  <c r="F855" i="38"/>
  <c r="F856" i="38"/>
  <c r="F857" i="38"/>
  <c r="F858" i="38"/>
  <c r="F859" i="38"/>
  <c r="F860" i="38"/>
  <c r="F861" i="38"/>
  <c r="F862" i="38"/>
  <c r="F863" i="38"/>
  <c r="F864" i="38"/>
  <c r="F865" i="38"/>
  <c r="F866" i="38"/>
  <c r="F867" i="38"/>
  <c r="F868" i="38"/>
  <c r="F869" i="38"/>
  <c r="F870" i="38"/>
  <c r="F871" i="38"/>
  <c r="F872" i="38"/>
  <c r="F873" i="38"/>
  <c r="F874" i="38"/>
  <c r="F875" i="38"/>
  <c r="F876" i="38"/>
  <c r="F877" i="38"/>
  <c r="F878" i="38"/>
  <c r="F879" i="38"/>
  <c r="F880" i="38"/>
  <c r="F881" i="38"/>
  <c r="F882" i="38"/>
  <c r="F883" i="38"/>
  <c r="F884" i="38"/>
  <c r="F885" i="38"/>
  <c r="F886" i="38"/>
  <c r="F887" i="38"/>
  <c r="F888" i="38"/>
  <c r="F889" i="38"/>
  <c r="F890" i="38"/>
  <c r="F891" i="38"/>
  <c r="F892" i="38"/>
  <c r="F893" i="38"/>
  <c r="F894" i="38"/>
  <c r="F895" i="38"/>
  <c r="F896" i="38"/>
  <c r="F897" i="38"/>
  <c r="F898" i="38"/>
  <c r="F899" i="38"/>
  <c r="F900" i="38"/>
  <c r="F901" i="38"/>
  <c r="F902" i="38"/>
  <c r="F903" i="38"/>
  <c r="F904" i="38"/>
  <c r="F905" i="38"/>
  <c r="F906" i="38"/>
  <c r="F907" i="38"/>
  <c r="F908" i="38"/>
  <c r="F909" i="38"/>
  <c r="F910" i="38"/>
  <c r="F911" i="38"/>
  <c r="F912" i="38"/>
  <c r="F913" i="38"/>
  <c r="F914" i="38"/>
  <c r="F915" i="38"/>
  <c r="F916" i="38"/>
  <c r="F917" i="38"/>
  <c r="F918" i="38"/>
  <c r="F919" i="38"/>
  <c r="F920" i="38"/>
  <c r="F921" i="38"/>
  <c r="F922" i="38"/>
  <c r="F923" i="38"/>
  <c r="F924" i="38"/>
  <c r="F925" i="38"/>
  <c r="F926" i="38"/>
  <c r="F927" i="38"/>
  <c r="F928" i="38"/>
  <c r="F929" i="38"/>
  <c r="F930" i="38"/>
  <c r="F931" i="38"/>
  <c r="F932" i="38"/>
  <c r="F933" i="38"/>
  <c r="F934" i="38"/>
  <c r="F935" i="38"/>
  <c r="F936" i="38"/>
  <c r="F937" i="38"/>
  <c r="F938" i="38"/>
  <c r="F939" i="38"/>
  <c r="F940" i="38"/>
  <c r="F941" i="38"/>
  <c r="F942" i="38"/>
  <c r="F943" i="38"/>
  <c r="F944" i="38"/>
  <c r="F945" i="38"/>
  <c r="F946" i="38"/>
  <c r="F947" i="38"/>
  <c r="F948" i="38"/>
  <c r="F949" i="38"/>
  <c r="F950" i="38"/>
  <c r="F951" i="38"/>
  <c r="F952" i="38"/>
  <c r="F953" i="38"/>
  <c r="F954" i="38"/>
  <c r="F955" i="38"/>
  <c r="F956" i="38"/>
  <c r="F957" i="38"/>
  <c r="F958" i="38"/>
  <c r="F959" i="38"/>
  <c r="F960" i="38"/>
  <c r="F961" i="38"/>
  <c r="F962" i="38"/>
  <c r="F963" i="38"/>
  <c r="F964" i="38"/>
  <c r="F965" i="38"/>
  <c r="F966" i="38"/>
  <c r="F967" i="38"/>
  <c r="F968" i="38"/>
  <c r="F969" i="38"/>
  <c r="F970" i="38"/>
  <c r="F971" i="38"/>
  <c r="F972" i="38"/>
  <c r="F973" i="38"/>
  <c r="F974" i="38"/>
  <c r="F975" i="38"/>
  <c r="F976" i="38"/>
  <c r="F977" i="38"/>
  <c r="F978" i="38"/>
  <c r="F979" i="38"/>
  <c r="F980" i="38"/>
  <c r="F981" i="38"/>
  <c r="F982" i="38"/>
  <c r="F983" i="38"/>
  <c r="F984" i="38"/>
  <c r="F985" i="38"/>
  <c r="F986" i="38"/>
  <c r="F987" i="38"/>
  <c r="F988" i="38"/>
  <c r="F989" i="38"/>
  <c r="F990" i="38"/>
  <c r="F991" i="38"/>
  <c r="F992" i="38"/>
  <c r="F993" i="38"/>
  <c r="F994" i="38"/>
  <c r="F995" i="38"/>
  <c r="F996" i="38"/>
  <c r="F997" i="38"/>
  <c r="F998" i="38"/>
  <c r="F999" i="38"/>
  <c r="F1000" i="38"/>
  <c r="F1001" i="38"/>
  <c r="F1002" i="38"/>
  <c r="F1003" i="38"/>
  <c r="F1004" i="38"/>
  <c r="F1005" i="38"/>
  <c r="F1006" i="38"/>
  <c r="F1007" i="38"/>
  <c r="F1008" i="38"/>
  <c r="F1009" i="38"/>
  <c r="F1010" i="38"/>
  <c r="F1011" i="38"/>
  <c r="F1012" i="38"/>
  <c r="F1013" i="38"/>
  <c r="F1014" i="38"/>
  <c r="F1015" i="38"/>
  <c r="F1016" i="38"/>
  <c r="F1017" i="38"/>
  <c r="F1018" i="38"/>
  <c r="F1019" i="38"/>
  <c r="F1020" i="38"/>
  <c r="F1021" i="38"/>
  <c r="F1022" i="38"/>
  <c r="F1023" i="38"/>
  <c r="F1024" i="38"/>
  <c r="F1025" i="38"/>
  <c r="F1026" i="38"/>
  <c r="F1027" i="38"/>
  <c r="F1028" i="38"/>
  <c r="F1029" i="38"/>
  <c r="F1030" i="38"/>
  <c r="F1031" i="38"/>
  <c r="F1032" i="38"/>
  <c r="F1033" i="38"/>
  <c r="F1034" i="38"/>
  <c r="F1035" i="38"/>
  <c r="F1036" i="38"/>
  <c r="F1037" i="38"/>
  <c r="F1038" i="38"/>
  <c r="F1039" i="38"/>
  <c r="F1040" i="38"/>
  <c r="F1041" i="38"/>
  <c r="F1042" i="38"/>
  <c r="F1043" i="38"/>
  <c r="F1044" i="38"/>
  <c r="F1045" i="38"/>
  <c r="F1046" i="38"/>
  <c r="F1047" i="38"/>
  <c r="F1048" i="38"/>
  <c r="F1049" i="38"/>
  <c r="F1050" i="38"/>
  <c r="F1051" i="38"/>
  <c r="F1052" i="38"/>
  <c r="F1053" i="38"/>
  <c r="F1054" i="38"/>
  <c r="F1055" i="38"/>
  <c r="F1056" i="38"/>
  <c r="F1057" i="38"/>
  <c r="F1058" i="38"/>
  <c r="F1059" i="38"/>
  <c r="F1060" i="38"/>
  <c r="F1061" i="38"/>
  <c r="F1062" i="38"/>
  <c r="F1063" i="38"/>
  <c r="F1064" i="38"/>
  <c r="F1065" i="38"/>
  <c r="F1066" i="38"/>
  <c r="F1067" i="38"/>
  <c r="F1068" i="38"/>
  <c r="F1069" i="38"/>
  <c r="F1070" i="38"/>
  <c r="F1071" i="38"/>
  <c r="F1072" i="38"/>
  <c r="F1073" i="38"/>
  <c r="F1074" i="38"/>
  <c r="F1075" i="38"/>
  <c r="F1076" i="38"/>
  <c r="F1077" i="38"/>
  <c r="F1078" i="38"/>
  <c r="F1079" i="38"/>
  <c r="F1080" i="38"/>
  <c r="F1081" i="38"/>
  <c r="F1082" i="38"/>
  <c r="F1083" i="38"/>
  <c r="F1084" i="38"/>
  <c r="F1085" i="38"/>
  <c r="F1086" i="38"/>
  <c r="F1087" i="38"/>
  <c r="F1088" i="38"/>
  <c r="F1089" i="38"/>
  <c r="F1090" i="38"/>
  <c r="F1091" i="38"/>
  <c r="F1092" i="38"/>
  <c r="F1093" i="38"/>
  <c r="F1094" i="38"/>
  <c r="F1095" i="38"/>
  <c r="F1096" i="38"/>
  <c r="F1097" i="38"/>
  <c r="F1098" i="38"/>
  <c r="F1099" i="38"/>
  <c r="F1100" i="38"/>
  <c r="F1101" i="38"/>
  <c r="F1102" i="38"/>
  <c r="F1103" i="38"/>
  <c r="F1104" i="38"/>
  <c r="F1105" i="38"/>
  <c r="F1106" i="38"/>
  <c r="F1107" i="38"/>
  <c r="F1108" i="38"/>
  <c r="F1109" i="38"/>
  <c r="F1110" i="38"/>
  <c r="F1111" i="38"/>
  <c r="F1112" i="38"/>
  <c r="F1113" i="38"/>
  <c r="F1114" i="38"/>
  <c r="F1115" i="38"/>
  <c r="F1116" i="38"/>
  <c r="F1117" i="38"/>
  <c r="F1118" i="38"/>
  <c r="F1119" i="38"/>
  <c r="F1120" i="38"/>
  <c r="F1121" i="38"/>
  <c r="F1122" i="38"/>
  <c r="F1123" i="38"/>
  <c r="F1124" i="38"/>
  <c r="F1125" i="38"/>
  <c r="F1126" i="38"/>
  <c r="F1127" i="38"/>
  <c r="F1128" i="38"/>
  <c r="F1129" i="38"/>
  <c r="F1130" i="38"/>
  <c r="F1131" i="38"/>
  <c r="F1132" i="38"/>
  <c r="F1133" i="38"/>
  <c r="F1134" i="38"/>
  <c r="F1135" i="38"/>
  <c r="F1136" i="38"/>
  <c r="F1137" i="38"/>
  <c r="F1138" i="38"/>
  <c r="F1139" i="38"/>
  <c r="F1140" i="38"/>
  <c r="F1141" i="38"/>
  <c r="F1142" i="38"/>
  <c r="F1143" i="38"/>
  <c r="F1144" i="38"/>
  <c r="F1145" i="38"/>
  <c r="F1146" i="38"/>
  <c r="F1147" i="38"/>
  <c r="F1148" i="38"/>
  <c r="F1149" i="38"/>
  <c r="F1150" i="38"/>
  <c r="F1151" i="38"/>
  <c r="F1152" i="38"/>
  <c r="F1153" i="38"/>
  <c r="F1154" i="38"/>
  <c r="F1155" i="38"/>
  <c r="F1156" i="38"/>
  <c r="F1157" i="38"/>
  <c r="F1158" i="38"/>
  <c r="F1159" i="38"/>
  <c r="F1160" i="38"/>
  <c r="F1161" i="38"/>
  <c r="F1162" i="38"/>
  <c r="F1163" i="38"/>
  <c r="F1164" i="38"/>
  <c r="F1165" i="38"/>
  <c r="F1166" i="38"/>
  <c r="F1167" i="38"/>
  <c r="F1168" i="38"/>
  <c r="F1169" i="38"/>
  <c r="F1170" i="38"/>
  <c r="F1171" i="38"/>
  <c r="F1172" i="38"/>
  <c r="F1173" i="38"/>
  <c r="F1174" i="38"/>
  <c r="F1175" i="38"/>
  <c r="F1176" i="38"/>
  <c r="F1177" i="38"/>
  <c r="F1178" i="38"/>
  <c r="F1179" i="38"/>
  <c r="F1180" i="38"/>
  <c r="F1181" i="38"/>
  <c r="F1182" i="38"/>
  <c r="F1183" i="38"/>
  <c r="F1184" i="38"/>
  <c r="F1185" i="38"/>
  <c r="F1186" i="38"/>
  <c r="F1187" i="38"/>
  <c r="F1188" i="38"/>
  <c r="F1189" i="38"/>
  <c r="F1190" i="38"/>
  <c r="F1191" i="38"/>
  <c r="F1192" i="38"/>
  <c r="F1193" i="38"/>
  <c r="F1194" i="38"/>
  <c r="F1195" i="38"/>
  <c r="F1196" i="38"/>
  <c r="F1197" i="38"/>
  <c r="F1198" i="38"/>
  <c r="F1199" i="38"/>
  <c r="F1200" i="38"/>
  <c r="F1201" i="38"/>
  <c r="F1202" i="38"/>
  <c r="F1203" i="38"/>
  <c r="F1204" i="38"/>
  <c r="F1205" i="38"/>
  <c r="F1206" i="38"/>
  <c r="F1207" i="38"/>
  <c r="F1208" i="38"/>
  <c r="F1209" i="38"/>
  <c r="F1210" i="38"/>
  <c r="F1211" i="38"/>
  <c r="F1212" i="38"/>
  <c r="F1213" i="38"/>
  <c r="F1214" i="38"/>
  <c r="F1215" i="38"/>
  <c r="F1216" i="38"/>
  <c r="F1217" i="38"/>
  <c r="F1218" i="38"/>
  <c r="F1219" i="38"/>
  <c r="F1220" i="38"/>
  <c r="F1221" i="38"/>
  <c r="F1222" i="38"/>
  <c r="F1223" i="38"/>
  <c r="F1224" i="38"/>
  <c r="F1225" i="38"/>
  <c r="F1226" i="38"/>
  <c r="F1227" i="38"/>
  <c r="F1228" i="38"/>
  <c r="F1229" i="38"/>
  <c r="F1230" i="38"/>
  <c r="F1231" i="38"/>
  <c r="F1232" i="38"/>
  <c r="F1233" i="38"/>
  <c r="F1234" i="38"/>
  <c r="F1235" i="38"/>
  <c r="F1236" i="38"/>
  <c r="F1237" i="38"/>
  <c r="F1238" i="38"/>
  <c r="F1239" i="38"/>
  <c r="F1240" i="38"/>
  <c r="F1241" i="38"/>
  <c r="F1242" i="38"/>
  <c r="F1243" i="38"/>
  <c r="F1244" i="38"/>
  <c r="F1245" i="38"/>
  <c r="F1246" i="38"/>
  <c r="F1247" i="38"/>
  <c r="F1248" i="38"/>
  <c r="F1249" i="38"/>
  <c r="F1250" i="38"/>
  <c r="F1251" i="38"/>
  <c r="F1252" i="38"/>
  <c r="F1253" i="38"/>
  <c r="F1254" i="38"/>
  <c r="F1255" i="38"/>
  <c r="F1256" i="38"/>
  <c r="F1257" i="38"/>
  <c r="F1258" i="38"/>
  <c r="F1259" i="38"/>
  <c r="F1260" i="38"/>
  <c r="F1261" i="38"/>
  <c r="F1262" i="38"/>
  <c r="F1263" i="38"/>
  <c r="F1264" i="38"/>
  <c r="F1265" i="38"/>
  <c r="F1266" i="38"/>
  <c r="F1267" i="38"/>
  <c r="F1268" i="38"/>
  <c r="F1269" i="38"/>
  <c r="F1270" i="38"/>
  <c r="F1271" i="38"/>
  <c r="F1272" i="38"/>
  <c r="F1273" i="38"/>
  <c r="F1274" i="38"/>
  <c r="F1275" i="38"/>
  <c r="F1276" i="38"/>
  <c r="F1277" i="38"/>
  <c r="F1278" i="38"/>
  <c r="F1279" i="38"/>
  <c r="F1280" i="38"/>
  <c r="F1281" i="38"/>
  <c r="F1282" i="38"/>
  <c r="F1283" i="38"/>
  <c r="F1284" i="38"/>
  <c r="F1285" i="38"/>
  <c r="F1286" i="38"/>
  <c r="F1287" i="38"/>
  <c r="F1288" i="38"/>
  <c r="F1289" i="38"/>
  <c r="F1290" i="38"/>
  <c r="F1291" i="38"/>
  <c r="F1292" i="38"/>
  <c r="F1293" i="38"/>
  <c r="F1294" i="38"/>
  <c r="F1295" i="38"/>
  <c r="F1296" i="38"/>
  <c r="F1297" i="38"/>
  <c r="F1298" i="38"/>
  <c r="F2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52" i="38"/>
  <c r="E253" i="38"/>
  <c r="E254" i="38"/>
  <c r="E255" i="38"/>
  <c r="E256" i="38"/>
  <c r="E257" i="38"/>
  <c r="E258" i="38"/>
  <c r="E259" i="38"/>
  <c r="E260" i="38"/>
  <c r="E261" i="38"/>
  <c r="E262" i="38"/>
  <c r="E263" i="38"/>
  <c r="E264" i="38"/>
  <c r="E265" i="38"/>
  <c r="E266" i="38"/>
  <c r="E267" i="38"/>
  <c r="E268" i="38"/>
  <c r="E269" i="38"/>
  <c r="E270" i="38"/>
  <c r="E271" i="38"/>
  <c r="E272" i="38"/>
  <c r="E273" i="38"/>
  <c r="E274" i="38"/>
  <c r="E275" i="38"/>
  <c r="E276" i="38"/>
  <c r="E277" i="38"/>
  <c r="E278" i="38"/>
  <c r="E279" i="38"/>
  <c r="E280" i="38"/>
  <c r="E281" i="38"/>
  <c r="E282" i="38"/>
  <c r="E283" i="38"/>
  <c r="E284" i="38"/>
  <c r="E285" i="38"/>
  <c r="E286" i="38"/>
  <c r="E287" i="38"/>
  <c r="E288" i="38"/>
  <c r="E289" i="38"/>
  <c r="E290" i="38"/>
  <c r="E291" i="38"/>
  <c r="E292" i="38"/>
  <c r="E293" i="38"/>
  <c r="E294" i="38"/>
  <c r="E295" i="38"/>
  <c r="E296" i="38"/>
  <c r="E297" i="38"/>
  <c r="E298" i="38"/>
  <c r="E299" i="38"/>
  <c r="E300" i="38"/>
  <c r="E301" i="38"/>
  <c r="E302" i="38"/>
  <c r="E303" i="38"/>
  <c r="E304" i="38"/>
  <c r="E305" i="38"/>
  <c r="E306" i="38"/>
  <c r="E307" i="38"/>
  <c r="E308" i="38"/>
  <c r="E309" i="38"/>
  <c r="E310" i="38"/>
  <c r="E311" i="38"/>
  <c r="E312" i="38"/>
  <c r="E313" i="38"/>
  <c r="E314" i="38"/>
  <c r="E315" i="38"/>
  <c r="E316" i="38"/>
  <c r="E317" i="38"/>
  <c r="E318" i="38"/>
  <c r="E319" i="38"/>
  <c r="E320" i="38"/>
  <c r="E321" i="38"/>
  <c r="E322" i="38"/>
  <c r="E323" i="38"/>
  <c r="E324" i="38"/>
  <c r="E325" i="38"/>
  <c r="E326" i="38"/>
  <c r="E327" i="38"/>
  <c r="E328" i="38"/>
  <c r="E329" i="38"/>
  <c r="E330" i="38"/>
  <c r="E331" i="38"/>
  <c r="E332" i="38"/>
  <c r="E333" i="38"/>
  <c r="E334" i="38"/>
  <c r="E335" i="38"/>
  <c r="E336" i="38"/>
  <c r="E337" i="38"/>
  <c r="E338" i="38"/>
  <c r="E339" i="38"/>
  <c r="E340" i="38"/>
  <c r="E341" i="38"/>
  <c r="E342" i="38"/>
  <c r="E343" i="38"/>
  <c r="E344" i="38"/>
  <c r="E345" i="38"/>
  <c r="E346" i="38"/>
  <c r="E347" i="38"/>
  <c r="E348" i="38"/>
  <c r="E349" i="38"/>
  <c r="E350" i="38"/>
  <c r="E351" i="38"/>
  <c r="E352" i="38"/>
  <c r="E353" i="38"/>
  <c r="E354" i="38"/>
  <c r="E355" i="38"/>
  <c r="E356" i="38"/>
  <c r="E357" i="38"/>
  <c r="E358" i="38"/>
  <c r="E359" i="38"/>
  <c r="E360" i="38"/>
  <c r="E361" i="38"/>
  <c r="E362" i="38"/>
  <c r="E363" i="38"/>
  <c r="E364" i="38"/>
  <c r="E365" i="38"/>
  <c r="E366" i="38"/>
  <c r="E367" i="38"/>
  <c r="E368" i="38"/>
  <c r="E369" i="38"/>
  <c r="E370" i="38"/>
  <c r="E371" i="38"/>
  <c r="E372" i="38"/>
  <c r="E373" i="38"/>
  <c r="E374" i="38"/>
  <c r="E375" i="38"/>
  <c r="E376" i="38"/>
  <c r="E377" i="38"/>
  <c r="E378" i="38"/>
  <c r="E379" i="38"/>
  <c r="E380" i="38"/>
  <c r="E381" i="38"/>
  <c r="E382" i="38"/>
  <c r="E383" i="38"/>
  <c r="E384" i="38"/>
  <c r="E385" i="38"/>
  <c r="E386" i="38"/>
  <c r="E387" i="38"/>
  <c r="E388" i="38"/>
  <c r="E389" i="38"/>
  <c r="E390" i="38"/>
  <c r="E391" i="38"/>
  <c r="E392" i="38"/>
  <c r="E393" i="38"/>
  <c r="E394" i="38"/>
  <c r="E395" i="38"/>
  <c r="E396" i="38"/>
  <c r="E397" i="38"/>
  <c r="E398" i="38"/>
  <c r="E399" i="38"/>
  <c r="E400" i="38"/>
  <c r="E401" i="38"/>
  <c r="E402" i="38"/>
  <c r="E403" i="38"/>
  <c r="E404" i="38"/>
  <c r="E405" i="38"/>
  <c r="E406" i="38"/>
  <c r="E407" i="38"/>
  <c r="E408" i="38"/>
  <c r="E409" i="38"/>
  <c r="E410" i="38"/>
  <c r="E411" i="38"/>
  <c r="E412" i="38"/>
  <c r="E413" i="38"/>
  <c r="E414" i="38"/>
  <c r="E415" i="38"/>
  <c r="E416" i="38"/>
  <c r="E417" i="38"/>
  <c r="E418" i="38"/>
  <c r="E419" i="38"/>
  <c r="E420" i="38"/>
  <c r="E421" i="38"/>
  <c r="E422" i="38"/>
  <c r="E423" i="38"/>
  <c r="E424" i="38"/>
  <c r="E425" i="38"/>
  <c r="E426" i="38"/>
  <c r="E427" i="38"/>
  <c r="E428" i="38"/>
  <c r="E429" i="38"/>
  <c r="E430" i="38"/>
  <c r="E431" i="38"/>
  <c r="E432" i="38"/>
  <c r="E433" i="38"/>
  <c r="E434" i="38"/>
  <c r="E435" i="38"/>
  <c r="E436" i="38"/>
  <c r="E437" i="38"/>
  <c r="E438" i="38"/>
  <c r="E439" i="38"/>
  <c r="E440" i="38"/>
  <c r="E441" i="38"/>
  <c r="E442" i="38"/>
  <c r="E443" i="38"/>
  <c r="E444" i="38"/>
  <c r="E445" i="38"/>
  <c r="E446" i="38"/>
  <c r="E447" i="38"/>
  <c r="E448" i="38"/>
  <c r="E449" i="38"/>
  <c r="E450" i="38"/>
  <c r="E451" i="38"/>
  <c r="E452" i="38"/>
  <c r="E453" i="38"/>
  <c r="E454" i="38"/>
  <c r="E455" i="38"/>
  <c r="E456" i="38"/>
  <c r="E457" i="38"/>
  <c r="E458" i="38"/>
  <c r="E459" i="38"/>
  <c r="E460" i="38"/>
  <c r="E461" i="38"/>
  <c r="E462" i="38"/>
  <c r="E463" i="38"/>
  <c r="E464" i="38"/>
  <c r="E465" i="38"/>
  <c r="E466" i="38"/>
  <c r="E467" i="38"/>
  <c r="E468" i="38"/>
  <c r="E469" i="38"/>
  <c r="E470" i="38"/>
  <c r="E471" i="38"/>
  <c r="E472" i="38"/>
  <c r="E473" i="38"/>
  <c r="E474" i="38"/>
  <c r="E475" i="38"/>
  <c r="E476" i="38"/>
  <c r="E477" i="38"/>
  <c r="E478" i="38"/>
  <c r="E479" i="38"/>
  <c r="E480" i="38"/>
  <c r="E481" i="38"/>
  <c r="E482" i="38"/>
  <c r="E483" i="38"/>
  <c r="E484" i="38"/>
  <c r="E485" i="38"/>
  <c r="E486" i="38"/>
  <c r="E487" i="38"/>
  <c r="E488" i="38"/>
  <c r="E489" i="38"/>
  <c r="E490" i="38"/>
  <c r="E491" i="38"/>
  <c r="E492" i="38"/>
  <c r="E493" i="38"/>
  <c r="E494" i="38"/>
  <c r="E495" i="38"/>
  <c r="E496" i="38"/>
  <c r="E497" i="38"/>
  <c r="E498" i="38"/>
  <c r="E499" i="38"/>
  <c r="E500" i="38"/>
  <c r="E501" i="38"/>
  <c r="E502" i="38"/>
  <c r="E503" i="38"/>
  <c r="E504" i="38"/>
  <c r="E505" i="38"/>
  <c r="E506" i="38"/>
  <c r="E507" i="38"/>
  <c r="E508" i="38"/>
  <c r="E509" i="38"/>
  <c r="E510" i="38"/>
  <c r="E511" i="38"/>
  <c r="E512" i="38"/>
  <c r="E513" i="38"/>
  <c r="E514" i="38"/>
  <c r="E515" i="38"/>
  <c r="E516" i="38"/>
  <c r="E517" i="38"/>
  <c r="E518" i="38"/>
  <c r="E519" i="38"/>
  <c r="E520" i="38"/>
  <c r="E521" i="38"/>
  <c r="E522" i="38"/>
  <c r="E523" i="38"/>
  <c r="E524" i="38"/>
  <c r="E525" i="38"/>
  <c r="E526" i="38"/>
  <c r="E527" i="38"/>
  <c r="E528" i="38"/>
  <c r="E529" i="38"/>
  <c r="E530" i="38"/>
  <c r="E531" i="38"/>
  <c r="E532" i="38"/>
  <c r="E533" i="38"/>
  <c r="E534" i="38"/>
  <c r="E535" i="38"/>
  <c r="E536" i="38"/>
  <c r="E537" i="38"/>
  <c r="E538" i="38"/>
  <c r="E539" i="38"/>
  <c r="E540" i="38"/>
  <c r="E541" i="38"/>
  <c r="E542" i="38"/>
  <c r="E543" i="38"/>
  <c r="E544" i="38"/>
  <c r="E545" i="38"/>
  <c r="E546" i="38"/>
  <c r="E547" i="38"/>
  <c r="E548" i="38"/>
  <c r="E549" i="38"/>
  <c r="E550" i="38"/>
  <c r="E551" i="38"/>
  <c r="E552" i="38"/>
  <c r="E553" i="38"/>
  <c r="E554" i="38"/>
  <c r="E555" i="38"/>
  <c r="E556" i="38"/>
  <c r="E557" i="38"/>
  <c r="E558" i="38"/>
  <c r="E559" i="38"/>
  <c r="E560" i="38"/>
  <c r="E561" i="38"/>
  <c r="E562" i="38"/>
  <c r="E563" i="38"/>
  <c r="E564" i="38"/>
  <c r="E565" i="38"/>
  <c r="E566" i="38"/>
  <c r="E567" i="38"/>
  <c r="E568" i="38"/>
  <c r="E569" i="38"/>
  <c r="E570" i="38"/>
  <c r="E571" i="38"/>
  <c r="E572" i="38"/>
  <c r="E573" i="38"/>
  <c r="E574" i="38"/>
  <c r="E575" i="38"/>
  <c r="E576" i="38"/>
  <c r="E577" i="38"/>
  <c r="E578" i="38"/>
  <c r="E579" i="38"/>
  <c r="E580" i="38"/>
  <c r="E581" i="38"/>
  <c r="E582" i="38"/>
  <c r="E583" i="38"/>
  <c r="E584" i="38"/>
  <c r="E585" i="38"/>
  <c r="E586" i="38"/>
  <c r="E587" i="38"/>
  <c r="E588" i="38"/>
  <c r="E589" i="38"/>
  <c r="E590" i="38"/>
  <c r="E591" i="38"/>
  <c r="E592" i="38"/>
  <c r="E593" i="38"/>
  <c r="E594" i="38"/>
  <c r="E595" i="38"/>
  <c r="E596" i="38"/>
  <c r="E597" i="38"/>
  <c r="E598" i="38"/>
  <c r="E599" i="38"/>
  <c r="E600" i="38"/>
  <c r="E601" i="38"/>
  <c r="E602" i="38"/>
  <c r="E603" i="38"/>
  <c r="E604" i="38"/>
  <c r="E605" i="38"/>
  <c r="E606" i="38"/>
  <c r="E607" i="38"/>
  <c r="E608" i="38"/>
  <c r="E609" i="38"/>
  <c r="E610" i="38"/>
  <c r="E611" i="38"/>
  <c r="E612" i="38"/>
  <c r="E613" i="38"/>
  <c r="E614" i="38"/>
  <c r="E615" i="38"/>
  <c r="E616" i="38"/>
  <c r="E617" i="38"/>
  <c r="E618" i="38"/>
  <c r="E619" i="38"/>
  <c r="E620" i="38"/>
  <c r="E621" i="38"/>
  <c r="E622" i="38"/>
  <c r="E623" i="38"/>
  <c r="E624" i="38"/>
  <c r="E625" i="38"/>
  <c r="E626" i="38"/>
  <c r="E627" i="38"/>
  <c r="E628" i="38"/>
  <c r="E629" i="38"/>
  <c r="E630" i="38"/>
  <c r="E631" i="38"/>
  <c r="E632" i="38"/>
  <c r="E633" i="38"/>
  <c r="E634" i="38"/>
  <c r="E635" i="38"/>
  <c r="E636" i="38"/>
  <c r="E637" i="38"/>
  <c r="E638" i="38"/>
  <c r="E639" i="38"/>
  <c r="E640" i="38"/>
  <c r="E641" i="38"/>
  <c r="E642" i="38"/>
  <c r="E643" i="38"/>
  <c r="E644" i="38"/>
  <c r="E645" i="38"/>
  <c r="E646" i="38"/>
  <c r="E647" i="38"/>
  <c r="E648" i="38"/>
  <c r="E649" i="38"/>
  <c r="E650" i="38"/>
  <c r="E651" i="38"/>
  <c r="E652" i="38"/>
  <c r="E653" i="38"/>
  <c r="E654" i="38"/>
  <c r="E655" i="38"/>
  <c r="E656" i="38"/>
  <c r="E657" i="38"/>
  <c r="E658" i="38"/>
  <c r="E659" i="38"/>
  <c r="E660" i="38"/>
  <c r="E661" i="38"/>
  <c r="E662" i="38"/>
  <c r="E663" i="38"/>
  <c r="E664" i="38"/>
  <c r="E665" i="38"/>
  <c r="E666" i="38"/>
  <c r="E667" i="38"/>
  <c r="E668" i="38"/>
  <c r="E669" i="38"/>
  <c r="E670" i="38"/>
  <c r="E671" i="38"/>
  <c r="E672" i="38"/>
  <c r="E673" i="38"/>
  <c r="E674" i="38"/>
  <c r="E675" i="38"/>
  <c r="E676" i="38"/>
  <c r="E677" i="38"/>
  <c r="E678" i="38"/>
  <c r="E679" i="38"/>
  <c r="E680" i="38"/>
  <c r="E681" i="38"/>
  <c r="E682" i="38"/>
  <c r="E683" i="38"/>
  <c r="E684" i="38"/>
  <c r="E685" i="38"/>
  <c r="E686" i="38"/>
  <c r="E687" i="38"/>
  <c r="E688" i="38"/>
  <c r="E689" i="38"/>
  <c r="E690" i="38"/>
  <c r="E691" i="38"/>
  <c r="E692" i="38"/>
  <c r="E693" i="38"/>
  <c r="E694" i="38"/>
  <c r="E695" i="38"/>
  <c r="E696" i="38"/>
  <c r="E697" i="38"/>
  <c r="E698" i="38"/>
  <c r="E699" i="38"/>
  <c r="E700" i="38"/>
  <c r="E701" i="38"/>
  <c r="E702" i="38"/>
  <c r="E703" i="38"/>
  <c r="E704" i="38"/>
  <c r="E705" i="38"/>
  <c r="E706" i="38"/>
  <c r="E707" i="38"/>
  <c r="E708" i="38"/>
  <c r="E709" i="38"/>
  <c r="E710" i="38"/>
  <c r="E711" i="38"/>
  <c r="E712" i="38"/>
  <c r="E713" i="38"/>
  <c r="E714" i="38"/>
  <c r="E715" i="38"/>
  <c r="E716" i="38"/>
  <c r="E717" i="38"/>
  <c r="E718" i="38"/>
  <c r="E719" i="38"/>
  <c r="E720" i="38"/>
  <c r="E721" i="38"/>
  <c r="E722" i="38"/>
  <c r="E723" i="38"/>
  <c r="E724" i="38"/>
  <c r="E725" i="38"/>
  <c r="E726" i="38"/>
  <c r="E727" i="38"/>
  <c r="E728" i="38"/>
  <c r="E729" i="38"/>
  <c r="E730" i="38"/>
  <c r="E731" i="38"/>
  <c r="E732" i="38"/>
  <c r="E733" i="38"/>
  <c r="E734" i="38"/>
  <c r="E735" i="38"/>
  <c r="E736" i="38"/>
  <c r="E737" i="38"/>
  <c r="E738" i="38"/>
  <c r="E739" i="38"/>
  <c r="E740" i="38"/>
  <c r="E741" i="38"/>
  <c r="E742" i="38"/>
  <c r="E743" i="38"/>
  <c r="E744" i="38"/>
  <c r="E745" i="38"/>
  <c r="E746" i="38"/>
  <c r="E747" i="38"/>
  <c r="E748" i="38"/>
  <c r="E749" i="38"/>
  <c r="E750" i="38"/>
  <c r="E751" i="38"/>
  <c r="E752" i="38"/>
  <c r="E753" i="38"/>
  <c r="E754" i="38"/>
  <c r="E755" i="38"/>
  <c r="E756" i="38"/>
  <c r="E757" i="38"/>
  <c r="E758" i="38"/>
  <c r="E759" i="38"/>
  <c r="E760" i="38"/>
  <c r="E761" i="38"/>
  <c r="E762" i="38"/>
  <c r="E763" i="38"/>
  <c r="E764" i="38"/>
  <c r="E765" i="38"/>
  <c r="E766" i="38"/>
  <c r="E767" i="38"/>
  <c r="E768" i="38"/>
  <c r="E769" i="38"/>
  <c r="E770" i="38"/>
  <c r="E771" i="38"/>
  <c r="E772" i="38"/>
  <c r="E773" i="38"/>
  <c r="E774" i="38"/>
  <c r="E775" i="38"/>
  <c r="E776" i="38"/>
  <c r="E777" i="38"/>
  <c r="E778" i="38"/>
  <c r="E779" i="38"/>
  <c r="E780" i="38"/>
  <c r="E781" i="38"/>
  <c r="E782" i="38"/>
  <c r="E783" i="38"/>
  <c r="E784" i="38"/>
  <c r="E785" i="38"/>
  <c r="E786" i="38"/>
  <c r="E787" i="38"/>
  <c r="E788" i="38"/>
  <c r="E789" i="38"/>
  <c r="E790" i="38"/>
  <c r="E791" i="38"/>
  <c r="E792" i="38"/>
  <c r="E793" i="38"/>
  <c r="E794" i="38"/>
  <c r="E795" i="38"/>
  <c r="E796" i="38"/>
  <c r="E797" i="38"/>
  <c r="E798" i="38"/>
  <c r="E799" i="38"/>
  <c r="E800" i="38"/>
  <c r="E801" i="38"/>
  <c r="E802" i="38"/>
  <c r="E803" i="38"/>
  <c r="E804" i="38"/>
  <c r="E805" i="38"/>
  <c r="E806" i="38"/>
  <c r="E807" i="38"/>
  <c r="E808" i="38"/>
  <c r="E809" i="38"/>
  <c r="E810" i="38"/>
  <c r="E811" i="38"/>
  <c r="E812" i="38"/>
  <c r="E813" i="38"/>
  <c r="E814" i="38"/>
  <c r="E815" i="38"/>
  <c r="E816" i="38"/>
  <c r="E817" i="38"/>
  <c r="E818" i="38"/>
  <c r="E819" i="38"/>
  <c r="E820" i="38"/>
  <c r="E821" i="38"/>
  <c r="E822" i="38"/>
  <c r="E823" i="38"/>
  <c r="E824" i="38"/>
  <c r="E825" i="38"/>
  <c r="E826" i="38"/>
  <c r="E827" i="38"/>
  <c r="E828" i="38"/>
  <c r="E829" i="38"/>
  <c r="E830" i="38"/>
  <c r="E831" i="38"/>
  <c r="E832" i="38"/>
  <c r="E833" i="38"/>
  <c r="E834" i="38"/>
  <c r="E835" i="38"/>
  <c r="E836" i="38"/>
  <c r="E837" i="38"/>
  <c r="E838" i="38"/>
  <c r="E839" i="38"/>
  <c r="E840" i="38"/>
  <c r="E841" i="38"/>
  <c r="E842" i="38"/>
  <c r="E843" i="38"/>
  <c r="E844" i="38"/>
  <c r="E845" i="38"/>
  <c r="E846" i="38"/>
  <c r="E847" i="38"/>
  <c r="E848" i="38"/>
  <c r="E849" i="38"/>
  <c r="E850" i="38"/>
  <c r="E851" i="38"/>
  <c r="E852" i="38"/>
  <c r="E853" i="38"/>
  <c r="E854" i="38"/>
  <c r="E855" i="38"/>
  <c r="E856" i="38"/>
  <c r="E857" i="38"/>
  <c r="E858" i="38"/>
  <c r="E859" i="38"/>
  <c r="E860" i="38"/>
  <c r="E861" i="38"/>
  <c r="E862" i="38"/>
  <c r="E863" i="38"/>
  <c r="E864" i="38"/>
  <c r="E865" i="38"/>
  <c r="E866" i="38"/>
  <c r="E867" i="38"/>
  <c r="E868" i="38"/>
  <c r="E869" i="38"/>
  <c r="E870" i="38"/>
  <c r="E871" i="38"/>
  <c r="E872" i="38"/>
  <c r="E873" i="38"/>
  <c r="E874" i="38"/>
  <c r="E875" i="38"/>
  <c r="E876" i="38"/>
  <c r="E877" i="38"/>
  <c r="E878" i="38"/>
  <c r="E879" i="38"/>
  <c r="E880" i="38"/>
  <c r="E881" i="38"/>
  <c r="E882" i="38"/>
  <c r="E883" i="38"/>
  <c r="E884" i="38"/>
  <c r="E885" i="38"/>
  <c r="E886" i="38"/>
  <c r="E887" i="38"/>
  <c r="E888" i="38"/>
  <c r="E889" i="38"/>
  <c r="E890" i="38"/>
  <c r="E891" i="38"/>
  <c r="E892" i="38"/>
  <c r="E893" i="38"/>
  <c r="E894" i="38"/>
  <c r="E895" i="38"/>
  <c r="E896" i="38"/>
  <c r="E897" i="38"/>
  <c r="E898" i="38"/>
  <c r="E899" i="38"/>
  <c r="E900" i="38"/>
  <c r="E901" i="38"/>
  <c r="E902" i="38"/>
  <c r="E903" i="38"/>
  <c r="E904" i="38"/>
  <c r="E905" i="38"/>
  <c r="E906" i="38"/>
  <c r="E907" i="38"/>
  <c r="E908" i="38"/>
  <c r="E909" i="38"/>
  <c r="E910" i="38"/>
  <c r="E911" i="38"/>
  <c r="E912" i="38"/>
  <c r="E913" i="38"/>
  <c r="E914" i="38"/>
  <c r="E915" i="38"/>
  <c r="E916" i="38"/>
  <c r="E917" i="38"/>
  <c r="E918" i="38"/>
  <c r="E919" i="38"/>
  <c r="E920" i="38"/>
  <c r="E921" i="38"/>
  <c r="E922" i="38"/>
  <c r="E923" i="38"/>
  <c r="E924" i="38"/>
  <c r="E925" i="38"/>
  <c r="E926" i="38"/>
  <c r="E927" i="38"/>
  <c r="E928" i="38"/>
  <c r="E929" i="38"/>
  <c r="E930" i="38"/>
  <c r="E931" i="38"/>
  <c r="E932" i="38"/>
  <c r="E933" i="38"/>
  <c r="E934" i="38"/>
  <c r="E935" i="38"/>
  <c r="E936" i="38"/>
  <c r="E937" i="38"/>
  <c r="E938" i="38"/>
  <c r="E939" i="38"/>
  <c r="E940" i="38"/>
  <c r="E941" i="38"/>
  <c r="E942" i="38"/>
  <c r="E943" i="38"/>
  <c r="E944" i="38"/>
  <c r="E945" i="38"/>
  <c r="E946" i="38"/>
  <c r="E947" i="38"/>
  <c r="E948" i="38"/>
  <c r="E949" i="38"/>
  <c r="E950" i="38"/>
  <c r="E951" i="38"/>
  <c r="E952" i="38"/>
  <c r="E953" i="38"/>
  <c r="E954" i="38"/>
  <c r="E955" i="38"/>
  <c r="E956" i="38"/>
  <c r="E957" i="38"/>
  <c r="E958" i="38"/>
  <c r="E959" i="38"/>
  <c r="E960" i="38"/>
  <c r="E961" i="38"/>
  <c r="E962" i="38"/>
  <c r="E963" i="38"/>
  <c r="E964" i="38"/>
  <c r="E965" i="38"/>
  <c r="E966" i="38"/>
  <c r="E967" i="38"/>
  <c r="E968" i="38"/>
  <c r="E969" i="38"/>
  <c r="E970" i="38"/>
  <c r="E971" i="38"/>
  <c r="E972" i="38"/>
  <c r="E973" i="38"/>
  <c r="E974" i="38"/>
  <c r="E975" i="38"/>
  <c r="E976" i="38"/>
  <c r="E977" i="38"/>
  <c r="E978" i="38"/>
  <c r="E979" i="38"/>
  <c r="E980" i="38"/>
  <c r="E981" i="38"/>
  <c r="E982" i="38"/>
  <c r="E983" i="38"/>
  <c r="E984" i="38"/>
  <c r="E985" i="38"/>
  <c r="E986" i="38"/>
  <c r="E987" i="38"/>
  <c r="E988" i="38"/>
  <c r="E989" i="38"/>
  <c r="E990" i="38"/>
  <c r="E991" i="38"/>
  <c r="E992" i="38"/>
  <c r="E993" i="38"/>
  <c r="E994" i="38"/>
  <c r="E995" i="38"/>
  <c r="E996" i="38"/>
  <c r="E997" i="38"/>
  <c r="E998" i="38"/>
  <c r="E999" i="38"/>
  <c r="E1000" i="38"/>
  <c r="E1001" i="38"/>
  <c r="E1002" i="38"/>
  <c r="E1003" i="38"/>
  <c r="E1004" i="38"/>
  <c r="E1005" i="38"/>
  <c r="E1006" i="38"/>
  <c r="E1007" i="38"/>
  <c r="E1008" i="38"/>
  <c r="E1009" i="38"/>
  <c r="E1010" i="38"/>
  <c r="E1011" i="38"/>
  <c r="E1012" i="38"/>
  <c r="E1013" i="38"/>
  <c r="E1014" i="38"/>
  <c r="E1015" i="38"/>
  <c r="E1016" i="38"/>
  <c r="E1017" i="38"/>
  <c r="E1018" i="38"/>
  <c r="E1019" i="38"/>
  <c r="E1020" i="38"/>
  <c r="E1021" i="38"/>
  <c r="E1022" i="38"/>
  <c r="E1023" i="38"/>
  <c r="E1024" i="38"/>
  <c r="E1025" i="38"/>
  <c r="E1026" i="38"/>
  <c r="E1027" i="38"/>
  <c r="E1028" i="38"/>
  <c r="E1029" i="38"/>
  <c r="E1030" i="38"/>
  <c r="E1031" i="38"/>
  <c r="E1032" i="38"/>
  <c r="E1033" i="38"/>
  <c r="E1034" i="38"/>
  <c r="E1035" i="38"/>
  <c r="E1036" i="38"/>
  <c r="E1037" i="38"/>
  <c r="E1038" i="38"/>
  <c r="E1039" i="38"/>
  <c r="E1040" i="38"/>
  <c r="E1041" i="38"/>
  <c r="E1042" i="38"/>
  <c r="E1043" i="38"/>
  <c r="E1044" i="38"/>
  <c r="E1045" i="38"/>
  <c r="E1046" i="38"/>
  <c r="E1047" i="38"/>
  <c r="E1048" i="38"/>
  <c r="E1049" i="38"/>
  <c r="E1050" i="38"/>
  <c r="E1051" i="38"/>
  <c r="E1052" i="38"/>
  <c r="E1053" i="38"/>
  <c r="E1054" i="38"/>
  <c r="E1055" i="38"/>
  <c r="E1056" i="38"/>
  <c r="E1057" i="38"/>
  <c r="E1058" i="38"/>
  <c r="E1059" i="38"/>
  <c r="E1060" i="38"/>
  <c r="E1061" i="38"/>
  <c r="E1062" i="38"/>
  <c r="E1063" i="38"/>
  <c r="E1064" i="38"/>
  <c r="E1065" i="38"/>
  <c r="E1066" i="38"/>
  <c r="E1067" i="38"/>
  <c r="E1068" i="38"/>
  <c r="E1069" i="38"/>
  <c r="E1070" i="38"/>
  <c r="E1071" i="38"/>
  <c r="E1072" i="38"/>
  <c r="E1073" i="38"/>
  <c r="E1074" i="38"/>
  <c r="E1075" i="38"/>
  <c r="E1076" i="38"/>
  <c r="E1077" i="38"/>
  <c r="E1078" i="38"/>
  <c r="E1079" i="38"/>
  <c r="E1080" i="38"/>
  <c r="E1081" i="38"/>
  <c r="E1082" i="38"/>
  <c r="E1083" i="38"/>
  <c r="E1084" i="38"/>
  <c r="E1085" i="38"/>
  <c r="E1086" i="38"/>
  <c r="E1087" i="38"/>
  <c r="E1088" i="38"/>
  <c r="E1089" i="38"/>
  <c r="E1090" i="38"/>
  <c r="E1091" i="38"/>
  <c r="E1092" i="38"/>
  <c r="E1093" i="38"/>
  <c r="E1094" i="38"/>
  <c r="E1095" i="38"/>
  <c r="E1096" i="38"/>
  <c r="E1097" i="38"/>
  <c r="E1098" i="38"/>
  <c r="E1099" i="38"/>
  <c r="E1100" i="38"/>
  <c r="E1101" i="38"/>
  <c r="E1102" i="38"/>
  <c r="E1103" i="38"/>
  <c r="E1104" i="38"/>
  <c r="E1105" i="38"/>
  <c r="E1106" i="38"/>
  <c r="E1107" i="38"/>
  <c r="E1108" i="38"/>
  <c r="E1109" i="38"/>
  <c r="E1110" i="38"/>
  <c r="E1111" i="38"/>
  <c r="E1112" i="38"/>
  <c r="E1113" i="38"/>
  <c r="E1114" i="38"/>
  <c r="E1115" i="38"/>
  <c r="E1116" i="38"/>
  <c r="E1117" i="38"/>
  <c r="E1118" i="38"/>
  <c r="E1119" i="38"/>
  <c r="E1120" i="38"/>
  <c r="E1121" i="38"/>
  <c r="E1122" i="38"/>
  <c r="E1123" i="38"/>
  <c r="E1124" i="38"/>
  <c r="E1125" i="38"/>
  <c r="E1126" i="38"/>
  <c r="E1127" i="38"/>
  <c r="E1128" i="38"/>
  <c r="E1129" i="38"/>
  <c r="E1130" i="38"/>
  <c r="E1131" i="38"/>
  <c r="E1132" i="38"/>
  <c r="E1133" i="38"/>
  <c r="E1134" i="38"/>
  <c r="E1135" i="38"/>
  <c r="E1136" i="38"/>
  <c r="E1137" i="38"/>
  <c r="E1138" i="38"/>
  <c r="E1139" i="38"/>
  <c r="E1140" i="38"/>
  <c r="E1141" i="38"/>
  <c r="E1142" i="38"/>
  <c r="E1143" i="38"/>
  <c r="E1144" i="38"/>
  <c r="E1145" i="38"/>
  <c r="E1146" i="38"/>
  <c r="E1147" i="38"/>
  <c r="E1148" i="38"/>
  <c r="E1149" i="38"/>
  <c r="E1150" i="38"/>
  <c r="E1151" i="38"/>
  <c r="E1152" i="38"/>
  <c r="E1153" i="38"/>
  <c r="E1154" i="38"/>
  <c r="E1155" i="38"/>
  <c r="E1156" i="38"/>
  <c r="E1157" i="38"/>
  <c r="E1158" i="38"/>
  <c r="E1159" i="38"/>
  <c r="E1160" i="38"/>
  <c r="E1161" i="38"/>
  <c r="E1162" i="38"/>
  <c r="E1163" i="38"/>
  <c r="E1164" i="38"/>
  <c r="E1165" i="38"/>
  <c r="E1166" i="38"/>
  <c r="E1167" i="38"/>
  <c r="E1168" i="38"/>
  <c r="E1169" i="38"/>
  <c r="E1170" i="38"/>
  <c r="E1171" i="38"/>
  <c r="E1172" i="38"/>
  <c r="E1173" i="38"/>
  <c r="E1174" i="38"/>
  <c r="E1175" i="38"/>
  <c r="E1176" i="38"/>
  <c r="E1177" i="38"/>
  <c r="E1178" i="38"/>
  <c r="E1179" i="38"/>
  <c r="E1180" i="38"/>
  <c r="E1181" i="38"/>
  <c r="E1182" i="38"/>
  <c r="E1183" i="38"/>
  <c r="E1184" i="38"/>
  <c r="E1185" i="38"/>
  <c r="E1186" i="38"/>
  <c r="E1187" i="38"/>
  <c r="E1188" i="38"/>
  <c r="E1189" i="38"/>
  <c r="E1190" i="38"/>
  <c r="E1191" i="38"/>
  <c r="E1192" i="38"/>
  <c r="E1193" i="38"/>
  <c r="E1194" i="38"/>
  <c r="E1195" i="38"/>
  <c r="E1196" i="38"/>
  <c r="E1197" i="38"/>
  <c r="E1198" i="38"/>
  <c r="E1199" i="38"/>
  <c r="E1200" i="38"/>
  <c r="E1201" i="38"/>
  <c r="E1202" i="38"/>
  <c r="E1203" i="38"/>
  <c r="E1204" i="38"/>
  <c r="E1205" i="38"/>
  <c r="E1206" i="38"/>
  <c r="E1207" i="38"/>
  <c r="E1208" i="38"/>
  <c r="E1209" i="38"/>
  <c r="E1210" i="38"/>
  <c r="E1211" i="38"/>
  <c r="E1212" i="38"/>
  <c r="E1213" i="38"/>
  <c r="E1214" i="38"/>
  <c r="E1215" i="38"/>
  <c r="E1216" i="38"/>
  <c r="E1217" i="38"/>
  <c r="E1218" i="38"/>
  <c r="E1219" i="38"/>
  <c r="E1220" i="38"/>
  <c r="E1221" i="38"/>
  <c r="E1222" i="38"/>
  <c r="E1223" i="38"/>
  <c r="E1224" i="38"/>
  <c r="E1225" i="38"/>
  <c r="E1226" i="38"/>
  <c r="E1227" i="38"/>
  <c r="E1228" i="38"/>
  <c r="E1229" i="38"/>
  <c r="E1230" i="38"/>
  <c r="E1231" i="38"/>
  <c r="E1232" i="38"/>
  <c r="E1233" i="38"/>
  <c r="E1234" i="38"/>
  <c r="E1235" i="38"/>
  <c r="E1236" i="38"/>
  <c r="E1237" i="38"/>
  <c r="E1238" i="38"/>
  <c r="E1239" i="38"/>
  <c r="E1240" i="38"/>
  <c r="E1241" i="38"/>
  <c r="E1242" i="38"/>
  <c r="E1243" i="38"/>
  <c r="E1244" i="38"/>
  <c r="E1245" i="38"/>
  <c r="E1246" i="38"/>
  <c r="E1247" i="38"/>
  <c r="E1248" i="38"/>
  <c r="E1249" i="38"/>
  <c r="E1250" i="38"/>
  <c r="E1251" i="38"/>
  <c r="E1252" i="38"/>
  <c r="E1253" i="38"/>
  <c r="E1254" i="38"/>
  <c r="E1255" i="38"/>
  <c r="E1256" i="38"/>
  <c r="E1257" i="38"/>
  <c r="E1258" i="38"/>
  <c r="E1259" i="38"/>
  <c r="E1260" i="38"/>
  <c r="E1261" i="38"/>
  <c r="E1262" i="38"/>
  <c r="E1263" i="38"/>
  <c r="E1264" i="38"/>
  <c r="E1265" i="38"/>
  <c r="E1266" i="38"/>
  <c r="E1267" i="38"/>
  <c r="E1268" i="38"/>
  <c r="E1269" i="38"/>
  <c r="E1270" i="38"/>
  <c r="E1271" i="38"/>
  <c r="E1272" i="38"/>
  <c r="E1273" i="38"/>
  <c r="E1274" i="38"/>
  <c r="E1275" i="38"/>
  <c r="E1276" i="38"/>
  <c r="E1277" i="38"/>
  <c r="E1278" i="38"/>
  <c r="E1279" i="38"/>
  <c r="E1280" i="38"/>
  <c r="E1281" i="38"/>
  <c r="E1282" i="38"/>
  <c r="E1283" i="38"/>
  <c r="E1284" i="38"/>
  <c r="E1285" i="38"/>
  <c r="E1286" i="38"/>
  <c r="E1287" i="38"/>
  <c r="E1288" i="38"/>
  <c r="E1289" i="38"/>
  <c r="E1290" i="38"/>
  <c r="E1291" i="38"/>
  <c r="E1292" i="38"/>
  <c r="E1293" i="38"/>
  <c r="E1294" i="38"/>
  <c r="E1295" i="38"/>
  <c r="E1296" i="38"/>
  <c r="E1297" i="38"/>
  <c r="E1298" i="38"/>
  <c r="E3" i="38"/>
  <c r="E2" i="38"/>
  <c r="P1073" i="35"/>
  <c r="S738" i="35"/>
  <c r="S729" i="35"/>
  <c r="P665" i="35"/>
  <c r="E730" i="35" l="1"/>
  <c r="E732" i="35"/>
  <c r="E733" i="35"/>
  <c r="E734" i="35"/>
  <c r="E735" i="35"/>
  <c r="E736" i="35"/>
  <c r="E738" i="35"/>
  <c r="E742" i="35"/>
  <c r="E743" i="35"/>
  <c r="E744" i="35"/>
  <c r="E745" i="35"/>
  <c r="E746" i="35"/>
  <c r="E748" i="35"/>
  <c r="E749" i="35"/>
  <c r="E750" i="35"/>
  <c r="E751" i="35"/>
  <c r="E753" i="35"/>
  <c r="E754" i="35"/>
  <c r="E755" i="35"/>
  <c r="E756" i="35"/>
  <c r="E757" i="35"/>
  <c r="E758" i="35"/>
  <c r="E759" i="35"/>
  <c r="E760" i="35"/>
  <c r="E761" i="35"/>
  <c r="E762" i="35"/>
  <c r="E763" i="35"/>
  <c r="E764" i="35"/>
  <c r="E765" i="35"/>
  <c r="E766" i="35"/>
  <c r="E768" i="35"/>
  <c r="E1144" i="35"/>
  <c r="E1129" i="35"/>
  <c r="E1127" i="35"/>
  <c r="E1123" i="35"/>
  <c r="E1096" i="35"/>
  <c r="E1092" i="35"/>
  <c r="E1085" i="35"/>
  <c r="E1081" i="35"/>
  <c r="E1073" i="35"/>
  <c r="E1069" i="35"/>
  <c r="E1066" i="35"/>
  <c r="E1062" i="35"/>
  <c r="E769" i="35"/>
  <c r="E5" i="35"/>
  <c r="S691" i="35"/>
  <c r="S690" i="35"/>
  <c r="S689" i="35"/>
  <c r="S688" i="35"/>
  <c r="S687" i="35"/>
  <c r="S686" i="35"/>
  <c r="S685" i="35"/>
  <c r="S684" i="35"/>
  <c r="S683" i="35"/>
  <c r="S682" i="35"/>
  <c r="S681" i="35"/>
  <c r="S680" i="35"/>
  <c r="S679" i="35"/>
  <c r="S678" i="35"/>
  <c r="S677" i="35"/>
  <c r="S676" i="35"/>
  <c r="S675" i="35"/>
  <c r="S674" i="35"/>
  <c r="S673" i="35"/>
  <c r="S672" i="35"/>
  <c r="S671" i="35"/>
  <c r="S670" i="35"/>
  <c r="S669" i="35"/>
  <c r="S668" i="35"/>
  <c r="S667" i="35"/>
  <c r="S665" i="35"/>
  <c r="S664" i="35"/>
  <c r="S663" i="35"/>
  <c r="S662" i="35"/>
  <c r="S661" i="35"/>
  <c r="S660" i="35"/>
  <c r="S655" i="35"/>
  <c r="S654" i="35"/>
  <c r="S653" i="35"/>
  <c r="S652" i="35"/>
  <c r="S651" i="35"/>
  <c r="S650" i="35"/>
  <c r="S649" i="35"/>
  <c r="S648" i="35"/>
  <c r="S647" i="35"/>
  <c r="S646" i="35"/>
  <c r="S645" i="35"/>
  <c r="S644" i="35"/>
  <c r="S643" i="35"/>
  <c r="S642" i="35"/>
  <c r="S641" i="35"/>
  <c r="S640" i="35"/>
  <c r="S639" i="35"/>
  <c r="S638" i="35"/>
  <c r="S637" i="35"/>
  <c r="S636" i="35"/>
  <c r="S635" i="35"/>
  <c r="S634" i="35"/>
  <c r="S633" i="35"/>
  <c r="S632" i="35"/>
  <c r="S631" i="35"/>
  <c r="S630" i="35"/>
  <c r="S629" i="35"/>
  <c r="S628" i="35"/>
  <c r="S627" i="35"/>
  <c r="S626" i="35"/>
  <c r="S625" i="35"/>
  <c r="S624" i="35"/>
  <c r="S623" i="35"/>
  <c r="S622" i="35"/>
  <c r="S621" i="35"/>
  <c r="S620" i="35"/>
  <c r="S619" i="35"/>
  <c r="S618" i="35"/>
  <c r="S617" i="35"/>
  <c r="S616" i="35"/>
  <c r="S615" i="35"/>
  <c r="S614" i="35"/>
  <c r="S613" i="35"/>
  <c r="S612" i="35"/>
  <c r="S611" i="35"/>
  <c r="S610" i="35"/>
  <c r="S609" i="35"/>
  <c r="S608" i="35"/>
  <c r="S607" i="35"/>
  <c r="S606" i="35"/>
  <c r="S605" i="35"/>
  <c r="S604" i="35"/>
  <c r="S603" i="35"/>
  <c r="S602" i="35"/>
  <c r="S601" i="35"/>
  <c r="S600" i="35"/>
  <c r="S599" i="35"/>
  <c r="S598" i="35"/>
  <c r="S597" i="35"/>
  <c r="S596" i="35"/>
  <c r="S595" i="35"/>
  <c r="S594" i="35"/>
  <c r="S593" i="35"/>
  <c r="S592" i="35"/>
  <c r="S591" i="35"/>
  <c r="S590" i="35"/>
  <c r="S589" i="35"/>
  <c r="S588" i="35"/>
  <c r="S587" i="35"/>
  <c r="S586" i="35"/>
  <c r="S585" i="35"/>
  <c r="S584" i="35"/>
  <c r="S583" i="35"/>
  <c r="S582" i="35"/>
  <c r="S581" i="35"/>
  <c r="S580" i="35"/>
  <c r="S579" i="35"/>
  <c r="S578" i="35"/>
  <c r="S577" i="35"/>
  <c r="S576" i="35"/>
  <c r="S575" i="35"/>
  <c r="S574" i="35"/>
  <c r="S573" i="35"/>
  <c r="S572" i="35"/>
  <c r="S571" i="35"/>
  <c r="S570" i="35"/>
  <c r="S569" i="35"/>
  <c r="S568" i="35"/>
  <c r="S567" i="35"/>
  <c r="S566" i="35"/>
  <c r="S565" i="35"/>
  <c r="S564" i="35"/>
  <c r="S563" i="35"/>
  <c r="S562" i="35"/>
  <c r="S561" i="35"/>
  <c r="S560" i="35"/>
  <c r="S559" i="35"/>
  <c r="S558" i="35"/>
  <c r="S557" i="35"/>
  <c r="S556" i="35"/>
  <c r="S555" i="35"/>
  <c r="S554" i="35"/>
  <c r="S553" i="35"/>
  <c r="S552" i="35"/>
  <c r="S551" i="35"/>
  <c r="S550" i="35"/>
  <c r="S549" i="35"/>
  <c r="S548" i="35"/>
  <c r="S547" i="35"/>
  <c r="S546" i="35"/>
  <c r="S545" i="35"/>
  <c r="S544" i="35"/>
  <c r="S543" i="35"/>
  <c r="S542" i="35"/>
  <c r="S541" i="35"/>
  <c r="S540" i="35"/>
  <c r="S539" i="35"/>
  <c r="S538" i="35"/>
  <c r="S537" i="35"/>
  <c r="S536" i="35"/>
  <c r="S535" i="35"/>
  <c r="S534" i="35"/>
  <c r="S533" i="35"/>
  <c r="S532" i="35"/>
  <c r="S531" i="35"/>
  <c r="S530" i="35"/>
  <c r="S529" i="35"/>
  <c r="S528" i="35"/>
  <c r="S527" i="35"/>
  <c r="S526" i="35"/>
  <c r="S525" i="35"/>
  <c r="S524" i="35"/>
  <c r="S523" i="35"/>
  <c r="S522" i="35"/>
  <c r="S521" i="35"/>
  <c r="S520" i="35"/>
  <c r="S519" i="35"/>
  <c r="S518" i="35"/>
  <c r="S517" i="35"/>
  <c r="S516" i="35"/>
  <c r="S515" i="35"/>
  <c r="S514" i="35"/>
  <c r="S513" i="35"/>
  <c r="S512" i="35"/>
  <c r="S511" i="35"/>
  <c r="S510" i="35"/>
  <c r="S509" i="35"/>
  <c r="S508" i="35"/>
  <c r="S507" i="35"/>
  <c r="S506" i="35"/>
  <c r="S505" i="35"/>
  <c r="S504" i="35"/>
  <c r="S503" i="35"/>
  <c r="S502" i="35"/>
  <c r="S501" i="35"/>
  <c r="S500" i="35"/>
  <c r="S499" i="35"/>
  <c r="S498" i="35"/>
  <c r="S497" i="35"/>
  <c r="S496" i="35"/>
  <c r="S495" i="35"/>
  <c r="S494" i="35"/>
  <c r="S493" i="35"/>
  <c r="S492" i="35"/>
  <c r="S491" i="35"/>
  <c r="S490" i="35"/>
  <c r="S489" i="35"/>
  <c r="S488" i="35"/>
  <c r="S487" i="35"/>
  <c r="S486" i="35"/>
  <c r="S485" i="35"/>
  <c r="S484" i="35"/>
  <c r="S483" i="35"/>
  <c r="S482" i="35"/>
  <c r="S481" i="35"/>
  <c r="S480" i="35"/>
  <c r="S479" i="35"/>
  <c r="S478" i="35"/>
  <c r="S477" i="35"/>
  <c r="S476" i="35"/>
  <c r="S475" i="35"/>
  <c r="S474" i="35"/>
  <c r="S473" i="35"/>
  <c r="S472" i="35"/>
  <c r="S471" i="35"/>
  <c r="S470" i="35"/>
  <c r="S469" i="35"/>
  <c r="S468" i="35"/>
  <c r="S467" i="35"/>
  <c r="S466" i="35"/>
  <c r="S465" i="35"/>
  <c r="S464" i="35"/>
  <c r="S463" i="35"/>
  <c r="S462" i="35"/>
  <c r="S461" i="35"/>
  <c r="S460" i="35"/>
  <c r="S459" i="35"/>
  <c r="S458" i="35"/>
  <c r="S457" i="35"/>
  <c r="S456" i="35"/>
  <c r="S455" i="35"/>
  <c r="S454" i="35"/>
  <c r="S453" i="35"/>
  <c r="S452" i="35"/>
  <c r="S451" i="35"/>
  <c r="S450" i="35"/>
  <c r="S449" i="35"/>
  <c r="S448" i="35"/>
  <c r="S447" i="35"/>
  <c r="S446" i="35"/>
  <c r="S445" i="35"/>
  <c r="S444" i="35"/>
  <c r="S443" i="35"/>
  <c r="S442" i="35"/>
  <c r="S441" i="35"/>
  <c r="S440" i="35"/>
  <c r="S439" i="35"/>
  <c r="S438" i="35"/>
  <c r="S437" i="35"/>
  <c r="S436" i="35"/>
  <c r="S435" i="35"/>
  <c r="S434" i="35"/>
  <c r="S433" i="35"/>
  <c r="S432" i="35"/>
  <c r="S431" i="35"/>
  <c r="S430" i="35"/>
  <c r="S429" i="35"/>
  <c r="S428" i="35"/>
  <c r="S427" i="35"/>
  <c r="S426" i="35"/>
  <c r="S425" i="35"/>
  <c r="S424" i="35"/>
  <c r="S423" i="35"/>
  <c r="S422" i="35"/>
  <c r="S421" i="35"/>
  <c r="S420" i="35"/>
  <c r="S419" i="35"/>
  <c r="S417" i="35"/>
  <c r="S416" i="35"/>
  <c r="S415" i="35"/>
  <c r="S414" i="35"/>
  <c r="S413" i="35"/>
  <c r="S412" i="35"/>
  <c r="S411" i="35"/>
  <c r="S410" i="35"/>
  <c r="S409" i="35"/>
  <c r="S408" i="35"/>
  <c r="S407" i="35"/>
  <c r="S406" i="35"/>
  <c r="S404" i="35"/>
  <c r="S403" i="35"/>
  <c r="S402" i="35"/>
  <c r="S401" i="35"/>
  <c r="S399" i="35"/>
  <c r="S398" i="35"/>
  <c r="S397" i="35"/>
  <c r="S396" i="35"/>
  <c r="S395" i="35"/>
  <c r="S394" i="35"/>
  <c r="S393" i="35"/>
  <c r="S392" i="35"/>
  <c r="S391" i="35"/>
  <c r="S390" i="35"/>
  <c r="S389" i="35"/>
  <c r="S388" i="35"/>
  <c r="S387" i="35"/>
  <c r="S386" i="35"/>
  <c r="S385" i="35"/>
  <c r="S384" i="35"/>
  <c r="S383" i="35"/>
  <c r="S382" i="35"/>
  <c r="S381" i="35"/>
  <c r="S380" i="35"/>
  <c r="S379" i="35"/>
  <c r="S378" i="35"/>
  <c r="S377" i="35"/>
  <c r="S376" i="35"/>
  <c r="S375" i="35"/>
  <c r="S373" i="35"/>
  <c r="S372" i="35"/>
  <c r="S371" i="35"/>
  <c r="S370" i="35"/>
  <c r="S369" i="35"/>
  <c r="S368" i="35"/>
  <c r="S367" i="35"/>
  <c r="S366" i="35"/>
  <c r="S365" i="35"/>
  <c r="S364" i="35"/>
  <c r="S363" i="35"/>
  <c r="S362" i="35"/>
  <c r="S361" i="35"/>
  <c r="S360" i="35"/>
  <c r="S359" i="35"/>
  <c r="S358" i="35"/>
  <c r="S357" i="35"/>
  <c r="S356" i="35"/>
  <c r="S355" i="35"/>
  <c r="S354" i="35"/>
  <c r="S353" i="35"/>
  <c r="S352" i="35"/>
  <c r="S351" i="35"/>
  <c r="S350" i="35"/>
  <c r="S349" i="35"/>
  <c r="S348" i="35"/>
  <c r="S347" i="35"/>
  <c r="S346" i="35"/>
  <c r="S345" i="35"/>
  <c r="S344" i="35"/>
  <c r="S343" i="35"/>
  <c r="S342" i="35"/>
  <c r="S341" i="35"/>
  <c r="S340" i="35"/>
  <c r="S339" i="35"/>
  <c r="S338" i="35"/>
  <c r="S337" i="35"/>
  <c r="S336" i="35"/>
  <c r="S335" i="35"/>
  <c r="S334" i="35"/>
  <c r="S333" i="35"/>
  <c r="S332" i="35"/>
  <c r="S331" i="35"/>
  <c r="S330" i="35"/>
  <c r="S329" i="35"/>
  <c r="S328" i="35"/>
  <c r="S327" i="35"/>
  <c r="S326" i="35"/>
  <c r="S325" i="35"/>
  <c r="S324" i="35"/>
  <c r="S323" i="35"/>
  <c r="S322" i="35"/>
  <c r="S321" i="35"/>
  <c r="S320" i="35"/>
  <c r="S319" i="35"/>
  <c r="S318" i="35"/>
  <c r="S317" i="35"/>
  <c r="S316" i="35"/>
  <c r="S315" i="35"/>
  <c r="S314" i="35"/>
  <c r="S313" i="35"/>
  <c r="S312" i="35"/>
  <c r="S311" i="35"/>
  <c r="S310" i="35"/>
  <c r="S309" i="35"/>
  <c r="S308" i="35"/>
  <c r="S307" i="35"/>
  <c r="S306" i="35"/>
  <c r="S305" i="35"/>
  <c r="S304" i="35"/>
  <c r="S303" i="35"/>
  <c r="S302" i="35"/>
  <c r="S301" i="35"/>
  <c r="S300" i="35"/>
  <c r="S299" i="35"/>
  <c r="S298" i="35"/>
  <c r="S297" i="35"/>
  <c r="S296" i="35"/>
  <c r="S295" i="35"/>
  <c r="S294" i="35"/>
  <c r="S293" i="35"/>
  <c r="S292" i="35"/>
  <c r="S291" i="35"/>
  <c r="S290" i="35"/>
  <c r="S289" i="35"/>
  <c r="S288" i="35"/>
  <c r="S287" i="35"/>
  <c r="S286" i="35"/>
  <c r="S285" i="35"/>
  <c r="S284" i="35"/>
  <c r="S283" i="35"/>
  <c r="S282" i="35"/>
  <c r="S281" i="35"/>
  <c r="S280" i="35"/>
  <c r="S279" i="35"/>
  <c r="S278" i="35"/>
  <c r="S277" i="35"/>
  <c r="S276" i="35"/>
  <c r="S275" i="35"/>
  <c r="S274" i="35"/>
  <c r="S273" i="35"/>
  <c r="S272" i="35"/>
  <c r="S271" i="35"/>
  <c r="S270" i="35"/>
  <c r="S269" i="35"/>
  <c r="S268" i="35"/>
  <c r="S267" i="35"/>
  <c r="S266" i="35"/>
  <c r="S265" i="35"/>
  <c r="S264" i="35"/>
  <c r="S263" i="35"/>
  <c r="S262" i="35"/>
  <c r="S261" i="35"/>
  <c r="S260" i="35"/>
  <c r="S259" i="35"/>
  <c r="S258" i="35"/>
  <c r="S257" i="35"/>
  <c r="S256" i="35"/>
  <c r="S255" i="35"/>
  <c r="S254" i="35"/>
  <c r="S253" i="35"/>
  <c r="S252" i="35"/>
  <c r="S251" i="35"/>
  <c r="S250" i="35"/>
  <c r="S249" i="35"/>
  <c r="S248" i="35"/>
  <c r="S247" i="35"/>
  <c r="S246" i="35"/>
  <c r="S245" i="35"/>
  <c r="S244" i="35"/>
  <c r="S243" i="35"/>
  <c r="S242" i="35"/>
  <c r="S241" i="35"/>
  <c r="S240" i="35"/>
  <c r="S239" i="35"/>
  <c r="S238" i="35"/>
  <c r="S237" i="35"/>
  <c r="S236" i="35"/>
  <c r="S235" i="35"/>
  <c r="S234" i="35"/>
  <c r="S233" i="35"/>
  <c r="S232" i="35"/>
  <c r="S231" i="35"/>
  <c r="S230" i="35"/>
  <c r="S229" i="35"/>
  <c r="S228" i="35"/>
  <c r="S227" i="35"/>
  <c r="S226" i="35"/>
  <c r="S225" i="35"/>
  <c r="S224" i="35"/>
  <c r="S223" i="35"/>
  <c r="S222" i="35"/>
  <c r="S221" i="35"/>
  <c r="S220" i="35"/>
  <c r="S219" i="35"/>
  <c r="S218" i="35"/>
  <c r="S217" i="35"/>
  <c r="S216" i="35"/>
  <c r="S215" i="35"/>
  <c r="S214" i="35"/>
  <c r="S213" i="35"/>
  <c r="S212" i="35"/>
  <c r="S211" i="35"/>
  <c r="S210" i="35"/>
  <c r="S209" i="35"/>
  <c r="S208" i="35"/>
  <c r="S207" i="35"/>
  <c r="S206" i="35"/>
  <c r="S205" i="35"/>
  <c r="S204" i="35"/>
  <c r="S203" i="35"/>
  <c r="S202" i="35"/>
  <c r="S201" i="35"/>
  <c r="S200" i="35"/>
  <c r="S199" i="35"/>
  <c r="S198" i="35"/>
  <c r="S197" i="35"/>
  <c r="S196" i="35"/>
  <c r="S195" i="35"/>
  <c r="S194" i="35"/>
  <c r="S193" i="35"/>
  <c r="S192" i="35"/>
  <c r="S191" i="35"/>
  <c r="S190" i="35"/>
  <c r="S189" i="35"/>
  <c r="S188" i="35"/>
  <c r="S187" i="35"/>
  <c r="S186" i="35"/>
  <c r="S185" i="35"/>
  <c r="S184" i="35"/>
  <c r="S183" i="35"/>
  <c r="S182" i="35"/>
  <c r="S181" i="35"/>
  <c r="S180" i="35"/>
  <c r="S179" i="35"/>
  <c r="S178" i="35"/>
  <c r="S177" i="35"/>
  <c r="S176" i="35"/>
  <c r="S175" i="35"/>
  <c r="S174" i="35"/>
  <c r="S173" i="35"/>
  <c r="S172" i="35"/>
  <c r="S171" i="35"/>
  <c r="S170" i="35"/>
  <c r="S169" i="35"/>
  <c r="S168" i="35"/>
  <c r="S167" i="35"/>
  <c r="S166" i="35"/>
  <c r="S165" i="35"/>
  <c r="S164" i="35"/>
  <c r="S163" i="35"/>
  <c r="S162" i="35"/>
  <c r="S161" i="35"/>
  <c r="S160" i="35"/>
  <c r="S159" i="35"/>
  <c r="S158" i="35"/>
  <c r="S157" i="35"/>
  <c r="S156" i="35"/>
  <c r="S155" i="35"/>
  <c r="S154" i="35"/>
  <c r="S153" i="35"/>
  <c r="S152" i="35"/>
  <c r="S151" i="35"/>
  <c r="S150" i="35"/>
  <c r="S149" i="35"/>
  <c r="S148" i="35"/>
  <c r="S147" i="35"/>
  <c r="S146" i="35"/>
  <c r="S145" i="35"/>
  <c r="S144" i="35"/>
  <c r="S143" i="35"/>
  <c r="S142" i="35"/>
  <c r="S141" i="35"/>
  <c r="S140" i="35"/>
  <c r="S139" i="35"/>
  <c r="S138" i="35"/>
  <c r="S137" i="35"/>
  <c r="S136" i="35"/>
  <c r="S135" i="35"/>
  <c r="S134" i="35"/>
  <c r="S133" i="35"/>
  <c r="S132" i="35"/>
  <c r="S131" i="35"/>
  <c r="S130" i="35"/>
  <c r="S129" i="35"/>
  <c r="S128" i="35"/>
  <c r="S127" i="35"/>
  <c r="S126" i="35"/>
  <c r="S125" i="35"/>
  <c r="S124" i="35"/>
  <c r="S123" i="35"/>
  <c r="S122" i="35"/>
  <c r="S121" i="35"/>
  <c r="S120" i="35"/>
  <c r="S119" i="35"/>
  <c r="S118" i="35"/>
  <c r="S117" i="35"/>
  <c r="S116" i="35"/>
  <c r="S115" i="35"/>
  <c r="S114" i="35"/>
  <c r="S113" i="35"/>
  <c r="S112" i="35"/>
  <c r="S111" i="35"/>
  <c r="S110" i="35"/>
  <c r="S109" i="35"/>
  <c r="S108" i="35"/>
  <c r="S107" i="35"/>
  <c r="S106" i="35"/>
  <c r="S105" i="35"/>
  <c r="S104" i="35"/>
  <c r="S103" i="35"/>
  <c r="S102" i="35"/>
  <c r="S101" i="35"/>
  <c r="S100" i="35"/>
  <c r="S99" i="35"/>
  <c r="S98" i="35"/>
  <c r="S97" i="35"/>
  <c r="S96" i="35"/>
  <c r="S95" i="35"/>
  <c r="S94" i="35"/>
  <c r="S93" i="35"/>
  <c r="S92" i="35"/>
  <c r="S91" i="35"/>
  <c r="S90" i="35"/>
  <c r="S89" i="35"/>
  <c r="S88" i="35"/>
  <c r="S87" i="35"/>
  <c r="S86" i="35"/>
  <c r="S85" i="35"/>
  <c r="S84" i="35"/>
  <c r="S83" i="35"/>
  <c r="S82" i="35"/>
  <c r="S81" i="35"/>
  <c r="S80" i="35"/>
  <c r="S79" i="35"/>
  <c r="S78" i="35"/>
  <c r="S77" i="35"/>
  <c r="S76" i="35"/>
  <c r="S75" i="35"/>
  <c r="S74" i="35"/>
  <c r="S73" i="35"/>
  <c r="S72" i="35"/>
  <c r="S71" i="35"/>
  <c r="S70" i="35"/>
  <c r="S69" i="35"/>
  <c r="S68" i="35"/>
  <c r="S67" i="35"/>
  <c r="S66" i="35"/>
  <c r="S65" i="35"/>
  <c r="S64" i="35"/>
  <c r="S63" i="35"/>
  <c r="S62" i="35"/>
  <c r="S61" i="35"/>
  <c r="S60" i="35"/>
  <c r="S59" i="35"/>
  <c r="S58" i="35"/>
  <c r="S57" i="35"/>
  <c r="S56" i="35"/>
  <c r="S55" i="35"/>
  <c r="S54" i="35"/>
  <c r="S53" i="35"/>
  <c r="S52" i="35"/>
  <c r="S51" i="35"/>
  <c r="S50" i="35"/>
  <c r="S49" i="35"/>
  <c r="S48" i="35"/>
  <c r="S47" i="35"/>
  <c r="S46" i="35"/>
  <c r="S45" i="35"/>
  <c r="S44" i="35"/>
  <c r="S43" i="35"/>
  <c r="S42" i="35"/>
  <c r="S41" i="35"/>
  <c r="S40" i="35"/>
  <c r="S39" i="35"/>
  <c r="S38" i="35"/>
  <c r="S37" i="35"/>
  <c r="S36" i="35"/>
  <c r="S35" i="35"/>
  <c r="S34" i="35"/>
  <c r="S33" i="35"/>
  <c r="S32" i="35"/>
  <c r="S31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E691" i="35"/>
  <c r="E690" i="35"/>
  <c r="E689" i="35"/>
  <c r="E688" i="35"/>
  <c r="E687" i="35"/>
  <c r="E686" i="35"/>
  <c r="E685" i="35"/>
  <c r="E684" i="35"/>
  <c r="E683" i="35"/>
  <c r="E682" i="35"/>
  <c r="E681" i="35"/>
  <c r="E680" i="35"/>
  <c r="E679" i="35"/>
  <c r="E678" i="35"/>
  <c r="E677" i="35"/>
  <c r="E676" i="35"/>
  <c r="E675" i="35"/>
  <c r="E674" i="35"/>
  <c r="E673" i="35"/>
  <c r="E672" i="35"/>
  <c r="E671" i="35"/>
  <c r="E670" i="35"/>
  <c r="E669" i="35"/>
  <c r="E668" i="35"/>
  <c r="E667" i="35"/>
  <c r="E665" i="35"/>
  <c r="E662" i="35"/>
  <c r="E661" i="35"/>
  <c r="E660" i="35"/>
  <c r="E655" i="35"/>
  <c r="E654" i="35"/>
  <c r="E653" i="35"/>
  <c r="E652" i="35"/>
  <c r="E651" i="35"/>
  <c r="E650" i="35"/>
  <c r="E649" i="35"/>
  <c r="E648" i="35"/>
  <c r="E647" i="35"/>
  <c r="E646" i="35"/>
  <c r="E645" i="35"/>
  <c r="E644" i="35"/>
  <c r="E643" i="35"/>
  <c r="E642" i="35"/>
  <c r="E641" i="35"/>
  <c r="E640" i="35"/>
  <c r="E639" i="35"/>
  <c r="E638" i="35"/>
  <c r="E637" i="35"/>
  <c r="E636" i="35"/>
  <c r="E635" i="35"/>
  <c r="E634" i="35"/>
  <c r="E633" i="35"/>
  <c r="E632" i="35"/>
  <c r="E631" i="35"/>
  <c r="E630" i="35"/>
  <c r="E629" i="35"/>
  <c r="E628" i="35"/>
  <c r="E627" i="35"/>
  <c r="E626" i="35"/>
  <c r="E625" i="35"/>
  <c r="E624" i="35"/>
  <c r="E623" i="35"/>
  <c r="E622" i="35"/>
  <c r="E621" i="35"/>
  <c r="E620" i="35"/>
  <c r="E619" i="35"/>
  <c r="E618" i="35"/>
  <c r="E617" i="35"/>
  <c r="E616" i="35"/>
  <c r="E615" i="35"/>
  <c r="E614" i="35"/>
  <c r="E613" i="35"/>
  <c r="E612" i="35"/>
  <c r="E611" i="35"/>
  <c r="E610" i="35"/>
  <c r="E609" i="35"/>
  <c r="E608" i="35"/>
  <c r="E607" i="35"/>
  <c r="E606" i="35"/>
  <c r="E605" i="35"/>
  <c r="E604" i="35"/>
  <c r="E603" i="35"/>
  <c r="E602" i="35"/>
  <c r="E601" i="35"/>
  <c r="E600" i="35"/>
  <c r="E599" i="35"/>
  <c r="E598" i="35"/>
  <c r="E597" i="35"/>
  <c r="E596" i="35"/>
  <c r="E595" i="35"/>
  <c r="E594" i="35"/>
  <c r="E593" i="35"/>
  <c r="E592" i="35"/>
  <c r="E591" i="35"/>
  <c r="E590" i="35"/>
  <c r="E589" i="35"/>
  <c r="E588" i="35"/>
  <c r="E587" i="35"/>
  <c r="E586" i="35"/>
  <c r="E585" i="35"/>
  <c r="E584" i="35"/>
  <c r="E583" i="35"/>
  <c r="E582" i="35"/>
  <c r="E581" i="35"/>
  <c r="E580" i="35"/>
  <c r="E579" i="35"/>
  <c r="E578" i="35"/>
  <c r="E577" i="35"/>
  <c r="E576" i="35"/>
  <c r="E575" i="35"/>
  <c r="E574" i="35"/>
  <c r="E573" i="35"/>
  <c r="E572" i="35"/>
  <c r="E571" i="35"/>
  <c r="E570" i="35"/>
  <c r="E569" i="35"/>
  <c r="E568" i="35"/>
  <c r="E567" i="35"/>
  <c r="E566" i="35"/>
  <c r="E565" i="35"/>
  <c r="E564" i="35"/>
  <c r="E563" i="35"/>
  <c r="E562" i="35"/>
  <c r="E561" i="35"/>
  <c r="E560" i="35"/>
  <c r="E559" i="35"/>
  <c r="E558" i="35"/>
  <c r="E557" i="35"/>
  <c r="E556" i="35"/>
  <c r="E555" i="35"/>
  <c r="E554" i="35"/>
  <c r="E553" i="35"/>
  <c r="E552" i="35"/>
  <c r="E551" i="35"/>
  <c r="E550" i="35"/>
  <c r="E549" i="35"/>
  <c r="E548" i="35"/>
  <c r="E547" i="35"/>
  <c r="E546" i="35"/>
  <c r="E545" i="35"/>
  <c r="E544" i="35"/>
  <c r="E543" i="35"/>
  <c r="E542" i="35"/>
  <c r="E541" i="35"/>
  <c r="E540" i="35"/>
  <c r="E539" i="35"/>
  <c r="E538" i="35"/>
  <c r="E537" i="35"/>
  <c r="E536" i="35"/>
  <c r="E535" i="35"/>
  <c r="E534" i="35"/>
  <c r="E533" i="35"/>
  <c r="E532" i="35"/>
  <c r="E531" i="35"/>
  <c r="E530" i="35"/>
  <c r="E529" i="35"/>
  <c r="E528" i="35"/>
  <c r="E527" i="35"/>
  <c r="E526" i="35"/>
  <c r="E525" i="35"/>
  <c r="E524" i="35"/>
  <c r="E523" i="35"/>
  <c r="E522" i="35"/>
  <c r="E521" i="35"/>
  <c r="E520" i="35"/>
  <c r="E519" i="35"/>
  <c r="E518" i="35"/>
  <c r="E517" i="35"/>
  <c r="E516" i="35"/>
  <c r="E515" i="35"/>
  <c r="E514" i="35"/>
  <c r="E513" i="35"/>
  <c r="E512" i="35"/>
  <c r="E511" i="35"/>
  <c r="E510" i="35"/>
  <c r="E509" i="35"/>
  <c r="E508" i="35"/>
  <c r="E507" i="35"/>
  <c r="E506" i="35"/>
  <c r="E505" i="35"/>
  <c r="E504" i="35"/>
  <c r="E503" i="35"/>
  <c r="E502" i="35"/>
  <c r="E501" i="35"/>
  <c r="E500" i="35"/>
  <c r="E499" i="35"/>
  <c r="E498" i="35"/>
  <c r="E497" i="35"/>
  <c r="E496" i="35"/>
  <c r="E495" i="35"/>
  <c r="E494" i="35"/>
  <c r="E493" i="35"/>
  <c r="E492" i="35"/>
  <c r="E491" i="35"/>
  <c r="E490" i="35"/>
  <c r="E489" i="35"/>
  <c r="E488" i="35"/>
  <c r="E487" i="35"/>
  <c r="E486" i="35"/>
  <c r="E485" i="35"/>
  <c r="E484" i="35"/>
  <c r="E483" i="35"/>
  <c r="E482" i="35"/>
  <c r="E481" i="35"/>
  <c r="E480" i="35"/>
  <c r="E479" i="35"/>
  <c r="E477" i="35"/>
  <c r="E476" i="35"/>
  <c r="E475" i="35"/>
  <c r="E474" i="35"/>
  <c r="E473" i="35"/>
  <c r="E471" i="35"/>
  <c r="E470" i="35"/>
  <c r="E469" i="35"/>
  <c r="E468" i="35"/>
  <c r="E467" i="35"/>
  <c r="E466" i="35"/>
  <c r="E464" i="35"/>
  <c r="E463" i="35"/>
  <c r="E462" i="35"/>
  <c r="E461" i="35"/>
  <c r="E460" i="35"/>
  <c r="E458" i="35"/>
  <c r="E457" i="35"/>
  <c r="E456" i="35"/>
  <c r="E454" i="35"/>
  <c r="E453" i="35"/>
  <c r="E452" i="35"/>
  <c r="E451" i="35"/>
  <c r="E450" i="35"/>
  <c r="E449" i="35"/>
  <c r="E448" i="35"/>
  <c r="E447" i="35"/>
  <c r="E446" i="35"/>
  <c r="E445" i="35"/>
  <c r="E444" i="35"/>
  <c r="E443" i="35"/>
  <c r="E442" i="35"/>
  <c r="E441" i="35"/>
  <c r="E440" i="35"/>
  <c r="E439" i="35"/>
  <c r="E438" i="35"/>
  <c r="E437" i="35"/>
  <c r="E436" i="35"/>
  <c r="E435" i="35"/>
  <c r="E434" i="35"/>
  <c r="E433" i="35"/>
  <c r="E432" i="35"/>
  <c r="E431" i="35"/>
  <c r="E430" i="35"/>
  <c r="E429" i="35"/>
  <c r="E428" i="35"/>
  <c r="E427" i="35"/>
  <c r="E426" i="35"/>
  <c r="E425" i="35"/>
  <c r="E424" i="35"/>
  <c r="E423" i="35"/>
  <c r="E422" i="35"/>
  <c r="E421" i="35"/>
  <c r="E420" i="35"/>
  <c r="E419" i="35"/>
  <c r="E418" i="35"/>
  <c r="E417" i="35"/>
  <c r="E416" i="35"/>
  <c r="E415" i="35"/>
  <c r="E414" i="35"/>
  <c r="E413" i="35"/>
  <c r="E412" i="35"/>
  <c r="E411" i="35"/>
  <c r="E410" i="35"/>
  <c r="E409" i="35"/>
  <c r="E408" i="35"/>
  <c r="E407" i="35"/>
  <c r="E406" i="35"/>
  <c r="E405" i="35"/>
  <c r="E404" i="35"/>
  <c r="E403" i="35"/>
  <c r="E402" i="35"/>
  <c r="E401" i="35"/>
  <c r="E400" i="35"/>
  <c r="E399" i="35"/>
  <c r="E398" i="35"/>
  <c r="E397" i="35"/>
  <c r="E396" i="35"/>
  <c r="E395" i="35"/>
  <c r="E394" i="35"/>
  <c r="E393" i="35"/>
  <c r="E392" i="35"/>
  <c r="E391" i="35"/>
  <c r="E390" i="35"/>
  <c r="E389" i="35"/>
  <c r="E388" i="35"/>
  <c r="E387" i="35"/>
  <c r="E386" i="35"/>
  <c r="E385" i="35"/>
  <c r="E384" i="35"/>
  <c r="E383" i="35"/>
  <c r="E382" i="35"/>
  <c r="E381" i="35"/>
  <c r="E380" i="35"/>
  <c r="E379" i="35"/>
  <c r="E378" i="35"/>
  <c r="E377" i="35"/>
  <c r="E376" i="35"/>
  <c r="E375" i="35"/>
  <c r="E374" i="35"/>
  <c r="E373" i="35"/>
  <c r="E372" i="35"/>
  <c r="E371" i="35"/>
  <c r="E370" i="35"/>
  <c r="E369" i="35"/>
  <c r="E368" i="35"/>
  <c r="E367" i="35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AC4" i="35"/>
  <c r="AD4" i="35" s="1"/>
  <c r="AE4" i="35" s="1"/>
  <c r="AF4" i="35" s="1"/>
  <c r="AG4" i="35" s="1"/>
  <c r="AH4" i="35" s="1"/>
  <c r="S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  <author>tc={334C80E4-90B6-44CF-8F10-6812348CB4D1}</author>
    <author>tc={D3B593B3-9497-40D8-855D-AD11C4A98885}</author>
    <author>tc={150A5624-D199-4CE9-B6B9-1A1F63AE3D9D}</author>
    <author>tc={149B4220-EA38-45D4-BFF2-DAD834745CC8}</author>
    <author>tc={88250440-A4C6-44B2-9B51-BACF8292D162}</author>
    <author>tc={0DE75A5C-AE1F-42E2-BEB7-36B4DA73B054}</author>
    <author>tc={DFF492E0-8AF7-4BF7-8C42-65A142DF2A8F}</author>
    <author>tc={AFA29987-5DB4-4663-BCB2-4EB153168D56}</author>
    <author>tc={42C05163-E522-4DA6-B0F3-83D72A77C724}</author>
    <author>tc={81560A28-988A-46E8-A9D4-C14ED1E2E5B6}</author>
    <author>tc={02C74C7F-0388-44FB-A4C4-95C68979EC4A}</author>
    <author>tc={89EE8B14-2970-4474-9FDD-BF99D58E4DB4}</author>
    <author>tc={3E0E156C-4B77-4856-95D8-AF5AF8E3672D}</author>
    <author>tc={6A1CC44F-4673-4D50-BD06-937207698A91}</author>
    <author>tc={B3190035-8B7B-46D2-AD82-39867E2C936D}</author>
    <author>tc={9BF4B4D9-A06C-4102-9F20-6481D9326AED}</author>
    <author>tc={BC35E82A-45B6-47F0-A74E-FB035FFE04E6}</author>
    <author>tc={958C596C-7C88-4BAA-80A1-7314BDA6326E}</author>
    <author>tc={8B3F8516-9F52-4D6B-94FD-6D0C8FDF1651}</author>
    <author>tc={FB8D9F18-79D2-4BD9-9F43-35C0C00FBE02}</author>
    <author>tc={C9684BD0-8467-480B-9E0F-E5072601BC3B}</author>
    <author>tc={94DE61A7-C067-42E8-AC77-BB3819453F96}</author>
    <author>tc={1AC676FB-94B8-4CC1-8393-450F1817B99B}</author>
    <author>tc={C64DB468-CFF1-4EB1-AB50-34C35D21B0E6}</author>
    <author>tc={2DC95CC6-9824-45AE-ACFB-FB0FFD4A87D0}</author>
    <author>tc={E97F2060-505F-4D49-884B-1B8B93604282}</author>
    <author>tc={7E7C36C2-C236-4AB5-8485-F0B0A65474E4}</author>
    <author>tc={680AB0F4-3ABF-4FD7-9FA1-63D5B11E3B48}</author>
    <author>tc={9796FA30-E4AB-439B-8658-B00B7129536F}</author>
    <author>tc={50D1C717-AF5A-42DC-8C64-46D867D1F688}</author>
    <author>tc={1072B9EB-111D-4554-BC13-49FEA1B45D05}</author>
    <author>tc={70CA843C-7282-4003-BE46-3DCD1609A1B0}</author>
    <author>tc={F14DF983-D691-4F3B-8BEB-7A7021C2F70E}</author>
    <author>tc={15A4BC05-27FC-4060-9FFA-56E2AA9F43A4}</author>
    <author>tc={AE5D1309-5114-462B-AA49-495A8F8545D6}</author>
  </authors>
  <commentList>
    <comment ref="E5" authorId="0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" authorId="1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" authorId="2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" authorId="3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" authorId="4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" authorId="5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" authorId="6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" authorId="7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" authorId="8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" authorId="9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" authorId="10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" authorId="11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" authorId="12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" authorId="13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" authorId="14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" authorId="15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" authorId="16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" authorId="17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" authorId="18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" authorId="19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" authorId="20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" authorId="21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" authorId="22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" authorId="23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" authorId="24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" authorId="25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" authorId="26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" authorId="27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" authorId="28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" authorId="29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" authorId="30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" authorId="31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" authorId="32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" authorId="33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" authorId="34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" authorId="35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" authorId="36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" authorId="37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" authorId="38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" authorId="39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" authorId="40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" authorId="41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" authorId="42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" authorId="43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" authorId="44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" authorId="45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" authorId="46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" authorId="47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" authorId="48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" authorId="49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" authorId="50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" authorId="51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" authorId="52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" authorId="53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" authorId="54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" authorId="55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" authorId="56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" authorId="57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" authorId="58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" authorId="59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" authorId="60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" authorId="61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" authorId="62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" authorId="63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" authorId="64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0" authorId="65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1" authorId="66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2" authorId="67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3" authorId="68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4" authorId="69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5" authorId="70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6" authorId="71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7" authorId="72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8" authorId="73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79" authorId="74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0" authorId="75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1" authorId="76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2" authorId="77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3" authorId="78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4" authorId="79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5" authorId="80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6" authorId="81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7" authorId="82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8" authorId="83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89" authorId="84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0" authorId="85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1" authorId="86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2" authorId="87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3" authorId="88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4" authorId="89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5" authorId="90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6" authorId="91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7" authorId="92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8" authorId="93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99" authorId="94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0" authorId="95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1" authorId="96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2" authorId="97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3" authorId="98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4" authorId="99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5" authorId="100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6" authorId="101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7" authorId="102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8" authorId="103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09" authorId="104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0" authorId="105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1" authorId="106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2" authorId="107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3" authorId="108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4" authorId="109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5" authorId="110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6" authorId="111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7" authorId="112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8" authorId="113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19" authorId="114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0" authorId="115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1" authorId="116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2" authorId="117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3" authorId="118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4" authorId="119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5" authorId="120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6" authorId="121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7" authorId="122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8" authorId="123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29" authorId="124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0" authorId="125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1" authorId="126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2" authorId="127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3" authorId="128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4" authorId="129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5" authorId="130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6" authorId="131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7" authorId="132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8" authorId="133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39" authorId="134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0" authorId="135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1" authorId="136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2" authorId="137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3" authorId="138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4" authorId="139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5" authorId="140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6" authorId="141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7" authorId="142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8" authorId="143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49" authorId="144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0" authorId="145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1" authorId="146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2" authorId="147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3" authorId="148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4" authorId="149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5" authorId="150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6" authorId="151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7" authorId="152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8" authorId="153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59" authorId="154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0" authorId="155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1" authorId="156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2" authorId="157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3" authorId="158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4" authorId="159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5" authorId="160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6" authorId="161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7" authorId="162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8" authorId="163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69" authorId="164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0" authorId="165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1" authorId="166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2" authorId="167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3" authorId="168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4" authorId="169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5" authorId="170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6" authorId="171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7" authorId="172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8" authorId="173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79" authorId="174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0" authorId="175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1" authorId="176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2" authorId="177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3" authorId="178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4" authorId="179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5" authorId="180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6" authorId="181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7" authorId="182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8" authorId="183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89" authorId="184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0" authorId="185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1" authorId="186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2" authorId="187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3" authorId="188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4" authorId="189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5" authorId="190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6" authorId="191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7" authorId="192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8" authorId="193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199" authorId="194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0" authorId="195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1" authorId="196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2" authorId="197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3" authorId="198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4" authorId="199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5" authorId="200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6" authorId="201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7" authorId="202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8" authorId="203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09" authorId="204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0" authorId="205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1" authorId="206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2" authorId="207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3" authorId="208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4" authorId="209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5" authorId="210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6" authorId="211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7" authorId="212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8" authorId="213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19" authorId="214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0" authorId="215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1" authorId="216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2" authorId="217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3" authorId="218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4" authorId="219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5" authorId="220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6" authorId="221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7" authorId="222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8" authorId="223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29" authorId="224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0" authorId="225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1" authorId="226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2" authorId="227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3" authorId="228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4" authorId="229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5" authorId="230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6" authorId="231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7" authorId="232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8" authorId="233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39" authorId="234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0" authorId="235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1" authorId="236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2" authorId="237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3" authorId="238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4" authorId="239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5" authorId="240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6" authorId="241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7" authorId="242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8" authorId="243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49" authorId="244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0" authorId="245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1" authorId="246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2" authorId="247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3" authorId="248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4" authorId="249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5" authorId="250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6" authorId="251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7" authorId="252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8" authorId="253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59" authorId="254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0" authorId="255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1" authorId="256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2" authorId="257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3" authorId="258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4" authorId="259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5" authorId="260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6" authorId="261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7" authorId="262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8" authorId="263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69" authorId="264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0" authorId="265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1" authorId="266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2" authorId="267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3" authorId="268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4" authorId="269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5" authorId="270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6" authorId="271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7" authorId="272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8" authorId="273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79" authorId="274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0" authorId="275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1" authorId="276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2" authorId="277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3" authorId="278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4" authorId="279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5" authorId="280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6" authorId="281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7" authorId="282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8" authorId="283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89" authorId="284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0" authorId="285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1" authorId="286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2" authorId="287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3" authorId="288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4" authorId="289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5" authorId="290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6" authorId="291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7" authorId="292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8" authorId="293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299" authorId="294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0" authorId="295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1" authorId="296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2" authorId="297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3" authorId="298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4" authorId="299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5" authorId="300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6" authorId="301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7" authorId="302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8" authorId="303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09" authorId="304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0" authorId="305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1" authorId="306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2" authorId="307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3" authorId="308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4" authorId="309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5" authorId="310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6" authorId="311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7" authorId="312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8" authorId="313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19" authorId="314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0" authorId="315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1" authorId="316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2" authorId="317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3" authorId="318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4" authorId="319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5" authorId="320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6" authorId="321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7" authorId="322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8" authorId="323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29" authorId="324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0" authorId="325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1" authorId="326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2" authorId="327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3" authorId="328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4" authorId="329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5" authorId="330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6" authorId="331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7" authorId="332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8" authorId="333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39" authorId="334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0" authorId="335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1" authorId="336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2" authorId="337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3" authorId="338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4" authorId="339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5" authorId="340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6" authorId="341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7" authorId="342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8" authorId="343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49" authorId="344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0" authorId="345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1" authorId="346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2" authorId="347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3" authorId="348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4" authorId="349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5" authorId="350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6" authorId="351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7" authorId="352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8" authorId="353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59" authorId="354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0" authorId="355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1" authorId="356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2" authorId="357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3" authorId="358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4" authorId="359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5" authorId="360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6" authorId="361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7" authorId="362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8" authorId="363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69" authorId="364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0" authorId="365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1" authorId="366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2" authorId="367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3" authorId="368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4" authorId="369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5" authorId="370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6" authorId="371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7" authorId="372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8" authorId="373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79" authorId="374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0" authorId="375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1" authorId="376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2" authorId="377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3" authorId="378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4" authorId="379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5" authorId="380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6" authorId="381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7" authorId="382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8" authorId="383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89" authorId="384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0" authorId="385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1" authorId="386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2" authorId="387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3" authorId="388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4" authorId="389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5" authorId="390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6" authorId="391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7" authorId="392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8" authorId="393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399" authorId="394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0" authorId="395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1" authorId="396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2" authorId="397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3" authorId="398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4" authorId="399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5" authorId="400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6" authorId="401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7" authorId="402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8" authorId="403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09" authorId="404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0" authorId="405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1" authorId="406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2" authorId="407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3" authorId="408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4" authorId="409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5" authorId="410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6" authorId="411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7" authorId="412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8" authorId="413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19" authorId="414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0" authorId="415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1" authorId="416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2" authorId="417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3" authorId="418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4" authorId="419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5" authorId="420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6" authorId="421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7" authorId="422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8" authorId="423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29" authorId="424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0" authorId="425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1" authorId="426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2" authorId="427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3" authorId="428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4" authorId="429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5" authorId="430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6" authorId="431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7" authorId="432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8" authorId="433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39" authorId="434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0" authorId="435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1" authorId="436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2" authorId="437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3" authorId="438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4" authorId="439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5" authorId="440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6" authorId="441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7" authorId="442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8" authorId="443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49" authorId="444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0" authorId="445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1" authorId="446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2" authorId="447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3" authorId="448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4" authorId="449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5" authorId="450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6" authorId="451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7" authorId="452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8" authorId="453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59" authorId="454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0" authorId="455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1" authorId="456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2" authorId="457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3" authorId="458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4" authorId="459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5" authorId="460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6" authorId="461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7" authorId="462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8" authorId="463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69" authorId="464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0" authorId="465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1" authorId="466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2" authorId="467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3" authorId="468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4" authorId="469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5" authorId="470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6" authorId="471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7" authorId="472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8" authorId="473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79" authorId="474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0" authorId="475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1" authorId="476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2" authorId="477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3" authorId="478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4" authorId="479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5" authorId="480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6" authorId="481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7" authorId="482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8" authorId="483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89" authorId="484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0" authorId="485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1" authorId="486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2" authorId="487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3" authorId="488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4" authorId="489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5" authorId="490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6" authorId="491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7" authorId="492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8" authorId="493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499" authorId="494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0" authorId="495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1" authorId="496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2" authorId="497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3" authorId="498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4" authorId="499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5" authorId="500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6" authorId="501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7" authorId="502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8" authorId="503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09" authorId="504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0" authorId="505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1" authorId="506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2" authorId="507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3" authorId="508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4" authorId="509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5" authorId="510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6" authorId="511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7" authorId="512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8" authorId="513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19" authorId="514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0" authorId="515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1" authorId="516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2" authorId="517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3" authorId="518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4" authorId="519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5" authorId="520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6" authorId="521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7" authorId="522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8" authorId="523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29" authorId="524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0" authorId="525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1" authorId="526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2" authorId="527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3" authorId="528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4" authorId="529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5" authorId="530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6" authorId="531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7" authorId="532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8" authorId="533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39" authorId="534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0" authorId="535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1" authorId="536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2" authorId="537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3" authorId="538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4" authorId="539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5" authorId="540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6" authorId="541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7" authorId="542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8" authorId="543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49" authorId="544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0" authorId="545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1" authorId="546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2" authorId="547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3" authorId="548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4" authorId="549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5" authorId="550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6" authorId="551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7" authorId="552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8" authorId="553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59" authorId="554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0" authorId="555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1" authorId="556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2" authorId="557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3" authorId="558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4" authorId="559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5" authorId="560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6" authorId="561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7" authorId="562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8" authorId="563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69" authorId="564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0" authorId="565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1" authorId="566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2" authorId="567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3" authorId="568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4" authorId="569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5" authorId="570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6" authorId="571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7" authorId="572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8" authorId="573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79" authorId="574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0" authorId="575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1" authorId="576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2" authorId="577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3" authorId="578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4" authorId="579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5" authorId="580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6" authorId="581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7" authorId="582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8" authorId="583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89" authorId="584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0" authorId="585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1" authorId="586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2" authorId="587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3" authorId="588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4" authorId="589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5" authorId="590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6" authorId="591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7" authorId="592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8" authorId="593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599" authorId="594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0" authorId="595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1" authorId="596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2" authorId="597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3" authorId="598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4" authorId="599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5" authorId="600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6" authorId="601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7" authorId="602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8" authorId="603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09" authorId="604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0" authorId="605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1" authorId="606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2" authorId="607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3" authorId="608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4" authorId="609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5" authorId="610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6" authorId="611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7" authorId="612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8" authorId="613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19" authorId="614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0" authorId="615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1" authorId="616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2" authorId="617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3" authorId="618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4" authorId="619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5" authorId="620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6" authorId="621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7" authorId="622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8" authorId="623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29" authorId="624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0" authorId="625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1" authorId="626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2" authorId="627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3" authorId="628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4" authorId="629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5" authorId="630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6" authorId="631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7" authorId="632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8" authorId="633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39" authorId="634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0" authorId="635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1" authorId="636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2" authorId="637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3" authorId="638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4" authorId="639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5" authorId="640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6" authorId="641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7" authorId="642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8" authorId="643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49" authorId="644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0" authorId="645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1" authorId="646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2" authorId="647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3" authorId="648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4" authorId="649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5" authorId="650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6" authorId="651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7" authorId="652" shapeId="0" xr:uid="{334C80E4-90B6-44CF-8F10-6812348CB4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8" authorId="653" shapeId="0" xr:uid="{D3B593B3-9497-40D8-855D-AD11C4A988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59" authorId="654" shapeId="0" xr:uid="{150A5624-D199-4CE9-B6B9-1A1F63AE3D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0" authorId="655" shapeId="0" xr:uid="{149B4220-EA38-45D4-BFF2-DAD834745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1" authorId="656" shapeId="0" xr:uid="{88250440-A4C6-44B2-9B51-BACF8292D1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2" authorId="657" shapeId="0" xr:uid="{0DE75A5C-AE1F-42E2-BEB7-36B4DA73B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3" authorId="658" shapeId="0" xr:uid="{DFF492E0-8AF7-4BF7-8C42-65A142DF2A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4" authorId="659" shapeId="0" xr:uid="{AFA29987-5DB4-4663-BCB2-4EB153168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5" authorId="660" shapeId="0" xr:uid="{42C05163-E522-4DA6-B0F3-83D72A77C7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6" authorId="661" shapeId="0" xr:uid="{81560A28-988A-46E8-A9D4-C14ED1E2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7" authorId="662" shapeId="0" xr:uid="{02C74C7F-0388-44FB-A4C4-95C68979EC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8" authorId="663" shapeId="0" xr:uid="{89EE8B14-2970-4474-9FDD-BF99D58E4DB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69" authorId="664" shapeId="0" xr:uid="{3E0E156C-4B77-4856-95D8-AF5AF8E367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0" authorId="665" shapeId="0" xr:uid="{6A1CC44F-4673-4D50-BD06-937207698A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1" authorId="666" shapeId="0" xr:uid="{B3190035-8B7B-46D2-AD82-39867E2C93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2" authorId="667" shapeId="0" xr:uid="{9BF4B4D9-A06C-4102-9F20-6481D9326A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3" authorId="668" shapeId="0" xr:uid="{BC35E82A-45B6-47F0-A74E-FB035FFE04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4" authorId="669" shapeId="0" xr:uid="{958C596C-7C88-4BAA-80A1-7314BDA632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5" authorId="670" shapeId="0" xr:uid="{8B3F8516-9F52-4D6B-94FD-6D0C8FDF16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6" authorId="671" shapeId="0" xr:uid="{FB8D9F18-79D2-4BD9-9F43-35C0C00FBE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7" authorId="672" shapeId="0" xr:uid="{C9684BD0-8467-480B-9E0F-E5072601BC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8" authorId="673" shapeId="0" xr:uid="{94DE61A7-C067-42E8-AC77-BB3819453F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79" authorId="674" shapeId="0" xr:uid="{1AC676FB-94B8-4CC1-8393-450F1817B9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0" authorId="675" shapeId="0" xr:uid="{C64DB468-CFF1-4EB1-AB50-34C35D21B0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1" authorId="676" shapeId="0" xr:uid="{2DC95CC6-9824-45AE-ACFB-FB0FFD4A87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2" authorId="677" shapeId="0" xr:uid="{E97F2060-505F-4D49-884B-1B8B936042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3" authorId="678" shapeId="0" xr:uid="{7E7C36C2-C236-4AB5-8485-F0B0A65474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4" authorId="679" shapeId="0" xr:uid="{680AB0F4-3ABF-4FD7-9FA1-63D5B11E3B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5" authorId="680" shapeId="0" xr:uid="{9796FA30-E4AB-439B-8658-B00B712953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6" authorId="681" shapeId="0" xr:uid="{50D1C717-AF5A-42DC-8C64-46D867D1F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7" authorId="682" shapeId="0" xr:uid="{1072B9EB-111D-4554-BC13-49FEA1B45D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8" authorId="683" shapeId="0" xr:uid="{70CA843C-7282-4003-BE46-3DCD1609A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89" authorId="684" shapeId="0" xr:uid="{F14DF983-D691-4F3B-8BEB-7A7021C2F7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0" authorId="685" shapeId="0" xr:uid="{15A4BC05-27FC-4060-9FFA-56E2AA9F43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E691" authorId="686" shapeId="0" xr:uid="{AE5D1309-5114-462B-AA49-495A8F8545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075F1-F71A-4FD0-AAF4-E6462BA31912}" keepAlive="1" name="Consulta - PROJETOS_1" description="Conexão com a consulta 'PROJETOS_1' na pasta de trabalho." type="5" refreshedVersion="8" background="1" saveData="1">
    <dbPr connection="Provider=Microsoft.Mashup.OleDb.1;Data Source=$Workbook$;Location=PROJETOS_1;Extended Properties=&quot;&quot;" command="SELECT * FROM [PROJETOS_1]"/>
  </connection>
</connections>
</file>

<file path=xl/sharedStrings.xml><?xml version="1.0" encoding="utf-8"?>
<sst xmlns="http://schemas.openxmlformats.org/spreadsheetml/2006/main" count="14604" uniqueCount="3266">
  <si>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</si>
  <si>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</si>
  <si>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</si>
  <si>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</si>
  <si>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</si>
  <si>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</si>
  <si>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</si>
  <si>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</si>
  <si>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</si>
  <si>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</si>
  <si>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</si>
  <si>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</si>
  <si>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</si>
  <si>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</si>
  <si>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</si>
  <si>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</si>
  <si>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</si>
  <si>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</si>
  <si>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</si>
  <si>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</si>
  <si>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</si>
  <si>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</si>
  <si>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</si>
  <si>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</si>
  <si>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</si>
  <si>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</si>
  <si>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</si>
  <si>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</si>
  <si>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</si>
  <si>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</si>
  <si>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</si>
  <si>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</si>
  <si>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</si>
  <si>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</si>
  <si>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</si>
  <si>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</si>
  <si>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</si>
  <si>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</si>
  <si>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</si>
  <si>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</si>
  <si>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</si>
  <si>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</si>
  <si>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</si>
  <si>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</si>
  <si>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</si>
  <si>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</si>
  <si>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</si>
  <si>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</si>
  <si>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</si>
  <si>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</si>
  <si>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</si>
  <si>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</si>
  <si>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</si>
  <si>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</si>
  <si>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</si>
  <si>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</si>
  <si>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</si>
  <si>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</si>
  <si>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</si>
  <si>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</si>
  <si>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</si>
  <si>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</si>
  <si>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</si>
  <si>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</si>
  <si>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</si>
  <si>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</si>
  <si>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</si>
  <si>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</si>
  <si>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</si>
  <si>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</si>
  <si>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</si>
  <si>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</si>
  <si>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</si>
  <si>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</si>
  <si>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</si>
  <si>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</si>
  <si>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</si>
  <si>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</si>
  <si>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</si>
  <si>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</si>
  <si>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</si>
  <si>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</si>
  <si>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</si>
  <si>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</si>
  <si>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</si>
  <si>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</si>
  <si>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</si>
  <si>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</si>
  <si>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</si>
  <si>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</si>
  <si>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</si>
  <si>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</si>
  <si>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</si>
  <si>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</si>
  <si>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</si>
  <si>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</si>
  <si>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</si>
  <si>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</si>
  <si>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</si>
  <si>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</si>
  <si>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</si>
  <si>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</si>
  <si>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</si>
  <si>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</si>
  <si>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</si>
  <si>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</si>
  <si>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</si>
  <si>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</si>
  <si>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</si>
  <si>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</si>
  <si>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</si>
  <si>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</si>
  <si>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</si>
  <si>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</si>
  <si>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</si>
  <si>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</si>
  <si>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</si>
  <si>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</si>
  <si>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</si>
  <si>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</si>
  <si>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</si>
  <si>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</si>
  <si>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</si>
  <si>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</si>
  <si>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</si>
  <si>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</si>
  <si>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</si>
  <si>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</si>
  <si>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</si>
  <si>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</si>
  <si>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</si>
  <si>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</si>
  <si>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</si>
  <si>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</si>
  <si>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</si>
  <si>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</si>
  <si>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</si>
  <si>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</si>
  <si>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</si>
  <si>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</si>
  <si>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</si>
  <si>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</si>
  <si>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</si>
  <si>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</si>
  <si>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</si>
  <si>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</si>
  <si>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</si>
  <si>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</si>
  <si>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</si>
  <si>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</si>
  <si>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</si>
  <si>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</si>
  <si>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</si>
  <si>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</si>
  <si>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</si>
  <si>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</si>
  <si>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</si>
  <si>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</si>
  <si>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</si>
  <si>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</si>
  <si>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</si>
  <si>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</si>
  <si>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</si>
  <si>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</si>
  <si>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</si>
  <si>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</si>
  <si>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</si>
  <si>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</si>
  <si>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</si>
  <si>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</si>
  <si>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</si>
  <si>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</si>
  <si>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</si>
  <si>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</si>
  <si>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</si>
  <si>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</si>
  <si>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</si>
  <si>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</si>
  <si>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</si>
  <si>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</si>
  <si>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</si>
  <si>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</si>
  <si>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</si>
  <si>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</si>
  <si>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</si>
  <si>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</si>
  <si>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</si>
  <si>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</si>
  <si>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</si>
  <si>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</si>
  <si>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</si>
  <si>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</si>
  <si>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</si>
  <si>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</si>
  <si>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</si>
  <si>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</si>
  <si>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</si>
  <si>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</si>
  <si>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</si>
  <si>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</si>
  <si>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</si>
  <si>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</si>
  <si>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</si>
  <si>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</si>
  <si>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</si>
  <si>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</si>
  <si>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</si>
  <si>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</si>
  <si>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</si>
  <si>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</si>
  <si>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</si>
  <si>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</si>
  <si>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</si>
  <si>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</si>
  <si>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</si>
  <si>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</si>
  <si>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</si>
  <si>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</si>
  <si>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</si>
  <si>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</si>
  <si>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</si>
  <si>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</si>
  <si>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</si>
  <si>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</si>
  <si>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</si>
  <si>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</si>
  <si>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</si>
  <si>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</si>
  <si>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</si>
  <si>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</si>
  <si>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</si>
  <si>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</si>
  <si>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</si>
  <si>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</si>
  <si>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</si>
  <si>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</si>
  <si>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</si>
  <si>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</si>
  <si>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</si>
  <si>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</si>
  <si>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</si>
  <si>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</si>
  <si>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</si>
  <si>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</si>
  <si>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</si>
  <si>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</si>
  <si>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</si>
  <si>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</si>
  <si>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</si>
  <si>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</si>
  <si>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</si>
  <si>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</si>
  <si>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</si>
  <si>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</si>
  <si>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</si>
  <si>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</si>
  <si>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</si>
  <si>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</si>
  <si>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</si>
  <si>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</si>
  <si>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</si>
  <si>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</si>
  <si>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</si>
  <si>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</si>
  <si>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</si>
  <si>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</si>
  <si>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</si>
  <si>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</si>
  <si>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</si>
  <si>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</si>
  <si>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</si>
  <si>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</si>
  <si>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</si>
  <si>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</si>
  <si>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</si>
  <si>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</si>
  <si>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</si>
  <si>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</si>
  <si>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</si>
  <si>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</si>
  <si>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</si>
  <si>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</si>
  <si>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</si>
  <si>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</si>
  <si>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</si>
  <si>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</si>
  <si>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</si>
  <si>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</si>
  <si>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</si>
  <si>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</si>
  <si>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</si>
  <si>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</si>
  <si>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</si>
  <si>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</si>
  <si>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</si>
  <si>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</si>
  <si>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</si>
  <si>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</si>
  <si>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</si>
  <si>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</si>
  <si>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</si>
  <si>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</si>
  <si>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</si>
  <si>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</si>
  <si>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</si>
  <si>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</si>
  <si>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</si>
  <si>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</si>
  <si>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</si>
  <si>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</si>
  <si>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</si>
  <si>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</si>
  <si>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</si>
  <si>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</si>
  <si>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</si>
  <si>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</si>
  <si>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</si>
  <si>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</si>
  <si>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</si>
  <si>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</si>
  <si>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</si>
  <si>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</si>
  <si>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</si>
  <si>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</si>
  <si>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</si>
  <si>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</si>
  <si>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</si>
  <si>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</si>
  <si>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</si>
  <si>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</si>
  <si>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</si>
  <si>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</si>
  <si>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</si>
  <si>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</si>
  <si>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</si>
  <si>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</si>
  <si>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</si>
  <si>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</si>
  <si>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</si>
  <si>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</si>
  <si>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</si>
  <si>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</si>
  <si>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</si>
  <si>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</si>
  <si>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</si>
  <si>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</si>
  <si>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</si>
  <si>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</si>
  <si>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</si>
  <si>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</si>
  <si>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</si>
  <si>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</si>
  <si>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</si>
  <si>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</si>
  <si>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</si>
  <si>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</si>
  <si>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</si>
  <si>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</si>
  <si>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</si>
  <si>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</si>
  <si>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</si>
  <si>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</si>
  <si>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</si>
  <si>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</si>
  <si>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</si>
  <si>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</si>
  <si>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</si>
  <si>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</si>
  <si>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</si>
  <si>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</si>
  <si>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</si>
  <si>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</si>
  <si>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</si>
  <si>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</si>
  <si>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</si>
  <si>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</si>
  <si>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</si>
  <si>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</si>
  <si>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</si>
  <si>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</si>
  <si>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</si>
  <si>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</si>
  <si>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</si>
  <si>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</si>
  <si>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</si>
  <si>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</si>
  <si>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</si>
  <si>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</si>
  <si>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</si>
  <si>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</si>
  <si>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</si>
  <si>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</si>
  <si>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</si>
  <si>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</si>
  <si>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</si>
  <si>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</si>
  <si>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</si>
  <si>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</si>
  <si>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</si>
  <si>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</si>
  <si>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</si>
  <si>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</si>
  <si>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</si>
  <si>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</si>
  <si>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</si>
  <si>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</si>
  <si>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</si>
  <si>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</si>
  <si>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</si>
  <si>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</si>
  <si>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</si>
  <si>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SEM25</t>
  </si>
  <si>
    <t>SEM26</t>
  </si>
  <si>
    <t>1.1</t>
  </si>
  <si>
    <t>1.1.1</t>
  </si>
  <si>
    <t>1.2</t>
  </si>
  <si>
    <t>1.2.1</t>
  </si>
  <si>
    <t>1.2.2</t>
  </si>
  <si>
    <t>1.2.3</t>
  </si>
  <si>
    <t>1.3</t>
  </si>
  <si>
    <t>1.3.1</t>
  </si>
  <si>
    <t>1.3.2</t>
  </si>
  <si>
    <t>1.3.3</t>
  </si>
  <si>
    <t>1.3.4</t>
  </si>
  <si>
    <t>1.4</t>
  </si>
  <si>
    <t>1.4.1</t>
  </si>
  <si>
    <t>Pedro</t>
  </si>
  <si>
    <t>Paulo</t>
  </si>
  <si>
    <t>Externo</t>
  </si>
  <si>
    <t>Prédio das caldeiras</t>
  </si>
  <si>
    <t>Flávio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</si>
  <si>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</si>
  <si>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</si>
  <si>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</si>
  <si>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</si>
  <si>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</si>
  <si>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</si>
  <si>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Recurso Necessário</t>
  </si>
  <si>
    <t>Qtd. Prev.</t>
  </si>
  <si>
    <t>Qtd. Real</t>
  </si>
  <si>
    <t>Unid. Medida</t>
  </si>
  <si>
    <t>%  Concluido Prog</t>
  </si>
  <si>
    <t>Turno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</si>
  <si>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</si>
  <si>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</si>
  <si>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</si>
  <si>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</si>
  <si>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</si>
  <si>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</si>
  <si>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</si>
  <si>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</si>
  <si>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</si>
  <si>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</si>
  <si>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</si>
  <si>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</si>
  <si>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</si>
  <si>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</si>
  <si>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</si>
  <si>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</si>
  <si>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</si>
  <si>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</si>
  <si>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</si>
  <si>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</si>
  <si>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</si>
  <si>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Qtd. Progr.</t>
  </si>
  <si>
    <t>SEM27</t>
  </si>
  <si>
    <t>1.2.4</t>
  </si>
  <si>
    <t>1.2.5</t>
  </si>
  <si>
    <t>1.2.6</t>
  </si>
  <si>
    <t>1.2.7</t>
  </si>
  <si>
    <t>1.2.8</t>
  </si>
  <si>
    <t>1.2.9</t>
  </si>
  <si>
    <t>1.2.10</t>
  </si>
  <si>
    <t>1.4.6</t>
  </si>
  <si>
    <t>1.5</t>
  </si>
  <si>
    <t>1.5.1</t>
  </si>
  <si>
    <t>1.5.1.1</t>
  </si>
  <si>
    <t>1.5.1.2</t>
  </si>
  <si>
    <t>1.5.1.3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</si>
  <si>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</si>
  <si>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</si>
  <si>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</si>
  <si>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</si>
  <si>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</si>
  <si>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</si>
  <si>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</si>
  <si>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</si>
  <si>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</si>
  <si>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</si>
  <si>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</si>
  <si>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</si>
  <si>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</si>
  <si>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</si>
  <si>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</si>
  <si>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1.5.1.3.1</t>
  </si>
  <si>
    <t>1.5.1.3.1.1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</si>
  <si>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</si>
  <si>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</si>
  <si>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</si>
  <si>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</si>
  <si>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</si>
  <si>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</si>
  <si>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</si>
  <si>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</si>
  <si>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</si>
  <si>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</si>
  <si>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</si>
  <si>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</si>
  <si>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</si>
  <si>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</si>
  <si>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</si>
  <si>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</si>
  <si>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</si>
  <si>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</si>
  <si>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</si>
  <si>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</si>
  <si>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</si>
  <si>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</si>
  <si>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</si>
  <si>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</t>
  </si>
  <si>
    <t>1.5.2.1</t>
  </si>
  <si>
    <t>1.5.2.1.1</t>
  </si>
  <si>
    <t>1.5.2.1.2</t>
  </si>
  <si>
    <t>1.5.2.1.3</t>
  </si>
  <si>
    <t>1.5.2.1.4</t>
  </si>
  <si>
    <t>1.5.2.1.5</t>
  </si>
  <si>
    <t>1.5.2.1.6</t>
  </si>
  <si>
    <t>1.5.2.3</t>
  </si>
  <si>
    <t>1.5.2.3.1</t>
  </si>
  <si>
    <t>1.5.2.3.2</t>
  </si>
  <si>
    <t>1.5.2.3.3</t>
  </si>
  <si>
    <t>1.5.2.3.4</t>
  </si>
  <si>
    <t>1.5.2.3.5</t>
  </si>
  <si>
    <t>1.5.2.4</t>
  </si>
  <si>
    <t>1.5.2.4.1</t>
  </si>
  <si>
    <t>1.5.2.4.2</t>
  </si>
  <si>
    <t>1.5.2.4.3</t>
  </si>
  <si>
    <t>1.5.2.4.4</t>
  </si>
  <si>
    <t>1.5.2.4.5</t>
  </si>
  <si>
    <t>1.5.2.4.6</t>
  </si>
  <si>
    <t>1.5.2.5</t>
  </si>
  <si>
    <t>1.5.2.5.3</t>
  </si>
  <si>
    <t>1.5.2.5.4</t>
  </si>
  <si>
    <t>1.5.2.5.8</t>
  </si>
  <si>
    <t>1.5.2.5.1</t>
  </si>
  <si>
    <t>1.5.2.5.5</t>
  </si>
  <si>
    <t>1.5.2.5.2</t>
  </si>
  <si>
    <t>1.5.2.5.6</t>
  </si>
  <si>
    <t>1.5.2.5.7</t>
  </si>
  <si>
    <t>1.5.3</t>
  </si>
  <si>
    <t>1.5.3.1</t>
  </si>
  <si>
    <t>1.5.3.1.1</t>
  </si>
  <si>
    <t>1.5.3.1.2</t>
  </si>
  <si>
    <t>1.5.3.1.3</t>
  </si>
  <si>
    <t>1.5.3.1.4</t>
  </si>
  <si>
    <t>1.5.3.1.5</t>
  </si>
  <si>
    <t>1.5.3.1.6</t>
  </si>
  <si>
    <t>1.5.3.5</t>
  </si>
  <si>
    <t>1.5.3.5.13</t>
  </si>
  <si>
    <t>1.5.3.5.13.1</t>
  </si>
  <si>
    <t>1.5.3.5.13.2</t>
  </si>
  <si>
    <t>1.5.3.5.13.3</t>
  </si>
  <si>
    <t>1.5.3.5.13.4</t>
  </si>
  <si>
    <t>1.5.3.5.13.5</t>
  </si>
  <si>
    <t>1.5.3.5.13.6</t>
  </si>
  <si>
    <t>1.5.3.5.14</t>
  </si>
  <si>
    <t>1.5.3.5.14.7</t>
  </si>
  <si>
    <t>1.5.3.5.14.8</t>
  </si>
  <si>
    <t>1.5.3.5.14.9</t>
  </si>
  <si>
    <t>1.5.3.5.14.10</t>
  </si>
  <si>
    <t>1.5.3.5.14.11</t>
  </si>
  <si>
    <t>1.5.3.5.14.12</t>
  </si>
  <si>
    <t>1.5.3.2</t>
  </si>
  <si>
    <t>1.5.3.2.1</t>
  </si>
  <si>
    <t>1.5.3.2.5</t>
  </si>
  <si>
    <t>1.5.3.2.6</t>
  </si>
  <si>
    <t>1.5.3.2.7</t>
  </si>
  <si>
    <t>1.5.3.2.8</t>
  </si>
  <si>
    <t>1.5.3.2.2</t>
  </si>
  <si>
    <t>1.5.3.2.3</t>
  </si>
  <si>
    <t>1.5.3.2.4</t>
  </si>
  <si>
    <t>1.5.3.3</t>
  </si>
  <si>
    <t>1.5.3.3.4</t>
  </si>
  <si>
    <t>1.5.3.3.1</t>
  </si>
  <si>
    <t>1.5.3.3.2</t>
  </si>
  <si>
    <t>1.5.3.3.8</t>
  </si>
  <si>
    <t>1.5.3.3.3</t>
  </si>
  <si>
    <t>1.5.3.3.5</t>
  </si>
  <si>
    <t>1.5.3.3.6</t>
  </si>
  <si>
    <t>1.5.3.3.7</t>
  </si>
  <si>
    <t>1.5.3.3.9</t>
  </si>
  <si>
    <t>1.5.4</t>
  </si>
  <si>
    <t>1.5.4.1</t>
  </si>
  <si>
    <t>1.5.4.1.1</t>
  </si>
  <si>
    <t>1.5.4.1.2</t>
  </si>
  <si>
    <t>1.5.4.1.3</t>
  </si>
  <si>
    <t>1.5.4.1.4</t>
  </si>
  <si>
    <t>1.5.4.1.6</t>
  </si>
  <si>
    <t>1.5.4.1.7</t>
  </si>
  <si>
    <t>1.5.4.1.8</t>
  </si>
  <si>
    <t>1.5.4.1.5</t>
  </si>
  <si>
    <t>1.5.4.1.5.1</t>
  </si>
  <si>
    <t>1.5.4.1.5.2</t>
  </si>
  <si>
    <t>1.5.4.1.9</t>
  </si>
  <si>
    <t>1.5.4.1.9.1</t>
  </si>
  <si>
    <t>1.5.4.1.9.2</t>
  </si>
  <si>
    <t>1.5.4.1.10</t>
  </si>
  <si>
    <t>1.5.4.1.10.1</t>
  </si>
  <si>
    <t>1.5.4.1.10.2</t>
  </si>
  <si>
    <t>1.5.4.1.11</t>
  </si>
  <si>
    <t>1.5.4.1.11.1</t>
  </si>
  <si>
    <t>1.5.4.1.11.2</t>
  </si>
  <si>
    <t>1.5.4.1.12</t>
  </si>
  <si>
    <t>1.5.4.1.12.1</t>
  </si>
  <si>
    <t>1.5.4.1.12.2</t>
  </si>
  <si>
    <t>1.5.4.1.13</t>
  </si>
  <si>
    <t>1.5.4.1.13.1</t>
  </si>
  <si>
    <t>1.5.4.1.13.2</t>
  </si>
  <si>
    <t>1.5.4.1.14</t>
  </si>
  <si>
    <t>1.5.4.1.14.1</t>
  </si>
  <si>
    <t>1.5.4.1.14.2</t>
  </si>
  <si>
    <t>1.5.4.2</t>
  </si>
  <si>
    <t>1.5.4.2.5</t>
  </si>
  <si>
    <t>1.5.4.2.6</t>
  </si>
  <si>
    <t>1.5.4.2.7</t>
  </si>
  <si>
    <t>1.5.4.2.1</t>
  </si>
  <si>
    <t>1.5.4.2.2</t>
  </si>
  <si>
    <t>1.5.4.2.3</t>
  </si>
  <si>
    <t>1.5.4.2.8</t>
  </si>
  <si>
    <t>1.5.4.2.8.1</t>
  </si>
  <si>
    <t>1.5.4.2.8.2</t>
  </si>
  <si>
    <t>1.5.4.2.9</t>
  </si>
  <si>
    <t>1.5.4.2.9.1</t>
  </si>
  <si>
    <t>1.5.4.2.9.2</t>
  </si>
  <si>
    <t>1.5.4.2.10</t>
  </si>
  <si>
    <t>1.5.4.2.10.1</t>
  </si>
  <si>
    <t>1.5.4.2.10.2</t>
  </si>
  <si>
    <t>1.5.4.2.11</t>
  </si>
  <si>
    <t>1.5.4.2.11.1</t>
  </si>
  <si>
    <t>1.5.4.2.11.2</t>
  </si>
  <si>
    <t>1.5.4.2.30</t>
  </si>
  <si>
    <t>1.5.4.2.30.7</t>
  </si>
  <si>
    <t>1.5.4.2.30.8</t>
  </si>
  <si>
    <t>1.5.4.2.13</t>
  </si>
  <si>
    <t>1.5.4.2.13.1</t>
  </si>
  <si>
    <t>1.5.4.2.13.2</t>
  </si>
  <si>
    <t>1.5.4.2.4</t>
  </si>
  <si>
    <t>1.5.4.2.14</t>
  </si>
  <si>
    <t>1.5.4.2.15</t>
  </si>
  <si>
    <t>1.5.5</t>
  </si>
  <si>
    <t>1.5.5.1</t>
  </si>
  <si>
    <t>1.5.5.1.1</t>
  </si>
  <si>
    <t>1.5.5.1.1.1</t>
  </si>
  <si>
    <t>1.5.5.1.1.2</t>
  </si>
  <si>
    <t>1.5.5.1.2</t>
  </si>
  <si>
    <t>1.5.5.1.2.1</t>
  </si>
  <si>
    <t>1.5.5.1.2.2</t>
  </si>
  <si>
    <t>1.5.5.1.18</t>
  </si>
  <si>
    <t>1.5.5.1.21</t>
  </si>
  <si>
    <t>1.5.5.1.3</t>
  </si>
  <si>
    <t>1.5.5.1.4</t>
  </si>
  <si>
    <t>1.5.5.1.5</t>
  </si>
  <si>
    <t>1.5.5.1.6</t>
  </si>
  <si>
    <t>1.5.5.1.7</t>
  </si>
  <si>
    <t>1.5.5.1.8</t>
  </si>
  <si>
    <t>1.5.5.1.9</t>
  </si>
  <si>
    <t>1.5.5.1.10</t>
  </si>
  <si>
    <t>1.5.5.1.11</t>
  </si>
  <si>
    <t>1.5.5.1.12</t>
  </si>
  <si>
    <t>1.5.5.1.13</t>
  </si>
  <si>
    <t>1.5.5.1.14</t>
  </si>
  <si>
    <t>1.5.5.1.14.1</t>
  </si>
  <si>
    <t>1.5.5.1.14.2</t>
  </si>
  <si>
    <t>1.5.5.1.15</t>
  </si>
  <si>
    <t>1.5.5.1.16</t>
  </si>
  <si>
    <t>1.5.5.1.17</t>
  </si>
  <si>
    <t>1.5.5.1.19</t>
  </si>
  <si>
    <t>1.5.5.1.20</t>
  </si>
  <si>
    <t>1.5.5.1.22</t>
  </si>
  <si>
    <t>1.5.5.2</t>
  </si>
  <si>
    <t>1.5.5.2.1</t>
  </si>
  <si>
    <t>1.5.5.2.2</t>
  </si>
  <si>
    <t>1.5.5.2.3</t>
  </si>
  <si>
    <t>1.5.5.2.4</t>
  </si>
  <si>
    <t>1.5.5.2.6</t>
  </si>
  <si>
    <t>1.5.5.2.5</t>
  </si>
  <si>
    <t>1.5.5.2.7</t>
  </si>
  <si>
    <t>1.5.5.2.8</t>
  </si>
  <si>
    <t>1.5.5.2.10</t>
  </si>
  <si>
    <t>1.5.5.2.11</t>
  </si>
  <si>
    <t>1.5.5.2.12</t>
  </si>
  <si>
    <t>1.5.5.2.13</t>
  </si>
  <si>
    <t>1.5.5.2.16</t>
  </si>
  <si>
    <t>1.6</t>
  </si>
  <si>
    <t>1.6.1</t>
  </si>
  <si>
    <t>1.6.1.1</t>
  </si>
  <si>
    <t>1.6.1.1.1.3</t>
  </si>
  <si>
    <t>1.6.1.1.1.4</t>
  </si>
  <si>
    <t>1.6.1.1.2</t>
  </si>
  <si>
    <t>1.6.1.1.2.2</t>
  </si>
  <si>
    <t>1.6.1.1.2.6</t>
  </si>
  <si>
    <t>1.6.1.1.3</t>
  </si>
  <si>
    <t>1.6.1.1.3.1</t>
  </si>
  <si>
    <t>1.6.1.1.3.2</t>
  </si>
  <si>
    <t>1.6.1.1.3.3</t>
  </si>
  <si>
    <t>1.6.1.1.3.7</t>
  </si>
  <si>
    <t>1.6.1.1.3.6</t>
  </si>
  <si>
    <t>1.6.1.1.4</t>
  </si>
  <si>
    <t>1.6.1.1.4.1</t>
  </si>
  <si>
    <t>1.6.1.1.4.2</t>
  </si>
  <si>
    <t>1.6.1.1.4.3</t>
  </si>
  <si>
    <t>1.6.1.1.5</t>
  </si>
  <si>
    <t>1.6.1.1.6</t>
  </si>
  <si>
    <t>1.6.1.1.6.1</t>
  </si>
  <si>
    <t>1.6.1.2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</si>
  <si>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</si>
  <si>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</si>
  <si>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</si>
  <si>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</si>
  <si>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</si>
  <si>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</si>
  <si>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</si>
  <si>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</si>
  <si>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</si>
  <si>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</si>
  <si>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</si>
  <si>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</si>
  <si>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</si>
  <si>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</si>
  <si>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</si>
  <si>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</si>
  <si>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</si>
  <si>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</si>
  <si>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</si>
  <si>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</si>
  <si>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</si>
  <si>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</si>
  <si>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</si>
  <si>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</si>
  <si>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</si>
  <si>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</si>
  <si>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</si>
  <si>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</si>
  <si>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</si>
  <si>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</si>
  <si>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</si>
  <si>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</si>
  <si>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</si>
  <si>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</si>
  <si>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</si>
  <si>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</si>
  <si>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</si>
  <si>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</si>
  <si>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</si>
  <si>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</si>
  <si>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</si>
  <si>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</si>
  <si>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</si>
  <si>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</si>
  <si>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</si>
  <si>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</si>
  <si>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</si>
  <si>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</si>
  <si>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</si>
  <si>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</si>
  <si>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</si>
  <si>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</si>
  <si>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</si>
  <si>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</si>
  <si>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</si>
  <si>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</t>
  </si>
  <si>
    <t>1.6.1.4.1</t>
  </si>
  <si>
    <t>1.6.1.4.2</t>
  </si>
  <si>
    <t>1.6.2</t>
  </si>
  <si>
    <t>1.6.2.9</t>
  </si>
  <si>
    <t>1.6.2.9.1</t>
  </si>
  <si>
    <t>1.6.2.9.1.7</t>
  </si>
  <si>
    <t>1.6.2.9.1.8</t>
  </si>
  <si>
    <t>1.6.2.9.2</t>
  </si>
  <si>
    <t>1.6.2.9.3</t>
  </si>
  <si>
    <t>1.6.2.9.4</t>
  </si>
  <si>
    <t>1.6.2.9.5</t>
  </si>
  <si>
    <t>1.6.2.9.6</t>
  </si>
  <si>
    <t>1.6.2.9.7</t>
  </si>
  <si>
    <t>1.6.2.9.8</t>
  </si>
  <si>
    <t>1.6.2.9.9</t>
  </si>
  <si>
    <t>1.6.2.9.10</t>
  </si>
  <si>
    <t>1.6.2.9.11</t>
  </si>
  <si>
    <t>1.6.2.9.12</t>
  </si>
  <si>
    <t>1.6.2.9.13</t>
  </si>
  <si>
    <t>1.6.2.9.14</t>
  </si>
  <si>
    <t>1.6.2.1</t>
  </si>
  <si>
    <t>1.6.2.1.1</t>
  </si>
  <si>
    <t>1.6.2.1.2</t>
  </si>
  <si>
    <t>1.6.2.1.3</t>
  </si>
  <si>
    <t>1.6.2.1.4</t>
  </si>
  <si>
    <t>1.6.2.1.5</t>
  </si>
  <si>
    <t>1.6.2.1.6</t>
  </si>
  <si>
    <t>1.6.2.1.8</t>
  </si>
  <si>
    <t>1.6.2.1.7</t>
  </si>
  <si>
    <t>1.6.2.2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</si>
  <si>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</si>
  <si>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</si>
  <si>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</si>
  <si>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</si>
  <si>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</si>
  <si>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</si>
  <si>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</si>
  <si>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</si>
  <si>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</si>
  <si>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</si>
  <si>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</si>
  <si>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1.6.2.3</t>
  </si>
  <si>
    <t>1.6.2.3.1</t>
  </si>
  <si>
    <t>1.6.2.3.1.1</t>
  </si>
  <si>
    <t>1.6.2.3.1.2</t>
  </si>
  <si>
    <t>1.6.2.3.1.3</t>
  </si>
  <si>
    <t>1.6.2.3.1.4</t>
  </si>
  <si>
    <t>1.6.2.3.1.5</t>
  </si>
  <si>
    <t>1.6.2.3.2</t>
  </si>
  <si>
    <t>1.6.2.3.2.1</t>
  </si>
  <si>
    <t>1.6.2.3.2.2</t>
  </si>
  <si>
    <t>1.6.2.3.2.3</t>
  </si>
  <si>
    <t>1.6.2.3.3</t>
  </si>
  <si>
    <t>1.6.2.3.3.1</t>
  </si>
  <si>
    <t>1.6.2.3.3.2</t>
  </si>
  <si>
    <t>1.6.2.3.3.3</t>
  </si>
  <si>
    <t>1.6.2.3.3.4</t>
  </si>
  <si>
    <t>1.6.2.3.4</t>
  </si>
  <si>
    <t>1.6.2.3.4.1</t>
  </si>
  <si>
    <t>1.6.2.3.4.2</t>
  </si>
  <si>
    <t>1.6.2.3.4.3</t>
  </si>
  <si>
    <t>1.6.2.3.4.4</t>
  </si>
  <si>
    <t>1.6.2.3.5</t>
  </si>
  <si>
    <t>1.6.2.3.5.1</t>
  </si>
  <si>
    <t>1.6.2.3.5.2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</si>
  <si>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</si>
  <si>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</si>
  <si>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</si>
  <si>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</si>
  <si>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</si>
  <si>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</si>
  <si>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</si>
  <si>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</si>
  <si>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1.6.2.3.8</t>
  </si>
  <si>
    <t>1.6.2.3.8.1</t>
  </si>
  <si>
    <t>1.6.2.3.8.2</t>
  </si>
  <si>
    <t>1.6.2.3.8.3</t>
  </si>
  <si>
    <t>1.6.2.3.8.4</t>
  </si>
  <si>
    <t>1.6.2.3.9</t>
  </si>
  <si>
    <t>1.6.2.3.9.1</t>
  </si>
  <si>
    <t>1.6.2.3.9.2</t>
  </si>
  <si>
    <t>1.6.2.3.9.3</t>
  </si>
  <si>
    <t>1.6.2.3.10</t>
  </si>
  <si>
    <t>1.6.2.3.10.1</t>
  </si>
  <si>
    <t>1.6.2.3.10.2</t>
  </si>
  <si>
    <t>1.6.2.3.10.3</t>
  </si>
  <si>
    <t>1.6.2.3.10.4</t>
  </si>
  <si>
    <t>1.6.2.3.11</t>
  </si>
  <si>
    <t>1.6.2.3.11.1</t>
  </si>
  <si>
    <t>1.6.2.3.11.2</t>
  </si>
  <si>
    <t>1.6.2.3.11.3</t>
  </si>
  <si>
    <t>1.6.2.3.12</t>
  </si>
  <si>
    <t>1.6.2.3.12.1</t>
  </si>
  <si>
    <t>1.6.2.3.12.2</t>
  </si>
  <si>
    <t>1.6.2.3.12.3</t>
  </si>
  <si>
    <t>1.6.2.3.13</t>
  </si>
  <si>
    <t>1.6.2.3.13.1</t>
  </si>
  <si>
    <t>1.6.2.3.13.2</t>
  </si>
  <si>
    <t>1.6.2.3.13.3</t>
  </si>
  <si>
    <t>1.6.2.3.13.4</t>
  </si>
  <si>
    <t>1.6.2.3.14</t>
  </si>
  <si>
    <t>1.6.2.3.14.1</t>
  </si>
  <si>
    <t>1.6.2.3.14.2</t>
  </si>
  <si>
    <t>1.6.2.3.14.3</t>
  </si>
  <si>
    <t>1.6.2.3.14.4</t>
  </si>
  <si>
    <t>1.6.2.3.15</t>
  </si>
  <si>
    <t>1.6.2.3.15.1</t>
  </si>
  <si>
    <t>1.6.2.3.15.2</t>
  </si>
  <si>
    <t>1.6.2.3.15.3</t>
  </si>
  <si>
    <t>1.6.2.4</t>
  </si>
  <si>
    <t>1.6.2.4.1.1</t>
  </si>
  <si>
    <t>1.6.2.4.1.2</t>
  </si>
  <si>
    <t>1.6.2.4.1.3</t>
  </si>
  <si>
    <t>1.6.2.4.1.4</t>
  </si>
  <si>
    <t>1.6.2.4.1.5</t>
  </si>
  <si>
    <t>1.6.2.4.2.1</t>
  </si>
  <si>
    <t>1.6.2.4.2.2</t>
  </si>
  <si>
    <t>1.6.2.4.2.3</t>
  </si>
  <si>
    <t>1.6.2.4.2.4</t>
  </si>
  <si>
    <t>1.6.2.4.2.5</t>
  </si>
  <si>
    <t>1.6.2.4.3.1</t>
  </si>
  <si>
    <t>1.6.2.4.3.2</t>
  </si>
  <si>
    <t>1.6.2.4.3.3</t>
  </si>
  <si>
    <t>1.6.2.4.3.4</t>
  </si>
  <si>
    <t>1.6.2.4.3.5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</si>
  <si>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</si>
  <si>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</si>
  <si>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</si>
  <si>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</si>
  <si>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</si>
  <si>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</si>
  <si>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</si>
  <si>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</si>
  <si>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</si>
  <si>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</si>
  <si>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</si>
  <si>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</si>
  <si>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</si>
  <si>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</si>
  <si>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</si>
  <si>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</si>
  <si>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</si>
  <si>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</si>
  <si>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</si>
  <si>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</si>
  <si>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</si>
  <si>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</si>
  <si>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</si>
  <si>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</si>
  <si>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</si>
  <si>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</si>
  <si>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</si>
  <si>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</si>
  <si>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</si>
  <si>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</si>
  <si>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</si>
  <si>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</si>
  <si>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</si>
  <si>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</si>
  <si>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</si>
  <si>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</si>
  <si>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</si>
  <si>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</si>
  <si>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</si>
  <si>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</si>
  <si>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</si>
  <si>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</si>
  <si>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</si>
  <si>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</si>
  <si>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</si>
  <si>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</si>
  <si>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</si>
  <si>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</si>
  <si>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</si>
  <si>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</si>
  <si>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</si>
  <si>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</si>
  <si>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</si>
  <si>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</si>
  <si>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</si>
  <si>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</si>
  <si>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</si>
  <si>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</si>
  <si>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</si>
  <si>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</si>
  <si>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</si>
  <si>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</t>
  </si>
  <si>
    <t>1.6.2.5.1</t>
  </si>
  <si>
    <t>1.6.2.6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</si>
  <si>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</si>
  <si>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</si>
  <si>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</si>
  <si>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</si>
  <si>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</si>
  <si>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</si>
  <si>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</si>
  <si>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</si>
  <si>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</si>
  <si>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</si>
  <si>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</si>
  <si>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</si>
  <si>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</si>
  <si>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</si>
  <si>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</si>
  <si>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</si>
  <si>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</si>
  <si>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</si>
  <si>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</si>
  <si>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</si>
  <si>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</si>
  <si>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</si>
  <si>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</si>
  <si>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</si>
  <si>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</si>
  <si>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</si>
  <si>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</si>
  <si>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</si>
  <si>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</si>
  <si>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</si>
  <si>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</si>
  <si>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</si>
  <si>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</si>
  <si>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</si>
  <si>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</si>
  <si>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</si>
  <si>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</si>
  <si>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</si>
  <si>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</si>
  <si>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</si>
  <si>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</si>
  <si>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</si>
  <si>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</si>
  <si>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</si>
  <si>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</si>
  <si>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</si>
  <si>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</si>
  <si>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</si>
  <si>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</si>
  <si>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</si>
  <si>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</si>
  <si>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</si>
  <si>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</si>
  <si>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</si>
  <si>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</si>
  <si>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</si>
  <si>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</si>
  <si>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</si>
  <si>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</si>
  <si>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</si>
  <si>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</si>
  <si>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</si>
  <si>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</si>
  <si>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</si>
  <si>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</si>
  <si>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</si>
  <si>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</si>
  <si>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</si>
  <si>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</si>
  <si>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</si>
  <si>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</si>
  <si>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</si>
  <si>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</si>
  <si>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</si>
  <si>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</si>
  <si>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</si>
  <si>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</si>
  <si>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</si>
  <si>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</si>
  <si>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</si>
  <si>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</si>
  <si>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</si>
  <si>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</si>
  <si>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</si>
  <si>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</si>
  <si>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</si>
  <si>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</si>
  <si>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</si>
  <si>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</si>
  <si>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</si>
  <si>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</si>
  <si>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</si>
  <si>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</si>
  <si>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</si>
  <si>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</si>
  <si>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</si>
  <si>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</si>
  <si>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</si>
  <si>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</si>
  <si>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</si>
  <si>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</si>
  <si>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</si>
  <si>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</si>
  <si>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</si>
  <si>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</si>
  <si>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</si>
  <si>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</si>
  <si>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</si>
  <si>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</si>
  <si>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</si>
  <si>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</t>
  </si>
  <si>
    <t>1.6.3.3</t>
  </si>
  <si>
    <t>1.6.3.3.1</t>
  </si>
  <si>
    <t>1.6.3.3.2</t>
  </si>
  <si>
    <t>1.6.3.3.3</t>
  </si>
  <si>
    <t>1.6.3.3.4</t>
  </si>
  <si>
    <t>1.6.3.3.5</t>
  </si>
  <si>
    <t>1.6.3.3.6</t>
  </si>
  <si>
    <t>1.6.3.3.7</t>
  </si>
  <si>
    <t>1.6.3.3.8</t>
  </si>
  <si>
    <t>1.6.3.3.9</t>
  </si>
  <si>
    <t>1.6.3.3.10</t>
  </si>
  <si>
    <t>1.6.3.3.11</t>
  </si>
  <si>
    <t>1.6.3.3.12</t>
  </si>
  <si>
    <t>1.6.3.3.13</t>
  </si>
  <si>
    <t>1.6.3.3.14</t>
  </si>
  <si>
    <t>1.6.3.3.15</t>
  </si>
  <si>
    <t>1.6.3.3.16</t>
  </si>
  <si>
    <t>1.6.3.3.17</t>
  </si>
  <si>
    <t>1.6.3.3.18</t>
  </si>
  <si>
    <t>1.6.3.3.19</t>
  </si>
  <si>
    <t>1.6.3.3.20</t>
  </si>
  <si>
    <t>1.6.3.3.21</t>
  </si>
  <si>
    <t>1.6.3.3.22</t>
  </si>
  <si>
    <t>1.6.3.3.23</t>
  </si>
  <si>
    <t>1.6.3.1</t>
  </si>
  <si>
    <t>1.6.3.1.1.1</t>
  </si>
  <si>
    <t>1.6.3.1.1.2</t>
  </si>
  <si>
    <t>1.6.3.1.1.3</t>
  </si>
  <si>
    <t>1.6.3.1.2.1</t>
  </si>
  <si>
    <t>1.6.3.1.2.2</t>
  </si>
  <si>
    <t>1.6.3.1.3.1</t>
  </si>
  <si>
    <t>1.6.3.1.3.5</t>
  </si>
  <si>
    <t>1.6.3.1.4.1</t>
  </si>
  <si>
    <t>1.6.3.1.4.3</t>
  </si>
  <si>
    <t>1.6.3.1.4.4</t>
  </si>
  <si>
    <t>1.6.3.1.4.5</t>
  </si>
  <si>
    <t>1.6.3.1.5</t>
  </si>
  <si>
    <t>1.6.3.1.5.1</t>
  </si>
  <si>
    <t>1.6.3.1.5.2</t>
  </si>
  <si>
    <t>1.6.3.1.5.3</t>
  </si>
  <si>
    <t>1.6.3.1.5.4</t>
  </si>
  <si>
    <t>1.6.3.1.5.5</t>
  </si>
  <si>
    <t>1.6.3.1.5.7</t>
  </si>
  <si>
    <t>1.6.3.1.6</t>
  </si>
  <si>
    <t>1.6.3.1.6.1</t>
  </si>
  <si>
    <t>1.6.3.1.6.2</t>
  </si>
  <si>
    <t>1.6.3.1.6.3</t>
  </si>
  <si>
    <t>1.6.3.1.6.4</t>
  </si>
  <si>
    <t>1.6.3.1.6.5</t>
  </si>
  <si>
    <t>1.6.3.1.6.7</t>
  </si>
  <si>
    <t>1.6.3.1.7.1</t>
  </si>
  <si>
    <t>1.6.3.1.7.1.1</t>
  </si>
  <si>
    <t>1.6.3.1.7.1.4</t>
  </si>
  <si>
    <t>1.6.3.1.7.1.2</t>
  </si>
  <si>
    <t>1.6.3.1.7.2</t>
  </si>
  <si>
    <t>1.6.3.1.7.2.6</t>
  </si>
  <si>
    <t>1.6.3.1.7.2.2</t>
  </si>
  <si>
    <t>1.6.3.1.7.2.3</t>
  </si>
  <si>
    <t>1.6.3.1.7.2.4</t>
  </si>
  <si>
    <t>1.6.3.1.8</t>
  </si>
  <si>
    <t>1.6.3.1.8.1</t>
  </si>
  <si>
    <t>1.6.3.1.8.2</t>
  </si>
  <si>
    <t>1.6.3.1.8.3</t>
  </si>
  <si>
    <t>1.6.3.1.8.4</t>
  </si>
  <si>
    <t>1.6.3.1.8.9</t>
  </si>
  <si>
    <t>1.6.3.1.8.5</t>
  </si>
  <si>
    <t>1.6.3.1.8.6</t>
  </si>
  <si>
    <t>1.6.3.1.8.7</t>
  </si>
  <si>
    <t>1.6.3.1.9</t>
  </si>
  <si>
    <t>1.6.3.1.9.1</t>
  </si>
  <si>
    <t>1.6.3.1.9.2</t>
  </si>
  <si>
    <t>1.6.3.1.9.3</t>
  </si>
  <si>
    <t>1.6.3.1.10</t>
  </si>
  <si>
    <t>1.6.3.1.10.1</t>
  </si>
  <si>
    <t>1.6.3.1.10.2</t>
  </si>
  <si>
    <t>1.6.3.1.10.3</t>
  </si>
  <si>
    <t>1.6.3.1.10.4</t>
  </si>
  <si>
    <t>1.6.3.1.11</t>
  </si>
  <si>
    <t>1.6.3.1.11.1</t>
  </si>
  <si>
    <t>1.6.3.1.11.2</t>
  </si>
  <si>
    <t>1.6.3.1.11.3</t>
  </si>
  <si>
    <t>1.6.3.1.11.4</t>
  </si>
  <si>
    <t>1.6.3.1.12</t>
  </si>
  <si>
    <t>1.6.3.1.12.1</t>
  </si>
  <si>
    <t>1.6.3.1.12.2</t>
  </si>
  <si>
    <t>1.6.3.1.12.3</t>
  </si>
  <si>
    <t>1.6.3.1.12.4</t>
  </si>
  <si>
    <t>1.6.3.1.13</t>
  </si>
  <si>
    <t>1.6.3.1.13.6</t>
  </si>
  <si>
    <t>1.6.3.1.13.2</t>
  </si>
  <si>
    <t>1.6.3.1.13.3</t>
  </si>
  <si>
    <t>1.6.3.1.13.4</t>
  </si>
  <si>
    <t>1.6.3.1.14</t>
  </si>
  <si>
    <t>1.6.3.1.14.1</t>
  </si>
  <si>
    <t>1.6.3.1.14.2</t>
  </si>
  <si>
    <t>1.6.3.1.14.3</t>
  </si>
  <si>
    <t>1.6.3.1.14.4</t>
  </si>
  <si>
    <t>1.6.3.1.15</t>
  </si>
  <si>
    <t>1.6.3.1.15.1</t>
  </si>
  <si>
    <t>1.6.3.1.15.2</t>
  </si>
  <si>
    <t>1.6.3.1.15.3</t>
  </si>
  <si>
    <t>1.6.3.1.15.5</t>
  </si>
  <si>
    <t>1.6.3.1.16</t>
  </si>
  <si>
    <t>1.6.3.1.16.1</t>
  </si>
  <si>
    <t>1.6.3.1.16.2</t>
  </si>
  <si>
    <t>1.6.3.1.16.3</t>
  </si>
  <si>
    <t>1.6.3.1.16.5</t>
  </si>
  <si>
    <t>1.6.3.1.17</t>
  </si>
  <si>
    <t>1.6.3.1.17.1</t>
  </si>
  <si>
    <t>1.6.3.1.17.2</t>
  </si>
  <si>
    <t>1.6.3.1.17.3</t>
  </si>
  <si>
    <t>1.6.3.1.17.5</t>
  </si>
  <si>
    <t>1.6.3.1.18</t>
  </si>
  <si>
    <t>1.6.3.1.18.1</t>
  </si>
  <si>
    <t>1.6.3.1.18.2</t>
  </si>
  <si>
    <t>1.6.3.1.18.3</t>
  </si>
  <si>
    <t>1.6.3.1.18.5</t>
  </si>
  <si>
    <t>1.6.3.1.19</t>
  </si>
  <si>
    <t>1.6.3.1.19.1</t>
  </si>
  <si>
    <t>1.6.3.1.19.2</t>
  </si>
  <si>
    <t>1.6.3.1.19.3</t>
  </si>
  <si>
    <t>1.6.3.1.19.5</t>
  </si>
  <si>
    <t>1.6.3.1.20</t>
  </si>
  <si>
    <t>1.6.3.1.20.1</t>
  </si>
  <si>
    <t>1.6.3.1.20.2</t>
  </si>
  <si>
    <t>1.6.3.1.20.3</t>
  </si>
  <si>
    <t>1.6.3.1.20.5</t>
  </si>
  <si>
    <t>1.6.3.1.21</t>
  </si>
  <si>
    <t>1.6.3.1.21.1</t>
  </si>
  <si>
    <t>1.6.3.1.21.5</t>
  </si>
  <si>
    <t>1.6.3.1.21.2</t>
  </si>
  <si>
    <t>1.6.3.1.21.3</t>
  </si>
  <si>
    <t>1.6.3.1.22</t>
  </si>
  <si>
    <t>1.6.3.1.22.1</t>
  </si>
  <si>
    <t>1.6.3.1.22.5</t>
  </si>
  <si>
    <t>1.6.3.1.22.2</t>
  </si>
  <si>
    <t>1.6.3.1.22.3</t>
  </si>
  <si>
    <t>1.6.3.1.23</t>
  </si>
  <si>
    <t>1.6.3.1.23.1</t>
  </si>
  <si>
    <t>1.6.3.1.23.2</t>
  </si>
  <si>
    <t>1.6.3.1.23.3</t>
  </si>
  <si>
    <t>1.6.3.1.23.4</t>
  </si>
  <si>
    <t>1.6.3.2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</si>
  <si>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</si>
  <si>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</si>
  <si>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</si>
  <si>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</si>
  <si>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</si>
  <si>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</si>
  <si>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</si>
  <si>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</si>
  <si>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</si>
  <si>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</si>
  <si>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</si>
  <si>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</si>
  <si>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</si>
  <si>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</si>
  <si>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</si>
  <si>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</si>
  <si>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</si>
  <si>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</si>
  <si>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</si>
  <si>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</si>
  <si>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</si>
  <si>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</si>
  <si>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</si>
  <si>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</si>
  <si>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</si>
  <si>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</si>
  <si>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</si>
  <si>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</si>
  <si>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</si>
  <si>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</si>
  <si>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</si>
  <si>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</si>
  <si>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</si>
  <si>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</si>
  <si>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</si>
  <si>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</si>
  <si>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</si>
  <si>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</si>
  <si>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</si>
  <si>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</si>
  <si>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</si>
  <si>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</si>
  <si>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</si>
  <si>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</si>
  <si>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</si>
  <si>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</si>
  <si>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1.6.3.2.14</t>
  </si>
  <si>
    <t>1.6.3.2.14.7</t>
  </si>
  <si>
    <t>1.6.3.2.14.8</t>
  </si>
  <si>
    <t>1.6.3.2.14.9</t>
  </si>
  <si>
    <t>1.6.3.2.14.10</t>
  </si>
  <si>
    <t>1.6.3.2.14.11</t>
  </si>
  <si>
    <t>1.6.3.2.14.12</t>
  </si>
  <si>
    <t>1.6.3.2.15</t>
  </si>
  <si>
    <t>1.6.3.2.15.7</t>
  </si>
  <si>
    <t>1.6.3.2.15.8</t>
  </si>
  <si>
    <t>1.6.3.2.15.9</t>
  </si>
  <si>
    <t>1.6.3.2.15.10</t>
  </si>
  <si>
    <t>1.6.3.2.15.11</t>
  </si>
  <si>
    <t>1.6.3.2.15.12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</si>
  <si>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</si>
  <si>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</si>
  <si>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</si>
  <si>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</si>
  <si>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</si>
  <si>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</si>
  <si>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</si>
  <si>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</si>
  <si>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</si>
  <si>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</si>
  <si>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</si>
  <si>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</si>
  <si>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</si>
  <si>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</si>
  <si>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</si>
  <si>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</si>
  <si>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</si>
  <si>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</si>
  <si>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</si>
  <si>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</si>
  <si>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</si>
  <si>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</si>
  <si>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</si>
  <si>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</si>
  <si>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</si>
  <si>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</si>
  <si>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</si>
  <si>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</si>
  <si>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</si>
  <si>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</si>
  <si>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</si>
  <si>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</si>
  <si>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</si>
  <si>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</si>
  <si>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</si>
  <si>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</si>
  <si>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</si>
  <si>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</si>
  <si>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</si>
  <si>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</si>
  <si>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</si>
  <si>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</si>
  <si>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</t>
  </si>
  <si>
    <t>1.6.4.5</t>
  </si>
  <si>
    <t>1.6.4.5.1</t>
  </si>
  <si>
    <t>1.6.4.5.2</t>
  </si>
  <si>
    <t>1.6.4.5.3</t>
  </si>
  <si>
    <t>1.6.4.5.4</t>
  </si>
  <si>
    <t>1.6.4.5.5</t>
  </si>
  <si>
    <t>1.6.4.5.6</t>
  </si>
  <si>
    <t>1.6.4.1</t>
  </si>
  <si>
    <t>1.6.4.1.1</t>
  </si>
  <si>
    <t>1.6.4.2</t>
  </si>
  <si>
    <t>1.6.4.2.1</t>
  </si>
  <si>
    <t>1.6.4.2.1.1.1</t>
  </si>
  <si>
    <t>1.6.4.2.1.1.1.4</t>
  </si>
  <si>
    <t>1.6.4.2.1.1.1.3</t>
  </si>
  <si>
    <t>1.6.4.2.1.1.2.2</t>
  </si>
  <si>
    <t>1.6.4.2.1.1.3</t>
  </si>
  <si>
    <t>1.6.4.2.1.1.3.3</t>
  </si>
  <si>
    <t>1.6.4.2.1.1.3.4</t>
  </si>
  <si>
    <t>1.6.4.2.1.2</t>
  </si>
  <si>
    <t>1.6.4.2.1.4</t>
  </si>
  <si>
    <t>1.6.4.2.1.4.1.1</t>
  </si>
  <si>
    <t>1.6.4.2.1.4.1.2</t>
  </si>
  <si>
    <t>1.6.4.2.2</t>
  </si>
  <si>
    <t>1.6.4.2.2.1</t>
  </si>
  <si>
    <t>1.6.4.2.2.1.1</t>
  </si>
  <si>
    <t>1.6.4.2.2.1.2</t>
  </si>
  <si>
    <t>1.6.4.2.2.2</t>
  </si>
  <si>
    <t>1.6.4.2.2.2.1</t>
  </si>
  <si>
    <t>1.6.4.2.2.2.2</t>
  </si>
  <si>
    <t>1.6.4.2.3</t>
  </si>
  <si>
    <t>1.6.4.2.3.1</t>
  </si>
  <si>
    <t>1.6.4.2.3.1.1</t>
  </si>
  <si>
    <t>1.6.4.2.3.1.2</t>
  </si>
  <si>
    <t>1.6.4.2.3.2</t>
  </si>
  <si>
    <t>1.6.4.2.3.2.1</t>
  </si>
  <si>
    <t>1.6.4.2.3.2.2</t>
  </si>
  <si>
    <t>1.6.4.3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</si>
  <si>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</si>
  <si>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</si>
  <si>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</si>
  <si>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</si>
  <si>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</si>
  <si>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</si>
  <si>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</si>
  <si>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</si>
  <si>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</si>
  <si>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</si>
  <si>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</si>
  <si>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</si>
  <si>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</si>
  <si>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</si>
  <si>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</si>
  <si>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</si>
  <si>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</si>
  <si>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</si>
  <si>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</si>
  <si>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</si>
  <si>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</si>
  <si>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</si>
  <si>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</si>
  <si>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</si>
  <si>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</si>
  <si>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</si>
  <si>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</si>
  <si>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</si>
  <si>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</si>
  <si>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</si>
  <si>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</si>
  <si>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</si>
  <si>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</si>
  <si>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</si>
  <si>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</si>
  <si>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</si>
  <si>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</si>
  <si>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</si>
  <si>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</si>
  <si>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</si>
  <si>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</si>
  <si>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</si>
  <si>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</si>
  <si>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</si>
  <si>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</si>
  <si>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</si>
  <si>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</si>
  <si>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</si>
  <si>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</si>
  <si>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</si>
  <si>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</si>
  <si>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</si>
  <si>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</si>
  <si>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</si>
  <si>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</si>
  <si>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</si>
  <si>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</si>
  <si>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</si>
  <si>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</si>
  <si>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</si>
  <si>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</si>
  <si>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</si>
  <si>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</si>
  <si>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</t>
  </si>
  <si>
    <t>1.6.4.4.1</t>
  </si>
  <si>
    <t>1.6.4.4.2</t>
  </si>
  <si>
    <t>1.6.5</t>
  </si>
  <si>
    <t>1.6.5.6</t>
  </si>
  <si>
    <t>1.6.5.6.1</t>
  </si>
  <si>
    <t>1.6.5.6.2</t>
  </si>
  <si>
    <t>1.6.5.6.3</t>
  </si>
  <si>
    <t>1.6.5.6.4</t>
  </si>
  <si>
    <t>1.6.5.6.5</t>
  </si>
  <si>
    <t>1.6.5.6.6</t>
  </si>
  <si>
    <t>1.6.5.6.7</t>
  </si>
  <si>
    <t>1.6.5.6.8</t>
  </si>
  <si>
    <t>1.6.5.6.9</t>
  </si>
  <si>
    <t>1.6.5.6.10</t>
  </si>
  <si>
    <t>1.6.5.6.11</t>
  </si>
  <si>
    <t>1.6.5.6.12</t>
  </si>
  <si>
    <t>1.6.5.6.13</t>
  </si>
  <si>
    <t>1.6.5.6.14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</si>
  <si>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</si>
  <si>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</si>
  <si>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</si>
  <si>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</si>
  <si>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</si>
  <si>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</si>
  <si>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</si>
  <si>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</si>
  <si>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</si>
  <si>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</si>
  <si>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</si>
  <si>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</si>
  <si>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</si>
  <si>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</si>
  <si>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</si>
  <si>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</si>
  <si>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</si>
  <si>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</si>
  <si>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</si>
  <si>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</si>
  <si>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</si>
  <si>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</si>
  <si>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</si>
  <si>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</si>
  <si>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</si>
  <si>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</si>
  <si>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</si>
  <si>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</si>
  <si>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</si>
  <si>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</si>
  <si>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</si>
  <si>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</si>
  <si>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</si>
  <si>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</si>
  <si>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</si>
  <si>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</si>
  <si>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</si>
  <si>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</si>
  <si>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</si>
  <si>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</si>
  <si>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</si>
  <si>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</si>
  <si>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</si>
  <si>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</si>
  <si>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</si>
  <si>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</si>
  <si>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</si>
  <si>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</si>
  <si>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</si>
  <si>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</si>
  <si>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</si>
  <si>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</si>
  <si>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1.6.5.3.1.6</t>
  </si>
  <si>
    <t>1.6.5.3.1.3</t>
  </si>
  <si>
    <t>1.6.5.3.1.4</t>
  </si>
  <si>
    <t>1.6.5.3.2</t>
  </si>
  <si>
    <t>1.6.5.3.2.1</t>
  </si>
  <si>
    <t>1.6.5.3.2.2</t>
  </si>
  <si>
    <t>1.6.5.3.2.3</t>
  </si>
  <si>
    <t>1.6.5.3.2.4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</si>
  <si>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</si>
  <si>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</si>
  <si>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</si>
  <si>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</si>
  <si>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</si>
  <si>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</si>
  <si>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</si>
  <si>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1.6.5.3.5</t>
  </si>
  <si>
    <t>1.6.5.3.5.1</t>
  </si>
  <si>
    <t>1.6.5.3.5.6</t>
  </si>
  <si>
    <t>1.6.5.3.5.2</t>
  </si>
  <si>
    <t>1.6.5.3.5.3</t>
  </si>
  <si>
    <t>1.6.5.3.5.4</t>
  </si>
  <si>
    <t>1.6.5.3.6</t>
  </si>
  <si>
    <t>1.6.5.3.6.1</t>
  </si>
  <si>
    <t>1.6.5.3.6.2</t>
  </si>
  <si>
    <t>1.6.5.3.6.3</t>
  </si>
  <si>
    <t>1.6.5.3.7</t>
  </si>
  <si>
    <t>1.6.5.3.7.1</t>
  </si>
  <si>
    <t>1.6.5.3.7.2</t>
  </si>
  <si>
    <t>1.6.5.3.7.6</t>
  </si>
  <si>
    <t>1.6.5.3.7.3</t>
  </si>
  <si>
    <t>1.6.5.3.7.4</t>
  </si>
  <si>
    <t>1.6.5.3.8</t>
  </si>
  <si>
    <t>1.6.5.3.8.1</t>
  </si>
  <si>
    <t>1.6.5.3.8.2</t>
  </si>
  <si>
    <t>1.6.5.3.8.3</t>
  </si>
  <si>
    <t>1.6.5.3.8.4</t>
  </si>
  <si>
    <t>1.6.5.3.9</t>
  </si>
  <si>
    <t>1.6.5.3.9.1</t>
  </si>
  <si>
    <t>1.6.5.3.9.6</t>
  </si>
  <si>
    <t>1.6.5.3.9.2</t>
  </si>
  <si>
    <t>1.6.5.3.9.3</t>
  </si>
  <si>
    <t>1.6.5.3.9.4</t>
  </si>
  <si>
    <t>1.6.5.3.10</t>
  </si>
  <si>
    <t>1.6.5.3.10.1</t>
  </si>
  <si>
    <t>1.6.5.3.10.2</t>
  </si>
  <si>
    <t>1.6.5.3.10.3</t>
  </si>
  <si>
    <t>1.6.5.3.10.4</t>
  </si>
  <si>
    <t>1.6.5.3.11</t>
  </si>
  <si>
    <t>1.6.5.3.11.1</t>
  </si>
  <si>
    <t>1.6.5.3.11.2</t>
  </si>
  <si>
    <t>1.6.5.3.11.3</t>
  </si>
  <si>
    <t>1.6.5.3.12</t>
  </si>
  <si>
    <t>1.6.5.3.12.1</t>
  </si>
  <si>
    <t>1.6.5.3.12.2</t>
  </si>
  <si>
    <t>1.6.5.3.12.3</t>
  </si>
  <si>
    <t>1.6.5.3.12.4</t>
  </si>
  <si>
    <t>1.6.5.3.12.5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</si>
  <si>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</si>
  <si>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</si>
  <si>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</si>
  <si>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</si>
  <si>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</si>
  <si>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</si>
  <si>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</si>
  <si>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</si>
  <si>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</si>
  <si>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</si>
  <si>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</si>
  <si>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</si>
  <si>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</si>
  <si>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</si>
  <si>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</si>
  <si>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</si>
  <si>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</si>
  <si>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</si>
  <si>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</si>
  <si>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</si>
  <si>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</si>
  <si>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</si>
  <si>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</si>
  <si>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</si>
  <si>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</si>
  <si>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</si>
  <si>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</si>
  <si>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</si>
  <si>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</si>
  <si>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</si>
  <si>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</si>
  <si>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</si>
  <si>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</si>
  <si>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1.6.5.4.7.2</t>
  </si>
  <si>
    <t>1.6.5.4.7.2.1</t>
  </si>
  <si>
    <t>1.6.5.4.7.2.2</t>
  </si>
  <si>
    <t>1.6.5.4.7.2.3</t>
  </si>
  <si>
    <t>1.6.5.4.7.2.4</t>
  </si>
  <si>
    <t>1.6.5.4.7.3</t>
  </si>
  <si>
    <t>1.6.5.4.7.3.1</t>
  </si>
  <si>
    <t>1.6.5.4.7.3.2</t>
  </si>
  <si>
    <t>1.6.5.4.7.3.3</t>
  </si>
  <si>
    <t>1.6.5.4.7.3.4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</si>
  <si>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</si>
  <si>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</si>
  <si>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</si>
  <si>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</si>
  <si>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</si>
  <si>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</si>
  <si>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</si>
  <si>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</si>
  <si>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</si>
  <si>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</si>
  <si>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</si>
  <si>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</si>
  <si>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</si>
  <si>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</si>
  <si>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</si>
  <si>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</si>
  <si>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</si>
  <si>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</si>
  <si>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</si>
  <si>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</si>
  <si>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</si>
  <si>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</si>
  <si>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</si>
  <si>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</si>
  <si>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</si>
  <si>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</si>
  <si>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</si>
  <si>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</si>
  <si>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</si>
  <si>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</si>
  <si>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</si>
  <si>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</si>
  <si>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</si>
  <si>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</si>
  <si>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</si>
  <si>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</si>
  <si>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</si>
  <si>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</si>
  <si>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</si>
  <si>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</si>
  <si>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</si>
  <si>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</si>
  <si>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</si>
  <si>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1.6.5.4.8.11</t>
  </si>
  <si>
    <t>1.6.5.4.8.11.7</t>
  </si>
  <si>
    <t>1.6.5.4.8.11.8</t>
  </si>
  <si>
    <t>1.6.5.4.8.11.9</t>
  </si>
  <si>
    <t>1.6.5.4.8.11.10</t>
  </si>
  <si>
    <t>1.6.5.4.8.11.11</t>
  </si>
  <si>
    <t>1.6.5.4.8.11.12</t>
  </si>
  <si>
    <t>1.6.5.4.8.12</t>
  </si>
  <si>
    <t>1.6.5.4.8.12.7</t>
  </si>
  <si>
    <t>1.6.5.4.8.12.8</t>
  </si>
  <si>
    <t>1.6.5.4.8.12.9</t>
  </si>
  <si>
    <t>1.6.5.4.8.12.10</t>
  </si>
  <si>
    <t>1.6.5.4.8.12.11</t>
  </si>
  <si>
    <t>1.6.5.4.8.12.12</t>
  </si>
  <si>
    <t>1.6.5.4.8.6</t>
  </si>
  <si>
    <t>1.6.5.4.8.6.7</t>
  </si>
  <si>
    <t>1.6.5.4.8.6.8</t>
  </si>
  <si>
    <t>1.6.5.4.8.6.9</t>
  </si>
  <si>
    <t>1.6.5.4.8.6.10</t>
  </si>
  <si>
    <t>1.6.5.4.8.6.11</t>
  </si>
  <si>
    <t>1.6.5.4.8.6.12</t>
  </si>
  <si>
    <t>1.6.5.4.8.7</t>
  </si>
  <si>
    <t>1.6.5.4.8.7.7</t>
  </si>
  <si>
    <t>1.6.5.4.8.7.8</t>
  </si>
  <si>
    <t>1.6.5.4.8.7.9</t>
  </si>
  <si>
    <t>1.6.5.4.8.7.10</t>
  </si>
  <si>
    <t>1.6.5.4.8.7.11</t>
  </si>
  <si>
    <t>1.6.5.4.8.7.12</t>
  </si>
  <si>
    <t>1.6.5.4.8.8</t>
  </si>
  <si>
    <t>1.6.5.4.8.8.7</t>
  </si>
  <si>
    <t>1.6.5.4.8.8.8</t>
  </si>
  <si>
    <t>1.6.5.4.8.8.9</t>
  </si>
  <si>
    <t>1.6.5.4.8.8.10</t>
  </si>
  <si>
    <t>1.6.5.4.8.8.11</t>
  </si>
  <si>
    <t>1.6.5.4.8.8.12</t>
  </si>
  <si>
    <t>1.6.5.4.8.9</t>
  </si>
  <si>
    <t>1.6.5.4.8.9.7</t>
  </si>
  <si>
    <t>1.6.5.4.8.9.8</t>
  </si>
  <si>
    <t>1.6.5.4.8.9.9</t>
  </si>
  <si>
    <t>1.6.5.4.8.9.10</t>
  </si>
  <si>
    <t>1.6.5.4.8.9.11</t>
  </si>
  <si>
    <t>1.6.5.4.8.9.12</t>
  </si>
  <si>
    <t>1.6.5.4.8.10</t>
  </si>
  <si>
    <t>1.6.5.4.8.10.7</t>
  </si>
  <si>
    <t>1.6.5.4.8.10.8</t>
  </si>
  <si>
    <t>1.6.5.4.8.10.9</t>
  </si>
  <si>
    <t>1.6.5.4.8.10.10</t>
  </si>
  <si>
    <t>1.6.5.4.8.10.11</t>
  </si>
  <si>
    <t>1.6.5.4.8.10.12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</si>
  <si>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</si>
  <si>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</si>
  <si>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</si>
  <si>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</si>
  <si>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</si>
  <si>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</si>
  <si>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</si>
  <si>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</si>
  <si>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</si>
  <si>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Tanque de condensado</t>
  </si>
  <si>
    <t>Tanque polidor</t>
  </si>
  <si>
    <t>Rua N33</t>
  </si>
  <si>
    <t>Rua N18</t>
  </si>
  <si>
    <t>Rua E</t>
  </si>
  <si>
    <t>SEM29</t>
  </si>
  <si>
    <t>Noite</t>
  </si>
  <si>
    <t>And</t>
  </si>
  <si>
    <t>D3-2900-14-T-1184-R2</t>
  </si>
  <si>
    <t>mm</t>
  </si>
  <si>
    <t>D3-2900-14-T-3070-R2</t>
  </si>
  <si>
    <t>n/a</t>
  </si>
  <si>
    <t>vb</t>
  </si>
  <si>
    <t>D3-2900-14-T-1191-R4</t>
  </si>
  <si>
    <t>D3-2900-14-T-3078-R1</t>
  </si>
  <si>
    <t>-</t>
  </si>
  <si>
    <t>D3-2900-14-T-3081-R2</t>
  </si>
  <si>
    <t>D3-2900-14-T-3083-R2</t>
  </si>
  <si>
    <t>D3-2900-14-T-3084-R1</t>
  </si>
  <si>
    <t>D3-2900-14-T-3086-R2</t>
  </si>
  <si>
    <t>D3-2900-14-T-3074-R4</t>
  </si>
  <si>
    <t>D3-2900-14-T-3103-R2</t>
  </si>
  <si>
    <t>D3-2900-14-T-3102-R2</t>
  </si>
  <si>
    <t>Qui 24/08/23</t>
  </si>
  <si>
    <t>Sex 13/12/24</t>
  </si>
  <si>
    <t>Sex 25/08/23</t>
  </si>
  <si>
    <t>Qui 19/10/23</t>
  </si>
  <si>
    <t>Seg 11/09/23</t>
  </si>
  <si>
    <t>Qua 04/10/23</t>
  </si>
  <si>
    <t>Seg 18/09/23</t>
  </si>
  <si>
    <t>Qui 21/09/23</t>
  </si>
  <si>
    <t>Ter 12/09/23</t>
  </si>
  <si>
    <t>Qua 30/08/23</t>
  </si>
  <si>
    <t>Ter 20/02/24</t>
  </si>
  <si>
    <t>Sex 15/09/23</t>
  </si>
  <si>
    <t>Qua 27/09/23</t>
  </si>
  <si>
    <t>Seg 13/05/24</t>
  </si>
  <si>
    <t>Qua 13/09/23</t>
  </si>
  <si>
    <t>Qui 14/09/23</t>
  </si>
  <si>
    <t>Ter 24/10/23</t>
  </si>
  <si>
    <t>Qui 20/06/24</t>
  </si>
  <si>
    <t>Qua 13/03/24</t>
  </si>
  <si>
    <t>Qui 28/09/23</t>
  </si>
  <si>
    <t>Seg 05/02/24</t>
  </si>
  <si>
    <t>Ter 06/02/24</t>
  </si>
  <si>
    <t>Seg 19/02/24</t>
  </si>
  <si>
    <t>Qua 21/02/24</t>
  </si>
  <si>
    <t>Seg 26/02/24</t>
  </si>
  <si>
    <t>Qui 22/02/24</t>
  </si>
  <si>
    <t>Sex 23/02/24</t>
  </si>
  <si>
    <t>Seg 04/03/24</t>
  </si>
  <si>
    <t>Qua 06/03/24</t>
  </si>
  <si>
    <t>Ter 05/03/24</t>
  </si>
  <si>
    <t>Seg 11/03/24</t>
  </si>
  <si>
    <t>Sex 08/03/24</t>
  </si>
  <si>
    <t>Ter 12/03/24</t>
  </si>
  <si>
    <t>Qua 28/02/24</t>
  </si>
  <si>
    <t>Ter 27/02/24</t>
  </si>
  <si>
    <t>Qui 29/02/24</t>
  </si>
  <si>
    <t>Sex 01/03/24</t>
  </si>
  <si>
    <t>Sex 29/09/23</t>
  </si>
  <si>
    <t>Sex 22/09/23</t>
  </si>
  <si>
    <t>Seg 25/09/23</t>
  </si>
  <si>
    <t>Ter 26/09/23</t>
  </si>
  <si>
    <t>Sex 06/10/23</t>
  </si>
  <si>
    <t>Qui 02/05/24</t>
  </si>
  <si>
    <t>Sex 31/05/24</t>
  </si>
  <si>
    <t>Qua 08/05/24</t>
  </si>
  <si>
    <t>Ter 14/05/24</t>
  </si>
  <si>
    <t>Seg 20/05/24</t>
  </si>
  <si>
    <t>Qui 23/05/24</t>
  </si>
  <si>
    <t>Qui 16/05/24</t>
  </si>
  <si>
    <t>Ter 11/06/24</t>
  </si>
  <si>
    <t>Ter 21/05/24</t>
  </si>
  <si>
    <t>Qua 22/05/24</t>
  </si>
  <si>
    <t>Ter 28/05/24</t>
  </si>
  <si>
    <t>Qua 05/06/24</t>
  </si>
  <si>
    <t>Sex 07/06/24</t>
  </si>
  <si>
    <t>Qua 07/02/24</t>
  </si>
  <si>
    <t>Qui 15/02/24</t>
  </si>
  <si>
    <t>Sex 09/02/24</t>
  </si>
  <si>
    <t>Qui 08/02/24</t>
  </si>
  <si>
    <t>Qua 17/04/24</t>
  </si>
  <si>
    <t>Qui 18/04/24</t>
  </si>
  <si>
    <t>Sex 19/04/24</t>
  </si>
  <si>
    <t>Qui 13/06/24</t>
  </si>
  <si>
    <t>Qui 09/11/23</t>
  </si>
  <si>
    <t>Ter 17/10/23</t>
  </si>
  <si>
    <t>Qua 25/10/23</t>
  </si>
  <si>
    <t>Seg 30/10/23</t>
  </si>
  <si>
    <t>Ter 31/10/23</t>
  </si>
  <si>
    <t>Sex 15/03/24</t>
  </si>
  <si>
    <t>Seg 18/03/24</t>
  </si>
  <si>
    <t>Qua 03/04/24</t>
  </si>
  <si>
    <t>Qui 04/04/24</t>
  </si>
  <si>
    <t>Qua 15/05/24</t>
  </si>
  <si>
    <t>Seg 06/05/24</t>
  </si>
  <si>
    <t>Sex 10/05/24</t>
  </si>
  <si>
    <t>Seg 27/05/24</t>
  </si>
  <si>
    <t>Seg 27/11/23</t>
  </si>
  <si>
    <t>Ter 30/04/24</t>
  </si>
  <si>
    <t>Qua 27/03/24</t>
  </si>
  <si>
    <t>Ter 02/04/24</t>
  </si>
  <si>
    <t>Seg 04/12/23</t>
  </si>
  <si>
    <t>Seg 11/12/23</t>
  </si>
  <si>
    <t>Ter 12/12/23</t>
  </si>
  <si>
    <t>Seg 08/04/24</t>
  </si>
  <si>
    <t>Qua 24/04/24</t>
  </si>
  <si>
    <t>Sex 05/04/24</t>
  </si>
  <si>
    <t>Qua 10/04/24</t>
  </si>
  <si>
    <t>Ter 16/04/24</t>
  </si>
  <si>
    <t>Qua 29/05/24</t>
  </si>
  <si>
    <t>Sex 17/05/24</t>
  </si>
  <si>
    <t>Qui 07/12/23</t>
  </si>
  <si>
    <t>Qua 06/12/23</t>
  </si>
  <si>
    <t>Sex 24/05/24</t>
  </si>
  <si>
    <t>Seg 15/01/24</t>
  </si>
  <si>
    <t>Ter 19/03/24</t>
  </si>
  <si>
    <t>Seg 25/03/24</t>
  </si>
  <si>
    <t>Qui 11/04/24</t>
  </si>
  <si>
    <t>Sex 16/02/24</t>
  </si>
  <si>
    <t>Seg 29/04/24</t>
  </si>
  <si>
    <t>Sex 03/05/24</t>
  </si>
  <si>
    <t>Ter 09/04/24</t>
  </si>
  <si>
    <t>Ter 07/05/24</t>
  </si>
  <si>
    <t>Qui 09/05/24</t>
  </si>
  <si>
    <t>Ter 16/01/24</t>
  </si>
  <si>
    <t>Qua 20/03/24</t>
  </si>
  <si>
    <t>Qua 19/06/24</t>
  </si>
  <si>
    <t>Qua 12/06/24</t>
  </si>
  <si>
    <t>Sex 14/06/24</t>
  </si>
  <si>
    <t>Sex 12/04/24</t>
  </si>
  <si>
    <t>Ter 04/06/24</t>
  </si>
  <si>
    <t>Seg 17/06/24</t>
  </si>
  <si>
    <t>Sex 25/10/24</t>
  </si>
  <si>
    <t>Sex 27/10/23</t>
  </si>
  <si>
    <t>Qui 07/03/24</t>
  </si>
  <si>
    <t>Sex 03/11/23</t>
  </si>
  <si>
    <t>Qua 22/11/23</t>
  </si>
  <si>
    <t>Qui 30/11/23</t>
  </si>
  <si>
    <t>Sex 01/12/23</t>
  </si>
  <si>
    <t>Seg 15/04/24</t>
  </si>
  <si>
    <t>Ter 10/10/23</t>
  </si>
  <si>
    <t>Qui 21/03/24</t>
  </si>
  <si>
    <t>Seg 01/04/24</t>
  </si>
  <si>
    <t>Ter 26/03/24</t>
  </si>
  <si>
    <t>Qui 25/04/24</t>
  </si>
  <si>
    <t>Ter 23/04/24</t>
  </si>
  <si>
    <t>Seg 04/09/23</t>
  </si>
  <si>
    <t>Sex 27/09/24</t>
  </si>
  <si>
    <t>ND</t>
  </si>
  <si>
    <t>Ter 30/07/24</t>
  </si>
  <si>
    <t>Sex 02/08/24</t>
  </si>
  <si>
    <t>Seg 19/08/24</t>
  </si>
  <si>
    <t>Qui 22/08/24</t>
  </si>
  <si>
    <t>Sex 16/08/24</t>
  </si>
  <si>
    <t>Qui 08/08/24</t>
  </si>
  <si>
    <t>Ter 13/08/24</t>
  </si>
  <si>
    <t>Sex 23/08/24</t>
  </si>
  <si>
    <t>Qua 28/08/24</t>
  </si>
  <si>
    <t>Ter 03/09/24</t>
  </si>
  <si>
    <t>Sex 06/09/24</t>
  </si>
  <si>
    <t>Qua 11/09/24</t>
  </si>
  <si>
    <t>Seg 05/08/24</t>
  </si>
  <si>
    <t>Seg 02/09/24</t>
  </si>
  <si>
    <t>Qua 07/08/24</t>
  </si>
  <si>
    <t>Seg 24/06/24</t>
  </si>
  <si>
    <t>Ter 05/09/23</t>
  </si>
  <si>
    <t>Qua 06/09/23</t>
  </si>
  <si>
    <t>Qui 06/06/24</t>
  </si>
  <si>
    <t>Sex 21/06/24</t>
  </si>
  <si>
    <t>Qua 20/09/23</t>
  </si>
  <si>
    <t>Sex 10/11/23</t>
  </si>
  <si>
    <t>Qua 13/12/23</t>
  </si>
  <si>
    <t>Ter 30/01/24</t>
  </si>
  <si>
    <t>Seg 18/12/23</t>
  </si>
  <si>
    <t>Ter 23/01/24</t>
  </si>
  <si>
    <t>Seg 29/01/24</t>
  </si>
  <si>
    <t>Qui 11/07/24</t>
  </si>
  <si>
    <t>Sex 12/07/24</t>
  </si>
  <si>
    <t>Seg 15/07/24</t>
  </si>
  <si>
    <t>Ter 16/07/24</t>
  </si>
  <si>
    <t>Qua 17/07/24</t>
  </si>
  <si>
    <t>Ter 06/08/24</t>
  </si>
  <si>
    <t>Seg 12/08/24</t>
  </si>
  <si>
    <t>Qua 14/08/24</t>
  </si>
  <si>
    <t>Qui 15/08/24</t>
  </si>
  <si>
    <t>Qui 18/07/24</t>
  </si>
  <si>
    <t>Seg 22/07/24</t>
  </si>
  <si>
    <t>Ter 23/07/24</t>
  </si>
  <si>
    <t>Qua 24/07/24</t>
  </si>
  <si>
    <t>Qui 25/07/24</t>
  </si>
  <si>
    <t>Seg 29/07/24</t>
  </si>
  <si>
    <t>Qui 01/08/24</t>
  </si>
  <si>
    <t>Sex 09/08/24</t>
  </si>
  <si>
    <t>Qua 21/08/24</t>
  </si>
  <si>
    <t>Seg 26/08/24</t>
  </si>
  <si>
    <t>Qui 29/08/24</t>
  </si>
  <si>
    <t>Sex 30/08/24</t>
  </si>
  <si>
    <t>Sex 19/07/24</t>
  </si>
  <si>
    <t>Qua 31/07/24</t>
  </si>
  <si>
    <t>Seg 22/04/24</t>
  </si>
  <si>
    <t>Sex 26/01/24</t>
  </si>
  <si>
    <t>Seg 10/06/24</t>
  </si>
  <si>
    <t>Sex 22/03/24</t>
  </si>
  <si>
    <t>Qui 19/09/24</t>
  </si>
  <si>
    <t>Seg 01/07/24</t>
  </si>
  <si>
    <t>Qua 10/07/24</t>
  </si>
  <si>
    <t>Ter 25/06/24</t>
  </si>
  <si>
    <t>Ter 02/07/24</t>
  </si>
  <si>
    <t>Qui 04/07/24</t>
  </si>
  <si>
    <t>Seg 08/07/24</t>
  </si>
  <si>
    <t>Sex 26/07/24</t>
  </si>
  <si>
    <t>Qui 11/01/24</t>
  </si>
  <si>
    <t>Seg 13/11/23</t>
  </si>
  <si>
    <t>Qua 29/11/23</t>
  </si>
  <si>
    <t>Seg 28/08/23</t>
  </si>
  <si>
    <t>Qui 23/11/23</t>
  </si>
  <si>
    <t>Seg 01/01/24</t>
  </si>
  <si>
    <t>Sex 01/09/23</t>
  </si>
  <si>
    <t>Qui 04/01/24</t>
  </si>
  <si>
    <t>Sex 26/04/24</t>
  </si>
  <si>
    <t>Qua 10/01/24</t>
  </si>
  <si>
    <t>Ter 09/01/24</t>
  </si>
  <si>
    <t>Seg 08/01/24</t>
  </si>
  <si>
    <t>Qua 26/06/24</t>
  </si>
  <si>
    <t>Sex 28/06/24</t>
  </si>
  <si>
    <t>Qua 03/07/24</t>
  </si>
  <si>
    <t>Sáb 27/04/24</t>
  </si>
  <si>
    <t>Ter 18/06/24</t>
  </si>
  <si>
    <t>Sex 12/01/24</t>
  </si>
  <si>
    <t>Qua 17/01/24</t>
  </si>
  <si>
    <t>Qui 18/01/24</t>
  </si>
  <si>
    <t>Ter 20/08/24</t>
  </si>
  <si>
    <t>Dom 24/09/23</t>
  </si>
  <si>
    <t>Qua 18/09/24</t>
  </si>
  <si>
    <t>Sex 05/07/24</t>
  </si>
  <si>
    <t>Ter 05/12/23</t>
  </si>
  <si>
    <t>Dom 03/03/24</t>
  </si>
  <si>
    <t>Qui 27/06/24</t>
  </si>
  <si>
    <t>Ter 10/09/24</t>
  </si>
  <si>
    <t>Seg 16/09/24</t>
  </si>
  <si>
    <t>Ter 17/09/24</t>
  </si>
  <si>
    <t>Qua 25/09/24</t>
  </si>
  <si>
    <t>Qui 03/10/24</t>
  </si>
  <si>
    <t>Qui 12/09/24</t>
  </si>
  <si>
    <t>Seg 23/09/24</t>
  </si>
  <si>
    <t>Seg 30/09/24</t>
  </si>
  <si>
    <t>Ter 27/08/24</t>
  </si>
  <si>
    <t>Qua 04/09/24</t>
  </si>
  <si>
    <t>Qui 05/09/24</t>
  </si>
  <si>
    <t>Sex 13/09/24</t>
  </si>
  <si>
    <t>Sex 20/09/24</t>
  </si>
  <si>
    <t>Ter 24/09/24</t>
  </si>
  <si>
    <t>Qua 02/10/24</t>
  </si>
  <si>
    <t>Ter 09/07/24</t>
  </si>
  <si>
    <t>Qui 26/09/24</t>
  </si>
  <si>
    <t>Seg 09/09/24</t>
  </si>
  <si>
    <t>Ter 01/10/24</t>
  </si>
  <si>
    <t>Ter 15/10/24</t>
  </si>
  <si>
    <t>Qui 28/11/24</t>
  </si>
  <si>
    <t>Seg 11/11/24</t>
  </si>
  <si>
    <t>Seg 04/11/24</t>
  </si>
  <si>
    <t>Nome</t>
  </si>
  <si>
    <t>PROJETO UTILIDADES - MONTAGEM ELETROMECÂNICA DE UTILIDADES DAS CALDEIRAS D &amp; E</t>
  </si>
  <si>
    <t xml:space="preserve">   EXECUÇÃO DA OBRA ELETROMECÂNICA</t>
  </si>
  <si>
    <t xml:space="preserve">      Sistema de Polimento e tanque de Condensado</t>
  </si>
  <si>
    <t xml:space="preserve">         Isolamento térmico</t>
  </si>
  <si>
    <t xml:space="preserve">            Montagem de isolamento térmico Tanque de condensado</t>
  </si>
  <si>
    <t xml:space="preserve">               Montagem de andaimes</t>
  </si>
  <si>
    <t xml:space="preserve">               Montagem de estrutura e isolamento </t>
  </si>
  <si>
    <t xml:space="preserve">         Tanque polidor E-14E-2A</t>
  </si>
  <si>
    <t xml:space="preserve">            Montagem de andaimes de acessos</t>
  </si>
  <si>
    <t xml:space="preserve">      Sistema de controle, retorno e transferencia de condensado</t>
  </si>
  <si>
    <t xml:space="preserve">         Isolamento Térmico</t>
  </si>
  <si>
    <t xml:space="preserve">         Tubulações e suportes</t>
  </si>
  <si>
    <t xml:space="preserve">            Linha 3"-S3-14E-5310/5327 -H</t>
  </si>
  <si>
    <t xml:space="preserve">               Trecho área 14A</t>
  </si>
  <si>
    <t xml:space="preserve">                  Içamento de tubulação</t>
  </si>
  <si>
    <t xml:space="preserve">               Trecho no prédio das caldeiras</t>
  </si>
  <si>
    <t xml:space="preserve">                  Montagem de andaime</t>
  </si>
  <si>
    <t xml:space="preserve">            Linha 10"-S1-14E-5385-H</t>
  </si>
  <si>
    <t xml:space="preserve">               Montagem de andaime</t>
  </si>
  <si>
    <t xml:space="preserve">            Linha 6"-S3-14E-5374-H</t>
  </si>
  <si>
    <t xml:space="preserve">               Execução da base civil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</si>
  <si>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</si>
  <si>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</si>
  <si>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</si>
  <si>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</si>
  <si>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</si>
  <si>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   Linha 8"-S3-14E-5395-H</t>
  </si>
  <si>
    <t xml:space="preserve">               Içamento do spool</t>
  </si>
  <si>
    <t xml:space="preserve">            Linha 10"-S3-14E-5396-H</t>
  </si>
  <si>
    <t xml:space="preserve">      Sistema de vapor de média pressão</t>
  </si>
  <si>
    <t xml:space="preserve">         Estrutura Metálica</t>
  </si>
  <si>
    <t xml:space="preserve">            Içamento de estruturas </t>
  </si>
  <si>
    <t xml:space="preserve">            Montagem de andaime para travamento de estruturas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</si>
  <si>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</si>
  <si>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</si>
  <si>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</si>
  <si>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Montagem de suportes</t>
  </si>
  <si>
    <t xml:space="preserve">                  Pipe rack_Rua N33</t>
  </si>
  <si>
    <t xml:space="preserve">                     Içamento de tubulação</t>
  </si>
  <si>
    <t xml:space="preserve">                     Montagem de andaime</t>
  </si>
  <si>
    <t xml:space="preserve">       Sistema de desaeração e água de alimentação das Caldeiras</t>
  </si>
  <si>
    <t xml:space="preserve">         Tubulações,suportes e tie ins</t>
  </si>
  <si>
    <t xml:space="preserve">            Linha 6"-S3-14E-5300-H</t>
  </si>
  <si>
    <t xml:space="preserve">               Içamento de materiais</t>
  </si>
  <si>
    <t xml:space="preserve">            Linha 6"-S3-14E-5304-H</t>
  </si>
  <si>
    <t xml:space="preserve">               Concretagem de bases</t>
  </si>
  <si>
    <t xml:space="preserve">            Linha 12"-S3-14E-5306-H</t>
  </si>
  <si>
    <t xml:space="preserve">            Linha 6"-S3-14E-5341-H</t>
  </si>
  <si>
    <t xml:space="preserve">               Içamento e posicionamento da tubulação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</si>
  <si>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</si>
  <si>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</si>
  <si>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</si>
  <si>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</si>
  <si>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</si>
  <si>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Elaboração de APR e procedimentos de segurança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</si>
  <si>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</si>
  <si>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</si>
  <si>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</si>
  <si>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</si>
  <si>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</si>
  <si>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</si>
  <si>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</si>
  <si>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</si>
  <si>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</si>
  <si>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</si>
  <si>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</si>
  <si>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</si>
  <si>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</si>
  <si>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</si>
  <si>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</si>
  <si>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</si>
  <si>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</si>
  <si>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</si>
  <si>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</si>
  <si>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</si>
  <si>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</si>
  <si>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154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</si>
  <si>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</si>
  <si>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</si>
  <si>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</si>
  <si>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</si>
  <si>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167</t>
  </si>
  <si>
    <t xml:space="preserve">            Tie in 168</t>
  </si>
  <si>
    <t xml:space="preserve">            Tie in 147</t>
  </si>
  <si>
    <t xml:space="preserve">            Tie in 152</t>
  </si>
  <si>
    <t xml:space="preserve">            Tie in 153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</si>
  <si>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</si>
  <si>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</si>
  <si>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</si>
  <si>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</si>
  <si>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</si>
  <si>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</si>
  <si>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</si>
  <si>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</si>
  <si>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</si>
  <si>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   Fabricação de suportes de tubulação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</si>
  <si>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</si>
  <si>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</si>
  <si>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</si>
  <si>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</si>
  <si>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</si>
  <si>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</si>
  <si>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</si>
  <si>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</si>
  <si>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</si>
  <si>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TIE-IN_124</t>
  </si>
  <si>
    <t xml:space="preserve">            TIE-IN_125</t>
  </si>
  <si>
    <t xml:space="preserve">            TIE-IN_159</t>
  </si>
  <si>
    <t xml:space="preserve">            TIE-IN_126</t>
  </si>
  <si>
    <t xml:space="preserve">            TIE-IN_127</t>
  </si>
  <si>
    <t xml:space="preserve">            TIE-IN_136</t>
  </si>
  <si>
    <t xml:space="preserve">            TIE-IN_131</t>
  </si>
  <si>
    <t xml:space="preserve">            TIE-IN_137 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</si>
  <si>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</si>
  <si>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</si>
  <si>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</si>
  <si>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</si>
  <si>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Plataforma do Mezanino</t>
  </si>
  <si>
    <t xml:space="preserve">            Estrutura de apoio do Reader</t>
  </si>
  <si>
    <t xml:space="preserve">               Aquisição de materiais de fabricação </t>
  </si>
  <si>
    <t xml:space="preserve">               Traçagem e corte</t>
  </si>
  <si>
    <t xml:space="preserve">               Pré montagem</t>
  </si>
  <si>
    <t xml:space="preserve">               Soldagem</t>
  </si>
  <si>
    <t xml:space="preserve">               Acabamento</t>
  </si>
  <si>
    <t xml:space="preserve">               Jateamento e pintura</t>
  </si>
  <si>
    <t xml:space="preserve">            Estrutura do mezanino</t>
  </si>
  <si>
    <t xml:space="preserve">            Linha 8"-S3-5389-H - Tie in 171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</si>
  <si>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</si>
  <si>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</si>
  <si>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</si>
  <si>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</si>
  <si>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Linha 14"-S3-5367-H</t>
  </si>
  <si>
    <t xml:space="preserve">            Linha 14"-S3-14E-5403-H</t>
  </si>
  <si>
    <t xml:space="preserve">            Linha 14"-S3-14E-5404-H</t>
  </si>
  <si>
    <t xml:space="preserve">            Tie in 108</t>
  </si>
  <si>
    <t xml:space="preserve">            Tie in 142</t>
  </si>
  <si>
    <t xml:space="preserve">            Tie in 144</t>
  </si>
  <si>
    <t xml:space="preserve">            Tie in 139</t>
  </si>
  <si>
    <t xml:space="preserve">            Tie in 109</t>
  </si>
  <si>
    <t xml:space="preserve">            Tie in 171</t>
  </si>
  <si>
    <t xml:space="preserve">            Tie in 140</t>
  </si>
  <si>
    <t xml:space="preserve">            Tie in 138</t>
  </si>
  <si>
    <t xml:space="preserve">            Tie in 132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</si>
  <si>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</si>
  <si>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</si>
  <si>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</si>
  <si>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</si>
  <si>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</si>
  <si>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</si>
  <si>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</si>
  <si>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</si>
  <si>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10"-S3-14E-5334-H</t>
  </si>
  <si>
    <t xml:space="preserve">               Trecho 1 - Linha 10"-S3-14E-5334-H</t>
  </si>
  <si>
    <t xml:space="preserve">               Trecho 2 - Linha 10"-S3-14E-5334-H</t>
  </si>
  <si>
    <t xml:space="preserve">               Trecho 1 - Linha 6"-S3-14E-5374-H</t>
  </si>
  <si>
    <t xml:space="preserve">               Trecho 2 - Linha 6"-S3-14E-5374-H</t>
  </si>
  <si>
    <t xml:space="preserve">               Trecho 1 - Linha 6"-S3-14E-5375-H</t>
  </si>
  <si>
    <t xml:space="preserve">               Trecho 2 - Linha 6"-S3-14E-5375-H</t>
  </si>
  <si>
    <t xml:space="preserve">               Trecho 1 - Linha 6"-S3-14E-5376-H</t>
  </si>
  <si>
    <t xml:space="preserve">               Trecho 2 - Linha 6"-S3-14E-5376-H</t>
  </si>
  <si>
    <t xml:space="preserve">               Trecho 1 - Linha 6"-S3-14E-5377-H</t>
  </si>
  <si>
    <t xml:space="preserve">               Trecho 2 - Linha 6"-S3-14E-5377-H</t>
  </si>
  <si>
    <t xml:space="preserve">               Trecho 1 - Linha 6"-S3-14E-5378-H</t>
  </si>
  <si>
    <t xml:space="preserve">               Trecho 2 - Linha 6"-S3-14E-5378-H</t>
  </si>
  <si>
    <t xml:space="preserve">         TIE-IN</t>
  </si>
  <si>
    <t xml:space="preserve">            TIE-IN_172</t>
  </si>
  <si>
    <t xml:space="preserve">            TIE-IN_174</t>
  </si>
  <si>
    <t xml:space="preserve">            TIE-IN_175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</si>
  <si>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</si>
  <si>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</si>
  <si>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</si>
  <si>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TIE-IN_116</t>
  </si>
  <si>
    <t xml:space="preserve">               Trecho 1 - TIE-IN_116</t>
  </si>
  <si>
    <t xml:space="preserve">               Trecho 2 - TIE-IN_116</t>
  </si>
  <si>
    <t xml:space="preserve">            TIE-IN_117</t>
  </si>
  <si>
    <t xml:space="preserve">               Trecho 1 - TIE-IN_117</t>
  </si>
  <si>
    <t xml:space="preserve">               Trecho 2 - TIE-IN_117</t>
  </si>
  <si>
    <t xml:space="preserve">            TIE-IN_118</t>
  </si>
  <si>
    <t xml:space="preserve">               Trecho 1 - TIE-IN_118</t>
  </si>
  <si>
    <t xml:space="preserve">               Trecho 2 - TIE-IN_118</t>
  </si>
  <si>
    <t xml:space="preserve">            TIE-IN_119</t>
  </si>
  <si>
    <t xml:space="preserve">               Trecho 1 - TIE-IN_119</t>
  </si>
  <si>
    <t xml:space="preserve">               Trecho 2 - TIE-IN_119</t>
  </si>
  <si>
    <t xml:space="preserve">            TIE-IN_121</t>
  </si>
  <si>
    <t xml:space="preserve">               Trecho 1 - TIE-IN_121</t>
  </si>
  <si>
    <t xml:space="preserve">               Trecho 2 - TIE-IN_121</t>
  </si>
  <si>
    <t xml:space="preserve">            TIE-IN_122</t>
  </si>
  <si>
    <t xml:space="preserve">               Trecho 1 - TIE-IN_122</t>
  </si>
  <si>
    <t xml:space="preserve">               Trecho 2 - TIE-IN_122</t>
  </si>
  <si>
    <t xml:space="preserve">            TIE-IN_164</t>
  </si>
  <si>
    <t xml:space="preserve">            TIE-IN_176</t>
  </si>
  <si>
    <t xml:space="preserve">            TIE-IN_177</t>
  </si>
  <si>
    <t xml:space="preserve">      Sistema de desaeração</t>
  </si>
  <si>
    <t xml:space="preserve">               Trecho 1 - Linha 6"-S3-14E-5300-H</t>
  </si>
  <si>
    <t xml:space="preserve">               Trecho 2 - Linha 6"-S3-14E-5300-H</t>
  </si>
  <si>
    <t xml:space="preserve">            Linha 8"-S3-14A-5301-H</t>
  </si>
  <si>
    <t xml:space="preserve">               Trecho 1 - Linha 8"-S3-14A-5301-H</t>
  </si>
  <si>
    <t xml:space="preserve">               Trecho 2 - Linha 8"-S3-14A-5301-H</t>
  </si>
  <si>
    <t xml:space="preserve">            Linha 3"-S3-14E-5316-H</t>
  </si>
  <si>
    <t xml:space="preserve">            Linha 3"-S3-14E-5319-H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</si>
  <si>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</si>
  <si>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</si>
  <si>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</si>
  <si>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</si>
  <si>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</si>
  <si>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</si>
  <si>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</si>
  <si>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</si>
  <si>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</si>
  <si>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</si>
  <si>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</si>
  <si>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   Trecho 1 - Linha 16-S3-14E-5393-H</t>
  </si>
  <si>
    <t xml:space="preserve">               Trecho 2 -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</si>
  <si>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</si>
  <si>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</si>
  <si>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</si>
  <si>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8"-S3-14E-5318-H</t>
  </si>
  <si>
    <t xml:space="preserve">            Linha 6"-S3-14E-5320-H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</si>
  <si>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</si>
  <si>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</si>
  <si>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</si>
  <si>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         TIE-IN_110</t>
  </si>
  <si>
    <t xml:space="preserve">            TIE-IN_111</t>
  </si>
  <si>
    <t xml:space="preserve">            TIE-IN_120</t>
  </si>
  <si>
    <t xml:space="preserve">            TIE-IN_112</t>
  </si>
  <si>
    <t xml:space="preserve">            TIE-IN_123</t>
  </si>
  <si>
    <t xml:space="preserve">            TIE-IN_128</t>
  </si>
  <si>
    <t xml:space="preserve">            TIE-IN_155</t>
  </si>
  <si>
    <t xml:space="preserve">            TIE-IN_158</t>
  </si>
  <si>
    <t xml:space="preserve">            TIE-IN_169</t>
  </si>
  <si>
    <t xml:space="preserve">            TIE-IN_173</t>
  </si>
  <si>
    <t xml:space="preserve">            TIE-IN_178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</si>
  <si>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</si>
  <si>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</si>
  <si>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</si>
  <si>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</si>
  <si>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</si>
  <si>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</si>
  <si>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</si>
  <si>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</si>
  <si>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</si>
  <si>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</si>
  <si>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</si>
  <si>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</si>
  <si>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</si>
  <si>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</si>
  <si>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</si>
  <si>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</si>
  <si>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</si>
  <si>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- 3º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</si>
  <si>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</si>
  <si>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</si>
  <si>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</si>
  <si>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</si>
  <si>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</si>
  <si>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</si>
  <si>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</si>
  <si>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</si>
  <si>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</si>
  <si>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</si>
  <si>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</si>
  <si>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</si>
  <si>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</si>
  <si>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</si>
  <si>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</si>
  <si>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</si>
  <si>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</si>
  <si>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</si>
  <si>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</si>
  <si>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</si>
  <si>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</si>
  <si>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</si>
  <si>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</si>
  <si>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</si>
  <si>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</si>
  <si>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</si>
  <si>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</si>
  <si>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</si>
  <si>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</si>
  <si>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</si>
  <si>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</si>
  <si>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</si>
  <si>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</si>
  <si>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</si>
  <si>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</si>
  <si>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</si>
  <si>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</si>
  <si>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</si>
  <si>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</si>
  <si>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</si>
  <si>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</si>
  <si>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</si>
  <si>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</si>
  <si>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</si>
  <si>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</si>
  <si>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</si>
  <si>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</si>
  <si>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</si>
  <si>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</si>
  <si>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</si>
  <si>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      Isolamento térmico - "Linha 3""-S1-14E-5346-H"</t>
  </si>
  <si>
    <t xml:space="preserve">            Isolamento térmico - "Linha 3""-S1-14E-5347-H"</t>
  </si>
  <si>
    <t xml:space="preserve">            Isolamento térmico - "Linha 1.1/2""-C1-14E-5344"</t>
  </si>
  <si>
    <t xml:space="preserve">            Isolamento térmico - "Linha 2""-A1-14E-5352"</t>
  </si>
  <si>
    <t xml:space="preserve">            Isolamento térmico - "Linha 6""-S1-14E-5345-H"</t>
  </si>
  <si>
    <t xml:space="preserve">            Isolamento térmico - Linha 6"-S2-14E-5350-H</t>
  </si>
  <si>
    <t xml:space="preserve">            Isolamento térmico - Linha 3''-S2-14E-5354-H</t>
  </si>
  <si>
    <t xml:space="preserve">            Isolamento térmico - "Linha 4""-S2-14E-5342-H </t>
  </si>
  <si>
    <t xml:space="preserve">            Isolamento térmico - Linha 2"-S2-14E-5349-H </t>
  </si>
  <si>
    <t xml:space="preserve">            Isolamento térmico - "Linha 2""-S2-14E-5343-H"</t>
  </si>
  <si>
    <t xml:space="preserve">            Isolamento térmico - "Linha 3""-W2-14E-5353 </t>
  </si>
  <si>
    <t xml:space="preserve">            Isolamento térmico - "Linha 2""-S2-14E-5348-H </t>
  </si>
  <si>
    <t xml:space="preserve">            Teste hidrostático - Linha 1.1/2-C4-14E-5351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</si>
  <si>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</si>
  <si>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</si>
  <si>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</si>
  <si>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</si>
  <si>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</si>
  <si>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</si>
  <si>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</si>
  <si>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</si>
  <si>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</si>
  <si>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</si>
  <si>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</si>
  <si>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</si>
  <si>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</si>
  <si>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</si>
  <si>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</si>
  <si>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</si>
  <si>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</si>
  <si>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</si>
  <si>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</si>
  <si>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</si>
  <si>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</si>
  <si>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</si>
  <si>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</si>
  <si>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</si>
  <si>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</si>
  <si>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</si>
  <si>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</si>
  <si>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</si>
  <si>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</si>
  <si>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</si>
  <si>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Fabricação</t>
  </si>
  <si>
    <t xml:space="preserve">               Montagem e soldagem de linha</t>
  </si>
  <si>
    <t xml:space="preserve">            Linha 4'' -S3-14E-5406-H</t>
  </si>
  <si>
    <t xml:space="preserve">               Montar e soldar linha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</si>
  <si>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</si>
  <si>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</si>
  <si>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</si>
  <si>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6"-S2-14E-5350-H - Inox</t>
  </si>
  <si>
    <t xml:space="preserve">            Linha 4"-S2-14E-5342-H - inox</t>
  </si>
  <si>
    <t xml:space="preserve">            Linha 2"-S2-14E-5349-H - inox</t>
  </si>
  <si>
    <t xml:space="preserve">            Linha 3"-W2-14E-5353 - Inox</t>
  </si>
  <si>
    <t xml:space="preserve">            Linha 2"-S2-14E-5348-H - Inox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</si>
  <si>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</si>
  <si>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</si>
  <si>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</si>
  <si>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</si>
  <si>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</si>
  <si>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</si>
  <si>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</si>
  <si>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</si>
  <si>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</si>
  <si>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</si>
  <si>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</si>
  <si>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   Fazer Ebtv da linha existente 8"-S1-14B-2200-H</t>
  </si>
  <si>
    <t xml:space="preserve">            TIE-IN_137</t>
  </si>
  <si>
    <t xml:space="preserve">               Fazer Ebtv da linha existente 10"-S2-14B-1254-H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</si>
  <si>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</si>
  <si>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</si>
  <si>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</si>
  <si>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</si>
  <si>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</si>
  <si>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</si>
  <si>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</si>
  <si>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</si>
  <si>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</si>
  <si>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</si>
  <si>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</si>
  <si>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TIE-IN_134</t>
  </si>
  <si>
    <t xml:space="preserve">               Fazer Ebtv da linha existente 2"-A1-14B-2257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</si>
  <si>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</si>
  <si>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</si>
  <si>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</si>
  <si>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TIE-IN_129</t>
  </si>
  <si>
    <t xml:space="preserve">               Fazer Ebtv da linha existente 1.1/2"-C1-14B-2126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</si>
  <si>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</si>
  <si>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</si>
  <si>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</si>
  <si>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</si>
  <si>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</si>
  <si>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</si>
  <si>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</si>
  <si>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</si>
  <si>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</si>
  <si>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</si>
  <si>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</si>
  <si>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</si>
  <si>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</si>
  <si>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</si>
  <si>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</si>
  <si>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</si>
  <si>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</si>
  <si>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</si>
  <si>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</si>
  <si>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</si>
  <si>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</si>
  <si>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</si>
  <si>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</si>
  <si>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</si>
  <si>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</si>
  <si>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</si>
  <si>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</si>
  <si>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</si>
  <si>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</si>
  <si>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</si>
  <si>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</si>
  <si>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</si>
  <si>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</si>
  <si>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</si>
  <si>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</si>
  <si>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Isolamento térmico - Linha 3-S3-14E-5330-H</t>
  </si>
  <si>
    <t xml:space="preserve">            Isolamento térmico - "Linha 3""-S3-14E-5324-H"</t>
  </si>
  <si>
    <t xml:space="preserve">            Isolamento térmico - "Linha 6""-S3-14E-5322-H"</t>
  </si>
  <si>
    <t xml:space="preserve">            Isolamento térmico "Linha 6""-S3-14E-5328-H"</t>
  </si>
  <si>
    <t xml:space="preserve">            Isolamento térmico - "Linha 8""-S3-14E-5333-H"</t>
  </si>
  <si>
    <t xml:space="preserve">            Isolamento térmico - "Linha 8""-S3-14E-5336-H"</t>
  </si>
  <si>
    <t xml:space="preserve">            Isolamento térmico - "Linha 3""-S3-14E-5310/5327 -H"</t>
  </si>
  <si>
    <t xml:space="preserve">            Isolamento térmico - "Linha 10""-S1-14E-5385-H"</t>
  </si>
  <si>
    <t xml:space="preserve">            Isolamento térmico - "Linha 3""-S3-14E-5371-H"</t>
  </si>
  <si>
    <t xml:space="preserve">            Isolamento térmico - Linha 10"-S3-14E-5332-H</t>
  </si>
  <si>
    <t xml:space="preserve">            Isolamento térmico - "Linha 10""-S3-14E-5334-H"</t>
  </si>
  <si>
    <t xml:space="preserve">            Isolamento térmico - "Linha 8""-S3-14E-5335-H"</t>
  </si>
  <si>
    <t xml:space="preserve">            Isolamento térmico - Linha 8'' -S3-14E-5355/5356/5357-H</t>
  </si>
  <si>
    <t xml:space="preserve">            Isolamento térmico - "Linha 12""-S3-14E-5321-H"</t>
  </si>
  <si>
    <t xml:space="preserve">            Isolamento térmico - "Linha 6""-S3-14E-5374-H"</t>
  </si>
  <si>
    <t xml:space="preserve">            Isolamento térmico - "Linha 6""-S3-14E-5375-H"</t>
  </si>
  <si>
    <t xml:space="preserve">            Isolamento térmico - "Linha 6""-S3-14E-5376-H"</t>
  </si>
  <si>
    <t xml:space="preserve">            Isolamento térmico - "Linha 6""-S3-14E-5377-H"</t>
  </si>
  <si>
    <t xml:space="preserve">            Isolamento térmico - "Linha 6""-S3-14E-5378-H"</t>
  </si>
  <si>
    <t xml:space="preserve">            Isolamento térmico - "Linha 6""-S3-14E-5379-H"</t>
  </si>
  <si>
    <t xml:space="preserve">            Isolamento térmico - "Linha 8""-S3-14E-5395-H"</t>
  </si>
  <si>
    <t xml:space="preserve">            Isolamento térmico - "Linha 10""-S3-14E-5396-H"</t>
  </si>
  <si>
    <t xml:space="preserve">            Isolamento térmico - "Linha 12""-S3-14E-5381-H"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</si>
  <si>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</si>
  <si>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</si>
  <si>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</si>
  <si>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</si>
  <si>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</si>
  <si>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</si>
  <si>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</si>
  <si>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</si>
  <si>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</si>
  <si>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</si>
  <si>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   Montagem de Vent´s, Drenos e instrumentos</t>
  </si>
  <si>
    <t xml:space="preserve">                  Montar e soldar linha</t>
  </si>
  <si>
    <t xml:space="preserve">                  Montar trecho de tubulação e suportes</t>
  </si>
  <si>
    <t xml:space="preserve">                  Montar suportes</t>
  </si>
  <si>
    <t xml:space="preserve">                  Teste hidrostático</t>
  </si>
  <si>
    <t xml:space="preserve">            Linha 8'' -S3-14E-5355/5356/5357-H</t>
  </si>
  <si>
    <t xml:space="preserve">               Montar e soldar tubulação</t>
  </si>
  <si>
    <t xml:space="preserve">               Pré montar e soldar spool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</si>
  <si>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</si>
  <si>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</si>
  <si>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</si>
  <si>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</si>
  <si>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</si>
  <si>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</si>
  <si>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TIE-IN_164 - Parada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</si>
  <si>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</si>
  <si>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</si>
  <si>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</si>
  <si>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</si>
  <si>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</si>
  <si>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</si>
  <si>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</si>
  <si>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</si>
  <si>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</si>
  <si>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</si>
  <si>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</si>
  <si>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</si>
  <si>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</si>
  <si>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</si>
  <si>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</si>
  <si>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</si>
  <si>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</si>
  <si>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</si>
  <si>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</si>
  <si>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   Isolamento térmico - "Linha 20""-S3-14E-5313-H"</t>
  </si>
  <si>
    <t xml:space="preserve">            Isolamento térmico - "Linha 14""-S3-14E-5314-H"</t>
  </si>
  <si>
    <t xml:space="preserve">            Isolamento térmico - "Linha 14""-S3-14E-5403-H"</t>
  </si>
  <si>
    <t xml:space="preserve">            Isolamento térmico - "Linha 14""-S3-14E-5404-H"</t>
  </si>
  <si>
    <t xml:space="preserve">            Isolamento térmico - "Linha 24""-S3-14E-5312-H"</t>
  </si>
  <si>
    <t xml:space="preserve">            Isolamento térmico - "Linha 8""-S3-5389-H"</t>
  </si>
  <si>
    <t xml:space="preserve">            Plataforma do header de válvulas sob a EL 5.00 no prédio da área 14A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</si>
  <si>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</si>
  <si>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</si>
  <si>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   solda de vent´s e drenos trecho de linha 20"-S3-14E-5313-H</t>
  </si>
  <si>
    <t xml:space="preserve">                  Pipe rack_Rua N18 até a área 4A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</si>
  <si>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</si>
  <si>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</si>
  <si>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</si>
  <si>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</si>
  <si>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</si>
  <si>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</si>
  <si>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</si>
  <si>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</si>
  <si>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</si>
  <si>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</si>
  <si>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</si>
  <si>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</si>
  <si>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</si>
  <si>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</si>
  <si>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</si>
  <si>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</si>
  <si>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Tie in 109 - Parada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</si>
  <si>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</si>
  <si>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</si>
  <si>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</si>
  <si>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</si>
  <si>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</si>
  <si>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</si>
  <si>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</si>
  <si>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</si>
  <si>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</si>
  <si>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</si>
  <si>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Tie in 171 - Parada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</si>
  <si>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</si>
  <si>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</si>
  <si>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</si>
  <si>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Tie in 140 - Parada</t>
  </si>
  <si>
    <t xml:space="preserve">               Montar e soldar de bocal de 14"na linha existente</t>
  </si>
  <si>
    <t xml:space="preserve">               Montar de válvula gaveta de 14"</t>
  </si>
  <si>
    <t xml:space="preserve">            Tie in 142 - Parada</t>
  </si>
  <si>
    <t xml:space="preserve">            Tie in 144 - Parada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</si>
  <si>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</si>
  <si>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</si>
  <si>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</si>
  <si>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TIE-IN_139 - Parada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</si>
  <si>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</si>
  <si>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</si>
  <si>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</si>
  <si>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Tie in 132 - Parada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</si>
  <si>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</si>
  <si>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</si>
  <si>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     Isolamento Térmico - "Linha 6""-S3-14E-5300-H"</t>
  </si>
  <si>
    <t xml:space="preserve">            Isolamento Térmico - "Linha 8""-S3-14A-5301-H"</t>
  </si>
  <si>
    <t xml:space="preserve">            Isolamento Térmico - "Linha 6""-S3-14E-5302-H"</t>
  </si>
  <si>
    <t xml:space="preserve">            Isolamento Térmico - "Linha 6""-S3-14E-5304-H"</t>
  </si>
  <si>
    <t xml:space="preserve">            Isolamento Térmico - "Linha 6""-S3-14E-5305-H"</t>
  </si>
  <si>
    <t xml:space="preserve">            Isolamento Térmico - "Linha 12""-S3-14E-5306-H"</t>
  </si>
  <si>
    <t xml:space="preserve">            Isolamento Térmico - "Linha 8""-S3-14E-5307-H"</t>
  </si>
  <si>
    <t xml:space="preserve">            Isolamento Térmico - "Linha 6""-S3-14E-5341-H"</t>
  </si>
  <si>
    <t xml:space="preserve">            Isolamento Térmico - "Linha 6""-S3-14E-5388-H"</t>
  </si>
  <si>
    <t xml:space="preserve">            Isolamento Térmico - Linha 16''-S3-14E-5393-H</t>
  </si>
  <si>
    <t xml:space="preserve">            Isolamento Térmico - "Linha 6""-S3-14E-5392-H"</t>
  </si>
  <si>
    <t xml:space="preserve">            Isolamento térmico - Linha 4'' - S3-14E-5309/5326-H</t>
  </si>
  <si>
    <t xml:space="preserve">            Isolamento térmico - Linha 3'' - S3-14E-5308-H</t>
  </si>
  <si>
    <t xml:space="preserve">            Isolamento térmico - "Linha 4""-S3-14E-5311-H"</t>
  </si>
  <si>
    <t xml:space="preserve">         Desaerador</t>
  </si>
  <si>
    <t xml:space="preserve">            Liberação da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</si>
  <si>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</si>
  <si>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</si>
  <si>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</si>
  <si>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</si>
  <si>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</si>
  <si>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</si>
  <si>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</si>
  <si>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</si>
  <si>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</si>
  <si>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</si>
  <si>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</si>
  <si>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</si>
  <si>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</si>
  <si>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</si>
  <si>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</si>
  <si>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</si>
  <si>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</si>
  <si>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</si>
  <si>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</si>
  <si>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</si>
  <si>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      Montar vent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</si>
  <si>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</si>
  <si>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</si>
  <si>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</si>
  <si>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</si>
  <si>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</si>
  <si>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</si>
  <si>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</si>
  <si>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</si>
  <si>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</si>
  <si>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Montagem da palataforma, escada e guarda corpo do tanque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</si>
  <si>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</si>
  <si>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</si>
  <si>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</si>
  <si>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</si>
  <si>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</si>
  <si>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</si>
  <si>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</si>
  <si>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</si>
  <si>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</si>
  <si>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</si>
  <si>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</si>
  <si>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</si>
  <si>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</si>
  <si>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</si>
  <si>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</si>
  <si>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</si>
  <si>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</si>
  <si>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</si>
  <si>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</si>
  <si>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</si>
  <si>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</si>
  <si>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</si>
  <si>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TIE-IN_114 - Parada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</si>
  <si>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</si>
  <si>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</si>
  <si>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</si>
  <si>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</si>
  <si>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TIE-IN_115 - Parada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</si>
  <si>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</si>
  <si>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</si>
  <si>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</si>
  <si>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            Tie in 113 - Parada</t>
  </si>
  <si>
    <t xml:space="preserve">                  Fazer Ebtv da linha existente</t>
  </si>
  <si>
    <t xml:space="preserve">                  Cortar trecho de 2"na linha existente</t>
  </si>
  <si>
    <t xml:space="preserve">                  Montar e soldar spool de 2"</t>
  </si>
  <si>
    <t xml:space="preserve">                  Montar de válvula gaveta de 2"</t>
  </si>
  <si>
    <t xml:space="preserve">                  Remover Ebtv da linha existente</t>
  </si>
  <si>
    <t xml:space="preserve">               Tie in 120 - Parada</t>
  </si>
  <si>
    <t xml:space="preserve">               Tie in 155</t>
  </si>
  <si>
    <t xml:space="preserve">               Tie in 158</t>
  </si>
  <si>
    <t xml:space="preserve">                  Cortar trecho de 4"na linha existente</t>
  </si>
  <si>
    <t xml:space="preserve">                  Montar e soldar spool de 4"</t>
  </si>
  <si>
    <t xml:space="preserve">               Tie in 169</t>
  </si>
  <si>
    <t xml:space="preserve">               Tie in 173</t>
  </si>
  <si>
    <t xml:space="preserve">                  Cortar trecho de 6"na linha existente</t>
  </si>
  <si>
    <t xml:space="preserve">               Tie in 178</t>
  </si>
  <si>
    <t xml:space="preserve">                  Cortar trecho de 1"na linha existente</t>
  </si>
  <si>
    <t xml:space="preserve">                  Montar e soldar spool de 1"</t>
  </si>
  <si>
    <t xml:space="preserve">                  Montar de válvula gaveta de 1"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</si>
  <si>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</si>
  <si>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</si>
  <si>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</si>
  <si>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</si>
  <si>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</si>
  <si>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</si>
  <si>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% concluída</t>
  </si>
  <si>
    <t>1</t>
  </si>
  <si>
    <t>1.6.2.3.4.6</t>
  </si>
  <si>
    <t>1.6.3.27</t>
  </si>
  <si>
    <t>PROJETO UTILIDADES  - MONTAGEM ELETROMECÂNICA DE UTILIDADES DAS CALDEIRAS D &amp; E</t>
  </si>
  <si>
    <t>ABERTURA</t>
  </si>
  <si>
    <t>Reunião de kick off</t>
  </si>
  <si>
    <t>PLANEJAMENTO</t>
  </si>
  <si>
    <t>Recebimento de projetos atualizados</t>
  </si>
  <si>
    <t>Elaboração de cronograma detalhado</t>
  </si>
  <si>
    <t>Elaboração de APR e procedimentos de segurança</t>
  </si>
  <si>
    <t>Aquisição de materiais - suportes de tubulação</t>
  </si>
  <si>
    <t>Aquisição de materiais/estruturas metálicas</t>
  </si>
  <si>
    <t>Aquisição de materiais - Hydro</t>
  </si>
  <si>
    <t>Recebimento de proJetos atualizados (2)</t>
  </si>
  <si>
    <t>Aquisição de materiais - suportes de tubulação (2)</t>
  </si>
  <si>
    <t>Aquisição de materiais - Hydro (2)</t>
  </si>
  <si>
    <t>MOBILIZAÇÃO</t>
  </si>
  <si>
    <t>Contratação de mão de obra, treinamentos, crachás, etc.</t>
  </si>
  <si>
    <t>Aprovação da documentação de segurança</t>
  </si>
  <si>
    <t>Adequação de canteiro avançado</t>
  </si>
  <si>
    <t>Mobilização de materiais e equipamentos</t>
  </si>
  <si>
    <t>LOGISTICA DE MATERIAIS HYDRO/CANTEIRO EXTERNO</t>
  </si>
  <si>
    <t>Emissão de requisições de material</t>
  </si>
  <si>
    <t>Emissão de notas fiscais de saída de material</t>
  </si>
  <si>
    <t>Mobilização de materiais da Hydro para o canteiro externo da Montisol</t>
  </si>
  <si>
    <t>Emissão de requisições de material (2)</t>
  </si>
  <si>
    <t>SERVIÇOS DE FABRICAÇÃO EXTERNA</t>
  </si>
  <si>
    <t>Sistema de água de resfriamento</t>
  </si>
  <si>
    <t>Fabricação de suportes de tubulação</t>
  </si>
  <si>
    <t>Fabricação de suportes de tubulação Fechamento Rua E e Torre</t>
  </si>
  <si>
    <t>Fabricação de Tie in´s</t>
  </si>
  <si>
    <t>Tie in 154</t>
  </si>
  <si>
    <t>Fornecimento de materiais (Hydro)</t>
  </si>
  <si>
    <t>Pré montagem de Spool</t>
  </si>
  <si>
    <t>Soldagem de Spool</t>
  </si>
  <si>
    <t>Inspeção ENDs na solda</t>
  </si>
  <si>
    <t>Tie in 167</t>
  </si>
  <si>
    <t>Tie in 168</t>
  </si>
  <si>
    <t>Tie in 147</t>
  </si>
  <si>
    <t>Tie in 152</t>
  </si>
  <si>
    <t>Tie in 153</t>
  </si>
  <si>
    <t>Tie in 149</t>
  </si>
  <si>
    <t>Tie in 150</t>
  </si>
  <si>
    <t>Sistema de polimento e tanque de condensado</t>
  </si>
  <si>
    <t>Complemento estrutural de Pipe Rack</t>
  </si>
  <si>
    <t>Traçagem e corte de peças</t>
  </si>
  <si>
    <t>Pré montagem</t>
  </si>
  <si>
    <t>Soldagem</t>
  </si>
  <si>
    <t>Acabamento/Inspeção visual</t>
  </si>
  <si>
    <t>Fabricação de estrutura metálica ( Pataforma/Escada/Guarda corpo )</t>
  </si>
  <si>
    <t>Fabricação de tubulações</t>
  </si>
  <si>
    <t>Linha 6"-S2-14E-5350-H</t>
  </si>
  <si>
    <t>Linha 4"-S2-14E-5342-H</t>
  </si>
  <si>
    <t>Linha 3''-S2-14E-5354-H</t>
  </si>
  <si>
    <t>Linha 2"-S2-14E-5348-H</t>
  </si>
  <si>
    <t>Linha 2"-S2-14E-5343-H</t>
  </si>
  <si>
    <t>Linha 2"-S2-14E-5349-H</t>
  </si>
  <si>
    <t>TIE INS</t>
  </si>
  <si>
    <t>TIE-IN_124</t>
  </si>
  <si>
    <t>TIE-IN_125</t>
  </si>
  <si>
    <t>TIE-IN_159</t>
  </si>
  <si>
    <t>TIE-IN_126</t>
  </si>
  <si>
    <t>TIE-IN_127</t>
  </si>
  <si>
    <t>TIE-IN_136</t>
  </si>
  <si>
    <t>TIE-IN_131</t>
  </si>
  <si>
    <t>TIE-IN_137</t>
  </si>
  <si>
    <t>Sistema de vapor de média pressão</t>
  </si>
  <si>
    <t>Reforço estrutural - pipe rack</t>
  </si>
  <si>
    <t>Aquisição de materiais de fabricação</t>
  </si>
  <si>
    <t>Traçagem e corte</t>
  </si>
  <si>
    <t>Acabamento</t>
  </si>
  <si>
    <t>Plataforma do Mezanino</t>
  </si>
  <si>
    <t>Estrutura de apoio do Reader</t>
  </si>
  <si>
    <t>Estrutura do mezanino</t>
  </si>
  <si>
    <t>Tubulações e suportes</t>
  </si>
  <si>
    <t>Linha 8"-S3-5389-H - Tie in 171</t>
  </si>
  <si>
    <t>Linha 20"-S3-14E-5313-H 1º trecho</t>
  </si>
  <si>
    <t>Linha 20"-S3-14E-5313-H - 2º trecho</t>
  </si>
  <si>
    <t>Linha 20"-S3-14E-5313-H - 3º trecho</t>
  </si>
  <si>
    <t>Linha 24"-S3-14E-5312-H</t>
  </si>
  <si>
    <t>Linha 14"-S3-5367-H</t>
  </si>
  <si>
    <t>Linha 14"-S3-14E-5403-H</t>
  </si>
  <si>
    <t>Linha 14"-S3-14E-5404-H</t>
  </si>
  <si>
    <t>Tie in 108</t>
  </si>
  <si>
    <t>Tie in 142</t>
  </si>
  <si>
    <t>Tie in 144</t>
  </si>
  <si>
    <t>Tie in 139</t>
  </si>
  <si>
    <t>Tie in 109</t>
  </si>
  <si>
    <t>Tie in 171</t>
  </si>
  <si>
    <t>Tie in 140</t>
  </si>
  <si>
    <t>Tie in 138</t>
  </si>
  <si>
    <t>Tie in 132</t>
  </si>
  <si>
    <t>Sistema de controle, retorno e transferencia de condensado</t>
  </si>
  <si>
    <t>Linha 8"-S3-14E-5333-H</t>
  </si>
  <si>
    <t>Linha 8"-S3-14E-5336-H</t>
  </si>
  <si>
    <t>Linha 3"-S3-14E-5371-H</t>
  </si>
  <si>
    <t>Linha 10"-S3-14E-5332-H</t>
  </si>
  <si>
    <t>Linha 8"-S3-14E-5335-H</t>
  </si>
  <si>
    <t>Linha 8"-S3-14E-5355-H</t>
  </si>
  <si>
    <t>Linha 12"-S3-14E-5321-H</t>
  </si>
  <si>
    <t>Linha 10"-S3-14E-5334-H</t>
  </si>
  <si>
    <t>Trecho 1 - Linha 10"-S3-14E-5334-H</t>
  </si>
  <si>
    <t>Trecho 2 - Linha 10"-S3-14E-5334-H</t>
  </si>
  <si>
    <t>Linha 6"-S3-14E-5374-H</t>
  </si>
  <si>
    <t>Trecho 1 - Linha 6"-S3-14E-5374-H</t>
  </si>
  <si>
    <t>Trecho 2 - Linha 6"-S3-14E-5374-H</t>
  </si>
  <si>
    <t>Linha 6"-S3-14E-5375-H</t>
  </si>
  <si>
    <t>Trecho 1 - Linha 6"-S3-14E-5375-H</t>
  </si>
  <si>
    <t>Trecho 2 - Linha 6"-S3-14E-5375-H</t>
  </si>
  <si>
    <t>Linha 6"-S3-14E-5376-H</t>
  </si>
  <si>
    <t>Trecho 1 - Linha 6"-S3-14E-5376-H</t>
  </si>
  <si>
    <t>Trecho 2 - Linha 6"-S3-14E-5376-H</t>
  </si>
  <si>
    <t>Linha 6"-S3-14E-5377-H</t>
  </si>
  <si>
    <t>Trecho 1 - Linha 6"-S3-14E-5377-H</t>
  </si>
  <si>
    <t>Trecho 2 - Linha 6"-S3-14E-5377-H</t>
  </si>
  <si>
    <t>Linha 6"-S3-14E-5378-H</t>
  </si>
  <si>
    <t>Trecho 1 - Linha 6"-S3-14E-5378-H</t>
  </si>
  <si>
    <t>Trecho 2 - Linha 6"-S3-14E-5378-H</t>
  </si>
  <si>
    <t>Linha 6"-S3-14E-5379-H</t>
  </si>
  <si>
    <t>TIE-IN</t>
  </si>
  <si>
    <t>TIE-IN_172</t>
  </si>
  <si>
    <t>TIE-IN_174</t>
  </si>
  <si>
    <t>TIE-IN_175</t>
  </si>
  <si>
    <t>TIE-IN_141-BOCAL_8"-T-14A-3A</t>
  </si>
  <si>
    <t>TIE-IN_143-BOCAL_8"-T-14A-3B</t>
  </si>
  <si>
    <t>TIE-IN_145-BOCAL_8"-T-14A-3C</t>
  </si>
  <si>
    <t>TIE-IN_116</t>
  </si>
  <si>
    <t>Trecho 1 - TIE-IN_116</t>
  </si>
  <si>
    <t>Trecho 2 - TIE-IN_116</t>
  </si>
  <si>
    <t>TIE-IN_117</t>
  </si>
  <si>
    <t>Trecho 1 - TIE-IN_117</t>
  </si>
  <si>
    <t>Trecho 2 - TIE-IN_117</t>
  </si>
  <si>
    <t>TIE-IN_118</t>
  </si>
  <si>
    <t>Trecho 1 - TIE-IN_118</t>
  </si>
  <si>
    <t>Trecho 2 - TIE-IN_118</t>
  </si>
  <si>
    <t>TIE-IN_119</t>
  </si>
  <si>
    <t>Trecho 1 - TIE-IN_119</t>
  </si>
  <si>
    <t>Trecho 2 - TIE-IN_119</t>
  </si>
  <si>
    <t>TIE-IN_121</t>
  </si>
  <si>
    <t>Trecho 1 - TIE-IN_121</t>
  </si>
  <si>
    <t>Trecho 2 - TIE-IN_121</t>
  </si>
  <si>
    <t>TIE-IN_122</t>
  </si>
  <si>
    <t>Trecho 1 - TIE-IN_122</t>
  </si>
  <si>
    <t>Trecho 2 - TIE-IN_122</t>
  </si>
  <si>
    <t>TIE-IN_164</t>
  </si>
  <si>
    <t>TIE-IN_176</t>
  </si>
  <si>
    <t>TIE-IN_177</t>
  </si>
  <si>
    <t>Sistema de desaeração</t>
  </si>
  <si>
    <t>Linha 6"-S3-14E-5300-H</t>
  </si>
  <si>
    <t>Trecho 1 - Linha 6"-S3-14E-5300-H</t>
  </si>
  <si>
    <t>Trecho 2 - Linha 6"-S3-14E-5300-H</t>
  </si>
  <si>
    <t>Linha 8"-S3-14A-5301-H</t>
  </si>
  <si>
    <t>Trecho 1 - Linha 8"-S3-14A-5301-H</t>
  </si>
  <si>
    <t>Trecho 2 - Linha 8"-S3-14A-5301-H</t>
  </si>
  <si>
    <t>Linha 3"-S3-14E-5316-H</t>
  </si>
  <si>
    <t>Linha 3"-S3-14E-5319-H</t>
  </si>
  <si>
    <t>Vent de 6"-S3-TL-VENT-0001-H do desaerador</t>
  </si>
  <si>
    <t>Linha 6"-S3-14E-5302-H</t>
  </si>
  <si>
    <t>Linha 6"-S3-14E-5305-H</t>
  </si>
  <si>
    <t>Linha 12"-S3-14E-5306-H</t>
  </si>
  <si>
    <t>Linha 8"-S3-14E-5307-H</t>
  </si>
  <si>
    <t>Linha 6"-S3-14E-5401-H</t>
  </si>
  <si>
    <t>Linha 6"-S3-14E-5402-H</t>
  </si>
  <si>
    <t>Linha 6"-S3-14E-5399-H</t>
  </si>
  <si>
    <t>Linha 6"-S3-14E-5400-H</t>
  </si>
  <si>
    <t>Linha 6"-S3-14E-5397-H</t>
  </si>
  <si>
    <t>Linha 6"-S3-14E-5398-H</t>
  </si>
  <si>
    <t>Linha 16-S3-14E-5393-H</t>
  </si>
  <si>
    <t>Trecho 1 - Linha 16-S3-14E-5393-H</t>
  </si>
  <si>
    <t>Trecho 2 - Linha 16-S3-14E-5393-H</t>
  </si>
  <si>
    <t>Linha 6"-S3-14E-5392-H</t>
  </si>
  <si>
    <t>Linha 8"-S3-14E-5315-H</t>
  </si>
  <si>
    <t>Linha 6"-S3-14E-5317-H</t>
  </si>
  <si>
    <t>Linha 8"-S3-14E-5318-H</t>
  </si>
  <si>
    <t>Linha 6"-S3-14E-5320-H</t>
  </si>
  <si>
    <t>Linha 10"-S3-14E-5396-H (trecho dentro do prédio da área 14A)</t>
  </si>
  <si>
    <t>TIE-IN_113</t>
  </si>
  <si>
    <t>TIE-IN_114</t>
  </si>
  <si>
    <t>TIE-IN_110</t>
  </si>
  <si>
    <t>TIE-IN_111</t>
  </si>
  <si>
    <t>TIE-IN_120</t>
  </si>
  <si>
    <t>TIE-IN_112</t>
  </si>
  <si>
    <t>TIE-IN_123</t>
  </si>
  <si>
    <t>TIE-IN_128</t>
  </si>
  <si>
    <t>TIE-IN_155</t>
  </si>
  <si>
    <t>TIE-IN_158</t>
  </si>
  <si>
    <t>TIE-IN_169</t>
  </si>
  <si>
    <t>TIE-IN_173</t>
  </si>
  <si>
    <t>TIE-IN_178</t>
  </si>
  <si>
    <t>EXECUÇÃO DA OBRA ELETROMECÂNICA</t>
  </si>
  <si>
    <t>Montagem de tubulações e suportes</t>
  </si>
  <si>
    <t>Montar e soldar linhas ( 6'' W6-14E-5362/5363) - 1º trecho</t>
  </si>
  <si>
    <t>Montar e soldar suportes - 1º trecho</t>
  </si>
  <si>
    <t>Inspeção ENDs das soldas - 1º trecho</t>
  </si>
  <si>
    <t>Tubulação Torre de resfriamento E-58B-3A/B/C</t>
  </si>
  <si>
    <t>Montar e soldar linhas (4''W6-14E-5364/5365/5366) dos tie ins 147/152/153 para o pipe rack - 1º Trecho</t>
  </si>
  <si>
    <t>Montar e soldar suportes - 1º Trecho</t>
  </si>
  <si>
    <t>Inspeção ENDs das soldas - 1º Trecho</t>
  </si>
  <si>
    <t>Montar e soldar linhas ( 6'' W6-14E-5362/5363) - 3º trecho</t>
  </si>
  <si>
    <t>Teste hidrostático Linha de agua de resfriamento</t>
  </si>
  <si>
    <t>Fazer Ebtv da bomba P-58A-4C</t>
  </si>
  <si>
    <t>Montar e soldar de bocal de 4"na linha existente</t>
  </si>
  <si>
    <t>Inspeção ENDs na solda bocal</t>
  </si>
  <si>
    <t>Montar de válvula gaveta de 4"</t>
  </si>
  <si>
    <t>Remover Ebtv da bomba P-58A-4C</t>
  </si>
  <si>
    <t>Fazer Ebtv da bomba P-58A-4B</t>
  </si>
  <si>
    <t>Remover Ebtv da bomba P-58A-4B</t>
  </si>
  <si>
    <t>Fazer Ebtv da linha de alimentação da torre E-58B-3C</t>
  </si>
  <si>
    <t>Montar e soldar de bocal de 6"na linha existente</t>
  </si>
  <si>
    <t>Montar de válvula gaveta de 6"</t>
  </si>
  <si>
    <t>Remover Ebtv da linha de alimentação da torre E-58B-3C</t>
  </si>
  <si>
    <t>Fazer Ebtv da linha de alimentação da torre E-58B-3B</t>
  </si>
  <si>
    <t>Remover Ebtv da linha de alimentação da torre E-58B-3B</t>
  </si>
  <si>
    <t>Fazer Ebtv da linha de alimentação da torre E-58B-3A</t>
  </si>
  <si>
    <t>Remover Ebtv da linha de alimentação da torre E-58B-3A</t>
  </si>
  <si>
    <t>Area 14C</t>
  </si>
  <si>
    <t>Fazer Ebtv da linha existente 6"-W2-53C-8000</t>
  </si>
  <si>
    <t>Cortar trecho de 6"da linha existente</t>
  </si>
  <si>
    <t>Montar e soldar spool de 6"</t>
  </si>
  <si>
    <t>Remover Ebtv da linha existente 6"-W2-53C-8000</t>
  </si>
  <si>
    <t>Fazer Ebtv da linha existente 6"-W2-53C-8002</t>
  </si>
  <si>
    <t>Remover Ebtv da linha existente 6"-W2-53C-8002</t>
  </si>
  <si>
    <t>Locação topográfica</t>
  </si>
  <si>
    <t>Execução de furos</t>
  </si>
  <si>
    <t>Apicoamento de piso</t>
  </si>
  <si>
    <t>Montagem de armação e chumbadores</t>
  </si>
  <si>
    <t>Montagem de forma</t>
  </si>
  <si>
    <t>Concretagem</t>
  </si>
  <si>
    <t>Desforma</t>
  </si>
  <si>
    <t>Pre-Comissionamento</t>
  </si>
  <si>
    <t>Complementação mecânica</t>
  </si>
  <si>
    <t>Pré Comissionamento</t>
  </si>
  <si>
    <t>Sistema de Polimento e tanque de Condensado</t>
  </si>
  <si>
    <t>Montagem de isolamento térmico Tanque de condensado</t>
  </si>
  <si>
    <t>Montagem de andaimes</t>
  </si>
  <si>
    <t>Montagem de estrutura e isolamento</t>
  </si>
  <si>
    <t>Isolamento térmico - "Linha 3""-S1-14E-5346-H"</t>
  </si>
  <si>
    <t>Isolamento térmico - "Linha 3""-S1-14E-5347-H"</t>
  </si>
  <si>
    <t>Isolamento térmico - "Linha 1.1/2""-C1-14E-5344"</t>
  </si>
  <si>
    <t>Isolamento térmico - "Linha 2""-A1-14E-5352"</t>
  </si>
  <si>
    <t>Isolamento térmico - "Linha 6""-S1-14E-5345-H"</t>
  </si>
  <si>
    <t>Isolamento térmico - Linha 6"-S2-14E-5350-H</t>
  </si>
  <si>
    <t>Isolamento térmico - Linha 3''-S2-14E-5354-H</t>
  </si>
  <si>
    <t>Isolamento térmico - "Linha 4""-S2-14E-5342-H</t>
  </si>
  <si>
    <t>Isolamento térmico - Linha 2"-S2-14E-5349-H</t>
  </si>
  <si>
    <t>Isolamento térmico - "Linha 2""-S2-14E-5343-H"</t>
  </si>
  <si>
    <t>Isolamento térmico - "Linha 3""-W2-14E-5353</t>
  </si>
  <si>
    <t>Isolamento térmico - "Linha 2""-S2-14E-5348-H</t>
  </si>
  <si>
    <t>Teste hidrostático - Linha 1.1/2-C4-14E-5351</t>
  </si>
  <si>
    <t>Tanque polidor E-14E-2A</t>
  </si>
  <si>
    <t>Construção da base civil do tanque - HYDRO</t>
  </si>
  <si>
    <t>Fornecimento de tanque polidor (Hydro)</t>
  </si>
  <si>
    <t>Nivelamento de base civil com shims</t>
  </si>
  <si>
    <t>Posicionamento do tanque sobre a base</t>
  </si>
  <si>
    <t>Verificação de alinhamento topogáfico</t>
  </si>
  <si>
    <t>Montagem da plataforma, escada e guarda corpo do tanque</t>
  </si>
  <si>
    <t>Montagem de andaimes de acessos</t>
  </si>
  <si>
    <t>Grauteamento das bases civil</t>
  </si>
  <si>
    <t>Tanque de condensado T-14E-3A</t>
  </si>
  <si>
    <t>Construção da base do tanque e das bombas - HYDRO</t>
  </si>
  <si>
    <t>Fornecimento de materiais do tanque (Hydro)</t>
  </si>
  <si>
    <t>Montagem e soldagem do fundo do tanque</t>
  </si>
  <si>
    <t>Montagem e soldagem do costado</t>
  </si>
  <si>
    <t>Montagem e soldagem do teto</t>
  </si>
  <si>
    <t>Montagem passarela entre os tanques</t>
  </si>
  <si>
    <t>Montagem de guarda corpo</t>
  </si>
  <si>
    <t>Montagem de bocais laterais</t>
  </si>
  <si>
    <t>Montagem e soldagem de bocais do teto</t>
  </si>
  <si>
    <t>Teste de estanqueidade (65%)</t>
  </si>
  <si>
    <t>Teste de estanqueidade (100%)</t>
  </si>
  <si>
    <t>Linha 3"-S1-14E-5346-H</t>
  </si>
  <si>
    <t>Fabricar Montar e soldar linha 1º Trecho</t>
  </si>
  <si>
    <t>Montar suportes</t>
  </si>
  <si>
    <t>Linha 3"-S1-14E-5347-H</t>
  </si>
  <si>
    <t>Fabricar Montar e soldar linha</t>
  </si>
  <si>
    <t>Linha 1.1/2"-C1-14E-5344</t>
  </si>
  <si>
    <t>Fabricar e Montar e soldar linha</t>
  </si>
  <si>
    <t>Linha 12'' -S3-14E-5405-H</t>
  </si>
  <si>
    <t>Fabricação</t>
  </si>
  <si>
    <t>Montagem e soldagem de linha</t>
  </si>
  <si>
    <t>Linha 4'' -S3-14E-5406-H</t>
  </si>
  <si>
    <t>Montar e soldar linha</t>
  </si>
  <si>
    <t>Linha 6"-S1-14E-5345-H</t>
  </si>
  <si>
    <t>Montar e soldar linha 1º trecho</t>
  </si>
  <si>
    <t>Montar e soldar linha 2º trecho</t>
  </si>
  <si>
    <t>Linha 6"-S2-14E-5350-H - Inox</t>
  </si>
  <si>
    <t>Linha 4"-S2-14E-5342-H - inox</t>
  </si>
  <si>
    <t>Linha 2"-S2-14E-5349-H - inox</t>
  </si>
  <si>
    <t>Linha 3"-W2-14E-5353 - Inox</t>
  </si>
  <si>
    <t>Linha 2"-S2-14E-5348-H - Inox</t>
  </si>
  <si>
    <t>Linha 1.1/2-C4-14E-5351</t>
  </si>
  <si>
    <t>Montar linha</t>
  </si>
  <si>
    <t>TIE IN´S</t>
  </si>
  <si>
    <t>Fazer Ebtv da linha existente 6"-W2-14A-1187</t>
  </si>
  <si>
    <t>Corte da linha existente e pré-montagem de spool</t>
  </si>
  <si>
    <t>Solda do spool</t>
  </si>
  <si>
    <t>Remover Ebtv da linha</t>
  </si>
  <si>
    <t>TIE-IN_133</t>
  </si>
  <si>
    <t>Fornecimento de material com revestimento - PTFE - ( Hydro)</t>
  </si>
  <si>
    <t>Fazer Ebtv da linha existente 1.1/2-C4-14B-2127</t>
  </si>
  <si>
    <t>Fazer Ebtv da linha existente 8"-S1-14B-2200-H</t>
  </si>
  <si>
    <t>Fazer Ebtv da linha existente 10"-S2-14B-1254-H</t>
  </si>
  <si>
    <t>TIE-IN_130</t>
  </si>
  <si>
    <t>Fazer Ebtv da linha existente 8"-S1-14B-2207</t>
  </si>
  <si>
    <t>Montar weldolet da linha existente</t>
  </si>
  <si>
    <t>Montar válvula gaveta de 8"</t>
  </si>
  <si>
    <t>TIE-IN_135</t>
  </si>
  <si>
    <t>Fazer Ebtv da linha existente 3"-W2-14B-1068</t>
  </si>
  <si>
    <t>Montar válvula gaveta de 3"</t>
  </si>
  <si>
    <t>TIE-IN-136</t>
  </si>
  <si>
    <t>Fazer Ebtv da linha existente 8"-S2-14B-2243</t>
  </si>
  <si>
    <t>Montar e soldar spool na linha existente</t>
  </si>
  <si>
    <t>TIE-IN_134</t>
  </si>
  <si>
    <t>Fazer Ebtv da linha existente 2"-A1-14B-2257</t>
  </si>
  <si>
    <t>Fazer Ebtv da linha existente 6"-S1-14B-1101H</t>
  </si>
  <si>
    <t>Fazer Ebtv da linha existente 3"-S1-14B-1104H</t>
  </si>
  <si>
    <t>Fazer Ebtv da linha existente 3"-S1-53A-1091</t>
  </si>
  <si>
    <t>TIE-IN_129</t>
  </si>
  <si>
    <t>Fazer Ebtv da linha existente 1.1/2"-C1-14B-2126</t>
  </si>
  <si>
    <t>Fazer Ebtv da linha existente 8"-S1-14A-5111-H</t>
  </si>
  <si>
    <t>Reforço Estrutural no Pipe Rack</t>
  </si>
  <si>
    <t>Montar e soldar reforço estrutural (5 peças)</t>
  </si>
  <si>
    <t>Bombas do tanque de condensado</t>
  </si>
  <si>
    <t>Construção das bases civis das bombas</t>
  </si>
  <si>
    <t>P-14E-3A</t>
  </si>
  <si>
    <t>Posicionamento da bomba sobre a base</t>
  </si>
  <si>
    <t>Grauteamento da base</t>
  </si>
  <si>
    <t>Alinhamento a laser do conjunto motor bomba</t>
  </si>
  <si>
    <t>P-14E-3B</t>
  </si>
  <si>
    <t>Bases civil para suporte de tubulação</t>
  </si>
  <si>
    <t>Locação de bases</t>
  </si>
  <si>
    <t>Locação de bases civil com apoio da topografia</t>
  </si>
  <si>
    <t>PS1-2900-14E-0409</t>
  </si>
  <si>
    <t>PS1-2900-14E-0410</t>
  </si>
  <si>
    <t>PS1-2900-14E-0418</t>
  </si>
  <si>
    <t>PS1-2900-14E-0431</t>
  </si>
  <si>
    <t>PS1-2900-14E-0421</t>
  </si>
  <si>
    <t>PS1-2900-14E-0416</t>
  </si>
  <si>
    <t>PS1-2900-14E-0420</t>
  </si>
  <si>
    <t>PS1-2900-14E-0414</t>
  </si>
  <si>
    <t>PS1-2900-14E-0412</t>
  </si>
  <si>
    <t>PS1-2900-14E-0419</t>
  </si>
  <si>
    <t>PS1-2900-14E-0417</t>
  </si>
  <si>
    <t>BASE 1 - Header</t>
  </si>
  <si>
    <t>BASE 2 - Header</t>
  </si>
  <si>
    <t>Isolamento Térmico</t>
  </si>
  <si>
    <t>Isolamento térmico - Linha 3-S3-14E-5330-H</t>
  </si>
  <si>
    <t>Isolamento térmico - "Linha 3""-S3-14E-5324-H"</t>
  </si>
  <si>
    <t>Isolamento térmico - "Linha 6""-S3-14E-5322-H"</t>
  </si>
  <si>
    <t>Isolamento térmico  "Linha 6""-S3-14E-5328-H"</t>
  </si>
  <si>
    <t>Isolamento térmico - "Linha 8""-S3-14E-5333-H"</t>
  </si>
  <si>
    <t>Isolamento térmico - "Linha 8""-S3-14E-5336-H"</t>
  </si>
  <si>
    <t>Isolamento térmico - "Linha 3""-S3-14E-5310/5327 -H"</t>
  </si>
  <si>
    <t>Isolamento térmico - "Linha 10""-S1-14E-5385-H"</t>
  </si>
  <si>
    <t>Isolamento térmico - "Linha 3""-S3-14E-5371-H"</t>
  </si>
  <si>
    <t>Isolamento térmico - Linha 10"-S3-14E-5332-H</t>
  </si>
  <si>
    <t>Isolamento térmico - "Linha 10""-S3-14E-5334-H"</t>
  </si>
  <si>
    <t>Isolamento térmico - "Linha 8""-S3-14E-5335-H"</t>
  </si>
  <si>
    <t>Isolamento térmico - Linha 8'' -S3-14E-5355/5356/5357-H</t>
  </si>
  <si>
    <t>Isolamento térmico - "Linha 12""-S3-14E-5321-H"</t>
  </si>
  <si>
    <t>Isolamento térmico - "Linha 6""-S3-14E-5374-H"</t>
  </si>
  <si>
    <t>Isolamento térmico - "Linha 6""-S3-14E-5375-H"</t>
  </si>
  <si>
    <t>Isolamento térmico - "Linha 6""-S3-14E-5376-H"</t>
  </si>
  <si>
    <t>Isolamento térmico - "Linha 6""-S3-14E-5377-H"</t>
  </si>
  <si>
    <t>Isolamento térmico - "Linha 6""-S3-14E-5378-H"</t>
  </si>
  <si>
    <t>Isolamento térmico - "Linha 6""-S3-14E-5379-H"</t>
  </si>
  <si>
    <t>Isolamento térmico - "Linha 8""-S3-14E-5395-H"</t>
  </si>
  <si>
    <t>Isolamento térmico - "Linha 10""-S3-14E-5396-H"</t>
  </si>
  <si>
    <t>Isolamento térmico - "Linha 12""-S3-14E-5381-H"</t>
  </si>
  <si>
    <t>Linha 3-S3-14E-5330-H</t>
  </si>
  <si>
    <t>Montar suportes 1º trecho</t>
  </si>
  <si>
    <t>Inspeção ENDs das soldas 1º trecho</t>
  </si>
  <si>
    <t>Montar suportes 2º trecho</t>
  </si>
  <si>
    <t>Inspeção ENDs das soldas 2º trecho</t>
  </si>
  <si>
    <t>Linha 3"-S3-14E-5324-H</t>
  </si>
  <si>
    <t>Linha 6"-S3-14E-5322-H</t>
  </si>
  <si>
    <t>Linha 6"-S3-14E-5328-H</t>
  </si>
  <si>
    <t>Montar e soldar linha 1º Trecho</t>
  </si>
  <si>
    <t>Montagem de Vent´s, Drenos e instrumentos</t>
  </si>
  <si>
    <t>Linha 3"-S3-14E-5310/5327 -H</t>
  </si>
  <si>
    <t>Trecho área 14A</t>
  </si>
  <si>
    <t>Içamento de tubulação</t>
  </si>
  <si>
    <t>Montar trecho de tubulação e suportes</t>
  </si>
  <si>
    <t>Trecho no prédio das caldeiras</t>
  </si>
  <si>
    <t>Montar e soldar linha 5310</t>
  </si>
  <si>
    <t>Linha 10"-S1-14E-5385-H</t>
  </si>
  <si>
    <t>Montagem de andaime linha 5385</t>
  </si>
  <si>
    <t>Linha 8'' -S3-14E-5355/5356/5357-H</t>
  </si>
  <si>
    <t>Montar e soldar tubulação</t>
  </si>
  <si>
    <t>Execução da base civil</t>
  </si>
  <si>
    <t>Linha 8"-S3-14E-5395-H</t>
  </si>
  <si>
    <t>Pré montar e soldar spool</t>
  </si>
  <si>
    <t>Içamento do spool</t>
  </si>
  <si>
    <t>Linha 10"-S3-14E-5396-H</t>
  </si>
  <si>
    <t>Linha 12"-S3-14E-5381-H</t>
  </si>
  <si>
    <t>TIE IN</t>
  </si>
  <si>
    <t>Locar ponto do bocal</t>
  </si>
  <si>
    <t>Fazer furo no teto do tanque</t>
  </si>
  <si>
    <t>Montar bocal</t>
  </si>
  <si>
    <t>Soldar bocal e reforço</t>
  </si>
  <si>
    <t>TIE-IN_164 - Parada</t>
  </si>
  <si>
    <t>Fazer Ebtv da linha existente</t>
  </si>
  <si>
    <t>Desmontar trecho da linha existente</t>
  </si>
  <si>
    <t>Pré-montar e soldar Tê</t>
  </si>
  <si>
    <t>Montar válvula de 10"</t>
  </si>
  <si>
    <t>Fazer Ebtv da bomba P-14C-43</t>
  </si>
  <si>
    <t>Desmontar trecho de linha existente</t>
  </si>
  <si>
    <t>Montar e soldar spool interligando na linha 12"-S3-14E-5321-H</t>
  </si>
  <si>
    <t>Remover Ebtv da bomba P-14C-43</t>
  </si>
  <si>
    <t>Fazer Ebtv da bomba P-14A-4E</t>
  </si>
  <si>
    <t>Remover Ebtv da bomba P-14A-4E</t>
  </si>
  <si>
    <t>Fazer Ebtv da bomba P-14A-4D</t>
  </si>
  <si>
    <t>Remover Ebtv da bomba P-14A-4D</t>
  </si>
  <si>
    <t>Fazer Ebtv da bomba P-14A-4C</t>
  </si>
  <si>
    <t>Remover Ebtv da bomba P-14A-4C</t>
  </si>
  <si>
    <t>Fazer Ebtv da bomba P-14A-4B</t>
  </si>
  <si>
    <t>Remover Ebtv da bomba P-14A-4B</t>
  </si>
  <si>
    <t>Fazer Ebtv da bomba P-14A-4A</t>
  </si>
  <si>
    <t>Remover Ebtv da bomba P-14A-4A</t>
  </si>
  <si>
    <t>Isolamento térmico - "Linha 20""-S3-14E-5313-H"</t>
  </si>
  <si>
    <t>Isolamento térmico - "Linha 14""-S3-14E-5314-H"</t>
  </si>
  <si>
    <t>Isolamento térmico - "Linha 14""-S3-14E-5403-H"</t>
  </si>
  <si>
    <t>Isolamento térmico - "Linha 14""-S3-14E-5404-H"</t>
  </si>
  <si>
    <t>Isolamento térmico - "Linha 24""-S3-14E-5312-H"</t>
  </si>
  <si>
    <t>Isolamento térmico - "Linha 8""-S3-5389-H"</t>
  </si>
  <si>
    <t>Estrutura Metálica</t>
  </si>
  <si>
    <t>Plataforma do header de válvulas sob a EL 5.00 no prédio da área 14A</t>
  </si>
  <si>
    <t>Içamento de estruturas</t>
  </si>
  <si>
    <t>Montagem de andaime para travamento de estruturas</t>
  </si>
  <si>
    <t>No Pipe Rack</t>
  </si>
  <si>
    <t>Linha 20"-S3-14E-5313-H</t>
  </si>
  <si>
    <t>Montar e soldar complemento estrutural do Pipe Rack</t>
  </si>
  <si>
    <t>Montagem de suportes</t>
  </si>
  <si>
    <t>solda de vent´s e drenos  trecho de linha 20"-S3-14E-5313-H</t>
  </si>
  <si>
    <t>Linha 14"-S3-14E-5314-H</t>
  </si>
  <si>
    <t>Subida de trecho de tubulação 1º trecho</t>
  </si>
  <si>
    <t>Na área 4A</t>
  </si>
  <si>
    <t>Montar e soldar de 14"-S3-14E-5403-H</t>
  </si>
  <si>
    <t>Montar e soldar de 14"-S3-14E-5404-H</t>
  </si>
  <si>
    <t>No prédio da área 14A</t>
  </si>
  <si>
    <t>Montar e soldar linha 24"-S3-14E-5312-H</t>
  </si>
  <si>
    <t>Linha 8"-S3-5389-H</t>
  </si>
  <si>
    <t>Montar e soldar linha 8"-S3-14E-5389-H</t>
  </si>
  <si>
    <t>Tie in 109 - Parada</t>
  </si>
  <si>
    <t>Cortar trecho de 20"na linha existente</t>
  </si>
  <si>
    <t>Montar e soldar spool de 20"</t>
  </si>
  <si>
    <t>Montar de válvula gaveta de 20"</t>
  </si>
  <si>
    <t>Remover Ebtv da linha existente</t>
  </si>
  <si>
    <t>Cortar trecho de 14"na linha existente</t>
  </si>
  <si>
    <t>Montar e soldar spool de 14"</t>
  </si>
  <si>
    <t>TIE in 161</t>
  </si>
  <si>
    <t>Fazer Ebtv da linha existente 8"-S3-14E-5003-H/B1</t>
  </si>
  <si>
    <t>Montar spool e valvula gaveta</t>
  </si>
  <si>
    <t>Montar silenciador</t>
  </si>
  <si>
    <t>Tie in 171 - Parada</t>
  </si>
  <si>
    <t>Cortar trecho de 8"na linha existente</t>
  </si>
  <si>
    <t>Montar e soldar spool de 8"</t>
  </si>
  <si>
    <t>Montar de válvula gaveta de 8"</t>
  </si>
  <si>
    <t>Tie in 140 - Parada</t>
  </si>
  <si>
    <t>Montar e soldar de bocal de 14"na linha existente</t>
  </si>
  <si>
    <t>Montar de válvula gaveta de 14"</t>
  </si>
  <si>
    <t>Tie in 142 - Parada</t>
  </si>
  <si>
    <t>Tie in 144 - Parada</t>
  </si>
  <si>
    <t>TIE-IN_138</t>
  </si>
  <si>
    <t>Montar e soldar de bocal de 10"na linha existente</t>
  </si>
  <si>
    <t>Montar de válvula gaveta de 10"</t>
  </si>
  <si>
    <t>TIE-IN_139 - Parada</t>
  </si>
  <si>
    <t>Fazer Ebtv da linha existente 6"-S3-14A-5383-H</t>
  </si>
  <si>
    <t>Pré-montar spool e válvula gaveta de 6"</t>
  </si>
  <si>
    <t>Soldar spool</t>
  </si>
  <si>
    <t>Tie in 132 - Parada</t>
  </si>
  <si>
    <t>Fazer Ebtv da linha existente 10"-S3-14A-1404-H</t>
  </si>
  <si>
    <t>Pré-montar spool entre a linha existente e válvula gaveta de 10"</t>
  </si>
  <si>
    <t>Sistema de desaeração e água de alimentação das Caldeiras</t>
  </si>
  <si>
    <t>Isolamento Térmico - "Linha 6""-S3-14E-5300-H"</t>
  </si>
  <si>
    <t>Isolamento Térmico - "Linha 8""-S3-14A-5301-H"</t>
  </si>
  <si>
    <t>Isolamento Térmico - "Linha 6""-S3-14E-5302-H"</t>
  </si>
  <si>
    <t>Isolamento Térmico - "Linha 6""-S3-14E-5304-H"</t>
  </si>
  <si>
    <t>Isolamento Térmico - "Linha 6""-S3-14E-5305-H"</t>
  </si>
  <si>
    <t>Isolamento Térmico - "Linha 12""-S3-14E-5306-H"</t>
  </si>
  <si>
    <t>Isolamento Térmico - "Linha 8""-S3-14E-5307-H"</t>
  </si>
  <si>
    <t>Isolamento Térmico - "Linha 6""-S3-14E-5341-H"</t>
  </si>
  <si>
    <t>Isolamento Térmico - "Linha 6""-S3-14E-5388-H"</t>
  </si>
  <si>
    <t>Isolamento Térmico - Linha 16''-S3-14E-5393-H</t>
  </si>
  <si>
    <t>Isolamento Térmico - "Linha 6""-S3-14E-5392-H"</t>
  </si>
  <si>
    <t>Isolamento térmico - Linha 4'' - S3-14E-5309/5326-H</t>
  </si>
  <si>
    <t>Isolamento térmico - Linha 3'' - S3-14E-5308-H</t>
  </si>
  <si>
    <t>Isolamento térmico - "Linha 4""-S3-14E-5311-H"</t>
  </si>
  <si>
    <t>Desaerador</t>
  </si>
  <si>
    <t>Liberação da construção civil do prédio (base do desaerador) - HYDRO</t>
  </si>
  <si>
    <t>Mobilização e patolamento de guindaste de 300ton</t>
  </si>
  <si>
    <t>Movimentação e posicionamento do Tanque pulmão do desaerador sobre a base na EL 15,00</t>
  </si>
  <si>
    <t>Desmobilização de guindastes de 300ton</t>
  </si>
  <si>
    <t>Montagem de andaime de acesso para montagem do pré-desaerador</t>
  </si>
  <si>
    <t>Montagem do pré-desaerador</t>
  </si>
  <si>
    <t>Montagem de plataformas, escadas e guarda corpo em volta do desaerador</t>
  </si>
  <si>
    <t>Bombas do sistema de desaeração</t>
  </si>
  <si>
    <t>Construção das bases civis (Hydro)</t>
  </si>
  <si>
    <t>P-14E-4A</t>
  </si>
  <si>
    <t>Pré-montar spool e válvulas</t>
  </si>
  <si>
    <t>P-14E-4B</t>
  </si>
  <si>
    <t>Tubulações,suportes e tie ins</t>
  </si>
  <si>
    <t>Içamento de materiais</t>
  </si>
  <si>
    <t>Montar vent</t>
  </si>
  <si>
    <t>Linha 6"-S3-14E-5304-H</t>
  </si>
  <si>
    <t>Concretagem de bases</t>
  </si>
  <si>
    <t>Montar suportes linha 5306</t>
  </si>
  <si>
    <t>Linha 6"-S3-14E-5341-H</t>
  </si>
  <si>
    <t>Içamento e posicionamento da tubulação</t>
  </si>
  <si>
    <t>Linha 6"-S3-14E-5388-H</t>
  </si>
  <si>
    <t>Linha 16''-S3-14E-5393-H</t>
  </si>
  <si>
    <t>Montagem dos Flash Tanques</t>
  </si>
  <si>
    <t>Construção de base civil ( Hydro)</t>
  </si>
  <si>
    <t>FT-14E-01A</t>
  </si>
  <si>
    <t>Fornecimento de FT (Hydro)</t>
  </si>
  <si>
    <t>FT-14E-01B</t>
  </si>
  <si>
    <t>Montagem da palataforma, escada e guarda corpo do tanque</t>
  </si>
  <si>
    <t>P-14E-07A</t>
  </si>
  <si>
    <t>Linha 4'' - S3-14E-5309/5326-H</t>
  </si>
  <si>
    <t>Linha 3'' - S3-14E-5308-H</t>
  </si>
  <si>
    <t>Linha 4"-S3-14E-5311-H</t>
  </si>
  <si>
    <t>Linha 4"-S3-14E-FT-018_Dreno</t>
  </si>
  <si>
    <t>Linha 3"-S3-14E-FT-01B_ATM</t>
  </si>
  <si>
    <t>Linha 3'' - PSV-FT-14E-01A</t>
  </si>
  <si>
    <t>Tie Ins</t>
  </si>
  <si>
    <t>TIE IN_123/128 Desaerador_E-14A-02C</t>
  </si>
  <si>
    <t>Fazer EBTV do desaerador</t>
  </si>
  <si>
    <t>Desmontagem de linhas de drenagem</t>
  </si>
  <si>
    <t>Montar linha 6"-S3-14E-5397-H</t>
  </si>
  <si>
    <t>Montar linha 6"-S3-14E-5398-H</t>
  </si>
  <si>
    <t>Retirar EBTV do desaerador</t>
  </si>
  <si>
    <t>TIE IN_110/111 Desaerador_E-14A-02B</t>
  </si>
  <si>
    <t>Montar linha 6"-S3-14E-5399-H</t>
  </si>
  <si>
    <t>Montar linha 6"-S3-14E-5400-H</t>
  </si>
  <si>
    <t>TIE IN_112/114 Desaerador_E-14A-02A</t>
  </si>
  <si>
    <t>Montar linha 6"-S3-14E-5401-H</t>
  </si>
  <si>
    <t>Montar linha 6"-S3-14E-5402-H</t>
  </si>
  <si>
    <t>TIE-IN_114 - Parada</t>
  </si>
  <si>
    <t>Fazer Ebtv da linha existente 6"-S3-14A-1328-(H50)</t>
  </si>
  <si>
    <t>Montar e soldar spool</t>
  </si>
  <si>
    <t>TIE-IN_115 - Parada</t>
  </si>
  <si>
    <t>Fazer Ebtv da linha existente 16"-S3-14A-1323</t>
  </si>
  <si>
    <t>Desmontar flange cego da linha existente</t>
  </si>
  <si>
    <t>Montar de válvula gaveta de 16"</t>
  </si>
  <si>
    <t>Tie in 113 - Parada</t>
  </si>
  <si>
    <t>Cortar trecho de 2"na linha existente</t>
  </si>
  <si>
    <t>Montar e soldar spool de 2"</t>
  </si>
  <si>
    <t>Montar de válvula gaveta de 2"</t>
  </si>
  <si>
    <t>Tie in 120 - Parada</t>
  </si>
  <si>
    <t>Tie in 155</t>
  </si>
  <si>
    <t>Tie in 158</t>
  </si>
  <si>
    <t>Cortar trecho de 4"na linha existente</t>
  </si>
  <si>
    <t>Montar e soldar spool de 4"</t>
  </si>
  <si>
    <t>Tie in 169</t>
  </si>
  <si>
    <t>Tie in 173</t>
  </si>
  <si>
    <t>Cortar trecho de 6"na linha existente</t>
  </si>
  <si>
    <t>Tie in 178</t>
  </si>
  <si>
    <t>Cortar trecho de 1"na linha existente</t>
  </si>
  <si>
    <t>Montar e soldar spool de 1"</t>
  </si>
  <si>
    <t>Montar de válvula gaveta de 1"</t>
  </si>
  <si>
    <t>TESTES E COMISSIONAMENTO</t>
  </si>
  <si>
    <t>Atividades de Comissionamento</t>
  </si>
  <si>
    <t>Operação assistida</t>
  </si>
  <si>
    <t>DESMOBILIZAÇÃO</t>
  </si>
  <si>
    <t>Desmobilização de materiais, equipamentos e canteiro</t>
  </si>
  <si>
    <t>Entrega do data book</t>
  </si>
  <si>
    <t>Fabricar e Montar e soldar linha 5352</t>
  </si>
  <si>
    <t>Fornecimento de carretéis (Hydro) - Linha 5351</t>
  </si>
  <si>
    <t>Seleção SEM</t>
  </si>
  <si>
    <t>Frente de Serviço.</t>
  </si>
  <si>
    <t>C</t>
  </si>
  <si>
    <t>KG</t>
  </si>
  <si>
    <t>kg</t>
  </si>
  <si>
    <t>Programação Semanal Montisol Utilidades</t>
  </si>
  <si>
    <t>ISO.</t>
  </si>
  <si>
    <t>0</t>
  </si>
  <si>
    <t>99</t>
  </si>
  <si>
    <t>27</t>
  </si>
  <si>
    <t>28</t>
  </si>
  <si>
    <t>29</t>
  </si>
  <si>
    <t>29.989999999999998</t>
  </si>
  <si>
    <t>Flávio Andrade</t>
  </si>
  <si>
    <t>Julio Cezar</t>
  </si>
  <si>
    <t>Pendente materíais para fabricação</t>
  </si>
  <si>
    <t>Pendente 02 Flanges solto face plana 150#</t>
  </si>
  <si>
    <t>Pendente Tê 6 '', FLANGE SOLTO '150#,Reduçao 8x6' - INOX</t>
  </si>
  <si>
    <t>Pendente Weldolet 10''x8'' - INOX</t>
  </si>
  <si>
    <t>Pendente Material de Inox</t>
  </si>
  <si>
    <t>Tie in da tubulação 5385 - Pendente tê 8'' inox</t>
  </si>
  <si>
    <t>Tie in da tubulação 5385 - Pendente tê 8'' - Pestana - inox</t>
  </si>
  <si>
    <t>Aguardando Liberação de NF</t>
  </si>
  <si>
    <t>Aguardando Liberação Hydro para execução</t>
  </si>
  <si>
    <t>Predecessora ( Necessita da linha de inox no local)</t>
  </si>
  <si>
    <t>Pendente Materiais (Curvas )</t>
  </si>
  <si>
    <t>Aguardando liberação e materiais para montagem</t>
  </si>
  <si>
    <t>Pendente Materiais de fabricação e montagem</t>
  </si>
  <si>
    <t>Predecessora: Conclusão da Montagem e TH da linha 5385</t>
  </si>
  <si>
    <t>Predecessora: Aguardando conclusão da 5371</t>
  </si>
  <si>
    <t>Pendente Flange de orificio, pendete trecho do tie in 131</t>
  </si>
  <si>
    <t>Predecessora: Conclusão da linha 5333 fechamento</t>
  </si>
  <si>
    <t>Predecessora: Montagem da linha 5385</t>
  </si>
  <si>
    <t>Pendente Junta de expansão</t>
  </si>
  <si>
    <t>Pendente junta de expansão</t>
  </si>
  <si>
    <t>Aguardando Materiais de Fabricação/montagem/liberação</t>
  </si>
  <si>
    <t>Predecessora: Aguardando o TH</t>
  </si>
  <si>
    <t>Pendente: 06 Tampões de Derivação de 12''; 06 Uniões 1/2'';08 Luvas 1/2'';06 Meia luvas de 1.1/2''</t>
  </si>
  <si>
    <t>Pendente: 02 Tampões de derivação de 8''; 02 Meia luva de 1''.</t>
  </si>
  <si>
    <t>Predecessora: Montagem de Vents e Drenos</t>
  </si>
  <si>
    <t>Pendente Liberação</t>
  </si>
  <si>
    <t>Pendente Liberação e Materiais 8" da CT</t>
  </si>
  <si>
    <t>Pendente Redução excentrica 14x6</t>
  </si>
  <si>
    <t>Predecessora: Aguardando montagem da linha</t>
  </si>
  <si>
    <t>Aguardando Fornecimento Hydro</t>
  </si>
  <si>
    <t>Aguardando liberação e materiais de montagem</t>
  </si>
  <si>
    <t>Inspeção ENDs das soldas linha 5310</t>
  </si>
  <si>
    <t>Montar suportes 2º trecho linha 5385</t>
  </si>
  <si>
    <t>Inspeção ENDs das soldas 2º trecho linha 5385</t>
  </si>
  <si>
    <t>Fabricar Montar e soldar linha 2º trecho linha 5346</t>
  </si>
  <si>
    <t>Montagem de andaime  linha 5352</t>
  </si>
  <si>
    <t>Montar e soldar linha 2º Trecho ( 5333)</t>
  </si>
  <si>
    <t>Montar e soldar linha 2º trecho linha 5385</t>
  </si>
  <si>
    <t>Teste hidrostático linha 5385</t>
  </si>
  <si>
    <t>Montar e soldar linha 5332</t>
  </si>
  <si>
    <t>Montar e soldar linha 5334</t>
  </si>
  <si>
    <t>Montar suportes linha 5381</t>
  </si>
  <si>
    <t>Montar e soldar tubulação linha 5381</t>
  </si>
  <si>
    <t>Nivelamento de base civil com shims P-14E-4A</t>
  </si>
  <si>
    <t>Alinhamento a laser do conjunto motor bomba  P-14E-4A</t>
  </si>
  <si>
    <t>Pré-montar spool e válvulas Linha 5315</t>
  </si>
  <si>
    <t>Pré-montar spool e válvulas Linha 5317</t>
  </si>
  <si>
    <t>Nivelamento de base civil com shims P-14E-4B</t>
  </si>
  <si>
    <t>Alinhamento a laser do conjunto motor bomba P-14E-4B</t>
  </si>
  <si>
    <t>Pré-montar spool e válvulas linha 5318</t>
  </si>
  <si>
    <t>Pré-montar spool e válvulas linha 5320</t>
  </si>
  <si>
    <t>Montar e soldar tubulação ( 5300)</t>
  </si>
  <si>
    <t>Montar e soldar tubulação 5301</t>
  </si>
  <si>
    <t>Inspeção ENDs das soldas linha 5301</t>
  </si>
  <si>
    <t>Teste hidrostático linha 5301</t>
  </si>
  <si>
    <t>Teste hidrostático linha 5304</t>
  </si>
  <si>
    <t>Teste hidrostático linha 5305</t>
  </si>
  <si>
    <t>Teste hidrostático linha 5341</t>
  </si>
  <si>
    <t>Montar e soldar tubulação linha 5393</t>
  </si>
  <si>
    <t>Montar e soldar tubulação linha 5392</t>
  </si>
  <si>
    <t>Teste hidrostático - 5313</t>
  </si>
  <si>
    <t>Teste hidrostático - linha  5312</t>
  </si>
  <si>
    <t>Teste hidrostático linha 5314</t>
  </si>
  <si>
    <t>terça a sexta</t>
  </si>
  <si>
    <t>segunda a sexta pica pau</t>
  </si>
  <si>
    <t>segunda a sexta flávio</t>
  </si>
  <si>
    <t>Interferência com empresa ASA</t>
  </si>
  <si>
    <t>segunda a sexta julio</t>
  </si>
  <si>
    <t>sexta</t>
  </si>
  <si>
    <t>Fechamento de Rua N18 para montagem de andaime do tie in 140</t>
  </si>
  <si>
    <t>Montar e soldar linha 2º trecho 5345</t>
  </si>
  <si>
    <t>Flavio Rodrigues</t>
  </si>
  <si>
    <t>Teste hidrostático 5389</t>
  </si>
  <si>
    <t>Aguardando Engenharia elaborar pendente elaboração do suporte engenharia hydro</t>
  </si>
  <si>
    <t>semana</t>
  </si>
  <si>
    <t>sem 28</t>
  </si>
  <si>
    <t>Montar e soldar tubulação (5306)</t>
  </si>
  <si>
    <t>Montar e soldar tubulação (5302)</t>
  </si>
  <si>
    <t>sem 30</t>
  </si>
  <si>
    <t>m²</t>
  </si>
  <si>
    <t>SEM30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</si>
</sst>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9" fontId="0" fillId="0" borderId="0" xfId="0" applyNumberFormat="1"/>
    <xf numFmtId="0" fontId="7" fillId="0" borderId="1" xfId="0" applyFont="1" applyBorder="1" applyAlignment="1" applyProtection="1">
      <alignment horizontal="left" vertical="center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numFmt numFmtId="0" formatCode="General"/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3"/>
      <tableStyleElement type="firstRowStripe" dxfId="2"/>
      <tableStyleElement type="secondRowStripe" dxfId="1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526020</xdr:colOff>
      <xdr:row>0</xdr:row>
      <xdr:rowOff>266643</xdr:rowOff>
    </xdr:from>
    <xdr:to>
      <xdr:col>3</xdr:col>
      <xdr:colOff>506953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6C6178B-7414-49A9-9795-A6D27E8FA015}" autoFormatId="16" applyNumberFormats="0" applyBorderFormats="0" applyFontFormats="0" applyPatternFormats="0" applyAlignmentFormats="0" applyWidthHeightFormats="0">
  <queryTableRefresh nextId="2">
    <queryTableFields count="1">
      <queryTableField id="1" name="Sistema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7AF490-6CE0-46BC-B42C-1F3F8202357D}" name="PROJETOS_1" displayName="PROJETOS_1" ref="A1:A153" tableType="queryTable" totalsRowShown="0">
  <autoFilter ref="A1:A153" xr:uid="{F37AF490-6CE0-46BC-B42C-1F3F8202357D}"/>
  <tableColumns count="1">
    <tableColumn id="1" xr3:uid="{47674796-406B-409E-B73A-5257451D846C}" uniqueName="1" name="Sistema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6" totalsRowShown="0">
  <autoFilter ref="A1:F156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4-06-21T17:24:22.10" personId="{F9DFC33E-3AEB-4EF0-9558-B2BEBB8A8E61}" id="{895F951D-7F87-4C81-81A7-1214154B008A}">
    <text>Formula!
 Não alterar</text>
  </threadedComment>
  <threadedComment ref="E6" dT="2024-06-21T17:24:22.10" personId="{F9DFC33E-3AEB-4EF0-9558-B2BEBB8A8E61}" id="{1349D479-6578-42AC-9A00-CF93E703815B}">
    <text>Formula!
 Não alterar</text>
  </threadedComment>
  <threadedComment ref="E7" dT="2024-06-21T17:24:22.10" personId="{F9DFC33E-3AEB-4EF0-9558-B2BEBB8A8E61}" id="{994EE45C-1B95-4312-ADC9-6881BE53BD34}">
    <text>Formula!
 Não alterar</text>
  </threadedComment>
  <threadedComment ref="E8" dT="2024-06-21T17:24:22.10" personId="{F9DFC33E-3AEB-4EF0-9558-B2BEBB8A8E61}" id="{DEE823EC-C7ED-49FB-9D07-480A13B10705}">
    <text>Formula!
 Não alterar</text>
  </threadedComment>
  <threadedComment ref="E9" dT="2024-06-21T17:24:22.10" personId="{F9DFC33E-3AEB-4EF0-9558-B2BEBB8A8E61}" id="{376495FC-5382-47DC-BBA6-3A52B7AE55A4}">
    <text>Formula!
 Não alterar</text>
  </threadedComment>
  <threadedComment ref="E10" dT="2024-06-21T17:24:22.10" personId="{F9DFC33E-3AEB-4EF0-9558-B2BEBB8A8E61}" id="{877E1376-D66B-4555-9A33-B67A0E84EB49}">
    <text>Formula!
 Não alterar</text>
  </threadedComment>
  <threadedComment ref="E11" dT="2024-06-21T17:24:22.10" personId="{F9DFC33E-3AEB-4EF0-9558-B2BEBB8A8E61}" id="{E3CFA0B3-EDC7-4142-9C17-C9ACC59E1B25}">
    <text>Formula!
 Não alterar</text>
  </threadedComment>
  <threadedComment ref="E12" dT="2024-06-21T17:24:22.10" personId="{F9DFC33E-3AEB-4EF0-9558-B2BEBB8A8E61}" id="{1F06D36E-40E8-41DA-9C77-1262754CDD12}">
    <text>Formula!
 Não alterar</text>
  </threadedComment>
  <threadedComment ref="E13" dT="2024-06-21T17:24:22.10" personId="{F9DFC33E-3AEB-4EF0-9558-B2BEBB8A8E61}" id="{069113CF-3BAE-42F2-A87D-779A352E54BC}">
    <text>Formula!
 Não alterar</text>
  </threadedComment>
  <threadedComment ref="E14" dT="2024-06-21T17:24:22.10" personId="{F9DFC33E-3AEB-4EF0-9558-B2BEBB8A8E61}" id="{8E76F534-C1CC-4AD3-960F-FB664AF4BCB5}">
    <text>Formula!
 Não alterar</text>
  </threadedComment>
  <threadedComment ref="E15" dT="2024-06-21T17:24:22.10" personId="{F9DFC33E-3AEB-4EF0-9558-B2BEBB8A8E61}" id="{9654313D-FDBE-4B8C-B5AE-86F04DCA0219}">
    <text>Formula!
 Não alterar</text>
  </threadedComment>
  <threadedComment ref="E16" dT="2024-06-21T17:24:22.10" personId="{F9DFC33E-3AEB-4EF0-9558-B2BEBB8A8E61}" id="{9911D241-46FA-4945-9EED-1CE8BFB5DB03}">
    <text>Formula!
 Não alterar</text>
  </threadedComment>
  <threadedComment ref="E17" dT="2024-06-21T17:24:22.10" personId="{F9DFC33E-3AEB-4EF0-9558-B2BEBB8A8E61}" id="{A7C1F8F2-6734-4C2D-9FA0-7840A550B71F}">
    <text>Formula!
 Não alterar</text>
  </threadedComment>
  <threadedComment ref="E18" dT="2024-06-21T17:24:22.10" personId="{F9DFC33E-3AEB-4EF0-9558-B2BEBB8A8E61}" id="{6780EEA6-7929-4AA6-B6F3-AAE3AE5B98A4}">
    <text>Formula!
 Não alterar</text>
  </threadedComment>
  <threadedComment ref="E19" dT="2024-06-21T17:24:22.10" personId="{F9DFC33E-3AEB-4EF0-9558-B2BEBB8A8E61}" id="{DEBD1331-F124-4F93-9E4C-980D6A2EE8CF}">
    <text>Formula!
 Não alterar</text>
  </threadedComment>
  <threadedComment ref="E20" dT="2024-06-21T17:24:22.10" personId="{F9DFC33E-3AEB-4EF0-9558-B2BEBB8A8E61}" id="{EA363B80-550A-4F13-9A5E-304BE0CE3D21}">
    <text>Formula!
 Não alterar</text>
  </threadedComment>
  <threadedComment ref="E21" dT="2024-06-21T17:24:22.10" personId="{F9DFC33E-3AEB-4EF0-9558-B2BEBB8A8E61}" id="{63A8C42B-39AA-4EFA-86AD-57544A2A81A4}">
    <text>Formula!
 Não alterar</text>
  </threadedComment>
  <threadedComment ref="E22" dT="2024-06-21T17:24:22.10" personId="{F9DFC33E-3AEB-4EF0-9558-B2BEBB8A8E61}" id="{E0F7FC0A-C72E-4207-84A6-9EE5C8DB92E7}">
    <text>Formula!
 Não alterar</text>
  </threadedComment>
  <threadedComment ref="E23" dT="2024-06-21T17:24:22.10" personId="{F9DFC33E-3AEB-4EF0-9558-B2BEBB8A8E61}" id="{CF28AF00-067F-4675-B5E0-848A1842557E}">
    <text>Formula!
 Não alterar</text>
  </threadedComment>
  <threadedComment ref="E24" dT="2024-06-21T17:24:22.10" personId="{F9DFC33E-3AEB-4EF0-9558-B2BEBB8A8E61}" id="{ABAF6B7C-5022-48AB-8084-62FB687B5DC6}">
    <text>Formula!
 Não alterar</text>
  </threadedComment>
  <threadedComment ref="E25" dT="2024-06-21T17:24:22.10" personId="{F9DFC33E-3AEB-4EF0-9558-B2BEBB8A8E61}" id="{F667A02E-07EC-4234-B0F2-B69D8F142041}">
    <text>Formula!
 Não alterar</text>
  </threadedComment>
  <threadedComment ref="E26" dT="2024-06-21T17:24:22.10" personId="{F9DFC33E-3AEB-4EF0-9558-B2BEBB8A8E61}" id="{F40CCA78-B453-40FF-8769-DF1300A88A65}">
    <text>Formula!
 Não alterar</text>
  </threadedComment>
  <threadedComment ref="E27" dT="2024-06-21T17:24:22.10" personId="{F9DFC33E-3AEB-4EF0-9558-B2BEBB8A8E61}" id="{50BC260F-2E9E-4C5D-903D-070DD08E9D3B}">
    <text>Formula!
 Não alterar</text>
  </threadedComment>
  <threadedComment ref="E28" dT="2024-06-21T17:24:22.10" personId="{F9DFC33E-3AEB-4EF0-9558-B2BEBB8A8E61}" id="{DC3C1F2F-C512-470D-8F9F-8F64C0DED06F}">
    <text>Formula!
 Não alterar</text>
  </threadedComment>
  <threadedComment ref="E29" dT="2024-06-21T17:24:22.10" personId="{F9DFC33E-3AEB-4EF0-9558-B2BEBB8A8E61}" id="{C70B71C8-3BA4-4C47-8387-850031508DC1}">
    <text>Formula!
 Não alterar</text>
  </threadedComment>
  <threadedComment ref="E30" dT="2024-06-21T17:24:22.10" personId="{F9DFC33E-3AEB-4EF0-9558-B2BEBB8A8E61}" id="{2800D840-A434-4D24-9377-BE98FF3EE99E}">
    <text>Formula!
 Não alterar</text>
  </threadedComment>
  <threadedComment ref="E31" dT="2024-06-21T17:24:22.10" personId="{F9DFC33E-3AEB-4EF0-9558-B2BEBB8A8E61}" id="{88E2308B-FB9B-49A7-BB79-78E5ED98C00E}">
    <text>Formula!
 Não alterar</text>
  </threadedComment>
  <threadedComment ref="E32" dT="2024-06-21T17:24:22.10" personId="{F9DFC33E-3AEB-4EF0-9558-B2BEBB8A8E61}" id="{6484417A-73F3-484E-9619-0E1C0F8B678D}">
    <text>Formula!
 Não alterar</text>
  </threadedComment>
  <threadedComment ref="E33" dT="2024-06-21T17:24:22.10" personId="{F9DFC33E-3AEB-4EF0-9558-B2BEBB8A8E61}" id="{1246F251-92DD-4D94-B7C5-51ACDCB63801}">
    <text>Formula!
 Não alterar</text>
  </threadedComment>
  <threadedComment ref="E34" dT="2024-06-21T17:24:22.10" personId="{F9DFC33E-3AEB-4EF0-9558-B2BEBB8A8E61}" id="{860F299E-4210-482E-B60F-34F135DC8DCE}">
    <text>Formula!
 Não alterar</text>
  </threadedComment>
  <threadedComment ref="E35" dT="2024-06-21T17:24:22.10" personId="{F9DFC33E-3AEB-4EF0-9558-B2BEBB8A8E61}" id="{ABFF2D70-F0C3-49A5-A1D1-1342DA6EEBA9}">
    <text>Formula!
 Não alterar</text>
  </threadedComment>
  <threadedComment ref="E36" dT="2024-06-21T17:24:22.10" personId="{F9DFC33E-3AEB-4EF0-9558-B2BEBB8A8E61}" id="{420E40C0-04E4-4C90-A2A1-D85B52844893}">
    <text>Formula!
 Não alterar</text>
  </threadedComment>
  <threadedComment ref="E37" dT="2024-06-21T17:24:22.10" personId="{F9DFC33E-3AEB-4EF0-9558-B2BEBB8A8E61}" id="{5DB6AB93-B420-4626-9F4F-102B4ED9F8F4}">
    <text>Formula!
 Não alterar</text>
  </threadedComment>
  <threadedComment ref="E38" dT="2024-06-21T17:24:22.10" personId="{F9DFC33E-3AEB-4EF0-9558-B2BEBB8A8E61}" id="{227A20FB-D0B1-4C7E-8325-2F9CCA83EBF6}">
    <text>Formula!
 Não alterar</text>
  </threadedComment>
  <threadedComment ref="E39" dT="2024-06-21T17:24:22.10" personId="{F9DFC33E-3AEB-4EF0-9558-B2BEBB8A8E61}" id="{8AF0DE8C-5BA3-4DFD-B60D-76BA3FDE6765}">
    <text>Formula!
 Não alterar</text>
  </threadedComment>
  <threadedComment ref="E40" dT="2024-06-21T17:24:22.10" personId="{F9DFC33E-3AEB-4EF0-9558-B2BEBB8A8E61}" id="{63CC81BD-C0EB-41AA-B439-68457089CC30}">
    <text>Formula!
 Não alterar</text>
  </threadedComment>
  <threadedComment ref="E41" dT="2024-06-21T17:24:22.10" personId="{F9DFC33E-3AEB-4EF0-9558-B2BEBB8A8E61}" id="{180BC847-8104-4695-B048-B4A49E1B162F}">
    <text>Formula!
 Não alterar</text>
  </threadedComment>
  <threadedComment ref="E42" dT="2024-06-21T17:24:22.10" personId="{F9DFC33E-3AEB-4EF0-9558-B2BEBB8A8E61}" id="{6A0E6A52-CDC7-423A-9013-07B7DEC6DC98}">
    <text>Formula!
 Não alterar</text>
  </threadedComment>
  <threadedComment ref="E43" dT="2024-06-21T17:24:22.10" personId="{F9DFC33E-3AEB-4EF0-9558-B2BEBB8A8E61}" id="{C68CC12A-6D34-4513-A59D-BC85A0F77CE9}">
    <text>Formula!
 Não alterar</text>
  </threadedComment>
  <threadedComment ref="E44" dT="2024-06-21T17:24:22.10" personId="{F9DFC33E-3AEB-4EF0-9558-B2BEBB8A8E61}" id="{27C04585-B757-4154-8021-C764D4FC854D}">
    <text>Formula!
 Não alterar</text>
  </threadedComment>
  <threadedComment ref="E45" dT="2024-06-21T17:24:22.10" personId="{F9DFC33E-3AEB-4EF0-9558-B2BEBB8A8E61}" id="{FE773DF7-1953-4D73-A68F-7C7B5878449D}">
    <text>Formula!
 Não alterar</text>
  </threadedComment>
  <threadedComment ref="E46" dT="2024-06-21T17:24:22.10" personId="{F9DFC33E-3AEB-4EF0-9558-B2BEBB8A8E61}" id="{9F6D8D37-14AA-45CD-AF66-84104DE1FDFA}">
    <text>Formula!
 Não alterar</text>
  </threadedComment>
  <threadedComment ref="E47" dT="2024-06-21T17:24:22.10" personId="{F9DFC33E-3AEB-4EF0-9558-B2BEBB8A8E61}" id="{DC81C286-BDB6-47F4-A099-31A63BABDD23}">
    <text>Formula!
 Não alterar</text>
  </threadedComment>
  <threadedComment ref="E48" dT="2024-06-21T17:24:22.10" personId="{F9DFC33E-3AEB-4EF0-9558-B2BEBB8A8E61}" id="{4EA33321-3C3D-4554-AD4F-CF592E511A20}">
    <text>Formula!
 Não alterar</text>
  </threadedComment>
  <threadedComment ref="E49" dT="2024-06-21T17:24:22.10" personId="{F9DFC33E-3AEB-4EF0-9558-B2BEBB8A8E61}" id="{E5FE70E8-ACD0-477D-A0CE-ED288FE5DA71}">
    <text>Formula!
 Não alterar</text>
  </threadedComment>
  <threadedComment ref="E50" dT="2024-06-21T17:24:22.10" personId="{F9DFC33E-3AEB-4EF0-9558-B2BEBB8A8E61}" id="{736FCC96-5820-4168-B234-C82B69DB402E}">
    <text>Formula!
 Não alterar</text>
  </threadedComment>
  <threadedComment ref="E51" dT="2024-06-21T17:24:22.10" personId="{F9DFC33E-3AEB-4EF0-9558-B2BEBB8A8E61}" id="{5BBE6FC6-787B-4698-BA78-5FE2695E4FB0}">
    <text>Formula!
 Não alterar</text>
  </threadedComment>
  <threadedComment ref="E52" dT="2024-06-21T17:24:22.10" personId="{F9DFC33E-3AEB-4EF0-9558-B2BEBB8A8E61}" id="{583A37A0-0DEA-46C2-AE9E-0C33DEDD0F90}">
    <text>Formula!
 Não alterar</text>
  </threadedComment>
  <threadedComment ref="E53" dT="2024-06-21T17:24:22.10" personId="{F9DFC33E-3AEB-4EF0-9558-B2BEBB8A8E61}" id="{A558F9E5-C201-4EB4-A424-8309581C5781}">
    <text>Formula!
 Não alterar</text>
  </threadedComment>
  <threadedComment ref="E54" dT="2024-06-21T17:24:22.10" personId="{F9DFC33E-3AEB-4EF0-9558-B2BEBB8A8E61}" id="{02989BFE-D03D-423B-85BF-152944F44A24}">
    <text>Formula!
 Não alterar</text>
  </threadedComment>
  <threadedComment ref="E55" dT="2024-06-21T17:24:22.10" personId="{F9DFC33E-3AEB-4EF0-9558-B2BEBB8A8E61}" id="{4BADB52D-F401-4182-908F-47979360DB57}">
    <text>Formula!
 Não alterar</text>
  </threadedComment>
  <threadedComment ref="E56" dT="2024-06-21T17:24:22.10" personId="{F9DFC33E-3AEB-4EF0-9558-B2BEBB8A8E61}" id="{8F864375-A1EF-48B2-B40A-7F450F18E5BD}">
    <text>Formula!
 Não alterar</text>
  </threadedComment>
  <threadedComment ref="E57" dT="2024-06-21T17:24:22.10" personId="{F9DFC33E-3AEB-4EF0-9558-B2BEBB8A8E61}" id="{4FB43BA1-5383-4565-9539-0B6417362AA2}">
    <text>Formula!
 Não alterar</text>
  </threadedComment>
  <threadedComment ref="E58" dT="2024-06-21T17:24:22.10" personId="{F9DFC33E-3AEB-4EF0-9558-B2BEBB8A8E61}" id="{306FFE5E-14BA-41FE-A994-E0D40EFD525D}">
    <text>Formula!
 Não alterar</text>
  </threadedComment>
  <threadedComment ref="E59" dT="2024-06-21T17:24:22.10" personId="{F9DFC33E-3AEB-4EF0-9558-B2BEBB8A8E61}" id="{989BE9D7-EE7E-4984-BAB0-364279798393}">
    <text>Formula!
 Não alterar</text>
  </threadedComment>
  <threadedComment ref="E60" dT="2024-06-21T17:24:22.10" personId="{F9DFC33E-3AEB-4EF0-9558-B2BEBB8A8E61}" id="{6B2BA21C-4291-4901-B5BA-9B9758810936}">
    <text>Formula!
 Não alterar</text>
  </threadedComment>
  <threadedComment ref="E61" dT="2024-06-21T17:24:22.10" personId="{F9DFC33E-3AEB-4EF0-9558-B2BEBB8A8E61}" id="{2E4EEBDE-2EE5-4695-A0A2-973801913588}">
    <text>Formula!
 Não alterar</text>
  </threadedComment>
  <threadedComment ref="E62" dT="2024-06-21T17:24:22.10" personId="{F9DFC33E-3AEB-4EF0-9558-B2BEBB8A8E61}" id="{62C13A2E-51F5-422A-B051-681E426F33D9}">
    <text>Formula!
 Não alterar</text>
  </threadedComment>
  <threadedComment ref="E63" dT="2024-06-21T17:24:22.10" personId="{F9DFC33E-3AEB-4EF0-9558-B2BEBB8A8E61}" id="{CB111D03-8F55-4BCE-A146-B1F4789CCF4D}">
    <text>Formula!
 Não alterar</text>
  </threadedComment>
  <threadedComment ref="E64" dT="2024-06-21T17:24:22.10" personId="{F9DFC33E-3AEB-4EF0-9558-B2BEBB8A8E61}" id="{51FE8648-CD0F-4E31-98BA-871FACAD621A}">
    <text>Formula!
 Não alterar</text>
  </threadedComment>
  <threadedComment ref="E65" dT="2024-06-21T17:24:22.10" personId="{F9DFC33E-3AEB-4EF0-9558-B2BEBB8A8E61}" id="{950BE04C-25AB-4B01-AE63-B1DE225EF519}">
    <text>Formula!
 Não alterar</text>
  </threadedComment>
  <threadedComment ref="E66" dT="2024-06-21T17:24:22.10" personId="{F9DFC33E-3AEB-4EF0-9558-B2BEBB8A8E61}" id="{3F05DF0F-E97B-49B1-A3FF-0245E83432EC}">
    <text>Formula!
 Não alterar</text>
  </threadedComment>
  <threadedComment ref="E67" dT="2024-06-21T17:24:22.10" personId="{F9DFC33E-3AEB-4EF0-9558-B2BEBB8A8E61}" id="{79B54C50-F06B-4296-976E-C6A4565F7691}">
    <text>Formula!
 Não alterar</text>
  </threadedComment>
  <threadedComment ref="E68" dT="2024-06-21T17:24:22.10" personId="{F9DFC33E-3AEB-4EF0-9558-B2BEBB8A8E61}" id="{C0CF7FA9-B906-4257-9F48-B45DC3FF31BA}">
    <text>Formula!
 Não alterar</text>
  </threadedComment>
  <threadedComment ref="E69" dT="2024-06-21T17:24:22.10" personId="{F9DFC33E-3AEB-4EF0-9558-B2BEBB8A8E61}" id="{E40E017D-EB7D-4E4F-A593-D08A9B51F9D8}">
    <text>Formula!
 Não alterar</text>
  </threadedComment>
  <threadedComment ref="E70" dT="2024-06-21T17:24:22.10" personId="{F9DFC33E-3AEB-4EF0-9558-B2BEBB8A8E61}" id="{E27218D8-B143-4C76-A578-F71B80EE8AC8}">
    <text>Formula!
 Não alterar</text>
  </threadedComment>
  <threadedComment ref="E71" dT="2024-06-21T17:24:22.10" personId="{F9DFC33E-3AEB-4EF0-9558-B2BEBB8A8E61}" id="{ECC769D8-EA18-40FF-B7FD-34479F10747B}">
    <text>Formula!
 Não alterar</text>
  </threadedComment>
  <threadedComment ref="E72" dT="2024-06-21T17:24:22.10" personId="{F9DFC33E-3AEB-4EF0-9558-B2BEBB8A8E61}" id="{8EE8B45B-79BE-495D-B4AE-951A0982661C}">
    <text>Formula!
 Não alterar</text>
  </threadedComment>
  <threadedComment ref="E73" dT="2024-06-21T17:24:22.10" personId="{F9DFC33E-3AEB-4EF0-9558-B2BEBB8A8E61}" id="{6E10BEA1-BA6A-4A6B-9740-6D23A2A8A4D6}">
    <text>Formula!
 Não alterar</text>
  </threadedComment>
  <threadedComment ref="E74" dT="2024-06-21T17:24:22.10" personId="{F9DFC33E-3AEB-4EF0-9558-B2BEBB8A8E61}" id="{7C3361F5-29AD-43CC-BD4C-3A26CB3B1AEC}">
    <text>Formula!
 Não alterar</text>
  </threadedComment>
  <threadedComment ref="E75" dT="2024-06-21T17:24:22.10" personId="{F9DFC33E-3AEB-4EF0-9558-B2BEBB8A8E61}" id="{7DBEA2C1-95CC-48FE-8E58-E0AE5CCE6676}">
    <text>Formula!
 Não alterar</text>
  </threadedComment>
  <threadedComment ref="E76" dT="2024-06-21T17:24:22.10" personId="{F9DFC33E-3AEB-4EF0-9558-B2BEBB8A8E61}" id="{EAEC8C37-7F79-432C-900E-B295B1EFBAD2}">
    <text>Formula!
 Não alterar</text>
  </threadedComment>
  <threadedComment ref="E77" dT="2024-06-21T17:24:22.10" personId="{F9DFC33E-3AEB-4EF0-9558-B2BEBB8A8E61}" id="{1B048808-1228-4C6A-98EF-EA64A6747591}">
    <text>Formula!
 Não alterar</text>
  </threadedComment>
  <threadedComment ref="E78" dT="2024-06-21T17:24:22.10" personId="{F9DFC33E-3AEB-4EF0-9558-B2BEBB8A8E61}" id="{0872C01D-A63C-4AE0-9145-EB39534E92C6}">
    <text>Formula!
 Não alterar</text>
  </threadedComment>
  <threadedComment ref="E79" dT="2024-06-21T17:24:22.10" personId="{F9DFC33E-3AEB-4EF0-9558-B2BEBB8A8E61}" id="{01C6877D-5C3D-4DA3-8313-D8CFB9213F49}">
    <text>Formula!
 Não alterar</text>
  </threadedComment>
  <threadedComment ref="E80" dT="2024-06-21T17:24:22.10" personId="{F9DFC33E-3AEB-4EF0-9558-B2BEBB8A8E61}" id="{9B3AF58E-3C06-49F7-8263-658FB3FC7417}">
    <text>Formula!
 Não alterar</text>
  </threadedComment>
  <threadedComment ref="E81" dT="2024-06-21T17:24:22.10" personId="{F9DFC33E-3AEB-4EF0-9558-B2BEBB8A8E61}" id="{930A5417-1B41-427E-800D-C560CD0BEB7D}">
    <text>Formula!
 Não alterar</text>
  </threadedComment>
  <threadedComment ref="E82" dT="2024-06-21T17:24:22.10" personId="{F9DFC33E-3AEB-4EF0-9558-B2BEBB8A8E61}" id="{A3B43E4F-863D-4B92-886F-899FA37BAE93}">
    <text>Formula!
 Não alterar</text>
  </threadedComment>
  <threadedComment ref="E83" dT="2024-06-21T17:24:22.10" personId="{F9DFC33E-3AEB-4EF0-9558-B2BEBB8A8E61}" id="{51205CF9-D3EF-4E13-893E-FA6E6F2F52F7}">
    <text>Formula!
 Não alterar</text>
  </threadedComment>
  <threadedComment ref="E84" dT="2024-06-21T17:24:22.10" personId="{F9DFC33E-3AEB-4EF0-9558-B2BEBB8A8E61}" id="{34885570-F30A-41BE-B4D6-5368FBCCAE31}">
    <text>Formula!
 Não alterar</text>
  </threadedComment>
  <threadedComment ref="E85" dT="2024-06-21T17:24:22.10" personId="{F9DFC33E-3AEB-4EF0-9558-B2BEBB8A8E61}" id="{304C202D-4077-47A2-BB7B-0F09D22BA081}">
    <text>Formula!
 Não alterar</text>
  </threadedComment>
  <threadedComment ref="E86" dT="2024-06-21T17:24:22.10" personId="{F9DFC33E-3AEB-4EF0-9558-B2BEBB8A8E61}" id="{66D9883B-2EFF-4D8A-8146-B9FDD938616F}">
    <text>Formula!
 Não alterar</text>
  </threadedComment>
  <threadedComment ref="E87" dT="2024-06-21T17:24:22.10" personId="{F9DFC33E-3AEB-4EF0-9558-B2BEBB8A8E61}" id="{60F87DD0-D3C4-4F67-8D9D-EAAF4FCDFCC0}">
    <text>Formula!
 Não alterar</text>
  </threadedComment>
  <threadedComment ref="E88" dT="2024-06-21T17:24:22.10" personId="{F9DFC33E-3AEB-4EF0-9558-B2BEBB8A8E61}" id="{3E799E95-409C-4539-9F5A-A44EA9C3D6C2}">
    <text>Formula!
 Não alterar</text>
  </threadedComment>
  <threadedComment ref="E89" dT="2024-06-21T17:24:22.10" personId="{F9DFC33E-3AEB-4EF0-9558-B2BEBB8A8E61}" id="{09A17550-0257-45FE-915E-585C7F515793}">
    <text>Formula!
 Não alterar</text>
  </threadedComment>
  <threadedComment ref="E90" dT="2024-06-21T17:24:22.10" personId="{F9DFC33E-3AEB-4EF0-9558-B2BEBB8A8E61}" id="{E21F7B94-1C08-4C01-A745-56C01EC755EE}">
    <text>Formula!
 Não alterar</text>
  </threadedComment>
  <threadedComment ref="E91" dT="2024-06-21T17:24:22.10" personId="{F9DFC33E-3AEB-4EF0-9558-B2BEBB8A8E61}" id="{4498F1FC-D987-467D-A2B8-4EEA839D2563}">
    <text>Formula!
 Não alterar</text>
  </threadedComment>
  <threadedComment ref="E92" dT="2024-06-21T17:24:22.10" personId="{F9DFC33E-3AEB-4EF0-9558-B2BEBB8A8E61}" id="{F4811C47-61C4-4F05-9C37-43CD668481DE}">
    <text>Formula!
 Não alterar</text>
  </threadedComment>
  <threadedComment ref="E93" dT="2024-06-21T17:24:22.10" personId="{F9DFC33E-3AEB-4EF0-9558-B2BEBB8A8E61}" id="{30FC6677-8AC1-4E15-8C13-25531B38E4FC}">
    <text>Formula!
 Não alterar</text>
  </threadedComment>
  <threadedComment ref="E94" dT="2024-06-21T17:24:22.10" personId="{F9DFC33E-3AEB-4EF0-9558-B2BEBB8A8E61}" id="{BC130589-BA60-4000-8117-9C5E6A560DB6}">
    <text>Formula!
 Não alterar</text>
  </threadedComment>
  <threadedComment ref="E95" dT="2024-06-21T17:24:22.10" personId="{F9DFC33E-3AEB-4EF0-9558-B2BEBB8A8E61}" id="{14C2729D-BC5B-4129-85DC-BA16199DF23E}">
    <text>Formula!
 Não alterar</text>
  </threadedComment>
  <threadedComment ref="E96" dT="2024-06-21T17:24:22.10" personId="{F9DFC33E-3AEB-4EF0-9558-B2BEBB8A8E61}" id="{F9B66D6B-980D-48E8-9A1A-67C8AFA39BF8}">
    <text>Formula!
 Não alterar</text>
  </threadedComment>
  <threadedComment ref="E97" dT="2024-06-21T17:24:22.10" personId="{F9DFC33E-3AEB-4EF0-9558-B2BEBB8A8E61}" id="{78C4E171-69FE-45B5-977C-0F2199F27D72}">
    <text>Formula!
 Não alterar</text>
  </threadedComment>
  <threadedComment ref="E98" dT="2024-06-21T17:24:22.10" personId="{F9DFC33E-3AEB-4EF0-9558-B2BEBB8A8E61}" id="{B450BE0E-BF9D-43A0-8CAB-44857061975D}">
    <text>Formula!
 Não alterar</text>
  </threadedComment>
  <threadedComment ref="E99" dT="2024-06-21T17:24:22.10" personId="{F9DFC33E-3AEB-4EF0-9558-B2BEBB8A8E61}" id="{75280D07-CBFB-4D40-B0C8-4F140B454D97}">
    <text>Formula!
 Não alterar</text>
  </threadedComment>
  <threadedComment ref="E100" dT="2024-06-21T17:24:22.10" personId="{F9DFC33E-3AEB-4EF0-9558-B2BEBB8A8E61}" id="{1FAE054C-F7A0-487A-93DF-7656EAE4A365}">
    <text>Formula!
 Não alterar</text>
  </threadedComment>
  <threadedComment ref="E101" dT="2024-06-21T17:24:22.10" personId="{F9DFC33E-3AEB-4EF0-9558-B2BEBB8A8E61}" id="{E576F04B-8C3E-47CF-B855-6CD0FB4DB966}">
    <text>Formula!
 Não alterar</text>
  </threadedComment>
  <threadedComment ref="E102" dT="2024-06-21T17:24:22.10" personId="{F9DFC33E-3AEB-4EF0-9558-B2BEBB8A8E61}" id="{F71A93E8-FC16-4BE6-B279-C732B3E95374}">
    <text>Formula!
 Não alterar</text>
  </threadedComment>
  <threadedComment ref="E103" dT="2024-06-21T17:24:22.10" personId="{F9DFC33E-3AEB-4EF0-9558-B2BEBB8A8E61}" id="{F29CD95F-3D8B-49D9-BB95-961894393BCB}">
    <text>Formula!
 Não alterar</text>
  </threadedComment>
  <threadedComment ref="E104" dT="2024-06-21T17:24:22.10" personId="{F9DFC33E-3AEB-4EF0-9558-B2BEBB8A8E61}" id="{609A94CC-D457-4D72-BD30-D703F4AFC9EE}">
    <text>Formula!
 Não alterar</text>
  </threadedComment>
  <threadedComment ref="E105" dT="2024-06-21T17:24:22.10" personId="{F9DFC33E-3AEB-4EF0-9558-B2BEBB8A8E61}" id="{20F5B3EB-5A75-4274-9952-3BD158879272}">
    <text>Formula!
 Não alterar</text>
  </threadedComment>
  <threadedComment ref="E106" dT="2024-06-21T17:24:22.10" personId="{F9DFC33E-3AEB-4EF0-9558-B2BEBB8A8E61}" id="{3C22A046-3214-4454-80D9-58432E024317}">
    <text>Formula!
 Não alterar</text>
  </threadedComment>
  <threadedComment ref="E107" dT="2024-06-21T17:24:22.10" personId="{F9DFC33E-3AEB-4EF0-9558-B2BEBB8A8E61}" id="{E423F866-784B-42A5-9CE0-E48079331AF6}">
    <text>Formula!
 Não alterar</text>
  </threadedComment>
  <threadedComment ref="E108" dT="2024-06-21T17:24:22.10" personId="{F9DFC33E-3AEB-4EF0-9558-B2BEBB8A8E61}" id="{620928E6-C7BD-442A-A656-BFF9F1C9EE10}">
    <text>Formula!
 Não alterar</text>
  </threadedComment>
  <threadedComment ref="E109" dT="2024-06-21T17:24:22.10" personId="{F9DFC33E-3AEB-4EF0-9558-B2BEBB8A8E61}" id="{53FB7E92-8B33-4B42-ADBB-96A814752C9D}">
    <text>Formula!
 Não alterar</text>
  </threadedComment>
  <threadedComment ref="E110" dT="2024-06-21T17:24:22.10" personId="{F9DFC33E-3AEB-4EF0-9558-B2BEBB8A8E61}" id="{A4916691-B23C-4809-83F6-8A60388AA235}">
    <text>Formula!
 Não alterar</text>
  </threadedComment>
  <threadedComment ref="E111" dT="2024-06-21T17:24:22.10" personId="{F9DFC33E-3AEB-4EF0-9558-B2BEBB8A8E61}" id="{4749D922-736E-4E84-947A-20E262E10BD5}">
    <text>Formula!
 Não alterar</text>
  </threadedComment>
  <threadedComment ref="E112" dT="2024-06-21T17:24:22.10" personId="{F9DFC33E-3AEB-4EF0-9558-B2BEBB8A8E61}" id="{B231C8FD-60CD-4827-AEB1-9FC50AF3ABDC}">
    <text>Formula!
 Não alterar</text>
  </threadedComment>
  <threadedComment ref="E113" dT="2024-06-21T17:24:22.10" personId="{F9DFC33E-3AEB-4EF0-9558-B2BEBB8A8E61}" id="{FE51581D-DD90-4F84-830A-C1304CA211F0}">
    <text>Formula!
 Não alterar</text>
  </threadedComment>
  <threadedComment ref="E114" dT="2024-06-21T17:24:22.10" personId="{F9DFC33E-3AEB-4EF0-9558-B2BEBB8A8E61}" id="{9C2F4BC9-CB82-455A-8AF9-144D39124C44}">
    <text>Formula!
 Não alterar</text>
  </threadedComment>
  <threadedComment ref="E115" dT="2024-06-21T17:24:22.10" personId="{F9DFC33E-3AEB-4EF0-9558-B2BEBB8A8E61}" id="{76342D65-51F0-4BD5-B596-E26B8389B122}">
    <text>Formula!
 Não alterar</text>
  </threadedComment>
  <threadedComment ref="E116" dT="2024-06-21T17:24:22.10" personId="{F9DFC33E-3AEB-4EF0-9558-B2BEBB8A8E61}" id="{F7C3A656-579B-419E-B025-25AC0E5379FB}">
    <text>Formula!
 Não alterar</text>
  </threadedComment>
  <threadedComment ref="E117" dT="2024-06-21T17:24:22.10" personId="{F9DFC33E-3AEB-4EF0-9558-B2BEBB8A8E61}" id="{689D822E-378D-41DC-9013-66DBB893E0D2}">
    <text>Formula!
 Não alterar</text>
  </threadedComment>
  <threadedComment ref="E118" dT="2024-06-21T17:24:22.10" personId="{F9DFC33E-3AEB-4EF0-9558-B2BEBB8A8E61}" id="{A6047ED3-AFCA-4FC1-91C2-F914FAB1EFE9}">
    <text>Formula!
 Não alterar</text>
  </threadedComment>
  <threadedComment ref="E119" dT="2024-06-21T17:24:22.10" personId="{F9DFC33E-3AEB-4EF0-9558-B2BEBB8A8E61}" id="{5AE7E0F2-FC89-4CE6-A779-0633492FF3E2}">
    <text>Formula!
 Não alterar</text>
  </threadedComment>
  <threadedComment ref="E120" dT="2024-06-21T17:24:22.10" personId="{F9DFC33E-3AEB-4EF0-9558-B2BEBB8A8E61}" id="{5C99D584-810F-4091-9D6E-EAEE7C0F8E4B}">
    <text>Formula!
 Não alterar</text>
  </threadedComment>
  <threadedComment ref="E121" dT="2024-06-21T17:24:22.10" personId="{F9DFC33E-3AEB-4EF0-9558-B2BEBB8A8E61}" id="{98B4CE28-32BA-44BC-B807-92F68D61E957}">
    <text>Formula!
 Não alterar</text>
  </threadedComment>
  <threadedComment ref="E122" dT="2024-06-21T17:24:22.10" personId="{F9DFC33E-3AEB-4EF0-9558-B2BEBB8A8E61}" id="{BA8B3E30-371C-4B04-8D52-CD52368ECB93}">
    <text>Formula!
 Não alterar</text>
  </threadedComment>
  <threadedComment ref="E123" dT="2024-06-21T17:24:22.10" personId="{F9DFC33E-3AEB-4EF0-9558-B2BEBB8A8E61}" id="{A459B4F4-C534-4D1A-83A3-C6ECA14AAA68}">
    <text>Formula!
 Não alterar</text>
  </threadedComment>
  <threadedComment ref="E124" dT="2024-06-21T17:24:22.10" personId="{F9DFC33E-3AEB-4EF0-9558-B2BEBB8A8E61}" id="{6A35945D-14C3-4DB8-A441-F99C90FB205B}">
    <text>Formula!
 Não alterar</text>
  </threadedComment>
  <threadedComment ref="E125" dT="2024-06-21T17:24:22.10" personId="{F9DFC33E-3AEB-4EF0-9558-B2BEBB8A8E61}" id="{DB0BF95B-4369-4354-A25F-2E5A5C508A64}">
    <text>Formula!
 Não alterar</text>
  </threadedComment>
  <threadedComment ref="E126" dT="2024-06-21T17:24:22.10" personId="{F9DFC33E-3AEB-4EF0-9558-B2BEBB8A8E61}" id="{41432DCC-98AC-4F33-AF11-8A32B692EF62}">
    <text>Formula!
 Não alterar</text>
  </threadedComment>
  <threadedComment ref="E127" dT="2024-06-21T17:24:22.10" personId="{F9DFC33E-3AEB-4EF0-9558-B2BEBB8A8E61}" id="{B25D8980-C54D-499F-B87B-1CCDBC73F5F8}">
    <text>Formula!
 Não alterar</text>
  </threadedComment>
  <threadedComment ref="E128" dT="2024-06-21T17:24:22.10" personId="{F9DFC33E-3AEB-4EF0-9558-B2BEBB8A8E61}" id="{94546A8E-5100-4C2B-8FBE-5F9861A7E18E}">
    <text>Formula!
 Não alterar</text>
  </threadedComment>
  <threadedComment ref="E129" dT="2024-06-21T17:24:22.10" personId="{F9DFC33E-3AEB-4EF0-9558-B2BEBB8A8E61}" id="{EE6789B8-B159-4E5E-9857-3DBA6F31524F}">
    <text>Formula!
 Não alterar</text>
  </threadedComment>
  <threadedComment ref="E130" dT="2024-06-21T17:24:22.10" personId="{F9DFC33E-3AEB-4EF0-9558-B2BEBB8A8E61}" id="{9C560645-ABBD-4B22-866B-A40C34E89FF6}">
    <text>Formula!
 Não alterar</text>
  </threadedComment>
  <threadedComment ref="E131" dT="2024-06-21T17:24:22.10" personId="{F9DFC33E-3AEB-4EF0-9558-B2BEBB8A8E61}" id="{50F9DE56-9BB9-49D1-847C-9E812E99428B}">
    <text>Formula!
 Não alterar</text>
  </threadedComment>
  <threadedComment ref="E132" dT="2024-06-21T17:24:22.10" personId="{F9DFC33E-3AEB-4EF0-9558-B2BEBB8A8E61}" id="{B89DA4BD-F8D9-442A-986C-4EBBDAB17030}">
    <text>Formula!
 Não alterar</text>
  </threadedComment>
  <threadedComment ref="E133" dT="2024-06-21T17:24:22.10" personId="{F9DFC33E-3AEB-4EF0-9558-B2BEBB8A8E61}" id="{99DAE8FE-36EA-4B28-AF74-429E15DF6F56}">
    <text>Formula!
 Não alterar</text>
  </threadedComment>
  <threadedComment ref="E134" dT="2024-06-21T17:24:22.10" personId="{F9DFC33E-3AEB-4EF0-9558-B2BEBB8A8E61}" id="{5811EB3C-F365-4C2D-A745-1592C43877ED}">
    <text>Formula!
 Não alterar</text>
  </threadedComment>
  <threadedComment ref="E135" dT="2024-06-21T17:24:22.10" personId="{F9DFC33E-3AEB-4EF0-9558-B2BEBB8A8E61}" id="{073691B1-6CDD-4D13-8F29-A7AEA8D5DCA1}">
    <text>Formula!
 Não alterar</text>
  </threadedComment>
  <threadedComment ref="E136" dT="2024-06-21T17:24:22.10" personId="{F9DFC33E-3AEB-4EF0-9558-B2BEBB8A8E61}" id="{387D28D6-B435-40EF-8CDF-BE215C16F750}">
    <text>Formula!
 Não alterar</text>
  </threadedComment>
  <threadedComment ref="E137" dT="2024-06-21T17:24:22.10" personId="{F9DFC33E-3AEB-4EF0-9558-B2BEBB8A8E61}" id="{18212D36-61E4-494D-B150-B5AD0EC30A63}">
    <text>Formula!
 Não alterar</text>
  </threadedComment>
  <threadedComment ref="E138" dT="2024-06-21T17:24:22.10" personId="{F9DFC33E-3AEB-4EF0-9558-B2BEBB8A8E61}" id="{23C78718-E5A1-4C3F-AFDD-67A4F623FBE5}">
    <text>Formula!
 Não alterar</text>
  </threadedComment>
  <threadedComment ref="E139" dT="2024-06-21T17:24:22.10" personId="{F9DFC33E-3AEB-4EF0-9558-B2BEBB8A8E61}" id="{8B53B306-8F5D-4F4B-9997-7F9903E14D98}">
    <text>Formula!
 Não alterar</text>
  </threadedComment>
  <threadedComment ref="E140" dT="2024-06-21T17:24:22.10" personId="{F9DFC33E-3AEB-4EF0-9558-B2BEBB8A8E61}" id="{9F5370A5-13C0-41F0-82D3-8BCA833CABC6}">
    <text>Formula!
 Não alterar</text>
  </threadedComment>
  <threadedComment ref="E141" dT="2024-06-21T17:24:22.10" personId="{F9DFC33E-3AEB-4EF0-9558-B2BEBB8A8E61}" id="{3B15D9C4-513F-4370-9F2B-12FE40C1EB36}">
    <text>Formula!
 Não alterar</text>
  </threadedComment>
  <threadedComment ref="E142" dT="2024-06-21T17:24:22.10" personId="{F9DFC33E-3AEB-4EF0-9558-B2BEBB8A8E61}" id="{CF4F4BAA-D492-411C-8ACD-17873764BE2C}">
    <text>Formula!
 Não alterar</text>
  </threadedComment>
  <threadedComment ref="E143" dT="2024-06-21T17:24:22.10" personId="{F9DFC33E-3AEB-4EF0-9558-B2BEBB8A8E61}" id="{5C20E0CA-3EE4-40C1-AAE8-BEAD10A9BE5E}">
    <text>Formula!
 Não alterar</text>
  </threadedComment>
  <threadedComment ref="E144" dT="2024-06-21T17:24:22.10" personId="{F9DFC33E-3AEB-4EF0-9558-B2BEBB8A8E61}" id="{F2B5EAB7-829F-431F-AC6F-DD11DFEC88C2}">
    <text>Formula!
 Não alterar</text>
  </threadedComment>
  <threadedComment ref="E145" dT="2024-06-21T17:24:22.10" personId="{F9DFC33E-3AEB-4EF0-9558-B2BEBB8A8E61}" id="{879F4A30-D74B-4C45-8DA7-384348882367}">
    <text>Formula!
 Não alterar</text>
  </threadedComment>
  <threadedComment ref="E146" dT="2024-06-21T17:24:22.10" personId="{F9DFC33E-3AEB-4EF0-9558-B2BEBB8A8E61}" id="{CFE129CB-2A08-435B-BE79-3DD8867F7A25}">
    <text>Formula!
 Não alterar</text>
  </threadedComment>
  <threadedComment ref="E147" dT="2024-06-21T17:24:22.10" personId="{F9DFC33E-3AEB-4EF0-9558-B2BEBB8A8E61}" id="{B53E3BE1-49EE-4ADF-8D5A-7B99A32681EA}">
    <text>Formula!
 Não alterar</text>
  </threadedComment>
  <threadedComment ref="E148" dT="2024-06-21T17:24:22.10" personId="{F9DFC33E-3AEB-4EF0-9558-B2BEBB8A8E61}" id="{98756076-EDB9-4200-BF6D-CBF5ADD8907D}">
    <text>Formula!
 Não alterar</text>
  </threadedComment>
  <threadedComment ref="E149" dT="2024-06-21T17:24:22.10" personId="{F9DFC33E-3AEB-4EF0-9558-B2BEBB8A8E61}" id="{0C99B61D-5EBC-4952-A0BB-F7A7FA14F481}">
    <text>Formula!
 Não alterar</text>
  </threadedComment>
  <threadedComment ref="E150" dT="2024-06-21T17:24:22.10" personId="{F9DFC33E-3AEB-4EF0-9558-B2BEBB8A8E61}" id="{AAD23F68-CA4A-4E52-A778-1F402587729C}">
    <text>Formula!
 Não alterar</text>
  </threadedComment>
  <threadedComment ref="E151" dT="2024-06-21T17:24:22.10" personId="{F9DFC33E-3AEB-4EF0-9558-B2BEBB8A8E61}" id="{860F1D1B-03E9-4D60-BF28-C4308C90740C}">
    <text>Formula!
 Não alterar</text>
  </threadedComment>
  <threadedComment ref="E152" dT="2024-06-21T17:24:22.10" personId="{F9DFC33E-3AEB-4EF0-9558-B2BEBB8A8E61}" id="{1804B63D-4D9B-424C-94AF-2BAC470241C0}">
    <text>Formula!
 Não alterar</text>
  </threadedComment>
  <threadedComment ref="E153" dT="2024-06-21T17:24:22.10" personId="{F9DFC33E-3AEB-4EF0-9558-B2BEBB8A8E61}" id="{D0692E5D-2BC0-424E-941F-B1C01865503B}">
    <text>Formula!
 Não alterar</text>
  </threadedComment>
  <threadedComment ref="E154" dT="2024-06-21T17:24:22.10" personId="{F9DFC33E-3AEB-4EF0-9558-B2BEBB8A8E61}" id="{5459B4A3-0773-478E-954D-38BD8B054A8D}">
    <text>Formula!
 Não alterar</text>
  </threadedComment>
  <threadedComment ref="E155" dT="2024-06-21T17:24:22.10" personId="{F9DFC33E-3AEB-4EF0-9558-B2BEBB8A8E61}" id="{EB656F3F-455E-4DF6-8028-FB0435203B70}">
    <text>Formula!
 Não alterar</text>
  </threadedComment>
  <threadedComment ref="E156" dT="2024-06-21T17:24:22.10" personId="{F9DFC33E-3AEB-4EF0-9558-B2BEBB8A8E61}" id="{C542051E-C0C4-4E3A-B05E-94C768773BA8}">
    <text>Formula!
 Não alterar</text>
  </threadedComment>
  <threadedComment ref="E157" dT="2024-06-21T17:24:22.10" personId="{F9DFC33E-3AEB-4EF0-9558-B2BEBB8A8E61}" id="{24D4839B-FD88-45C1-B6B4-7C6920EFA4CA}">
    <text>Formula!
 Não alterar</text>
  </threadedComment>
  <threadedComment ref="E158" dT="2024-06-21T17:24:22.10" personId="{F9DFC33E-3AEB-4EF0-9558-B2BEBB8A8E61}" id="{942B578D-8F02-4845-BCF1-372073BB84CC}">
    <text>Formula!
 Não alterar</text>
  </threadedComment>
  <threadedComment ref="E159" dT="2024-06-21T17:24:22.10" personId="{F9DFC33E-3AEB-4EF0-9558-B2BEBB8A8E61}" id="{3F8E9CAD-9808-447A-8A59-470D7B582905}">
    <text>Formula!
 Não alterar</text>
  </threadedComment>
  <threadedComment ref="E160" dT="2024-06-21T17:24:22.10" personId="{F9DFC33E-3AEB-4EF0-9558-B2BEBB8A8E61}" id="{B31201A6-826B-43B5-8FD8-0F9D4F60EA4A}">
    <text>Formula!
 Não alterar</text>
  </threadedComment>
  <threadedComment ref="E161" dT="2024-06-21T17:24:22.10" personId="{F9DFC33E-3AEB-4EF0-9558-B2BEBB8A8E61}" id="{1D495BCD-A38B-457E-B709-84C1BA5D6AD0}">
    <text>Formula!
 Não alterar</text>
  </threadedComment>
  <threadedComment ref="E162" dT="2024-06-21T17:24:22.10" personId="{F9DFC33E-3AEB-4EF0-9558-B2BEBB8A8E61}" id="{A465D7FF-28FD-4AAD-BF6B-070A7B7C7F83}">
    <text>Formula!
 Não alterar</text>
  </threadedComment>
  <threadedComment ref="E163" dT="2024-06-21T17:24:22.10" personId="{F9DFC33E-3AEB-4EF0-9558-B2BEBB8A8E61}" id="{33F04638-EBB6-4686-BB41-2B8C29641513}">
    <text>Formula!
 Não alterar</text>
  </threadedComment>
  <threadedComment ref="E164" dT="2024-06-21T17:24:22.10" personId="{F9DFC33E-3AEB-4EF0-9558-B2BEBB8A8E61}" id="{11AE0634-0024-44A1-AE24-8C05F358830E}">
    <text>Formula!
 Não alterar</text>
  </threadedComment>
  <threadedComment ref="E165" dT="2024-06-21T17:24:22.10" personId="{F9DFC33E-3AEB-4EF0-9558-B2BEBB8A8E61}" id="{6D1B4B62-AF55-4C09-8BDA-C689CC159B15}">
    <text>Formula!
 Não alterar</text>
  </threadedComment>
  <threadedComment ref="E166" dT="2024-06-21T17:24:22.10" personId="{F9DFC33E-3AEB-4EF0-9558-B2BEBB8A8E61}" id="{1C8973FD-7910-4A04-A238-66F52AB309F3}">
    <text>Formula!
 Não alterar</text>
  </threadedComment>
  <threadedComment ref="E167" dT="2024-06-21T17:24:22.10" personId="{F9DFC33E-3AEB-4EF0-9558-B2BEBB8A8E61}" id="{B6B1F3D6-355D-4A96-9C5A-1678EA21BD60}">
    <text>Formula!
 Não alterar</text>
  </threadedComment>
  <threadedComment ref="E168" dT="2024-06-21T17:24:22.10" personId="{F9DFC33E-3AEB-4EF0-9558-B2BEBB8A8E61}" id="{7146E3A3-0515-49B8-808F-D0D0611AD71E}">
    <text>Formula!
 Não alterar</text>
  </threadedComment>
  <threadedComment ref="E169" dT="2024-06-21T17:24:22.10" personId="{F9DFC33E-3AEB-4EF0-9558-B2BEBB8A8E61}" id="{3D067CA1-96BC-464D-A9D2-90C1BC966BA0}">
    <text>Formula!
 Não alterar</text>
  </threadedComment>
  <threadedComment ref="E170" dT="2024-06-21T17:24:22.10" personId="{F9DFC33E-3AEB-4EF0-9558-B2BEBB8A8E61}" id="{1F00AA92-A6AE-4FE9-822F-CE6A968F4816}">
    <text>Formula!
 Não alterar</text>
  </threadedComment>
  <threadedComment ref="E171" dT="2024-06-21T17:24:22.10" personId="{F9DFC33E-3AEB-4EF0-9558-B2BEBB8A8E61}" id="{96454607-3AAE-4FEE-B48E-81E1E2C24E54}">
    <text>Formula!
 Não alterar</text>
  </threadedComment>
  <threadedComment ref="E172" dT="2024-06-21T17:24:22.10" personId="{F9DFC33E-3AEB-4EF0-9558-B2BEBB8A8E61}" id="{588EDFD8-95C7-4F2C-9C93-CDE75ED3186E}">
    <text>Formula!
 Não alterar</text>
  </threadedComment>
  <threadedComment ref="E173" dT="2024-06-21T17:24:22.10" personId="{F9DFC33E-3AEB-4EF0-9558-B2BEBB8A8E61}" id="{3295A048-BE85-4314-9FAC-4C154F0ADC06}">
    <text>Formula!
 Não alterar</text>
  </threadedComment>
  <threadedComment ref="E174" dT="2024-06-21T17:24:22.10" personId="{F9DFC33E-3AEB-4EF0-9558-B2BEBB8A8E61}" id="{AE904D63-7C7D-4EE6-8BA1-24F377FE65CD}">
    <text>Formula!
 Não alterar</text>
  </threadedComment>
  <threadedComment ref="E175" dT="2024-06-21T17:24:22.10" personId="{F9DFC33E-3AEB-4EF0-9558-B2BEBB8A8E61}" id="{997DF3AE-494E-4DFE-B185-AE8D15EFDB2D}">
    <text>Formula!
 Não alterar</text>
  </threadedComment>
  <threadedComment ref="E176" dT="2024-06-21T17:24:22.10" personId="{F9DFC33E-3AEB-4EF0-9558-B2BEBB8A8E61}" id="{15479A30-C991-4B15-9679-5E95482DC984}">
    <text>Formula!
 Não alterar</text>
  </threadedComment>
  <threadedComment ref="E177" dT="2024-06-21T17:24:22.10" personId="{F9DFC33E-3AEB-4EF0-9558-B2BEBB8A8E61}" id="{D583468B-40D8-486C-B805-7FFB42105A36}">
    <text>Formula!
 Não alterar</text>
  </threadedComment>
  <threadedComment ref="E178" dT="2024-06-21T17:24:22.10" personId="{F9DFC33E-3AEB-4EF0-9558-B2BEBB8A8E61}" id="{03240464-F3C3-454E-BC39-4075A17407C7}">
    <text>Formula!
 Não alterar</text>
  </threadedComment>
  <threadedComment ref="E179" dT="2024-06-21T17:24:22.10" personId="{F9DFC33E-3AEB-4EF0-9558-B2BEBB8A8E61}" id="{21F17396-C8CB-4F71-8C66-1DEAD698E546}">
    <text>Formula!
 Não alterar</text>
  </threadedComment>
  <threadedComment ref="E180" dT="2024-06-21T17:24:22.10" personId="{F9DFC33E-3AEB-4EF0-9558-B2BEBB8A8E61}" id="{64DC98C9-0412-49AA-AEEC-4CE22724989E}">
    <text>Formula!
 Não alterar</text>
  </threadedComment>
  <threadedComment ref="E181" dT="2024-06-21T17:24:22.10" personId="{F9DFC33E-3AEB-4EF0-9558-B2BEBB8A8E61}" id="{4C2D206F-391B-4F89-8EE4-9C56FE8CA058}">
    <text>Formula!
 Não alterar</text>
  </threadedComment>
  <threadedComment ref="E182" dT="2024-06-21T17:24:22.10" personId="{F9DFC33E-3AEB-4EF0-9558-B2BEBB8A8E61}" id="{779E4C79-7271-46C6-A682-84FB658DD519}">
    <text>Formula!
 Não alterar</text>
  </threadedComment>
  <threadedComment ref="E183" dT="2024-06-21T17:24:22.10" personId="{F9DFC33E-3AEB-4EF0-9558-B2BEBB8A8E61}" id="{9E3C9C20-C7A0-4423-B249-92DB7263552D}">
    <text>Formula!
 Não alterar</text>
  </threadedComment>
  <threadedComment ref="E184" dT="2024-06-21T17:24:22.10" personId="{F9DFC33E-3AEB-4EF0-9558-B2BEBB8A8E61}" id="{A9371842-CF0B-4EE9-AC99-ECA33D386A4C}">
    <text>Formula!
 Não alterar</text>
  </threadedComment>
  <threadedComment ref="E185" dT="2024-06-21T17:24:22.10" personId="{F9DFC33E-3AEB-4EF0-9558-B2BEBB8A8E61}" id="{3E7EF7B5-A19F-4B9D-AAF7-3BBB0AC203D3}">
    <text>Formula!
 Não alterar</text>
  </threadedComment>
  <threadedComment ref="E186" dT="2024-06-21T17:24:22.10" personId="{F9DFC33E-3AEB-4EF0-9558-B2BEBB8A8E61}" id="{0C758262-5A6A-4849-A2E2-7BFFFE89A403}">
    <text>Formula!
 Não alterar</text>
  </threadedComment>
  <threadedComment ref="E187" dT="2024-06-21T17:24:22.10" personId="{F9DFC33E-3AEB-4EF0-9558-B2BEBB8A8E61}" id="{3F8001C1-3B1B-4FEE-8D19-34C92D24E8DE}">
    <text>Formula!
 Não alterar</text>
  </threadedComment>
  <threadedComment ref="E188" dT="2024-06-21T17:24:22.10" personId="{F9DFC33E-3AEB-4EF0-9558-B2BEBB8A8E61}" id="{A1D46F0A-830D-4978-B368-8D1D4EA63138}">
    <text>Formula!
 Não alterar</text>
  </threadedComment>
  <threadedComment ref="E189" dT="2024-06-21T17:24:22.10" personId="{F9DFC33E-3AEB-4EF0-9558-B2BEBB8A8E61}" id="{574625C8-C287-4A45-9CCC-8A85FD0B04A0}">
    <text>Formula!
 Não alterar</text>
  </threadedComment>
  <threadedComment ref="E190" dT="2024-06-21T17:24:22.10" personId="{F9DFC33E-3AEB-4EF0-9558-B2BEBB8A8E61}" id="{8022C638-96D8-4744-ADD5-80601F0DCD37}">
    <text>Formula!
 Não alterar</text>
  </threadedComment>
  <threadedComment ref="E191" dT="2024-06-21T17:24:22.10" personId="{F9DFC33E-3AEB-4EF0-9558-B2BEBB8A8E61}" id="{662EE64A-E56E-4D0E-A229-608D7A4F310A}">
    <text>Formula!
 Não alterar</text>
  </threadedComment>
  <threadedComment ref="E192" dT="2024-06-21T17:24:22.10" personId="{F9DFC33E-3AEB-4EF0-9558-B2BEBB8A8E61}" id="{54FB2027-CE62-4844-BBB4-AC7E779A8425}">
    <text>Formula!
 Não alterar</text>
  </threadedComment>
  <threadedComment ref="E193" dT="2024-06-21T17:24:22.10" personId="{F9DFC33E-3AEB-4EF0-9558-B2BEBB8A8E61}" id="{05C1E662-283C-4771-886B-8741D0485F9E}">
    <text>Formula!
 Não alterar</text>
  </threadedComment>
  <threadedComment ref="E194" dT="2024-06-21T17:24:22.10" personId="{F9DFC33E-3AEB-4EF0-9558-B2BEBB8A8E61}" id="{19FB414D-8A22-486C-811D-419F22E695F8}">
    <text>Formula!
 Não alterar</text>
  </threadedComment>
  <threadedComment ref="E195" dT="2024-06-21T17:24:22.10" personId="{F9DFC33E-3AEB-4EF0-9558-B2BEBB8A8E61}" id="{9CD08BE2-DFC6-40F5-AB17-9B97A489BA2C}">
    <text>Formula!
 Não alterar</text>
  </threadedComment>
  <threadedComment ref="E196" dT="2024-06-21T17:24:22.10" personId="{F9DFC33E-3AEB-4EF0-9558-B2BEBB8A8E61}" id="{B96467CD-9EB0-4BDC-BB28-605F059B2A45}">
    <text>Formula!
 Não alterar</text>
  </threadedComment>
  <threadedComment ref="E197" dT="2024-06-21T17:24:22.10" personId="{F9DFC33E-3AEB-4EF0-9558-B2BEBB8A8E61}" id="{819BF89A-D47C-4811-AF81-C241883C8882}">
    <text>Formula!
 Não alterar</text>
  </threadedComment>
  <threadedComment ref="E198" dT="2024-06-21T17:24:22.10" personId="{F9DFC33E-3AEB-4EF0-9558-B2BEBB8A8E61}" id="{D8401EBC-2C31-41FE-A461-C84648D451EA}">
    <text>Formula!
 Não alterar</text>
  </threadedComment>
  <threadedComment ref="E199" dT="2024-06-21T17:24:22.10" personId="{F9DFC33E-3AEB-4EF0-9558-B2BEBB8A8E61}" id="{2DA482CE-5E00-487C-B984-6A4E1FB98ED9}">
    <text>Formula!
 Não alterar</text>
  </threadedComment>
  <threadedComment ref="E200" dT="2024-06-21T17:24:22.10" personId="{F9DFC33E-3AEB-4EF0-9558-B2BEBB8A8E61}" id="{04C90C26-5DED-4C97-B08B-353848A85AB0}">
    <text>Formula!
 Não alterar</text>
  </threadedComment>
  <threadedComment ref="E201" dT="2024-06-21T17:24:22.10" personId="{F9DFC33E-3AEB-4EF0-9558-B2BEBB8A8E61}" id="{462E165A-2438-446F-9FAA-E926B6311D5A}">
    <text>Formula!
 Não alterar</text>
  </threadedComment>
  <threadedComment ref="E202" dT="2024-06-21T17:24:22.10" personId="{F9DFC33E-3AEB-4EF0-9558-B2BEBB8A8E61}" id="{22F236D5-C398-47CA-8284-306FF11E80E2}">
    <text>Formula!
 Não alterar</text>
  </threadedComment>
  <threadedComment ref="E203" dT="2024-06-21T17:24:22.10" personId="{F9DFC33E-3AEB-4EF0-9558-B2BEBB8A8E61}" id="{36F0A6CA-52BA-488C-B2B6-CDAF5ABF563F}">
    <text>Formula!
 Não alterar</text>
  </threadedComment>
  <threadedComment ref="E204" dT="2024-06-21T17:24:22.10" personId="{F9DFC33E-3AEB-4EF0-9558-B2BEBB8A8E61}" id="{96178BC6-B96E-4692-8E8E-8042FCE3C949}">
    <text>Formula!
 Não alterar</text>
  </threadedComment>
  <threadedComment ref="E205" dT="2024-06-21T17:24:22.10" personId="{F9DFC33E-3AEB-4EF0-9558-B2BEBB8A8E61}" id="{09F1D4D6-A87C-4CE2-85EC-72407F9F4D83}">
    <text>Formula!
 Não alterar</text>
  </threadedComment>
  <threadedComment ref="E206" dT="2024-06-21T17:24:22.10" personId="{F9DFC33E-3AEB-4EF0-9558-B2BEBB8A8E61}" id="{F5956A30-150A-4F0C-A2D7-C1553836765B}">
    <text>Formula!
 Não alterar</text>
  </threadedComment>
  <threadedComment ref="E207" dT="2024-06-21T17:24:22.10" personId="{F9DFC33E-3AEB-4EF0-9558-B2BEBB8A8E61}" id="{1C0FE15A-05C7-467D-8997-C4B246B6FB8E}">
    <text>Formula!
 Não alterar</text>
  </threadedComment>
  <threadedComment ref="E208" dT="2024-06-21T17:24:22.10" personId="{F9DFC33E-3AEB-4EF0-9558-B2BEBB8A8E61}" id="{83B7250F-3C6C-4DA2-B3CE-08F6CA12E222}">
    <text>Formula!
 Não alterar</text>
  </threadedComment>
  <threadedComment ref="E209" dT="2024-06-21T17:24:22.10" personId="{F9DFC33E-3AEB-4EF0-9558-B2BEBB8A8E61}" id="{6DB32687-3AD5-4540-B772-24384AE736CB}">
    <text>Formula!
 Não alterar</text>
  </threadedComment>
  <threadedComment ref="E210" dT="2024-06-21T17:24:22.10" personId="{F9DFC33E-3AEB-4EF0-9558-B2BEBB8A8E61}" id="{4FA3A151-4B8F-428E-AAFB-53BBC9478F25}">
    <text>Formula!
 Não alterar</text>
  </threadedComment>
  <threadedComment ref="E211" dT="2024-06-21T17:24:22.10" personId="{F9DFC33E-3AEB-4EF0-9558-B2BEBB8A8E61}" id="{69BC2185-6B74-4DA0-9F96-815DABB6D7AB}">
    <text>Formula!
 Não alterar</text>
  </threadedComment>
  <threadedComment ref="E212" dT="2024-06-21T17:24:22.10" personId="{F9DFC33E-3AEB-4EF0-9558-B2BEBB8A8E61}" id="{131A1BD1-B4EB-4ED4-B519-F94720741B47}">
    <text>Formula!
 Não alterar</text>
  </threadedComment>
  <threadedComment ref="E213" dT="2024-06-21T17:24:22.10" personId="{F9DFC33E-3AEB-4EF0-9558-B2BEBB8A8E61}" id="{AEB34042-4B03-498D-89B5-2C57A73AF1DF}">
    <text>Formula!
 Não alterar</text>
  </threadedComment>
  <threadedComment ref="E214" dT="2024-06-21T17:24:22.10" personId="{F9DFC33E-3AEB-4EF0-9558-B2BEBB8A8E61}" id="{52BB6E38-9599-458F-8E84-905A8C7C5C55}">
    <text>Formula!
 Não alterar</text>
  </threadedComment>
  <threadedComment ref="E215" dT="2024-06-21T17:24:22.10" personId="{F9DFC33E-3AEB-4EF0-9558-B2BEBB8A8E61}" id="{69B5C517-36CE-4EE8-B2EC-7E280DAC73B3}">
    <text>Formula!
 Não alterar</text>
  </threadedComment>
  <threadedComment ref="E216" dT="2024-06-21T17:24:22.10" personId="{F9DFC33E-3AEB-4EF0-9558-B2BEBB8A8E61}" id="{81BFF356-B2A6-4A23-96A0-B0415721F6EF}">
    <text>Formula!
 Não alterar</text>
  </threadedComment>
  <threadedComment ref="E217" dT="2024-06-21T17:24:22.10" personId="{F9DFC33E-3AEB-4EF0-9558-B2BEBB8A8E61}" id="{884898F0-E5CA-4A19-A44C-04E303679B99}">
    <text>Formula!
 Não alterar</text>
  </threadedComment>
  <threadedComment ref="E218" dT="2024-06-21T17:24:22.10" personId="{F9DFC33E-3AEB-4EF0-9558-B2BEBB8A8E61}" id="{8AB249D2-5C5F-4854-97A7-C2AB5CBAA124}">
    <text>Formula!
 Não alterar</text>
  </threadedComment>
  <threadedComment ref="E219" dT="2024-06-21T17:24:22.10" personId="{F9DFC33E-3AEB-4EF0-9558-B2BEBB8A8E61}" id="{985C78CC-42EE-4444-9110-E75A5B4FC4A1}">
    <text>Formula!
 Não alterar</text>
  </threadedComment>
  <threadedComment ref="E220" dT="2024-06-21T17:24:22.10" personId="{F9DFC33E-3AEB-4EF0-9558-B2BEBB8A8E61}" id="{3D5A601D-AFAF-48EA-AFAA-613B6A52BF81}">
    <text>Formula!
 Não alterar</text>
  </threadedComment>
  <threadedComment ref="E221" dT="2024-06-21T17:24:22.10" personId="{F9DFC33E-3AEB-4EF0-9558-B2BEBB8A8E61}" id="{B8735788-1D1C-4105-A59D-4D6436CD74ED}">
    <text>Formula!
 Não alterar</text>
  </threadedComment>
  <threadedComment ref="E222" dT="2024-06-21T17:24:22.10" personId="{F9DFC33E-3AEB-4EF0-9558-B2BEBB8A8E61}" id="{DE274962-BFF4-4830-9F84-4586669495CB}">
    <text>Formula!
 Não alterar</text>
  </threadedComment>
  <threadedComment ref="E223" dT="2024-06-21T17:24:22.10" personId="{F9DFC33E-3AEB-4EF0-9558-B2BEBB8A8E61}" id="{1EFB7CBE-5F72-40C2-B41C-5D87A84CBA06}">
    <text>Formula!
 Não alterar</text>
  </threadedComment>
  <threadedComment ref="E224" dT="2024-06-21T17:24:22.10" personId="{F9DFC33E-3AEB-4EF0-9558-B2BEBB8A8E61}" id="{2B09DA15-8839-4FD7-A1E9-58337A340AB8}">
    <text>Formula!
 Não alterar</text>
  </threadedComment>
  <threadedComment ref="E225" dT="2024-06-21T17:24:22.10" personId="{F9DFC33E-3AEB-4EF0-9558-B2BEBB8A8E61}" id="{15CEB088-8513-405D-98DD-02462B85D585}">
    <text>Formula!
 Não alterar</text>
  </threadedComment>
  <threadedComment ref="E226" dT="2024-06-21T17:24:22.10" personId="{F9DFC33E-3AEB-4EF0-9558-B2BEBB8A8E61}" id="{6B4B78B2-D01D-4B51-9802-C4C957CA5681}">
    <text>Formula!
 Não alterar</text>
  </threadedComment>
  <threadedComment ref="E227" dT="2024-06-21T17:24:22.10" personId="{F9DFC33E-3AEB-4EF0-9558-B2BEBB8A8E61}" id="{A8A32BB2-5ECE-447D-BA61-3D3AECD37456}">
    <text>Formula!
 Não alterar</text>
  </threadedComment>
  <threadedComment ref="E228" dT="2024-06-21T17:24:22.10" personId="{F9DFC33E-3AEB-4EF0-9558-B2BEBB8A8E61}" id="{E4246C3B-EECF-40E1-806C-BD2D4CA6B69D}">
    <text>Formula!
 Não alterar</text>
  </threadedComment>
  <threadedComment ref="E229" dT="2024-06-21T17:24:22.10" personId="{F9DFC33E-3AEB-4EF0-9558-B2BEBB8A8E61}" id="{9ABC1D82-843C-4C00-9BD1-C6C189BF0514}">
    <text>Formula!
 Não alterar</text>
  </threadedComment>
  <threadedComment ref="E230" dT="2024-06-21T17:24:22.10" personId="{F9DFC33E-3AEB-4EF0-9558-B2BEBB8A8E61}" id="{442A287F-EA0F-484D-A54A-7649C44ABD03}">
    <text>Formula!
 Não alterar</text>
  </threadedComment>
  <threadedComment ref="E231" dT="2024-06-21T17:24:22.10" personId="{F9DFC33E-3AEB-4EF0-9558-B2BEBB8A8E61}" id="{83A20765-EA81-4A5E-AB3D-D05DB97A4CC7}">
    <text>Formula!
 Não alterar</text>
  </threadedComment>
  <threadedComment ref="E232" dT="2024-06-21T17:24:22.10" personId="{F9DFC33E-3AEB-4EF0-9558-B2BEBB8A8E61}" id="{5A3100BB-BD26-417E-A4BE-A0DB462500C5}">
    <text>Formula!
 Não alterar</text>
  </threadedComment>
  <threadedComment ref="E233" dT="2024-06-21T17:24:22.10" personId="{F9DFC33E-3AEB-4EF0-9558-B2BEBB8A8E61}" id="{96805E00-D030-451F-83E7-3F77CF10DE87}">
    <text>Formula!
 Não alterar</text>
  </threadedComment>
  <threadedComment ref="E234" dT="2024-06-21T17:24:22.10" personId="{F9DFC33E-3AEB-4EF0-9558-B2BEBB8A8E61}" id="{AC8B603B-5360-4F74-B8EE-D0D86F81AFAC}">
    <text>Formula!
 Não alterar</text>
  </threadedComment>
  <threadedComment ref="E235" dT="2024-06-21T17:24:22.10" personId="{F9DFC33E-3AEB-4EF0-9558-B2BEBB8A8E61}" id="{254FA09E-80BA-432B-B48A-94769D56F87B}">
    <text>Formula!
 Não alterar</text>
  </threadedComment>
  <threadedComment ref="E236" dT="2024-06-21T17:24:22.10" personId="{F9DFC33E-3AEB-4EF0-9558-B2BEBB8A8E61}" id="{F3CC8C90-7538-4397-BC2B-0D7D73D16020}">
    <text>Formula!
 Não alterar</text>
  </threadedComment>
  <threadedComment ref="E237" dT="2024-06-21T17:24:22.10" personId="{F9DFC33E-3AEB-4EF0-9558-B2BEBB8A8E61}" id="{98203E78-FC41-4785-B12E-654BD74A9453}">
    <text>Formula!
 Não alterar</text>
  </threadedComment>
  <threadedComment ref="E238" dT="2024-06-21T17:24:22.10" personId="{F9DFC33E-3AEB-4EF0-9558-B2BEBB8A8E61}" id="{E85D9293-AD11-4E04-8C0B-82C2C8AF0216}">
    <text>Formula!
 Não alterar</text>
  </threadedComment>
  <threadedComment ref="E239" dT="2024-06-21T17:24:22.10" personId="{F9DFC33E-3AEB-4EF0-9558-B2BEBB8A8E61}" id="{717DFD07-F372-428E-BF83-F391628A27BE}">
    <text>Formula!
 Não alterar</text>
  </threadedComment>
  <threadedComment ref="E240" dT="2024-06-21T17:24:22.10" personId="{F9DFC33E-3AEB-4EF0-9558-B2BEBB8A8E61}" id="{1E3AB849-E123-4287-ADDA-0430E3567A69}">
    <text>Formula!
 Não alterar</text>
  </threadedComment>
  <threadedComment ref="E241" dT="2024-06-21T17:24:22.10" personId="{F9DFC33E-3AEB-4EF0-9558-B2BEBB8A8E61}" id="{7D206774-A116-48A3-9722-0F3661CF9BD9}">
    <text>Formula!
 Não alterar</text>
  </threadedComment>
  <threadedComment ref="E242" dT="2024-06-21T17:24:22.10" personId="{F9DFC33E-3AEB-4EF0-9558-B2BEBB8A8E61}" id="{4F5B03E5-B8D4-424F-9D1F-1044BED27F03}">
    <text>Formula!
 Não alterar</text>
  </threadedComment>
  <threadedComment ref="E243" dT="2024-06-21T17:24:22.10" personId="{F9DFC33E-3AEB-4EF0-9558-B2BEBB8A8E61}" id="{FF979480-3F0B-47F3-BF1D-49949CF9D0BB}">
    <text>Formula!
 Não alterar</text>
  </threadedComment>
  <threadedComment ref="E244" dT="2024-06-21T17:24:22.10" personId="{F9DFC33E-3AEB-4EF0-9558-B2BEBB8A8E61}" id="{D3EB62AE-71E9-441E-8A46-27636C6208E8}">
    <text>Formula!
 Não alterar</text>
  </threadedComment>
  <threadedComment ref="E245" dT="2024-06-21T17:24:22.10" personId="{F9DFC33E-3AEB-4EF0-9558-B2BEBB8A8E61}" id="{9729D862-A863-4CA8-BF2D-4072C8C0E268}">
    <text>Formula!
 Não alterar</text>
  </threadedComment>
  <threadedComment ref="E246" dT="2024-06-21T17:24:22.10" personId="{F9DFC33E-3AEB-4EF0-9558-B2BEBB8A8E61}" id="{070089A7-74E4-4CFB-B846-A4F3B5D7FF2B}">
    <text>Formula!
 Não alterar</text>
  </threadedComment>
  <threadedComment ref="E247" dT="2024-06-21T17:24:22.10" personId="{F9DFC33E-3AEB-4EF0-9558-B2BEBB8A8E61}" id="{AF1E280E-8F36-4685-85B7-55F204A3CAAA}">
    <text>Formula!
 Não alterar</text>
  </threadedComment>
  <threadedComment ref="E248" dT="2024-06-21T17:24:22.10" personId="{F9DFC33E-3AEB-4EF0-9558-B2BEBB8A8E61}" id="{C7AE65CE-747A-47F5-A857-E7B3515DADAF}">
    <text>Formula!
 Não alterar</text>
  </threadedComment>
  <threadedComment ref="E249" dT="2024-06-21T17:24:22.10" personId="{F9DFC33E-3AEB-4EF0-9558-B2BEBB8A8E61}" id="{BD8B2DF2-A318-4CFF-AA9C-FA09D4F2FD0E}">
    <text>Formula!
 Não alterar</text>
  </threadedComment>
  <threadedComment ref="E250" dT="2024-06-21T17:24:22.10" personId="{F9DFC33E-3AEB-4EF0-9558-B2BEBB8A8E61}" id="{D5196FB8-6D1F-4157-818E-F331BACC5536}">
    <text>Formula!
 Não alterar</text>
  </threadedComment>
  <threadedComment ref="E251" dT="2024-06-21T17:24:22.10" personId="{F9DFC33E-3AEB-4EF0-9558-B2BEBB8A8E61}" id="{E7E61476-EE82-404E-A061-2907666F1D79}">
    <text>Formula!
 Não alterar</text>
  </threadedComment>
  <threadedComment ref="E252" dT="2024-06-21T17:24:22.10" personId="{F9DFC33E-3AEB-4EF0-9558-B2BEBB8A8E61}" id="{B2572F5B-7236-4FB3-9164-53DF4EB211BC}">
    <text>Formula!
 Não alterar</text>
  </threadedComment>
  <threadedComment ref="E253" dT="2024-06-21T17:24:22.10" personId="{F9DFC33E-3AEB-4EF0-9558-B2BEBB8A8E61}" id="{3ECBB0B9-7FE5-406C-BA08-016F5136E61A}">
    <text>Formula!
 Não alterar</text>
  </threadedComment>
  <threadedComment ref="E254" dT="2024-06-21T17:24:22.10" personId="{F9DFC33E-3AEB-4EF0-9558-B2BEBB8A8E61}" id="{88FF31AD-91AD-4A98-A3FE-BA0899A39AB6}">
    <text>Formula!
 Não alterar</text>
  </threadedComment>
  <threadedComment ref="E255" dT="2024-06-21T17:24:22.10" personId="{F9DFC33E-3AEB-4EF0-9558-B2BEBB8A8E61}" id="{895A8E1D-31DA-48CC-A14C-FEC42033C9AC}">
    <text>Formula!
 Não alterar</text>
  </threadedComment>
  <threadedComment ref="E256" dT="2024-06-21T17:24:22.10" personId="{F9DFC33E-3AEB-4EF0-9558-B2BEBB8A8E61}" id="{6DD09112-CC43-4B39-AAB9-79C06381E903}">
    <text>Formula!
 Não alterar</text>
  </threadedComment>
  <threadedComment ref="E257" dT="2024-06-21T17:24:22.10" personId="{F9DFC33E-3AEB-4EF0-9558-B2BEBB8A8E61}" id="{500983AC-7A94-48D8-8CB6-3B6EBFFABDFE}">
    <text>Formula!
 Não alterar</text>
  </threadedComment>
  <threadedComment ref="E258" dT="2024-06-21T17:24:22.10" personId="{F9DFC33E-3AEB-4EF0-9558-B2BEBB8A8E61}" id="{A3F4E200-8413-4FE6-A5BA-CFC9527E6E5C}">
    <text>Formula!
 Não alterar</text>
  </threadedComment>
  <threadedComment ref="E259" dT="2024-06-21T17:24:22.10" personId="{F9DFC33E-3AEB-4EF0-9558-B2BEBB8A8E61}" id="{53C57052-E68B-49CD-989B-D37C2AAD1052}">
    <text>Formula!
 Não alterar</text>
  </threadedComment>
  <threadedComment ref="E260" dT="2024-06-21T17:24:22.10" personId="{F9DFC33E-3AEB-4EF0-9558-B2BEBB8A8E61}" id="{2C801402-2EC4-4AEB-95B3-0AB0F3F69757}">
    <text>Formula!
 Não alterar</text>
  </threadedComment>
  <threadedComment ref="E261" dT="2024-06-21T17:24:22.10" personId="{F9DFC33E-3AEB-4EF0-9558-B2BEBB8A8E61}" id="{18900793-D78E-4D3F-B95F-1FF69D6AF3BD}">
    <text>Formula!
 Não alterar</text>
  </threadedComment>
  <threadedComment ref="E262" dT="2024-06-21T17:24:22.10" personId="{F9DFC33E-3AEB-4EF0-9558-B2BEBB8A8E61}" id="{09A7CD9D-9897-4CEF-ACB7-149057C4B7CE}">
    <text>Formula!
 Não alterar</text>
  </threadedComment>
  <threadedComment ref="E263" dT="2024-06-21T17:24:22.10" personId="{F9DFC33E-3AEB-4EF0-9558-B2BEBB8A8E61}" id="{106A57E2-A2F0-4255-AD75-6B05F544D02A}">
    <text>Formula!
 Não alterar</text>
  </threadedComment>
  <threadedComment ref="E264" dT="2024-06-21T17:24:22.10" personId="{F9DFC33E-3AEB-4EF0-9558-B2BEBB8A8E61}" id="{453D44DC-3865-4721-AA0F-BB0ECAA6CF39}">
    <text>Formula!
 Não alterar</text>
  </threadedComment>
  <threadedComment ref="E265" dT="2024-06-21T17:24:22.10" personId="{F9DFC33E-3AEB-4EF0-9558-B2BEBB8A8E61}" id="{DD57D044-7D59-4DF2-9096-C345D63F6F25}">
    <text>Formula!
 Não alterar</text>
  </threadedComment>
  <threadedComment ref="E266" dT="2024-06-21T17:24:22.10" personId="{F9DFC33E-3AEB-4EF0-9558-B2BEBB8A8E61}" id="{00D39B73-633F-42C1-859A-9A7F46BBF92E}">
    <text>Formula!
 Não alterar</text>
  </threadedComment>
  <threadedComment ref="E267" dT="2024-06-21T17:24:22.10" personId="{F9DFC33E-3AEB-4EF0-9558-B2BEBB8A8E61}" id="{1E5A84C3-5FFB-49D3-B223-669CCD8079E1}">
    <text>Formula!
 Não alterar</text>
  </threadedComment>
  <threadedComment ref="E268" dT="2024-06-21T17:24:22.10" personId="{F9DFC33E-3AEB-4EF0-9558-B2BEBB8A8E61}" id="{1CD2057A-C865-4583-9676-AF0A37E83363}">
    <text>Formula!
 Não alterar</text>
  </threadedComment>
  <threadedComment ref="E269" dT="2024-06-21T17:24:22.10" personId="{F9DFC33E-3AEB-4EF0-9558-B2BEBB8A8E61}" id="{C5F4136C-3302-4CBA-BBBA-B3E90B09FA31}">
    <text>Formula!
 Não alterar</text>
  </threadedComment>
  <threadedComment ref="E270" dT="2024-06-21T17:24:22.10" personId="{F9DFC33E-3AEB-4EF0-9558-B2BEBB8A8E61}" id="{0DB7EC12-3BFE-4D41-8662-E6F846B1D353}">
    <text>Formula!
 Não alterar</text>
  </threadedComment>
  <threadedComment ref="E271" dT="2024-06-21T17:24:22.10" personId="{F9DFC33E-3AEB-4EF0-9558-B2BEBB8A8E61}" id="{06CC753F-742A-4178-ACC4-34D746E4F014}">
    <text>Formula!
 Não alterar</text>
  </threadedComment>
  <threadedComment ref="E272" dT="2024-06-21T17:24:22.10" personId="{F9DFC33E-3AEB-4EF0-9558-B2BEBB8A8E61}" id="{BB539072-DE97-4486-9047-CFC38A07B0CE}">
    <text>Formula!
 Não alterar</text>
  </threadedComment>
  <threadedComment ref="E273" dT="2024-06-21T17:24:22.10" personId="{F9DFC33E-3AEB-4EF0-9558-B2BEBB8A8E61}" id="{823ED1F8-3EC1-406F-8AF7-C342D9D479C9}">
    <text>Formula!
 Não alterar</text>
  </threadedComment>
  <threadedComment ref="E274" dT="2024-06-21T17:24:22.10" personId="{F9DFC33E-3AEB-4EF0-9558-B2BEBB8A8E61}" id="{7C5AE68A-74A5-4771-8155-F8372D2A3371}">
    <text>Formula!
 Não alterar</text>
  </threadedComment>
  <threadedComment ref="E275" dT="2024-06-21T17:24:22.10" personId="{F9DFC33E-3AEB-4EF0-9558-B2BEBB8A8E61}" id="{AE8A544E-CC60-46EA-B1BF-30203E19E5B6}">
    <text>Formula!
 Não alterar</text>
  </threadedComment>
  <threadedComment ref="E276" dT="2024-06-21T17:24:22.10" personId="{F9DFC33E-3AEB-4EF0-9558-B2BEBB8A8E61}" id="{13CBCF40-6E0B-4522-8DDF-E46AEF59B502}">
    <text>Formula!
 Não alterar</text>
  </threadedComment>
  <threadedComment ref="E277" dT="2024-06-21T17:24:22.10" personId="{F9DFC33E-3AEB-4EF0-9558-B2BEBB8A8E61}" id="{F173F868-FD8F-42E9-BC22-913FF07F41A8}">
    <text>Formula!
 Não alterar</text>
  </threadedComment>
  <threadedComment ref="E278" dT="2024-06-21T17:24:22.10" personId="{F9DFC33E-3AEB-4EF0-9558-B2BEBB8A8E61}" id="{47A1C5C6-24ED-409E-B7EA-E883EAD8BAE5}">
    <text>Formula!
 Não alterar</text>
  </threadedComment>
  <threadedComment ref="E279" dT="2024-06-21T17:24:22.10" personId="{F9DFC33E-3AEB-4EF0-9558-B2BEBB8A8E61}" id="{313E3264-A8F8-45FE-9DD9-A6712F8D6604}">
    <text>Formula!
 Não alterar</text>
  </threadedComment>
  <threadedComment ref="E280" dT="2024-06-21T17:24:22.10" personId="{F9DFC33E-3AEB-4EF0-9558-B2BEBB8A8E61}" id="{D8F528DC-E822-4723-937A-4897354A41BE}">
    <text>Formula!
 Não alterar</text>
  </threadedComment>
  <threadedComment ref="E281" dT="2024-06-21T17:24:22.10" personId="{F9DFC33E-3AEB-4EF0-9558-B2BEBB8A8E61}" id="{ACB06653-DF21-45F1-8DA0-13B721D454DF}">
    <text>Formula!
 Não alterar</text>
  </threadedComment>
  <threadedComment ref="E282" dT="2024-06-21T17:24:22.10" personId="{F9DFC33E-3AEB-4EF0-9558-B2BEBB8A8E61}" id="{F7EF6DAA-DC64-47EB-9393-E22DCD48DCE4}">
    <text>Formula!
 Não alterar</text>
  </threadedComment>
  <threadedComment ref="E283" dT="2024-06-21T17:24:22.10" personId="{F9DFC33E-3AEB-4EF0-9558-B2BEBB8A8E61}" id="{0DC7A1C8-0B6A-4A00-8156-FCCC4ED3BCDD}">
    <text>Formula!
 Não alterar</text>
  </threadedComment>
  <threadedComment ref="E284" dT="2024-06-21T17:24:22.10" personId="{F9DFC33E-3AEB-4EF0-9558-B2BEBB8A8E61}" id="{F86E7C78-B631-4A1F-A23F-D78191091D46}">
    <text>Formula!
 Não alterar</text>
  </threadedComment>
  <threadedComment ref="E285" dT="2024-06-21T17:24:22.10" personId="{F9DFC33E-3AEB-4EF0-9558-B2BEBB8A8E61}" id="{48E0D69C-C0AE-47C7-A24F-5FC2B58217C2}">
    <text>Formula!
 Não alterar</text>
  </threadedComment>
  <threadedComment ref="E286" dT="2024-06-21T17:24:22.10" personId="{F9DFC33E-3AEB-4EF0-9558-B2BEBB8A8E61}" id="{E49B21DE-2882-4965-AFFC-2FB403E96044}">
    <text>Formula!
 Não alterar</text>
  </threadedComment>
  <threadedComment ref="E287" dT="2024-06-21T17:24:22.10" personId="{F9DFC33E-3AEB-4EF0-9558-B2BEBB8A8E61}" id="{1ED3DD19-E53B-42A4-9F47-CB4695C29B40}">
    <text>Formula!
 Não alterar</text>
  </threadedComment>
  <threadedComment ref="E288" dT="2024-06-21T17:24:22.10" personId="{F9DFC33E-3AEB-4EF0-9558-B2BEBB8A8E61}" id="{C26A541E-5A5D-48F4-8340-52D0F40CCDDB}">
    <text>Formula!
 Não alterar</text>
  </threadedComment>
  <threadedComment ref="E289" dT="2024-06-21T17:24:22.10" personId="{F9DFC33E-3AEB-4EF0-9558-B2BEBB8A8E61}" id="{1126F747-AFBE-405B-B46F-A56C0205D7B2}">
    <text>Formula!
 Não alterar</text>
  </threadedComment>
  <threadedComment ref="E290" dT="2024-06-21T17:24:22.10" personId="{F9DFC33E-3AEB-4EF0-9558-B2BEBB8A8E61}" id="{68B6B1BF-F951-4769-8C26-3A0DFEF93BCF}">
    <text>Formula!
 Não alterar</text>
  </threadedComment>
  <threadedComment ref="E291" dT="2024-06-21T17:24:22.10" personId="{F9DFC33E-3AEB-4EF0-9558-B2BEBB8A8E61}" id="{55250E76-4E7D-4465-B942-E956352C7FE2}">
    <text>Formula!
 Não alterar</text>
  </threadedComment>
  <threadedComment ref="E292" dT="2024-06-21T17:24:22.10" personId="{F9DFC33E-3AEB-4EF0-9558-B2BEBB8A8E61}" id="{01CF9826-64E6-4018-A03E-186FA33AA139}">
    <text>Formula!
 Não alterar</text>
  </threadedComment>
  <threadedComment ref="E293" dT="2024-06-21T17:24:22.10" personId="{F9DFC33E-3AEB-4EF0-9558-B2BEBB8A8E61}" id="{58EB67A7-9A0B-4F41-A550-D4957E7EB1E3}">
    <text>Formula!
 Não alterar</text>
  </threadedComment>
  <threadedComment ref="E294" dT="2024-06-21T17:24:22.10" personId="{F9DFC33E-3AEB-4EF0-9558-B2BEBB8A8E61}" id="{A45D12DE-DC3E-4537-957E-3BCF3110F800}">
    <text>Formula!
 Não alterar</text>
  </threadedComment>
  <threadedComment ref="E295" dT="2024-06-21T17:24:22.10" personId="{F9DFC33E-3AEB-4EF0-9558-B2BEBB8A8E61}" id="{476EC7DD-278A-4CAD-9337-0F3193CA560D}">
    <text>Formula!
 Não alterar</text>
  </threadedComment>
  <threadedComment ref="E296" dT="2024-06-21T17:24:22.10" personId="{F9DFC33E-3AEB-4EF0-9558-B2BEBB8A8E61}" id="{C4A55924-F18B-47F2-9378-0FFE8BC75A6A}">
    <text>Formula!
 Não alterar</text>
  </threadedComment>
  <threadedComment ref="E297" dT="2024-06-21T17:24:22.10" personId="{F9DFC33E-3AEB-4EF0-9558-B2BEBB8A8E61}" id="{E54E21AC-F258-4B9C-B4A8-D54AEB2D4C4C}">
    <text>Formula!
 Não alterar</text>
  </threadedComment>
  <threadedComment ref="E298" dT="2024-06-21T17:24:22.10" personId="{F9DFC33E-3AEB-4EF0-9558-B2BEBB8A8E61}" id="{6CCD7340-E778-4FB5-AA27-D17E3D33A0C9}">
    <text>Formula!
 Não alterar</text>
  </threadedComment>
  <threadedComment ref="E299" dT="2024-06-21T17:24:22.10" personId="{F9DFC33E-3AEB-4EF0-9558-B2BEBB8A8E61}" id="{42D7BCEE-BCD4-4905-82BF-F6B07A3F7D68}">
    <text>Formula!
 Não alterar</text>
  </threadedComment>
  <threadedComment ref="E300" dT="2024-06-21T17:24:22.10" personId="{F9DFC33E-3AEB-4EF0-9558-B2BEBB8A8E61}" id="{714626C5-3317-4ADD-8F52-501BD8B3CBD1}">
    <text>Formula!
 Não alterar</text>
  </threadedComment>
  <threadedComment ref="E301" dT="2024-06-21T17:24:22.10" personId="{F9DFC33E-3AEB-4EF0-9558-B2BEBB8A8E61}" id="{EB27B282-6E72-42E5-9536-3C43162DB0F8}">
    <text>Formula!
 Não alterar</text>
  </threadedComment>
  <threadedComment ref="E302" dT="2024-06-21T17:24:22.10" personId="{F9DFC33E-3AEB-4EF0-9558-B2BEBB8A8E61}" id="{095043A1-319F-48E2-9277-A2D02FCB8E5A}">
    <text>Formula!
 Não alterar</text>
  </threadedComment>
  <threadedComment ref="E303" dT="2024-06-21T17:24:22.10" personId="{F9DFC33E-3AEB-4EF0-9558-B2BEBB8A8E61}" id="{69577ED5-C7EE-4ED9-88A4-25861BD0BAB6}">
    <text>Formula!
 Não alterar</text>
  </threadedComment>
  <threadedComment ref="E304" dT="2024-06-21T17:24:22.10" personId="{F9DFC33E-3AEB-4EF0-9558-B2BEBB8A8E61}" id="{86885EAF-0BA6-4741-9F52-F53444592CD5}">
    <text>Formula!
 Não alterar</text>
  </threadedComment>
  <threadedComment ref="E305" dT="2024-06-21T17:24:22.10" personId="{F9DFC33E-3AEB-4EF0-9558-B2BEBB8A8E61}" id="{E92002BF-2B81-4A40-BFB5-DE4386784581}">
    <text>Formula!
 Não alterar</text>
  </threadedComment>
  <threadedComment ref="E306" dT="2024-06-21T17:24:22.10" personId="{F9DFC33E-3AEB-4EF0-9558-B2BEBB8A8E61}" id="{464B0DAD-B384-4130-8E6F-E671AC1929C9}">
    <text>Formula!
 Não alterar</text>
  </threadedComment>
  <threadedComment ref="E307" dT="2024-06-21T17:24:22.10" personId="{F9DFC33E-3AEB-4EF0-9558-B2BEBB8A8E61}" id="{5B55F8DA-4CD3-4297-80AB-8B7B0151F48D}">
    <text>Formula!
 Não alterar</text>
  </threadedComment>
  <threadedComment ref="E308" dT="2024-06-21T17:24:22.10" personId="{F9DFC33E-3AEB-4EF0-9558-B2BEBB8A8E61}" id="{849A33DF-F6DF-4C64-B3CB-6C61D8D6B10C}">
    <text>Formula!
 Não alterar</text>
  </threadedComment>
  <threadedComment ref="E309" dT="2024-06-21T17:24:22.10" personId="{F9DFC33E-3AEB-4EF0-9558-B2BEBB8A8E61}" id="{0CF857F3-B5AD-4BC0-81F0-98820BCCD805}">
    <text>Formula!
 Não alterar</text>
  </threadedComment>
  <threadedComment ref="E310" dT="2024-06-21T17:24:22.10" personId="{F9DFC33E-3AEB-4EF0-9558-B2BEBB8A8E61}" id="{8AEDBB48-E7E8-44D8-B2E0-235B64198E2C}">
    <text>Formula!
 Não alterar</text>
  </threadedComment>
  <threadedComment ref="E311" dT="2024-06-21T17:24:22.10" personId="{F9DFC33E-3AEB-4EF0-9558-B2BEBB8A8E61}" id="{8A3C026F-2BF6-482B-A6A4-CA86DF83E3F8}">
    <text>Formula!
 Não alterar</text>
  </threadedComment>
  <threadedComment ref="E312" dT="2024-06-21T17:24:22.10" personId="{F9DFC33E-3AEB-4EF0-9558-B2BEBB8A8E61}" id="{C53F1738-D88F-46A9-9E8C-8FF7CB6671B3}">
    <text>Formula!
 Não alterar</text>
  </threadedComment>
  <threadedComment ref="E313" dT="2024-06-21T17:24:22.10" personId="{F9DFC33E-3AEB-4EF0-9558-B2BEBB8A8E61}" id="{F747D9C2-E5E5-4A47-8113-3A75CB0DA955}">
    <text>Formula!
 Não alterar</text>
  </threadedComment>
  <threadedComment ref="E314" dT="2024-06-21T17:24:22.10" personId="{F9DFC33E-3AEB-4EF0-9558-B2BEBB8A8E61}" id="{393B0F24-A136-4578-9B70-E4926B6A3A42}">
    <text>Formula!
 Não alterar</text>
  </threadedComment>
  <threadedComment ref="E315" dT="2024-06-21T17:24:22.10" personId="{F9DFC33E-3AEB-4EF0-9558-B2BEBB8A8E61}" id="{8DCD9712-E86F-4E98-BF93-D928891C2392}">
    <text>Formula!
 Não alterar</text>
  </threadedComment>
  <threadedComment ref="E316" dT="2024-06-21T17:24:22.10" personId="{F9DFC33E-3AEB-4EF0-9558-B2BEBB8A8E61}" id="{DE81A02A-A211-4982-AE6E-F9875FA0BEDD}">
    <text>Formula!
 Não alterar</text>
  </threadedComment>
  <threadedComment ref="E317" dT="2024-06-21T17:24:22.10" personId="{F9DFC33E-3AEB-4EF0-9558-B2BEBB8A8E61}" id="{023E1866-61FA-46FC-A502-E4E087EB3748}">
    <text>Formula!
 Não alterar</text>
  </threadedComment>
  <threadedComment ref="E318" dT="2024-06-21T17:24:22.10" personId="{F9DFC33E-3AEB-4EF0-9558-B2BEBB8A8E61}" id="{62176EBD-3564-4AFE-92F2-0E63FA869144}">
    <text>Formula!
 Não alterar</text>
  </threadedComment>
  <threadedComment ref="E319" dT="2024-06-21T17:24:22.10" personId="{F9DFC33E-3AEB-4EF0-9558-B2BEBB8A8E61}" id="{1C7003BF-BCD8-42A5-9BD6-3AEC00612649}">
    <text>Formula!
 Não alterar</text>
  </threadedComment>
  <threadedComment ref="E320" dT="2024-06-21T17:24:22.10" personId="{F9DFC33E-3AEB-4EF0-9558-B2BEBB8A8E61}" id="{3ACF42DC-7495-49FE-9F4B-420BE3FA31EB}">
    <text>Formula!
 Não alterar</text>
  </threadedComment>
  <threadedComment ref="E321" dT="2024-06-21T17:24:22.10" personId="{F9DFC33E-3AEB-4EF0-9558-B2BEBB8A8E61}" id="{203EDA55-6379-4961-80E2-E4C3AB524FF8}">
    <text>Formula!
 Não alterar</text>
  </threadedComment>
  <threadedComment ref="E322" dT="2024-06-21T17:24:22.10" personId="{F9DFC33E-3AEB-4EF0-9558-B2BEBB8A8E61}" id="{4619EFA1-0274-4B6A-94D6-DDCBAF919E30}">
    <text>Formula!
 Não alterar</text>
  </threadedComment>
  <threadedComment ref="E323" dT="2024-06-21T17:24:22.10" personId="{F9DFC33E-3AEB-4EF0-9558-B2BEBB8A8E61}" id="{0D82E20B-8BAA-4BFB-AADE-8CCE805FF872}">
    <text>Formula!
 Não alterar</text>
  </threadedComment>
  <threadedComment ref="E324" dT="2024-06-21T17:24:22.10" personId="{F9DFC33E-3AEB-4EF0-9558-B2BEBB8A8E61}" id="{4BAFBB6A-67F3-4BCE-9750-556AB2332254}">
    <text>Formula!
 Não alterar</text>
  </threadedComment>
  <threadedComment ref="E325" dT="2024-06-21T17:24:22.10" personId="{F9DFC33E-3AEB-4EF0-9558-B2BEBB8A8E61}" id="{63D707E7-72E2-451B-A759-41796BE6E1EB}">
    <text>Formula!
 Não alterar</text>
  </threadedComment>
  <threadedComment ref="E326" dT="2024-06-21T17:24:22.10" personId="{F9DFC33E-3AEB-4EF0-9558-B2BEBB8A8E61}" id="{CB45ADE2-FF5B-42C2-B6A2-9538EAFA0205}">
    <text>Formula!
 Não alterar</text>
  </threadedComment>
  <threadedComment ref="E327" dT="2024-06-21T17:24:22.10" personId="{F9DFC33E-3AEB-4EF0-9558-B2BEBB8A8E61}" id="{E5ECCC98-06AC-47E8-8A03-3F7D00FF4DA9}">
    <text>Formula!
 Não alterar</text>
  </threadedComment>
  <threadedComment ref="E328" dT="2024-06-21T17:24:22.10" personId="{F9DFC33E-3AEB-4EF0-9558-B2BEBB8A8E61}" id="{E77D006E-4930-44CD-B90B-4A1AD62EB30B}">
    <text>Formula!
 Não alterar</text>
  </threadedComment>
  <threadedComment ref="E329" dT="2024-06-21T17:24:22.10" personId="{F9DFC33E-3AEB-4EF0-9558-B2BEBB8A8E61}" id="{CAD9FB1B-112F-4FFC-BDAC-5324316E87AE}">
    <text>Formula!
 Não alterar</text>
  </threadedComment>
  <threadedComment ref="E330" dT="2024-06-21T17:24:22.10" personId="{F9DFC33E-3AEB-4EF0-9558-B2BEBB8A8E61}" id="{E5D0149C-752A-4D20-B09F-4AD13816FFDE}">
    <text>Formula!
 Não alterar</text>
  </threadedComment>
  <threadedComment ref="E331" dT="2024-06-21T17:24:22.10" personId="{F9DFC33E-3AEB-4EF0-9558-B2BEBB8A8E61}" id="{39006547-A9C3-4A50-8EE3-4D4A28F84858}">
    <text>Formula!
 Não alterar</text>
  </threadedComment>
  <threadedComment ref="E332" dT="2024-06-21T17:24:22.10" personId="{F9DFC33E-3AEB-4EF0-9558-B2BEBB8A8E61}" id="{0972820E-C8E4-44A7-9EB7-5EE07577BCD0}">
    <text>Formula!
 Não alterar</text>
  </threadedComment>
  <threadedComment ref="E333" dT="2024-06-21T17:24:22.10" personId="{F9DFC33E-3AEB-4EF0-9558-B2BEBB8A8E61}" id="{D0987FE2-3402-4CFC-A500-B049F00825EB}">
    <text>Formula!
 Não alterar</text>
  </threadedComment>
  <threadedComment ref="E334" dT="2024-06-21T17:24:22.10" personId="{F9DFC33E-3AEB-4EF0-9558-B2BEBB8A8E61}" id="{D4BA903D-EDB5-48B2-8A35-A4D06E00E1E0}">
    <text>Formula!
 Não alterar</text>
  </threadedComment>
  <threadedComment ref="E335" dT="2024-06-21T17:24:22.10" personId="{F9DFC33E-3AEB-4EF0-9558-B2BEBB8A8E61}" id="{D92B2C4B-874B-4D05-9EAD-6F762C810878}">
    <text>Formula!
 Não alterar</text>
  </threadedComment>
  <threadedComment ref="E336" dT="2024-06-21T17:24:22.10" personId="{F9DFC33E-3AEB-4EF0-9558-B2BEBB8A8E61}" id="{A66E0C98-0156-4813-A074-64524AE0B2DB}">
    <text>Formula!
 Não alterar</text>
  </threadedComment>
  <threadedComment ref="E337" dT="2024-06-21T17:24:22.10" personId="{F9DFC33E-3AEB-4EF0-9558-B2BEBB8A8E61}" id="{20FF1A8B-B436-4504-954D-CC2C97202D48}">
    <text>Formula!
 Não alterar</text>
  </threadedComment>
  <threadedComment ref="E338" dT="2024-06-21T17:24:22.10" personId="{F9DFC33E-3AEB-4EF0-9558-B2BEBB8A8E61}" id="{6BF436EB-4402-4E7A-8B52-0135B0C390D9}">
    <text>Formula!
 Não alterar</text>
  </threadedComment>
  <threadedComment ref="E339" dT="2024-06-21T17:24:22.10" personId="{F9DFC33E-3AEB-4EF0-9558-B2BEBB8A8E61}" id="{AFFDC3D2-A4AE-4024-94A6-C430F91BA8BF}">
    <text>Formula!
 Não alterar</text>
  </threadedComment>
  <threadedComment ref="E340" dT="2024-06-21T17:24:22.10" personId="{F9DFC33E-3AEB-4EF0-9558-B2BEBB8A8E61}" id="{9BBBD19E-429F-4775-9DFC-3BDB04719522}">
    <text>Formula!
 Não alterar</text>
  </threadedComment>
  <threadedComment ref="E341" dT="2024-06-21T17:24:22.10" personId="{F9DFC33E-3AEB-4EF0-9558-B2BEBB8A8E61}" id="{B02A2D17-5D5A-4E2B-97BD-33AC3C49FE0E}">
    <text>Formula!
 Não alterar</text>
  </threadedComment>
  <threadedComment ref="E342" dT="2024-06-21T17:24:22.10" personId="{F9DFC33E-3AEB-4EF0-9558-B2BEBB8A8E61}" id="{89E89D3D-6764-4AC5-83EC-7A44BAC9A748}">
    <text>Formula!
 Não alterar</text>
  </threadedComment>
  <threadedComment ref="E343" dT="2024-06-21T17:24:22.10" personId="{F9DFC33E-3AEB-4EF0-9558-B2BEBB8A8E61}" id="{28EA0AB6-8E13-46AA-A4D5-3C57C2B02779}">
    <text>Formula!
 Não alterar</text>
  </threadedComment>
  <threadedComment ref="E344" dT="2024-06-21T17:24:22.10" personId="{F9DFC33E-3AEB-4EF0-9558-B2BEBB8A8E61}" id="{BB641E2E-FA92-49E9-AB77-9788A8875BA5}">
    <text>Formula!
 Não alterar</text>
  </threadedComment>
  <threadedComment ref="E345" dT="2024-06-21T17:24:22.10" personId="{F9DFC33E-3AEB-4EF0-9558-B2BEBB8A8E61}" id="{34C9A5A4-B59F-49B5-842B-C3B21932928F}">
    <text>Formula!
 Não alterar</text>
  </threadedComment>
  <threadedComment ref="E346" dT="2024-06-21T17:24:22.10" personId="{F9DFC33E-3AEB-4EF0-9558-B2BEBB8A8E61}" id="{ABB43E6A-F29C-4B89-B2A3-F913FBC491F2}">
    <text>Formula!
 Não alterar</text>
  </threadedComment>
  <threadedComment ref="E347" dT="2024-06-21T17:24:22.10" personId="{F9DFC33E-3AEB-4EF0-9558-B2BEBB8A8E61}" id="{286E9DE1-E769-4F08-93E9-10B651F63D40}">
    <text>Formula!
 Não alterar</text>
  </threadedComment>
  <threadedComment ref="E348" dT="2024-06-21T17:24:22.10" personId="{F9DFC33E-3AEB-4EF0-9558-B2BEBB8A8E61}" id="{8D05BD9E-6B3A-4F79-912F-BF2BB9ED414A}">
    <text>Formula!
 Não alterar</text>
  </threadedComment>
  <threadedComment ref="E349" dT="2024-06-21T17:24:22.10" personId="{F9DFC33E-3AEB-4EF0-9558-B2BEBB8A8E61}" id="{33E8A51B-693D-416E-9820-A93BBBD47AAA}">
    <text>Formula!
 Não alterar</text>
  </threadedComment>
  <threadedComment ref="E350" dT="2024-06-21T17:24:22.10" personId="{F9DFC33E-3AEB-4EF0-9558-B2BEBB8A8E61}" id="{21E5D1EE-32AC-4542-81A5-92FEE4B2574C}">
    <text>Formula!
 Não alterar</text>
  </threadedComment>
  <threadedComment ref="E351" dT="2024-06-21T17:24:22.10" personId="{F9DFC33E-3AEB-4EF0-9558-B2BEBB8A8E61}" id="{158EC39B-7D1C-48DA-9EB9-C91F96C90B22}">
    <text>Formula!
 Não alterar</text>
  </threadedComment>
  <threadedComment ref="E352" dT="2024-06-21T17:24:22.10" personId="{F9DFC33E-3AEB-4EF0-9558-B2BEBB8A8E61}" id="{9FB25262-67BA-4DB3-AB9F-0C6B656FA7E3}">
    <text>Formula!
 Não alterar</text>
  </threadedComment>
  <threadedComment ref="E353" dT="2024-06-21T17:24:22.10" personId="{F9DFC33E-3AEB-4EF0-9558-B2BEBB8A8E61}" id="{6030EF59-75A3-446B-A5DE-0472665D2091}">
    <text>Formula!
 Não alterar</text>
  </threadedComment>
  <threadedComment ref="E354" dT="2024-06-21T17:24:22.10" personId="{F9DFC33E-3AEB-4EF0-9558-B2BEBB8A8E61}" id="{5AABECC4-9CFF-4F41-A15D-D78FF724F173}">
    <text>Formula!
 Não alterar</text>
  </threadedComment>
  <threadedComment ref="E355" dT="2024-06-21T17:24:22.10" personId="{F9DFC33E-3AEB-4EF0-9558-B2BEBB8A8E61}" id="{3A6B4B28-CAE4-4338-BDF8-C1FB4BDBF222}">
    <text>Formula!
 Não alterar</text>
  </threadedComment>
  <threadedComment ref="E356" dT="2024-06-21T17:24:22.10" personId="{F9DFC33E-3AEB-4EF0-9558-B2BEBB8A8E61}" id="{CF868379-4E2F-4AB0-87A6-C2534272DB61}">
    <text>Formula!
 Não alterar</text>
  </threadedComment>
  <threadedComment ref="E357" dT="2024-06-21T17:24:22.10" personId="{F9DFC33E-3AEB-4EF0-9558-B2BEBB8A8E61}" id="{EAE2367A-9CF6-408D-A02C-90BD2AD27068}">
    <text>Formula!
 Não alterar</text>
  </threadedComment>
  <threadedComment ref="E358" dT="2024-06-21T17:24:22.10" personId="{F9DFC33E-3AEB-4EF0-9558-B2BEBB8A8E61}" id="{8BEEFDD7-B19D-46F0-8AC8-289C985BA3FA}">
    <text>Formula!
 Não alterar</text>
  </threadedComment>
  <threadedComment ref="E359" dT="2024-06-21T17:24:22.10" personId="{F9DFC33E-3AEB-4EF0-9558-B2BEBB8A8E61}" id="{23A9AB38-4624-4ED3-ACCF-EDB832E8CD31}">
    <text>Formula!
 Não alterar</text>
  </threadedComment>
  <threadedComment ref="E360" dT="2024-06-21T17:24:22.10" personId="{F9DFC33E-3AEB-4EF0-9558-B2BEBB8A8E61}" id="{A045C557-FBF3-499F-BE9E-65F3AC841066}">
    <text>Formula!
 Não alterar</text>
  </threadedComment>
  <threadedComment ref="E361" dT="2024-06-21T17:24:22.10" personId="{F9DFC33E-3AEB-4EF0-9558-B2BEBB8A8E61}" id="{102AE7BA-3F09-4D63-8FC0-9CE6BE1C9218}">
    <text>Formula!
 Não alterar</text>
  </threadedComment>
  <threadedComment ref="E362" dT="2024-06-21T17:24:22.10" personId="{F9DFC33E-3AEB-4EF0-9558-B2BEBB8A8E61}" id="{26CC8DCA-2C7E-4855-9045-253F0F8AB263}">
    <text>Formula!
 Não alterar</text>
  </threadedComment>
  <threadedComment ref="E363" dT="2024-06-21T17:24:22.10" personId="{F9DFC33E-3AEB-4EF0-9558-B2BEBB8A8E61}" id="{35C45D4B-D341-4BE0-957E-952769F3E9BC}">
    <text>Formula!
 Não alterar</text>
  </threadedComment>
  <threadedComment ref="E364" dT="2024-06-21T17:24:22.10" personId="{F9DFC33E-3AEB-4EF0-9558-B2BEBB8A8E61}" id="{CDF9B157-7BD9-40C0-B6B8-B3CA83F930E5}">
    <text>Formula!
 Não alterar</text>
  </threadedComment>
  <threadedComment ref="E365" dT="2024-06-21T17:24:22.10" personId="{F9DFC33E-3AEB-4EF0-9558-B2BEBB8A8E61}" id="{1094FCD3-5808-48BE-BB7C-A4C6055B1D2C}">
    <text>Formula!
 Não alterar</text>
  </threadedComment>
  <threadedComment ref="E366" dT="2024-06-21T17:24:22.10" personId="{F9DFC33E-3AEB-4EF0-9558-B2BEBB8A8E61}" id="{1F4C443C-EC23-4154-AA5B-66DD44C81C0B}">
    <text>Formula!
 Não alterar</text>
  </threadedComment>
  <threadedComment ref="E367" dT="2024-06-21T17:24:22.10" personId="{F9DFC33E-3AEB-4EF0-9558-B2BEBB8A8E61}" id="{5514D3D2-2B0B-42F2-9B11-38DC7191C07E}">
    <text>Formula!
 Não alterar</text>
  </threadedComment>
  <threadedComment ref="E368" dT="2024-06-21T17:24:22.10" personId="{F9DFC33E-3AEB-4EF0-9558-B2BEBB8A8E61}" id="{49743E80-15E1-43CA-B530-4B0AAAF1B01A}">
    <text>Formula!
 Não alterar</text>
  </threadedComment>
  <threadedComment ref="E369" dT="2024-06-21T17:24:22.10" personId="{F9DFC33E-3AEB-4EF0-9558-B2BEBB8A8E61}" id="{5C6E0E81-0910-49A6-98AA-63F482CB5AE6}">
    <text>Formula!
 Não alterar</text>
  </threadedComment>
  <threadedComment ref="E370" dT="2024-06-21T17:24:22.10" personId="{F9DFC33E-3AEB-4EF0-9558-B2BEBB8A8E61}" id="{7BA4B4D2-4FB6-452C-85F7-73E2F1580D96}">
    <text>Formula!
 Não alterar</text>
  </threadedComment>
  <threadedComment ref="E371" dT="2024-06-21T17:24:22.10" personId="{F9DFC33E-3AEB-4EF0-9558-B2BEBB8A8E61}" id="{C7AEBDA4-659A-4988-8B70-329B6BB96E6B}">
    <text>Formula!
 Não alterar</text>
  </threadedComment>
  <threadedComment ref="E372" dT="2024-06-21T17:24:22.10" personId="{F9DFC33E-3AEB-4EF0-9558-B2BEBB8A8E61}" id="{CC39C9B8-6C8A-42FA-BB7D-5E717AE236F0}">
    <text>Formula!
 Não alterar</text>
  </threadedComment>
  <threadedComment ref="E373" dT="2024-06-21T17:24:22.10" personId="{F9DFC33E-3AEB-4EF0-9558-B2BEBB8A8E61}" id="{1557F880-4544-4CD2-8F08-D6A78503DCD2}">
    <text>Formula!
 Não alterar</text>
  </threadedComment>
  <threadedComment ref="E374" dT="2024-06-21T17:24:22.10" personId="{F9DFC33E-3AEB-4EF0-9558-B2BEBB8A8E61}" id="{27D44E9E-F56B-4D76-B5CF-038EF03E2B6F}">
    <text>Formula!
 Não alterar</text>
  </threadedComment>
  <threadedComment ref="E375" dT="2024-06-21T17:24:22.10" personId="{F9DFC33E-3AEB-4EF0-9558-B2BEBB8A8E61}" id="{15CE8F37-DBF3-4A24-9003-B9E3A3B898AC}">
    <text>Formula!
 Não alterar</text>
  </threadedComment>
  <threadedComment ref="E376" dT="2024-06-21T17:24:22.10" personId="{F9DFC33E-3AEB-4EF0-9558-B2BEBB8A8E61}" id="{1B574320-8BF3-482C-8452-B6BE5889D7A7}">
    <text>Formula!
 Não alterar</text>
  </threadedComment>
  <threadedComment ref="E377" dT="2024-06-21T17:24:22.10" personId="{F9DFC33E-3AEB-4EF0-9558-B2BEBB8A8E61}" id="{3883537F-7A8C-4AB4-8DA0-6D9C30DC77CC}">
    <text>Formula!
 Não alterar</text>
  </threadedComment>
  <threadedComment ref="E378" dT="2024-06-21T17:24:22.10" personId="{F9DFC33E-3AEB-4EF0-9558-B2BEBB8A8E61}" id="{6AAECEEA-0D4D-4F97-955C-8D8650A3A835}">
    <text>Formula!
 Não alterar</text>
  </threadedComment>
  <threadedComment ref="E379" dT="2024-06-21T17:24:22.10" personId="{F9DFC33E-3AEB-4EF0-9558-B2BEBB8A8E61}" id="{999E0B0C-A735-4C21-833F-440B756A6804}">
    <text>Formula!
 Não alterar</text>
  </threadedComment>
  <threadedComment ref="E380" dT="2024-06-21T17:24:22.10" personId="{F9DFC33E-3AEB-4EF0-9558-B2BEBB8A8E61}" id="{95F1D795-63B5-4FA3-A4A2-F0700CC10F51}">
    <text>Formula!
 Não alterar</text>
  </threadedComment>
  <threadedComment ref="E381" dT="2024-06-21T17:24:22.10" personId="{F9DFC33E-3AEB-4EF0-9558-B2BEBB8A8E61}" id="{4D12300F-8B9F-4F5A-8691-25078ED6042C}">
    <text>Formula!
 Não alterar</text>
  </threadedComment>
  <threadedComment ref="E382" dT="2024-06-21T17:24:22.10" personId="{F9DFC33E-3AEB-4EF0-9558-B2BEBB8A8E61}" id="{B38DB469-8FEC-4AB4-A9B0-57B06CB0C2E3}">
    <text>Formula!
 Não alterar</text>
  </threadedComment>
  <threadedComment ref="E383" dT="2024-06-21T17:24:22.10" personId="{F9DFC33E-3AEB-4EF0-9558-B2BEBB8A8E61}" id="{8EED5909-D8C4-4D57-8618-E22E8A92A830}">
    <text>Formula!
 Não alterar</text>
  </threadedComment>
  <threadedComment ref="E384" dT="2024-06-21T17:24:22.10" personId="{F9DFC33E-3AEB-4EF0-9558-B2BEBB8A8E61}" id="{88D670A6-1918-435C-87E5-E076A5D3D78E}">
    <text>Formula!
 Não alterar</text>
  </threadedComment>
  <threadedComment ref="E385" dT="2024-06-21T17:24:22.10" personId="{F9DFC33E-3AEB-4EF0-9558-B2BEBB8A8E61}" id="{9588F524-C852-4609-B147-E6C76543B65B}">
    <text>Formula!
 Não alterar</text>
  </threadedComment>
  <threadedComment ref="E386" dT="2024-06-21T17:24:22.10" personId="{F9DFC33E-3AEB-4EF0-9558-B2BEBB8A8E61}" id="{90F2DC15-2AF6-40F3-9E84-D9E7AB15D770}">
    <text>Formula!
 Não alterar</text>
  </threadedComment>
  <threadedComment ref="E387" dT="2024-06-21T17:24:22.10" personId="{F9DFC33E-3AEB-4EF0-9558-B2BEBB8A8E61}" id="{3BEE3676-256C-47F3-A855-7A3E622C1D1E}">
    <text>Formula!
 Não alterar</text>
  </threadedComment>
  <threadedComment ref="E388" dT="2024-06-21T17:24:22.10" personId="{F9DFC33E-3AEB-4EF0-9558-B2BEBB8A8E61}" id="{E6469E75-E147-4D0B-811E-746C47BB40D9}">
    <text>Formula!
 Não alterar</text>
  </threadedComment>
  <threadedComment ref="E389" dT="2024-06-21T17:24:22.10" personId="{F9DFC33E-3AEB-4EF0-9558-B2BEBB8A8E61}" id="{5C02B5A0-B424-4087-9010-614A023E85EB}">
    <text>Formula!
 Não alterar</text>
  </threadedComment>
  <threadedComment ref="E390" dT="2024-06-21T17:24:22.10" personId="{F9DFC33E-3AEB-4EF0-9558-B2BEBB8A8E61}" id="{E92156CB-8FEB-4F9A-9C04-EB108F5A4AF7}">
    <text>Formula!
 Não alterar</text>
  </threadedComment>
  <threadedComment ref="E391" dT="2024-06-21T17:24:22.10" personId="{F9DFC33E-3AEB-4EF0-9558-B2BEBB8A8E61}" id="{3EFDE612-6BF6-42AA-B750-FD49E91E3105}">
    <text>Formula!
 Não alterar</text>
  </threadedComment>
  <threadedComment ref="E392" dT="2024-06-21T17:24:22.10" personId="{F9DFC33E-3AEB-4EF0-9558-B2BEBB8A8E61}" id="{891D6597-0E49-49DF-B551-CC080937ECD5}">
    <text>Formula!
 Não alterar</text>
  </threadedComment>
  <threadedComment ref="E393" dT="2024-06-21T17:24:22.10" personId="{F9DFC33E-3AEB-4EF0-9558-B2BEBB8A8E61}" id="{52FD5700-7494-4248-8E12-E9B6BDAEC34C}">
    <text>Formula!
 Não alterar</text>
  </threadedComment>
  <threadedComment ref="E394" dT="2024-06-21T17:24:22.10" personId="{F9DFC33E-3AEB-4EF0-9558-B2BEBB8A8E61}" id="{431F8A91-FB92-4517-AF47-8E0C05957616}">
    <text>Formula!
 Não alterar</text>
  </threadedComment>
  <threadedComment ref="E395" dT="2024-06-21T17:24:22.10" personId="{F9DFC33E-3AEB-4EF0-9558-B2BEBB8A8E61}" id="{178ABAE4-EFE0-4A85-AFF9-ADA46924624A}">
    <text>Formula!
 Não alterar</text>
  </threadedComment>
  <threadedComment ref="E396" dT="2024-06-21T17:24:22.10" personId="{F9DFC33E-3AEB-4EF0-9558-B2BEBB8A8E61}" id="{3FF1FFAC-8DA7-4704-9CB0-260C4C2CB020}">
    <text>Formula!
 Não alterar</text>
  </threadedComment>
  <threadedComment ref="E397" dT="2024-06-21T17:24:22.10" personId="{F9DFC33E-3AEB-4EF0-9558-B2BEBB8A8E61}" id="{FE1A766E-93D9-4698-BADD-93B54C1E1D5F}">
    <text>Formula!
 Não alterar</text>
  </threadedComment>
  <threadedComment ref="E398" dT="2024-06-21T17:24:22.10" personId="{F9DFC33E-3AEB-4EF0-9558-B2BEBB8A8E61}" id="{A1CD3317-874F-4508-ADB7-1AFB8D5A67D6}">
    <text>Formula!
 Não alterar</text>
  </threadedComment>
  <threadedComment ref="E399" dT="2024-06-21T17:24:22.10" personId="{F9DFC33E-3AEB-4EF0-9558-B2BEBB8A8E61}" id="{B420C59A-5796-4089-B22C-BCABE29B1E90}">
    <text>Formula!
 Não alterar</text>
  </threadedComment>
  <threadedComment ref="E400" dT="2024-06-21T17:24:22.10" personId="{F9DFC33E-3AEB-4EF0-9558-B2BEBB8A8E61}" id="{A2041FCB-D9C7-43B7-BCF2-56222A8EC3F9}">
    <text>Formula!
 Não alterar</text>
  </threadedComment>
  <threadedComment ref="E401" dT="2024-06-21T17:24:22.10" personId="{F9DFC33E-3AEB-4EF0-9558-B2BEBB8A8E61}" id="{7B5290D5-862B-4D94-8A69-69EF3C1487E8}">
    <text>Formula!
 Não alterar</text>
  </threadedComment>
  <threadedComment ref="E402" dT="2024-06-21T17:24:22.10" personId="{F9DFC33E-3AEB-4EF0-9558-B2BEBB8A8E61}" id="{DD8FEBCA-3876-47DB-AE90-2C94A1DDB440}">
    <text>Formula!
 Não alterar</text>
  </threadedComment>
  <threadedComment ref="E403" dT="2024-06-21T17:24:22.10" personId="{F9DFC33E-3AEB-4EF0-9558-B2BEBB8A8E61}" id="{B15C2852-CEF6-4A76-B94F-2489BE987DA6}">
    <text>Formula!
 Não alterar</text>
  </threadedComment>
  <threadedComment ref="E404" dT="2024-06-21T17:24:22.10" personId="{F9DFC33E-3AEB-4EF0-9558-B2BEBB8A8E61}" id="{B0C5FFA0-FB7E-4A52-844E-F1669B95FDDB}">
    <text>Formula!
 Não alterar</text>
  </threadedComment>
  <threadedComment ref="E405" dT="2024-06-21T17:24:22.10" personId="{F9DFC33E-3AEB-4EF0-9558-B2BEBB8A8E61}" id="{A19B1DBB-164F-475C-A614-C638DCFF460B}">
    <text>Formula!
 Não alterar</text>
  </threadedComment>
  <threadedComment ref="E406" dT="2024-06-21T17:24:22.10" personId="{F9DFC33E-3AEB-4EF0-9558-B2BEBB8A8E61}" id="{0E2939BA-C907-4309-88CE-0F8ACA85E13B}">
    <text>Formula!
 Não alterar</text>
  </threadedComment>
  <threadedComment ref="E407" dT="2024-06-21T17:24:22.10" personId="{F9DFC33E-3AEB-4EF0-9558-B2BEBB8A8E61}" id="{148701AB-F393-486A-A95A-AFC50FB65332}">
    <text>Formula!
 Não alterar</text>
  </threadedComment>
  <threadedComment ref="E408" dT="2024-06-21T17:24:22.10" personId="{F9DFC33E-3AEB-4EF0-9558-B2BEBB8A8E61}" id="{568C1E59-2E83-4B93-BC1E-21308EDE5CCE}">
    <text>Formula!
 Não alterar</text>
  </threadedComment>
  <threadedComment ref="E409" dT="2024-06-21T17:24:22.10" personId="{F9DFC33E-3AEB-4EF0-9558-B2BEBB8A8E61}" id="{F6E00ACC-C7EB-4617-A2A9-5BFE6D121036}">
    <text>Formula!
 Não alterar</text>
  </threadedComment>
  <threadedComment ref="E410" dT="2024-06-21T17:24:22.10" personId="{F9DFC33E-3AEB-4EF0-9558-B2BEBB8A8E61}" id="{D9D9F5E7-5AD2-44DE-83EE-463EE654F1BE}">
    <text>Formula!
 Não alterar</text>
  </threadedComment>
  <threadedComment ref="E411" dT="2024-06-21T17:24:22.10" personId="{F9DFC33E-3AEB-4EF0-9558-B2BEBB8A8E61}" id="{226212C5-62C8-49EB-8CEA-30F7551B780C}">
    <text>Formula!
 Não alterar</text>
  </threadedComment>
  <threadedComment ref="E412" dT="2024-06-21T17:24:22.10" personId="{F9DFC33E-3AEB-4EF0-9558-B2BEBB8A8E61}" id="{CF98CBDD-189C-4E0A-AB12-35711745D0D5}">
    <text>Formula!
 Não alterar</text>
  </threadedComment>
  <threadedComment ref="E413" dT="2024-06-21T17:24:22.10" personId="{F9DFC33E-3AEB-4EF0-9558-B2BEBB8A8E61}" id="{E9364E11-D47C-490C-939A-7E58BDA2D33D}">
    <text>Formula!
 Não alterar</text>
  </threadedComment>
  <threadedComment ref="E414" dT="2024-06-21T17:24:22.10" personId="{F9DFC33E-3AEB-4EF0-9558-B2BEBB8A8E61}" id="{0C8D967D-2029-4542-9F97-ADE9B1CDA23E}">
    <text>Formula!
 Não alterar</text>
  </threadedComment>
  <threadedComment ref="E415" dT="2024-06-21T17:24:22.10" personId="{F9DFC33E-3AEB-4EF0-9558-B2BEBB8A8E61}" id="{84A71322-D68A-424A-B5BD-5110A496EA8A}">
    <text>Formula!
 Não alterar</text>
  </threadedComment>
  <threadedComment ref="E416" dT="2024-06-21T17:24:22.10" personId="{F9DFC33E-3AEB-4EF0-9558-B2BEBB8A8E61}" id="{A2C0EFFB-546A-4CC2-A6F2-7E0D81251444}">
    <text>Formula!
 Não alterar</text>
  </threadedComment>
  <threadedComment ref="E417" dT="2024-06-21T17:24:22.10" personId="{F9DFC33E-3AEB-4EF0-9558-B2BEBB8A8E61}" id="{BA298FE0-7B26-4ABB-82B5-98536B78B23B}">
    <text>Formula!
 Não alterar</text>
  </threadedComment>
  <threadedComment ref="E418" dT="2024-06-21T17:24:22.10" personId="{F9DFC33E-3AEB-4EF0-9558-B2BEBB8A8E61}" id="{DA348126-8FE8-40CB-A1A2-DED7811D4B63}">
    <text>Formula!
 Não alterar</text>
  </threadedComment>
  <threadedComment ref="E419" dT="2024-06-21T17:24:22.10" personId="{F9DFC33E-3AEB-4EF0-9558-B2BEBB8A8E61}" id="{2119539F-B3F9-4ABF-9CCC-0E66FAB51E56}">
    <text>Formula!
 Não alterar</text>
  </threadedComment>
  <threadedComment ref="E420" dT="2024-06-21T17:24:22.10" personId="{F9DFC33E-3AEB-4EF0-9558-B2BEBB8A8E61}" id="{AF81B10E-80F7-4951-A8AE-172C6304AC4E}">
    <text>Formula!
 Não alterar</text>
  </threadedComment>
  <threadedComment ref="E421" dT="2024-06-21T17:24:22.10" personId="{F9DFC33E-3AEB-4EF0-9558-B2BEBB8A8E61}" id="{4D355780-9361-4BAE-9327-E3EE2D093989}">
    <text>Formula!
 Não alterar</text>
  </threadedComment>
  <threadedComment ref="E422" dT="2024-06-21T17:24:22.10" personId="{F9DFC33E-3AEB-4EF0-9558-B2BEBB8A8E61}" id="{1683BEBA-A7D1-484C-BBA0-CA1152579E6D}">
    <text>Formula!
 Não alterar</text>
  </threadedComment>
  <threadedComment ref="E423" dT="2024-06-21T17:24:22.10" personId="{F9DFC33E-3AEB-4EF0-9558-B2BEBB8A8E61}" id="{32C4C18A-0C8D-4CB4-87BD-6F9506A62054}">
    <text>Formula!
 Não alterar</text>
  </threadedComment>
  <threadedComment ref="E424" dT="2024-06-21T17:24:22.10" personId="{F9DFC33E-3AEB-4EF0-9558-B2BEBB8A8E61}" id="{818B25DB-4688-45D4-8081-84999D1BD80A}">
    <text>Formula!
 Não alterar</text>
  </threadedComment>
  <threadedComment ref="E425" dT="2024-06-21T17:24:22.10" personId="{F9DFC33E-3AEB-4EF0-9558-B2BEBB8A8E61}" id="{EE7614A7-431A-4F08-B240-AEFF7CFE4E9E}">
    <text>Formula!
 Não alterar</text>
  </threadedComment>
  <threadedComment ref="E426" dT="2024-06-21T17:24:22.10" personId="{F9DFC33E-3AEB-4EF0-9558-B2BEBB8A8E61}" id="{A7086B10-02DC-46D8-A421-6D2E7753DEAA}">
    <text>Formula!
 Não alterar</text>
  </threadedComment>
  <threadedComment ref="E427" dT="2024-06-21T17:24:22.10" personId="{F9DFC33E-3AEB-4EF0-9558-B2BEBB8A8E61}" id="{9DDF73CD-EE48-414E-BA98-4F4B901F568A}">
    <text>Formula!
 Não alterar</text>
  </threadedComment>
  <threadedComment ref="E428" dT="2024-06-21T17:24:22.10" personId="{F9DFC33E-3AEB-4EF0-9558-B2BEBB8A8E61}" id="{0CA1B5DF-71F2-4340-9E52-B35D845BECEE}">
    <text>Formula!
 Não alterar</text>
  </threadedComment>
  <threadedComment ref="E429" dT="2024-06-21T17:24:22.10" personId="{F9DFC33E-3AEB-4EF0-9558-B2BEBB8A8E61}" id="{7BD442E0-336B-4BD4-98CD-1A4309B93268}">
    <text>Formula!
 Não alterar</text>
  </threadedComment>
  <threadedComment ref="E430" dT="2024-06-21T17:24:22.10" personId="{F9DFC33E-3AEB-4EF0-9558-B2BEBB8A8E61}" id="{07FD30B7-5DFC-43C0-BE31-723829301525}">
    <text>Formula!
 Não alterar</text>
  </threadedComment>
  <threadedComment ref="E431" dT="2024-06-21T17:24:22.10" personId="{F9DFC33E-3AEB-4EF0-9558-B2BEBB8A8E61}" id="{4CFD7D7A-3471-47EF-B3EB-C11FE4AEBB14}">
    <text>Formula!
 Não alterar</text>
  </threadedComment>
  <threadedComment ref="E432" dT="2024-06-21T17:24:22.10" personId="{F9DFC33E-3AEB-4EF0-9558-B2BEBB8A8E61}" id="{D30E61F3-F89D-4116-915C-4E8B09A90F5C}">
    <text>Formula!
 Não alterar</text>
  </threadedComment>
  <threadedComment ref="E433" dT="2024-06-21T17:24:22.10" personId="{F9DFC33E-3AEB-4EF0-9558-B2BEBB8A8E61}" id="{CC4DBDEB-8E26-4424-B4B7-5707CB6C8B8D}">
    <text>Formula!
 Não alterar</text>
  </threadedComment>
  <threadedComment ref="E434" dT="2024-06-21T17:24:22.10" personId="{F9DFC33E-3AEB-4EF0-9558-B2BEBB8A8E61}" id="{C82829AA-6257-40AA-A155-D20A648685B6}">
    <text>Formula!
 Não alterar</text>
  </threadedComment>
  <threadedComment ref="E435" dT="2024-06-21T17:24:22.10" personId="{F9DFC33E-3AEB-4EF0-9558-B2BEBB8A8E61}" id="{D46CDA70-9E44-4CEA-872C-A6016A7FD2C1}">
    <text>Formula!
 Não alterar</text>
  </threadedComment>
  <threadedComment ref="E436" dT="2024-06-21T17:24:22.10" personId="{F9DFC33E-3AEB-4EF0-9558-B2BEBB8A8E61}" id="{6AD9C5CA-F1D3-4D89-BC7C-C2E75776C6C6}">
    <text>Formula!
 Não alterar</text>
  </threadedComment>
  <threadedComment ref="E437" dT="2024-06-21T17:24:22.10" personId="{F9DFC33E-3AEB-4EF0-9558-B2BEBB8A8E61}" id="{A8324F15-228B-43C7-B94C-6B677F41C166}">
    <text>Formula!
 Não alterar</text>
  </threadedComment>
  <threadedComment ref="E438" dT="2024-06-21T17:24:22.10" personId="{F9DFC33E-3AEB-4EF0-9558-B2BEBB8A8E61}" id="{808731C1-C6CC-410D-9CB2-228C75C24C79}">
    <text>Formula!
 Não alterar</text>
  </threadedComment>
  <threadedComment ref="E439" dT="2024-06-21T17:24:22.10" personId="{F9DFC33E-3AEB-4EF0-9558-B2BEBB8A8E61}" id="{73117220-58ED-48D2-9937-9064174C1A15}">
    <text>Formula!
 Não alterar</text>
  </threadedComment>
  <threadedComment ref="E440" dT="2024-06-21T17:24:22.10" personId="{F9DFC33E-3AEB-4EF0-9558-B2BEBB8A8E61}" id="{130C90FC-9A51-4E68-91E2-B89FCDDC4516}">
    <text>Formula!
 Não alterar</text>
  </threadedComment>
  <threadedComment ref="E441" dT="2024-06-21T17:24:22.10" personId="{F9DFC33E-3AEB-4EF0-9558-B2BEBB8A8E61}" id="{501FF4AC-7348-4F95-A6C4-1D77B7849AC7}">
    <text>Formula!
 Não alterar</text>
  </threadedComment>
  <threadedComment ref="E442" dT="2024-06-21T17:24:22.10" personId="{F9DFC33E-3AEB-4EF0-9558-B2BEBB8A8E61}" id="{E9978FF2-2CCF-4803-982D-BA0E204A2022}">
    <text>Formula!
 Não alterar</text>
  </threadedComment>
  <threadedComment ref="E443" dT="2024-06-21T17:24:22.10" personId="{F9DFC33E-3AEB-4EF0-9558-B2BEBB8A8E61}" id="{7C1718A1-E590-4BB8-9972-26D59B730A42}">
    <text>Formula!
 Não alterar</text>
  </threadedComment>
  <threadedComment ref="E444" dT="2024-06-21T17:24:22.10" personId="{F9DFC33E-3AEB-4EF0-9558-B2BEBB8A8E61}" id="{492CB1DB-EA78-4D90-B4B4-0078E69EF2D5}">
    <text>Formula!
 Não alterar</text>
  </threadedComment>
  <threadedComment ref="E445" dT="2024-06-21T17:24:22.10" personId="{F9DFC33E-3AEB-4EF0-9558-B2BEBB8A8E61}" id="{57787A43-9203-4042-B9B6-32373B1E6E50}">
    <text>Formula!
 Não alterar</text>
  </threadedComment>
  <threadedComment ref="E446" dT="2024-06-21T17:24:22.10" personId="{F9DFC33E-3AEB-4EF0-9558-B2BEBB8A8E61}" id="{2E21E5B8-C4F4-4C73-A93F-165E7B4CA2F3}">
    <text>Formula!
 Não alterar</text>
  </threadedComment>
  <threadedComment ref="E447" dT="2024-06-21T17:24:22.10" personId="{F9DFC33E-3AEB-4EF0-9558-B2BEBB8A8E61}" id="{8345C8BB-108B-47F4-BB76-28463B282251}">
    <text>Formula!
 Não alterar</text>
  </threadedComment>
  <threadedComment ref="E448" dT="2024-06-21T17:24:22.10" personId="{F9DFC33E-3AEB-4EF0-9558-B2BEBB8A8E61}" id="{8D4190E3-391A-4A11-B5CA-50DD60A1DA4C}">
    <text>Formula!
 Não alterar</text>
  </threadedComment>
  <threadedComment ref="E449" dT="2024-06-21T17:24:22.10" personId="{F9DFC33E-3AEB-4EF0-9558-B2BEBB8A8E61}" id="{AFE1B0D0-6FC3-42E4-9741-A25B2BB9A3C0}">
    <text>Formula!
 Não alterar</text>
  </threadedComment>
  <threadedComment ref="E450" dT="2024-06-21T17:24:22.10" personId="{F9DFC33E-3AEB-4EF0-9558-B2BEBB8A8E61}" id="{229B8ABB-9242-4EF8-860C-6F3FC80B8B85}">
    <text>Formula!
 Não alterar</text>
  </threadedComment>
  <threadedComment ref="E451" dT="2024-06-21T17:24:22.10" personId="{F9DFC33E-3AEB-4EF0-9558-B2BEBB8A8E61}" id="{CDC10271-7CA6-4DC4-83D1-7C7DF05AA661}">
    <text>Formula!
 Não alterar</text>
  </threadedComment>
  <threadedComment ref="E452" dT="2024-06-21T17:24:22.10" personId="{F9DFC33E-3AEB-4EF0-9558-B2BEBB8A8E61}" id="{0140ED2F-4929-4D87-918B-350358EA73B2}">
    <text>Formula!
 Não alterar</text>
  </threadedComment>
  <threadedComment ref="E453" dT="2024-06-21T17:24:22.10" personId="{F9DFC33E-3AEB-4EF0-9558-B2BEBB8A8E61}" id="{53DFC6F2-72CA-4A40-8618-A3C1285F0B6B}">
    <text>Formula!
 Não alterar</text>
  </threadedComment>
  <threadedComment ref="E454" dT="2024-06-21T17:24:22.10" personId="{F9DFC33E-3AEB-4EF0-9558-B2BEBB8A8E61}" id="{93AF8097-D608-44D8-BE46-C7717326D54B}">
    <text>Formula!
 Não alterar</text>
  </threadedComment>
  <threadedComment ref="E455" dT="2024-06-21T17:24:22.10" personId="{F9DFC33E-3AEB-4EF0-9558-B2BEBB8A8E61}" id="{D3376A5D-B8F7-4E13-B6CA-408BF12D9BF9}">
    <text>Formula!
 Não alterar</text>
  </threadedComment>
  <threadedComment ref="E456" dT="2024-06-21T17:24:22.10" personId="{F9DFC33E-3AEB-4EF0-9558-B2BEBB8A8E61}" id="{BF1B6F72-7BF1-4708-A2F0-ABA2EE7C7046}">
    <text>Formula!
 Não alterar</text>
  </threadedComment>
  <threadedComment ref="E457" dT="2024-06-21T17:24:22.10" personId="{F9DFC33E-3AEB-4EF0-9558-B2BEBB8A8E61}" id="{7620F79A-653E-46E7-B3BC-25820A80DFB2}">
    <text>Formula!
 Não alterar</text>
  </threadedComment>
  <threadedComment ref="E458" dT="2024-06-21T17:24:22.10" personId="{F9DFC33E-3AEB-4EF0-9558-B2BEBB8A8E61}" id="{08984063-1BB3-4529-964A-DE12E4E61A5F}">
    <text>Formula!
 Não alterar</text>
  </threadedComment>
  <threadedComment ref="E459" dT="2024-06-21T17:24:22.10" personId="{F9DFC33E-3AEB-4EF0-9558-B2BEBB8A8E61}" id="{F2DD21C8-DEBF-41C0-887B-6E4FBBB94A6F}">
    <text>Formula!
 Não alterar</text>
  </threadedComment>
  <threadedComment ref="E460" dT="2024-06-21T17:24:22.10" personId="{F9DFC33E-3AEB-4EF0-9558-B2BEBB8A8E61}" id="{2B8604FE-86F8-4EBB-8555-4F4777942FAF}">
    <text>Formula!
 Não alterar</text>
  </threadedComment>
  <threadedComment ref="E461" dT="2024-06-21T17:24:22.10" personId="{F9DFC33E-3AEB-4EF0-9558-B2BEBB8A8E61}" id="{0F2B053C-C4C0-4EFE-8755-7EC41B95AE33}">
    <text>Formula!
 Não alterar</text>
  </threadedComment>
  <threadedComment ref="E462" dT="2024-06-21T17:24:22.10" personId="{F9DFC33E-3AEB-4EF0-9558-B2BEBB8A8E61}" id="{CBD062D2-C9F0-474C-AABC-BF724698F144}">
    <text>Formula!
 Não alterar</text>
  </threadedComment>
  <threadedComment ref="E463" dT="2024-06-21T17:24:22.10" personId="{F9DFC33E-3AEB-4EF0-9558-B2BEBB8A8E61}" id="{C04D6D3A-902A-47D8-A87C-6E1BD03247ED}">
    <text>Formula!
 Não alterar</text>
  </threadedComment>
  <threadedComment ref="E464" dT="2024-06-21T17:24:22.10" personId="{F9DFC33E-3AEB-4EF0-9558-B2BEBB8A8E61}" id="{AFD149DB-5675-4151-A3AE-302C97FBC873}">
    <text>Formula!
 Não alterar</text>
  </threadedComment>
  <threadedComment ref="E465" dT="2024-06-21T17:24:22.10" personId="{F9DFC33E-3AEB-4EF0-9558-B2BEBB8A8E61}" id="{37D0B0A2-C75E-4EEA-B2FC-AE5CF188082B}">
    <text>Formula!
 Não alterar</text>
  </threadedComment>
  <threadedComment ref="E466" dT="2024-06-21T17:24:22.10" personId="{F9DFC33E-3AEB-4EF0-9558-B2BEBB8A8E61}" id="{354CDD43-D08A-4C37-81BD-E870B9F41547}">
    <text>Formula!
 Não alterar</text>
  </threadedComment>
  <threadedComment ref="E467" dT="2024-06-21T17:24:22.10" personId="{F9DFC33E-3AEB-4EF0-9558-B2BEBB8A8E61}" id="{E85F96DE-0873-4964-A8B0-48549A2CE74A}">
    <text>Formula!
 Não alterar</text>
  </threadedComment>
  <threadedComment ref="E468" dT="2024-06-21T17:24:22.10" personId="{F9DFC33E-3AEB-4EF0-9558-B2BEBB8A8E61}" id="{740FF27A-96AB-4759-BE06-13B02C32C9C3}">
    <text>Formula!
 Não alterar</text>
  </threadedComment>
  <threadedComment ref="E469" dT="2024-06-21T17:24:22.10" personId="{F9DFC33E-3AEB-4EF0-9558-B2BEBB8A8E61}" id="{0F6C23A7-FCB5-4D35-A1CE-63B8B1408823}">
    <text>Formula!
 Não alterar</text>
  </threadedComment>
  <threadedComment ref="E470" dT="2024-06-21T17:24:22.10" personId="{F9DFC33E-3AEB-4EF0-9558-B2BEBB8A8E61}" id="{2AB6C29A-020D-444F-813E-3D6599DAE740}">
    <text>Formula!
 Não alterar</text>
  </threadedComment>
  <threadedComment ref="E471" dT="2024-06-21T17:24:22.10" personId="{F9DFC33E-3AEB-4EF0-9558-B2BEBB8A8E61}" id="{8B683050-887B-40C7-946D-A837F5159576}">
    <text>Formula!
 Não alterar</text>
  </threadedComment>
  <threadedComment ref="E472" dT="2024-06-21T17:24:22.10" personId="{F9DFC33E-3AEB-4EF0-9558-B2BEBB8A8E61}" id="{536A8EDF-A52B-48D6-9962-CE83C0C6948C}">
    <text>Formula!
 Não alterar</text>
  </threadedComment>
  <threadedComment ref="E473" dT="2024-06-21T17:24:22.10" personId="{F9DFC33E-3AEB-4EF0-9558-B2BEBB8A8E61}" id="{F10CD5E6-0A40-44C2-8F86-B3D00E9A659F}">
    <text>Formula!
 Não alterar</text>
  </threadedComment>
  <threadedComment ref="E474" dT="2024-06-21T17:24:22.10" personId="{F9DFC33E-3AEB-4EF0-9558-B2BEBB8A8E61}" id="{A8A38B8B-818B-4C2C-87BD-0E68645A3D48}">
    <text>Formula!
 Não alterar</text>
  </threadedComment>
  <threadedComment ref="E475" dT="2024-06-21T17:24:22.10" personId="{F9DFC33E-3AEB-4EF0-9558-B2BEBB8A8E61}" id="{13C3E969-3C2D-40B1-B009-5A87DAAE3A78}">
    <text>Formula!
 Não alterar</text>
  </threadedComment>
  <threadedComment ref="E476" dT="2024-06-21T17:24:22.10" personId="{F9DFC33E-3AEB-4EF0-9558-B2BEBB8A8E61}" id="{F36D5F50-5FAF-4665-8D23-E9AABCDF5F9C}">
    <text>Formula!
 Não alterar</text>
  </threadedComment>
  <threadedComment ref="E477" dT="2024-06-21T17:24:22.10" personId="{F9DFC33E-3AEB-4EF0-9558-B2BEBB8A8E61}" id="{8DE7C3D9-04C1-44D0-998C-FD00D93A27A3}">
    <text>Formula!
 Não alterar</text>
  </threadedComment>
  <threadedComment ref="E478" dT="2024-06-21T17:24:22.10" personId="{F9DFC33E-3AEB-4EF0-9558-B2BEBB8A8E61}" id="{7CF7A08D-3323-404C-B3A8-2D44468F2644}">
    <text>Formula!
 Não alterar</text>
  </threadedComment>
  <threadedComment ref="E479" dT="2024-06-21T17:24:22.10" personId="{F9DFC33E-3AEB-4EF0-9558-B2BEBB8A8E61}" id="{DA9161CF-072F-484A-926F-9189B29F7B08}">
    <text>Formula!
 Não alterar</text>
  </threadedComment>
  <threadedComment ref="E480" dT="2024-06-21T17:24:22.10" personId="{F9DFC33E-3AEB-4EF0-9558-B2BEBB8A8E61}" id="{79B732AB-2FEE-450C-A3A0-6FAD8FAEF5A8}">
    <text>Formula!
 Não alterar</text>
  </threadedComment>
  <threadedComment ref="E481" dT="2024-06-21T17:24:22.10" personId="{F9DFC33E-3AEB-4EF0-9558-B2BEBB8A8E61}" id="{443F6102-844B-49BC-9394-899A0191F2DB}">
    <text>Formula!
 Não alterar</text>
  </threadedComment>
  <threadedComment ref="E482" dT="2024-06-21T17:24:22.10" personId="{F9DFC33E-3AEB-4EF0-9558-B2BEBB8A8E61}" id="{67CE340D-DBEF-4BA5-83D9-865A57E3BB0D}">
    <text>Formula!
 Não alterar</text>
  </threadedComment>
  <threadedComment ref="E483" dT="2024-06-21T17:24:22.10" personId="{F9DFC33E-3AEB-4EF0-9558-B2BEBB8A8E61}" id="{AB430CE5-FB91-4B06-9C6C-1DE9E5AD53DB}">
    <text>Formula!
 Não alterar</text>
  </threadedComment>
  <threadedComment ref="E484" dT="2024-06-21T17:24:22.10" personId="{F9DFC33E-3AEB-4EF0-9558-B2BEBB8A8E61}" id="{98CF9324-CD4E-4E15-A598-E67575E20500}">
    <text>Formula!
 Não alterar</text>
  </threadedComment>
  <threadedComment ref="E485" dT="2024-06-21T17:24:22.10" personId="{F9DFC33E-3AEB-4EF0-9558-B2BEBB8A8E61}" id="{2405F28A-950E-4021-A509-7C6DEFB92214}">
    <text>Formula!
 Não alterar</text>
  </threadedComment>
  <threadedComment ref="E486" dT="2024-06-21T17:24:22.10" personId="{F9DFC33E-3AEB-4EF0-9558-B2BEBB8A8E61}" id="{A3F649B6-4C7D-45FC-A293-F351593636A0}">
    <text>Formula!
 Não alterar</text>
  </threadedComment>
  <threadedComment ref="E487" dT="2024-06-21T17:24:22.10" personId="{F9DFC33E-3AEB-4EF0-9558-B2BEBB8A8E61}" id="{A9F2E169-6203-4107-BC72-3FF39203CE4C}">
    <text>Formula!
 Não alterar</text>
  </threadedComment>
  <threadedComment ref="E488" dT="2024-06-21T17:24:22.10" personId="{F9DFC33E-3AEB-4EF0-9558-B2BEBB8A8E61}" id="{497F6AEE-92B6-4418-965E-D5F7D9242019}">
    <text>Formula!
 Não alterar</text>
  </threadedComment>
  <threadedComment ref="E489" dT="2024-06-21T17:24:22.10" personId="{F9DFC33E-3AEB-4EF0-9558-B2BEBB8A8E61}" id="{D4EF9CD3-D3F9-4A01-803F-EED8BFBB0B55}">
    <text>Formula!
 Não alterar</text>
  </threadedComment>
  <threadedComment ref="E490" dT="2024-06-21T17:24:22.10" personId="{F9DFC33E-3AEB-4EF0-9558-B2BEBB8A8E61}" id="{34C7DFA0-7266-4859-874E-827EB05A7B4E}">
    <text>Formula!
 Não alterar</text>
  </threadedComment>
  <threadedComment ref="E491" dT="2024-06-21T17:24:22.10" personId="{F9DFC33E-3AEB-4EF0-9558-B2BEBB8A8E61}" id="{0341601A-95B5-4198-AAAD-8A7CA011C95B}">
    <text>Formula!
 Não alterar</text>
  </threadedComment>
  <threadedComment ref="E492" dT="2024-06-21T17:24:22.10" personId="{F9DFC33E-3AEB-4EF0-9558-B2BEBB8A8E61}" id="{5330F220-7D92-4616-B07D-D4B798FC8D9B}">
    <text>Formula!
 Não alterar</text>
  </threadedComment>
  <threadedComment ref="E493" dT="2024-06-21T17:24:22.10" personId="{F9DFC33E-3AEB-4EF0-9558-B2BEBB8A8E61}" id="{7A0A92CA-9173-4C66-BE38-5EEC1698E35E}">
    <text>Formula!
 Não alterar</text>
  </threadedComment>
  <threadedComment ref="E494" dT="2024-06-21T17:24:22.10" personId="{F9DFC33E-3AEB-4EF0-9558-B2BEBB8A8E61}" id="{5515A0EA-A33D-4C50-85BF-5F62A974CDF8}">
    <text>Formula!
 Não alterar</text>
  </threadedComment>
  <threadedComment ref="E495" dT="2024-06-21T17:24:22.10" personId="{F9DFC33E-3AEB-4EF0-9558-B2BEBB8A8E61}" id="{B6409FF2-4398-4CE4-92BB-CC9A7C58FB17}">
    <text>Formula!
 Não alterar</text>
  </threadedComment>
  <threadedComment ref="E496" dT="2024-06-21T17:24:22.10" personId="{F9DFC33E-3AEB-4EF0-9558-B2BEBB8A8E61}" id="{303C4234-256E-4D93-A65E-A739FB8BC4D2}">
    <text>Formula!
 Não alterar</text>
  </threadedComment>
  <threadedComment ref="E497" dT="2024-06-21T17:24:22.10" personId="{F9DFC33E-3AEB-4EF0-9558-B2BEBB8A8E61}" id="{3DAF3FC5-0026-4C82-A8B2-81516363D51C}">
    <text>Formula!
 Não alterar</text>
  </threadedComment>
  <threadedComment ref="E498" dT="2024-06-21T17:24:22.10" personId="{F9DFC33E-3AEB-4EF0-9558-B2BEBB8A8E61}" id="{3BB06C17-D06A-469C-A533-3EE5644A0EF6}">
    <text>Formula!
 Não alterar</text>
  </threadedComment>
  <threadedComment ref="E499" dT="2024-06-21T17:24:22.10" personId="{F9DFC33E-3AEB-4EF0-9558-B2BEBB8A8E61}" id="{8130BF5D-7F48-45F0-AF39-C73E348018A6}">
    <text>Formula!
 Não alterar</text>
  </threadedComment>
  <threadedComment ref="E500" dT="2024-06-21T17:24:22.10" personId="{F9DFC33E-3AEB-4EF0-9558-B2BEBB8A8E61}" id="{D55D3BF4-3F7C-449F-A427-14FB2EB05A21}">
    <text>Formula!
 Não alterar</text>
  </threadedComment>
  <threadedComment ref="E501" dT="2024-06-21T17:24:22.10" personId="{F9DFC33E-3AEB-4EF0-9558-B2BEBB8A8E61}" id="{624062EF-85DF-4171-981F-2102FF3FBC6A}">
    <text>Formula!
 Não alterar</text>
  </threadedComment>
  <threadedComment ref="E502" dT="2024-06-21T17:24:22.10" personId="{F9DFC33E-3AEB-4EF0-9558-B2BEBB8A8E61}" id="{E9310506-5C6F-4F19-84F8-8B771DDB39AE}">
    <text>Formula!
 Não alterar</text>
  </threadedComment>
  <threadedComment ref="E503" dT="2024-06-21T17:24:22.10" personId="{F9DFC33E-3AEB-4EF0-9558-B2BEBB8A8E61}" id="{628CC9DC-29F9-4FEF-8BE8-A1CE218D308E}">
    <text>Formula!
 Não alterar</text>
  </threadedComment>
  <threadedComment ref="E504" dT="2024-06-21T17:24:22.10" personId="{F9DFC33E-3AEB-4EF0-9558-B2BEBB8A8E61}" id="{24ADA5D4-17C8-4200-990A-D11C5EB13008}">
    <text>Formula!
 Não alterar</text>
  </threadedComment>
  <threadedComment ref="E505" dT="2024-06-21T17:24:22.10" personId="{F9DFC33E-3AEB-4EF0-9558-B2BEBB8A8E61}" id="{006897A0-F35A-4573-880E-37214C055DDD}">
    <text>Formula!
 Não alterar</text>
  </threadedComment>
  <threadedComment ref="E506" dT="2024-06-21T17:24:22.10" personId="{F9DFC33E-3AEB-4EF0-9558-B2BEBB8A8E61}" id="{F68F96EF-910E-420E-8492-2C0DE6227265}">
    <text>Formula!
 Não alterar</text>
  </threadedComment>
  <threadedComment ref="E507" dT="2024-06-21T17:24:22.10" personId="{F9DFC33E-3AEB-4EF0-9558-B2BEBB8A8E61}" id="{72D957CE-8B94-408B-9773-D3DCB5CE46A0}">
    <text>Formula!
 Não alterar</text>
  </threadedComment>
  <threadedComment ref="E508" dT="2024-06-21T17:24:22.10" personId="{F9DFC33E-3AEB-4EF0-9558-B2BEBB8A8E61}" id="{D7967254-F12E-4F96-AA56-F8ACC6560763}">
    <text>Formula!
 Não alterar</text>
  </threadedComment>
  <threadedComment ref="E509" dT="2024-06-21T17:24:22.10" personId="{F9DFC33E-3AEB-4EF0-9558-B2BEBB8A8E61}" id="{1EC1EDBD-FBA2-4060-962F-3A10E2FF6E45}">
    <text>Formula!
 Não alterar</text>
  </threadedComment>
  <threadedComment ref="E510" dT="2024-06-21T17:24:22.10" personId="{F9DFC33E-3AEB-4EF0-9558-B2BEBB8A8E61}" id="{C2F793F7-C3AF-47B4-B04B-5CD07C7FD8ED}">
    <text>Formula!
 Não alterar</text>
  </threadedComment>
  <threadedComment ref="E511" dT="2024-06-21T17:24:22.10" personId="{F9DFC33E-3AEB-4EF0-9558-B2BEBB8A8E61}" id="{FEDB8A04-4037-460D-847A-FE543B1F3301}">
    <text>Formula!
 Não alterar</text>
  </threadedComment>
  <threadedComment ref="E512" dT="2024-06-21T17:24:22.10" personId="{F9DFC33E-3AEB-4EF0-9558-B2BEBB8A8E61}" id="{0D45BD09-C15E-4BDD-AF76-A06CAF3FB11B}">
    <text>Formula!
 Não alterar</text>
  </threadedComment>
  <threadedComment ref="E513" dT="2024-06-21T17:24:22.10" personId="{F9DFC33E-3AEB-4EF0-9558-B2BEBB8A8E61}" id="{D5005E45-9F16-49B0-8857-BCC691B3B3C1}">
    <text>Formula!
 Não alterar</text>
  </threadedComment>
  <threadedComment ref="E514" dT="2024-06-21T17:24:22.10" personId="{F9DFC33E-3AEB-4EF0-9558-B2BEBB8A8E61}" id="{A31CFB8C-FA1C-4066-A42E-EFC2D13A2EB0}">
    <text>Formula!
 Não alterar</text>
  </threadedComment>
  <threadedComment ref="E515" dT="2024-06-21T17:24:22.10" personId="{F9DFC33E-3AEB-4EF0-9558-B2BEBB8A8E61}" id="{1FEEAEBE-3619-4927-B1AB-255698155FF8}">
    <text>Formula!
 Não alterar</text>
  </threadedComment>
  <threadedComment ref="E516" dT="2024-06-21T17:24:22.10" personId="{F9DFC33E-3AEB-4EF0-9558-B2BEBB8A8E61}" id="{B6EE3C05-784C-4C46-B8B6-A6252012F9C2}">
    <text>Formula!
 Não alterar</text>
  </threadedComment>
  <threadedComment ref="E517" dT="2024-06-21T17:24:22.10" personId="{F9DFC33E-3AEB-4EF0-9558-B2BEBB8A8E61}" id="{270D48DC-4A16-4B48-ACDC-1AB0F4FDFFCC}">
    <text>Formula!
 Não alterar</text>
  </threadedComment>
  <threadedComment ref="E518" dT="2024-06-21T17:24:22.10" personId="{F9DFC33E-3AEB-4EF0-9558-B2BEBB8A8E61}" id="{378B9622-2261-40FA-AA51-63889D41C70C}">
    <text>Formula!
 Não alterar</text>
  </threadedComment>
  <threadedComment ref="E519" dT="2024-06-21T17:24:22.10" personId="{F9DFC33E-3AEB-4EF0-9558-B2BEBB8A8E61}" id="{0E9B0097-8DE2-4D0A-A8A2-5BF18CB951F5}">
    <text>Formula!
 Não alterar</text>
  </threadedComment>
  <threadedComment ref="E520" dT="2024-06-21T17:24:22.10" personId="{F9DFC33E-3AEB-4EF0-9558-B2BEBB8A8E61}" id="{B687BE19-409D-4042-A3B4-EAA8D7D50FDD}">
    <text>Formula!
 Não alterar</text>
  </threadedComment>
  <threadedComment ref="E521" dT="2024-06-21T17:24:22.10" personId="{F9DFC33E-3AEB-4EF0-9558-B2BEBB8A8E61}" id="{225CFB2A-B9D6-4F85-9F66-0B1B6E02A4BC}">
    <text>Formula!
 Não alterar</text>
  </threadedComment>
  <threadedComment ref="E522" dT="2024-06-21T17:24:22.10" personId="{F9DFC33E-3AEB-4EF0-9558-B2BEBB8A8E61}" id="{4A75D5CC-EB79-4AC4-BFC4-17996B33BB5C}">
    <text>Formula!
 Não alterar</text>
  </threadedComment>
  <threadedComment ref="E523" dT="2024-06-21T17:24:22.10" personId="{F9DFC33E-3AEB-4EF0-9558-B2BEBB8A8E61}" id="{D042C270-D08A-4534-AA36-8C808AEB6504}">
    <text>Formula!
 Não alterar</text>
  </threadedComment>
  <threadedComment ref="E524" dT="2024-06-21T17:24:22.10" personId="{F9DFC33E-3AEB-4EF0-9558-B2BEBB8A8E61}" id="{C712E8C1-4924-41FD-8617-3C36B176F836}">
    <text>Formula!
 Não alterar</text>
  </threadedComment>
  <threadedComment ref="E525" dT="2024-06-21T17:24:22.10" personId="{F9DFC33E-3AEB-4EF0-9558-B2BEBB8A8E61}" id="{FC17997E-0EA6-4C45-9424-BB60F0A3EDB2}">
    <text>Formula!
 Não alterar</text>
  </threadedComment>
  <threadedComment ref="E526" dT="2024-06-21T17:24:22.10" personId="{F9DFC33E-3AEB-4EF0-9558-B2BEBB8A8E61}" id="{DE0B7C70-F23A-4FB0-B688-DCBF5C55E03C}">
    <text>Formula!
 Não alterar</text>
  </threadedComment>
  <threadedComment ref="E527" dT="2024-06-21T17:24:22.10" personId="{F9DFC33E-3AEB-4EF0-9558-B2BEBB8A8E61}" id="{3862D13B-7E81-4D92-BF40-9E19E19E08F0}">
    <text>Formula!
 Não alterar</text>
  </threadedComment>
  <threadedComment ref="E528" dT="2024-06-21T17:24:22.10" personId="{F9DFC33E-3AEB-4EF0-9558-B2BEBB8A8E61}" id="{A27934D3-ECBC-4D42-877C-D1DDC883AD46}">
    <text>Formula!
 Não alterar</text>
  </threadedComment>
  <threadedComment ref="E529" dT="2024-06-21T17:24:22.10" personId="{F9DFC33E-3AEB-4EF0-9558-B2BEBB8A8E61}" id="{2862F17F-A07F-4A6A-A9FA-2DEDA562D90F}">
    <text>Formula!
 Não alterar</text>
  </threadedComment>
  <threadedComment ref="E530" dT="2024-06-21T17:24:22.10" personId="{F9DFC33E-3AEB-4EF0-9558-B2BEBB8A8E61}" id="{D6C771F0-2F0A-4466-BAF9-BE3017D82DBC}">
    <text>Formula!
 Não alterar</text>
  </threadedComment>
  <threadedComment ref="E531" dT="2024-06-21T17:24:22.10" personId="{F9DFC33E-3AEB-4EF0-9558-B2BEBB8A8E61}" id="{9F3B6CFC-4A89-42CA-9101-270539AB485D}">
    <text>Formula!
 Não alterar</text>
  </threadedComment>
  <threadedComment ref="E532" dT="2024-06-21T17:24:22.10" personId="{F9DFC33E-3AEB-4EF0-9558-B2BEBB8A8E61}" id="{9190A14F-7F7F-4811-B227-43598E704E31}">
    <text>Formula!
 Não alterar</text>
  </threadedComment>
  <threadedComment ref="E533" dT="2024-06-21T17:24:22.10" personId="{F9DFC33E-3AEB-4EF0-9558-B2BEBB8A8E61}" id="{ABED87DC-1EFE-4C7A-BA82-79A28914B61C}">
    <text>Formula!
 Não alterar</text>
  </threadedComment>
  <threadedComment ref="E534" dT="2024-06-21T17:24:22.10" personId="{F9DFC33E-3AEB-4EF0-9558-B2BEBB8A8E61}" id="{0588B2DD-E00E-4F96-9FB0-9D1555AB82A7}">
    <text>Formula!
 Não alterar</text>
  </threadedComment>
  <threadedComment ref="E535" dT="2024-06-21T17:24:22.10" personId="{F9DFC33E-3AEB-4EF0-9558-B2BEBB8A8E61}" id="{77E4542C-71BA-4374-A803-D169D8438834}">
    <text>Formula!
 Não alterar</text>
  </threadedComment>
  <threadedComment ref="E536" dT="2024-06-21T17:24:22.10" personId="{F9DFC33E-3AEB-4EF0-9558-B2BEBB8A8E61}" id="{3B52B3CD-C87B-49DF-8EE8-C3B250111891}">
    <text>Formula!
 Não alterar</text>
  </threadedComment>
  <threadedComment ref="E537" dT="2024-06-21T17:24:22.10" personId="{F9DFC33E-3AEB-4EF0-9558-B2BEBB8A8E61}" id="{21148031-E9C9-4988-B2BC-3D418C12DC40}">
    <text>Formula!
 Não alterar</text>
  </threadedComment>
  <threadedComment ref="E538" dT="2024-06-21T17:24:22.10" personId="{F9DFC33E-3AEB-4EF0-9558-B2BEBB8A8E61}" id="{DA17D48B-9B9E-4FE9-BBB8-0FDE0E991914}">
    <text>Formula!
 Não alterar</text>
  </threadedComment>
  <threadedComment ref="E539" dT="2024-06-21T17:24:22.10" personId="{F9DFC33E-3AEB-4EF0-9558-B2BEBB8A8E61}" id="{25A6131B-03A2-444A-9786-2DF660328678}">
    <text>Formula!
 Não alterar</text>
  </threadedComment>
  <threadedComment ref="E540" dT="2024-06-21T17:24:22.10" personId="{F9DFC33E-3AEB-4EF0-9558-B2BEBB8A8E61}" id="{6A590AC3-6E4C-4426-BBB8-D6CAF6E6742D}">
    <text>Formula!
 Não alterar</text>
  </threadedComment>
  <threadedComment ref="E541" dT="2024-06-21T17:24:22.10" personId="{F9DFC33E-3AEB-4EF0-9558-B2BEBB8A8E61}" id="{49227AF1-7F15-4AB7-A6F0-BAA9EA2B86BD}">
    <text>Formula!
 Não alterar</text>
  </threadedComment>
  <threadedComment ref="E542" dT="2024-06-21T17:24:22.10" personId="{F9DFC33E-3AEB-4EF0-9558-B2BEBB8A8E61}" id="{1147598F-1F5F-4522-A2B3-9DCC4B235405}">
    <text>Formula!
 Não alterar</text>
  </threadedComment>
  <threadedComment ref="E543" dT="2024-06-21T17:24:22.10" personId="{F9DFC33E-3AEB-4EF0-9558-B2BEBB8A8E61}" id="{A693EA07-5B27-42C5-9FE3-956FAD71BD08}">
    <text>Formula!
 Não alterar</text>
  </threadedComment>
  <threadedComment ref="E544" dT="2024-06-21T17:24:22.10" personId="{F9DFC33E-3AEB-4EF0-9558-B2BEBB8A8E61}" id="{FEC30925-C2BB-4894-9B7E-8797F36174EA}">
    <text>Formula!
 Não alterar</text>
  </threadedComment>
  <threadedComment ref="E545" dT="2024-06-21T17:24:22.10" personId="{F9DFC33E-3AEB-4EF0-9558-B2BEBB8A8E61}" id="{7B658F2D-4C5B-4323-9298-2606B12184D5}">
    <text>Formula!
 Não alterar</text>
  </threadedComment>
  <threadedComment ref="E546" dT="2024-06-21T17:24:22.10" personId="{F9DFC33E-3AEB-4EF0-9558-B2BEBB8A8E61}" id="{1443DBAD-5BED-40ED-98E7-59F700FE6A54}">
    <text>Formula!
 Não alterar</text>
  </threadedComment>
  <threadedComment ref="E547" dT="2024-06-21T17:24:22.10" personId="{F9DFC33E-3AEB-4EF0-9558-B2BEBB8A8E61}" id="{91B4C5B6-0CDB-4438-B3CC-C57716304631}">
    <text>Formula!
 Não alterar</text>
  </threadedComment>
  <threadedComment ref="E548" dT="2024-06-21T17:24:22.10" personId="{F9DFC33E-3AEB-4EF0-9558-B2BEBB8A8E61}" id="{E8D44A0D-69DF-4F5D-AC21-D337CA91D010}">
    <text>Formula!
 Não alterar</text>
  </threadedComment>
  <threadedComment ref="E549" dT="2024-06-21T17:24:22.10" personId="{F9DFC33E-3AEB-4EF0-9558-B2BEBB8A8E61}" id="{38BD7328-883D-4DD0-A694-0585666182F2}">
    <text>Formula!
 Não alterar</text>
  </threadedComment>
  <threadedComment ref="E550" dT="2024-06-21T17:24:22.10" personId="{F9DFC33E-3AEB-4EF0-9558-B2BEBB8A8E61}" id="{037C38F4-7DFB-4544-8DD1-9DFD08650470}">
    <text>Formula!
 Não alterar</text>
  </threadedComment>
  <threadedComment ref="E551" dT="2024-06-21T17:24:22.10" personId="{F9DFC33E-3AEB-4EF0-9558-B2BEBB8A8E61}" id="{84B16A0E-A12D-44CE-B124-C6303716625C}">
    <text>Formula!
 Não alterar</text>
  </threadedComment>
  <threadedComment ref="E552" dT="2024-06-21T17:24:22.10" personId="{F9DFC33E-3AEB-4EF0-9558-B2BEBB8A8E61}" id="{00205EF5-5013-48EE-82AE-E8B0BFFB8B46}">
    <text>Formula!
 Não alterar</text>
  </threadedComment>
  <threadedComment ref="E553" dT="2024-06-21T17:24:22.10" personId="{F9DFC33E-3AEB-4EF0-9558-B2BEBB8A8E61}" id="{07D6E727-7C3B-4687-8154-2868BE39FA5C}">
    <text>Formula!
 Não alterar</text>
  </threadedComment>
  <threadedComment ref="E554" dT="2024-06-21T17:24:22.10" personId="{F9DFC33E-3AEB-4EF0-9558-B2BEBB8A8E61}" id="{EFB32456-4E40-4C3B-8D2C-5E1EC7187BD5}">
    <text>Formula!
 Não alterar</text>
  </threadedComment>
  <threadedComment ref="E555" dT="2024-06-21T17:24:22.10" personId="{F9DFC33E-3AEB-4EF0-9558-B2BEBB8A8E61}" id="{E0944324-985A-4EFD-A9C2-108FEBE7381D}">
    <text>Formula!
 Não alterar</text>
  </threadedComment>
  <threadedComment ref="E556" dT="2024-06-21T17:24:22.10" personId="{F9DFC33E-3AEB-4EF0-9558-B2BEBB8A8E61}" id="{93F0351F-33B7-4BCD-8406-B6E63261C4E2}">
    <text>Formula!
 Não alterar</text>
  </threadedComment>
  <threadedComment ref="E557" dT="2024-06-21T17:24:22.10" personId="{F9DFC33E-3AEB-4EF0-9558-B2BEBB8A8E61}" id="{B22EBA25-854D-4076-B5B3-A32D7E10C8EC}">
    <text>Formula!
 Não alterar</text>
  </threadedComment>
  <threadedComment ref="E558" dT="2024-06-21T17:24:22.10" personId="{F9DFC33E-3AEB-4EF0-9558-B2BEBB8A8E61}" id="{7570C008-B4A7-409F-99F6-560D0AA0804F}">
    <text>Formula!
 Não alterar</text>
  </threadedComment>
  <threadedComment ref="E559" dT="2024-06-21T17:24:22.10" personId="{F9DFC33E-3AEB-4EF0-9558-B2BEBB8A8E61}" id="{C0A2F2D2-9200-4843-AF26-DC428513279C}">
    <text>Formula!
 Não alterar</text>
  </threadedComment>
  <threadedComment ref="E560" dT="2024-06-21T17:24:22.10" personId="{F9DFC33E-3AEB-4EF0-9558-B2BEBB8A8E61}" id="{9B50323B-0F9C-4E35-B446-ACF5926BB556}">
    <text>Formula!
 Não alterar</text>
  </threadedComment>
  <threadedComment ref="E561" dT="2024-06-21T17:24:22.10" personId="{F9DFC33E-3AEB-4EF0-9558-B2BEBB8A8E61}" id="{DCB65303-1D3D-4DA2-9446-209399B1A0DE}">
    <text>Formula!
 Não alterar</text>
  </threadedComment>
  <threadedComment ref="E562" dT="2024-06-21T17:24:22.10" personId="{F9DFC33E-3AEB-4EF0-9558-B2BEBB8A8E61}" id="{F546587E-35C7-4839-B2C8-1EE6DDFE985F}">
    <text>Formula!
 Não alterar</text>
  </threadedComment>
  <threadedComment ref="E563" dT="2024-06-21T17:24:22.10" personId="{F9DFC33E-3AEB-4EF0-9558-B2BEBB8A8E61}" id="{9E5E23B1-E45A-41B6-AB35-EEF5D0D4395A}">
    <text>Formula!
 Não alterar</text>
  </threadedComment>
  <threadedComment ref="E564" dT="2024-06-21T17:24:22.10" personId="{F9DFC33E-3AEB-4EF0-9558-B2BEBB8A8E61}" id="{ADB05DD6-EDC7-4117-8B19-1FFC2C25A8F6}">
    <text>Formula!
 Não alterar</text>
  </threadedComment>
  <threadedComment ref="E565" dT="2024-06-21T17:24:22.10" personId="{F9DFC33E-3AEB-4EF0-9558-B2BEBB8A8E61}" id="{A3EA4DC1-D08E-4B63-A884-0DFB0BD112C4}">
    <text>Formula!
 Não alterar</text>
  </threadedComment>
  <threadedComment ref="E566" dT="2024-06-21T17:24:22.10" personId="{F9DFC33E-3AEB-4EF0-9558-B2BEBB8A8E61}" id="{F9848636-0839-411D-9B01-D6D764054B3B}">
    <text>Formula!
 Não alterar</text>
  </threadedComment>
  <threadedComment ref="E567" dT="2024-06-21T17:24:22.10" personId="{F9DFC33E-3AEB-4EF0-9558-B2BEBB8A8E61}" id="{D4113DA1-9EC5-4BBC-B5CF-362F6CDB4F60}">
    <text>Formula!
 Não alterar</text>
  </threadedComment>
  <threadedComment ref="E568" dT="2024-06-21T17:24:22.10" personId="{F9DFC33E-3AEB-4EF0-9558-B2BEBB8A8E61}" id="{501AC94B-7297-425D-B3C9-BCBB96FDD558}">
    <text>Formula!
 Não alterar</text>
  </threadedComment>
  <threadedComment ref="E569" dT="2024-06-21T17:24:22.10" personId="{F9DFC33E-3AEB-4EF0-9558-B2BEBB8A8E61}" id="{2FD60567-18FB-4A8C-9B49-FA1CE5801D6A}">
    <text>Formula!
 Não alterar</text>
  </threadedComment>
  <threadedComment ref="E570" dT="2024-06-21T17:24:22.10" personId="{F9DFC33E-3AEB-4EF0-9558-B2BEBB8A8E61}" id="{1F9D2BBB-05E6-4878-9A3F-CCCEC12F3F5D}">
    <text>Formula!
 Não alterar</text>
  </threadedComment>
  <threadedComment ref="E571" dT="2024-06-21T17:24:22.10" personId="{F9DFC33E-3AEB-4EF0-9558-B2BEBB8A8E61}" id="{2EC93637-683E-4A26-897F-EC03EB337424}">
    <text>Formula!
 Não alterar</text>
  </threadedComment>
  <threadedComment ref="E572" dT="2024-06-21T17:24:22.10" personId="{F9DFC33E-3AEB-4EF0-9558-B2BEBB8A8E61}" id="{1B26BD84-9666-4474-ADDC-B4DD7ED094E7}">
    <text>Formula!
 Não alterar</text>
  </threadedComment>
  <threadedComment ref="E573" dT="2024-06-21T17:24:22.10" personId="{F9DFC33E-3AEB-4EF0-9558-B2BEBB8A8E61}" id="{5CB5ABB6-EF7A-47F6-9B6B-E556D5DF5156}">
    <text>Formula!
 Não alterar</text>
  </threadedComment>
  <threadedComment ref="E574" dT="2024-06-21T17:24:22.10" personId="{F9DFC33E-3AEB-4EF0-9558-B2BEBB8A8E61}" id="{94DB828E-67E6-414A-BA88-80D6E78A96E3}">
    <text>Formula!
 Não alterar</text>
  </threadedComment>
  <threadedComment ref="E575" dT="2024-06-21T17:24:22.10" personId="{F9DFC33E-3AEB-4EF0-9558-B2BEBB8A8E61}" id="{EB45E217-052C-4756-9EEC-B7748141BDF3}">
    <text>Formula!
 Não alterar</text>
  </threadedComment>
  <threadedComment ref="E576" dT="2024-06-21T17:24:22.10" personId="{F9DFC33E-3AEB-4EF0-9558-B2BEBB8A8E61}" id="{993750AB-6BCB-47C6-83A1-4170209D5D56}">
    <text>Formula!
 Não alterar</text>
  </threadedComment>
  <threadedComment ref="E577" dT="2024-06-21T17:24:22.10" personId="{F9DFC33E-3AEB-4EF0-9558-B2BEBB8A8E61}" id="{F63F5B48-F0E8-437E-9B46-0E13ADF94359}">
    <text>Formula!
 Não alterar</text>
  </threadedComment>
  <threadedComment ref="E578" dT="2024-06-21T17:24:22.10" personId="{F9DFC33E-3AEB-4EF0-9558-B2BEBB8A8E61}" id="{8527667F-4E69-4F6F-ADD7-B4156247329E}">
    <text>Formula!
 Não alterar</text>
  </threadedComment>
  <threadedComment ref="E579" dT="2024-06-21T17:24:22.10" personId="{F9DFC33E-3AEB-4EF0-9558-B2BEBB8A8E61}" id="{EC8CFE7C-7CC2-45C6-86D4-28DEFED02621}">
    <text>Formula!
 Não alterar</text>
  </threadedComment>
  <threadedComment ref="E580" dT="2024-06-21T17:24:22.10" personId="{F9DFC33E-3AEB-4EF0-9558-B2BEBB8A8E61}" id="{89BACF86-1E25-41DF-A83B-B7490B97CB39}">
    <text>Formula!
 Não alterar</text>
  </threadedComment>
  <threadedComment ref="E581" dT="2024-06-21T17:24:22.10" personId="{F9DFC33E-3AEB-4EF0-9558-B2BEBB8A8E61}" id="{CBF6010A-376E-435E-89C2-27EE07F7C84C}">
    <text>Formula!
 Não alterar</text>
  </threadedComment>
  <threadedComment ref="E582" dT="2024-06-21T17:24:22.10" personId="{F9DFC33E-3AEB-4EF0-9558-B2BEBB8A8E61}" id="{0AA5A7AA-4ECA-43BD-B4DD-6BEEB8869343}">
    <text>Formula!
 Não alterar</text>
  </threadedComment>
  <threadedComment ref="E583" dT="2024-06-21T17:24:22.10" personId="{F9DFC33E-3AEB-4EF0-9558-B2BEBB8A8E61}" id="{9C99ADAA-A209-4310-A629-6CB3788DB951}">
    <text>Formula!
 Não alterar</text>
  </threadedComment>
  <threadedComment ref="E584" dT="2024-06-21T17:24:22.10" personId="{F9DFC33E-3AEB-4EF0-9558-B2BEBB8A8E61}" id="{6FDFC906-EE29-47ED-AA16-D465600B0682}">
    <text>Formula!
 Não alterar</text>
  </threadedComment>
  <threadedComment ref="E585" dT="2024-06-21T17:24:22.10" personId="{F9DFC33E-3AEB-4EF0-9558-B2BEBB8A8E61}" id="{4B02A96B-639E-4D78-A183-462E232346C4}">
    <text>Formula!
 Não alterar</text>
  </threadedComment>
  <threadedComment ref="E586" dT="2024-06-21T17:24:22.10" personId="{F9DFC33E-3AEB-4EF0-9558-B2BEBB8A8E61}" id="{04CA5AB9-1007-403F-84AC-9D1BF6028B80}">
    <text>Formula!
 Não alterar</text>
  </threadedComment>
  <threadedComment ref="E587" dT="2024-06-21T17:24:22.10" personId="{F9DFC33E-3AEB-4EF0-9558-B2BEBB8A8E61}" id="{B9675529-ED52-4231-9B5D-B07A24A02670}">
    <text>Formula!
 Não alterar</text>
  </threadedComment>
  <threadedComment ref="E588" dT="2024-06-21T17:24:22.10" personId="{F9DFC33E-3AEB-4EF0-9558-B2BEBB8A8E61}" id="{D5803A8F-610F-42B4-8581-07CA721D5DB9}">
    <text>Formula!
 Não alterar</text>
  </threadedComment>
  <threadedComment ref="E589" dT="2024-06-21T17:24:22.10" personId="{F9DFC33E-3AEB-4EF0-9558-B2BEBB8A8E61}" id="{9FB67E3A-DBBC-4042-86CF-5CAD38E02349}">
    <text>Formula!
 Não alterar</text>
  </threadedComment>
  <threadedComment ref="E590" dT="2024-06-21T17:24:22.10" personId="{F9DFC33E-3AEB-4EF0-9558-B2BEBB8A8E61}" id="{6EB152BA-9B3B-4117-AB0D-F8E8A3A07DC6}">
    <text>Formula!
 Não alterar</text>
  </threadedComment>
  <threadedComment ref="E591" dT="2024-06-21T17:24:22.10" personId="{F9DFC33E-3AEB-4EF0-9558-B2BEBB8A8E61}" id="{328B7534-9B23-4AB8-B387-AC6514B11863}">
    <text>Formula!
 Não alterar</text>
  </threadedComment>
  <threadedComment ref="E592" dT="2024-06-21T17:24:22.10" personId="{F9DFC33E-3AEB-4EF0-9558-B2BEBB8A8E61}" id="{AE7CD37C-0C5D-467C-A204-180B9489C581}">
    <text>Formula!
 Não alterar</text>
  </threadedComment>
  <threadedComment ref="E593" dT="2024-06-21T17:24:22.10" personId="{F9DFC33E-3AEB-4EF0-9558-B2BEBB8A8E61}" id="{F403C9AC-FF57-4EBC-B410-33537BE4E636}">
    <text>Formula!
 Não alterar</text>
  </threadedComment>
  <threadedComment ref="E594" dT="2024-06-21T17:24:22.10" personId="{F9DFC33E-3AEB-4EF0-9558-B2BEBB8A8E61}" id="{99FFCFFB-231F-4BDC-A98A-63E87D34F1C9}">
    <text>Formula!
 Não alterar</text>
  </threadedComment>
  <threadedComment ref="E595" dT="2024-06-21T17:24:22.10" personId="{F9DFC33E-3AEB-4EF0-9558-B2BEBB8A8E61}" id="{00602682-876E-41DE-B6FB-80EEE93DF2E7}">
    <text>Formula!
 Não alterar</text>
  </threadedComment>
  <threadedComment ref="E596" dT="2024-06-21T17:24:22.10" personId="{F9DFC33E-3AEB-4EF0-9558-B2BEBB8A8E61}" id="{1211E813-11B5-4E47-A64A-B131C6BCE620}">
    <text>Formula!
 Não alterar</text>
  </threadedComment>
  <threadedComment ref="E597" dT="2024-06-21T17:24:22.10" personId="{F9DFC33E-3AEB-4EF0-9558-B2BEBB8A8E61}" id="{231AE78A-41DE-48FC-B758-004883B0C85F}">
    <text>Formula!
 Não alterar</text>
  </threadedComment>
  <threadedComment ref="E598" dT="2024-06-21T17:24:22.10" personId="{F9DFC33E-3AEB-4EF0-9558-B2BEBB8A8E61}" id="{E6A5FBDD-73BE-4587-85C4-2D32F22FBC3D}">
    <text>Formula!
 Não alterar</text>
  </threadedComment>
  <threadedComment ref="E599" dT="2024-06-21T17:24:22.10" personId="{F9DFC33E-3AEB-4EF0-9558-B2BEBB8A8E61}" id="{26AE8301-502E-4FD0-8FD3-48C16EB55E5F}">
    <text>Formula!
 Não alterar</text>
  </threadedComment>
  <threadedComment ref="E600" dT="2024-06-21T17:24:22.10" personId="{F9DFC33E-3AEB-4EF0-9558-B2BEBB8A8E61}" id="{D407C369-D80E-4C99-8899-A4EA4A293722}">
    <text>Formula!
 Não alterar</text>
  </threadedComment>
  <threadedComment ref="E601" dT="2024-06-21T17:24:22.10" personId="{F9DFC33E-3AEB-4EF0-9558-B2BEBB8A8E61}" id="{6E23DCC8-1701-4D0C-97B5-12D0948470B8}">
    <text>Formula!
 Não alterar</text>
  </threadedComment>
  <threadedComment ref="E602" dT="2024-06-21T17:24:22.10" personId="{F9DFC33E-3AEB-4EF0-9558-B2BEBB8A8E61}" id="{E22AD12B-C54B-41CA-A9BF-D44DEBF6E548}">
    <text>Formula!
 Não alterar</text>
  </threadedComment>
  <threadedComment ref="E603" dT="2024-06-21T17:24:22.10" personId="{F9DFC33E-3AEB-4EF0-9558-B2BEBB8A8E61}" id="{8346A0A2-141E-4F20-99D5-20947E173690}">
    <text>Formula!
 Não alterar</text>
  </threadedComment>
  <threadedComment ref="E604" dT="2024-06-21T17:24:22.10" personId="{F9DFC33E-3AEB-4EF0-9558-B2BEBB8A8E61}" id="{91CB4DD3-A1C5-4E3C-B8A2-27C2E9C69EE2}">
    <text>Formula!
 Não alterar</text>
  </threadedComment>
  <threadedComment ref="E605" dT="2024-06-21T17:24:22.10" personId="{F9DFC33E-3AEB-4EF0-9558-B2BEBB8A8E61}" id="{856FF800-8F1E-4442-91FB-18EA8630F033}">
    <text>Formula!
 Não alterar</text>
  </threadedComment>
  <threadedComment ref="E606" dT="2024-06-21T17:24:22.10" personId="{F9DFC33E-3AEB-4EF0-9558-B2BEBB8A8E61}" id="{B26DAB20-CEE5-4F63-90F2-DA68DA00254F}">
    <text>Formula!
 Não alterar</text>
  </threadedComment>
  <threadedComment ref="E607" dT="2024-06-21T17:24:22.10" personId="{F9DFC33E-3AEB-4EF0-9558-B2BEBB8A8E61}" id="{792E0DA8-D5E3-4145-902D-74DBF21C3F21}">
    <text>Formula!
 Não alterar</text>
  </threadedComment>
  <threadedComment ref="E608" dT="2024-06-21T17:24:22.10" personId="{F9DFC33E-3AEB-4EF0-9558-B2BEBB8A8E61}" id="{B3285594-54BC-429E-9FAD-A758CBB5522D}">
    <text>Formula!
 Não alterar</text>
  </threadedComment>
  <threadedComment ref="E609" dT="2024-06-21T17:24:22.10" personId="{F9DFC33E-3AEB-4EF0-9558-B2BEBB8A8E61}" id="{BB1903A6-F3D4-4C15-B5C9-8936AF4E32FD}">
    <text>Formula!
 Não alterar</text>
  </threadedComment>
  <threadedComment ref="E610" dT="2024-06-21T17:24:22.10" personId="{F9DFC33E-3AEB-4EF0-9558-B2BEBB8A8E61}" id="{B1FBDE70-16E4-463C-A5BF-C931BDB5F5F8}">
    <text>Formula!
 Não alterar</text>
  </threadedComment>
  <threadedComment ref="E611" dT="2024-06-21T17:24:22.10" personId="{F9DFC33E-3AEB-4EF0-9558-B2BEBB8A8E61}" id="{AB3D5FD5-9E3E-4C19-8EC8-0DDB3A41CC7E}">
    <text>Formula!
 Não alterar</text>
  </threadedComment>
  <threadedComment ref="E612" dT="2024-06-21T17:24:22.10" personId="{F9DFC33E-3AEB-4EF0-9558-B2BEBB8A8E61}" id="{36B31F88-530F-4207-8BDF-32BA73313684}">
    <text>Formula!
 Não alterar</text>
  </threadedComment>
  <threadedComment ref="E613" dT="2024-06-21T17:24:22.10" personId="{F9DFC33E-3AEB-4EF0-9558-B2BEBB8A8E61}" id="{3F14FFD1-E212-4BFF-B536-A28CC7A0E444}">
    <text>Formula!
 Não alterar</text>
  </threadedComment>
  <threadedComment ref="E614" dT="2024-06-21T17:24:22.10" personId="{F9DFC33E-3AEB-4EF0-9558-B2BEBB8A8E61}" id="{3592AA63-3C7B-4F5D-A36B-BC296BBCBF35}">
    <text>Formula!
 Não alterar</text>
  </threadedComment>
  <threadedComment ref="E615" dT="2024-06-21T17:24:22.10" personId="{F9DFC33E-3AEB-4EF0-9558-B2BEBB8A8E61}" id="{F5E5094B-0305-4C78-A478-5C246367772C}">
    <text>Formula!
 Não alterar</text>
  </threadedComment>
  <threadedComment ref="E616" dT="2024-06-21T17:24:22.10" personId="{F9DFC33E-3AEB-4EF0-9558-B2BEBB8A8E61}" id="{0A38CC41-4BE2-4E28-BB47-70B6442B5AF9}">
    <text>Formula!
 Não alterar</text>
  </threadedComment>
  <threadedComment ref="E617" dT="2024-06-21T17:24:22.10" personId="{F9DFC33E-3AEB-4EF0-9558-B2BEBB8A8E61}" id="{6D5B9B4E-0DAB-46CD-BCB8-43268E18F121}">
    <text>Formula!
 Não alterar</text>
  </threadedComment>
  <threadedComment ref="E618" dT="2024-06-21T17:24:22.10" personId="{F9DFC33E-3AEB-4EF0-9558-B2BEBB8A8E61}" id="{6244D19E-B810-4D35-ACFC-FC8EAA0C2A27}">
    <text>Formula!
 Não alterar</text>
  </threadedComment>
  <threadedComment ref="E619" dT="2024-06-21T17:24:22.10" personId="{F9DFC33E-3AEB-4EF0-9558-B2BEBB8A8E61}" id="{441D84FD-450C-4966-AB69-EB571AF022F3}">
    <text>Formula!
 Não alterar</text>
  </threadedComment>
  <threadedComment ref="E620" dT="2024-06-21T17:24:22.10" personId="{F9DFC33E-3AEB-4EF0-9558-B2BEBB8A8E61}" id="{A8A8D5EC-0C26-4132-A666-6B493D1A83F8}">
    <text>Formula!
 Não alterar</text>
  </threadedComment>
  <threadedComment ref="E621" dT="2024-06-21T17:24:22.10" personId="{F9DFC33E-3AEB-4EF0-9558-B2BEBB8A8E61}" id="{90C940AF-B958-452F-B622-E93B47F79791}">
    <text>Formula!
 Não alterar</text>
  </threadedComment>
  <threadedComment ref="E622" dT="2024-06-21T17:24:22.10" personId="{F9DFC33E-3AEB-4EF0-9558-B2BEBB8A8E61}" id="{4B214780-F4FC-41C5-AD52-53FF3F348086}">
    <text>Formula!
 Não alterar</text>
  </threadedComment>
  <threadedComment ref="E623" dT="2024-06-21T17:24:22.10" personId="{F9DFC33E-3AEB-4EF0-9558-B2BEBB8A8E61}" id="{7251DF41-E3DB-4B35-ABFE-E309D033B266}">
    <text>Formula!
 Não alterar</text>
  </threadedComment>
  <threadedComment ref="E624" dT="2024-06-21T17:24:22.10" personId="{F9DFC33E-3AEB-4EF0-9558-B2BEBB8A8E61}" id="{F043645F-3746-453F-A95E-8678E696639E}">
    <text>Formula!
 Não alterar</text>
  </threadedComment>
  <threadedComment ref="E625" dT="2024-06-21T17:24:22.10" personId="{F9DFC33E-3AEB-4EF0-9558-B2BEBB8A8E61}" id="{7A7BDBED-A692-45AA-B10A-47F6B7C8CCA4}">
    <text>Formula!
 Não alterar</text>
  </threadedComment>
  <threadedComment ref="E626" dT="2024-06-21T17:24:22.10" personId="{F9DFC33E-3AEB-4EF0-9558-B2BEBB8A8E61}" id="{5A9A900D-E270-4407-87AF-15494F4CF255}">
    <text>Formula!
 Não alterar</text>
  </threadedComment>
  <threadedComment ref="E627" dT="2024-06-21T17:24:22.10" personId="{F9DFC33E-3AEB-4EF0-9558-B2BEBB8A8E61}" id="{11041E54-2C6A-4B77-954E-76C72740448F}">
    <text>Formula!
 Não alterar</text>
  </threadedComment>
  <threadedComment ref="E628" dT="2024-06-21T17:24:22.10" personId="{F9DFC33E-3AEB-4EF0-9558-B2BEBB8A8E61}" id="{9309A0FB-FC63-4C2C-B466-38ECEF607ED4}">
    <text>Formula!
 Não alterar</text>
  </threadedComment>
  <threadedComment ref="E629" dT="2024-06-21T17:24:22.10" personId="{F9DFC33E-3AEB-4EF0-9558-B2BEBB8A8E61}" id="{A5190C1A-5497-4BCA-9059-F5944B5D50C3}">
    <text>Formula!
 Não alterar</text>
  </threadedComment>
  <threadedComment ref="E630" dT="2024-06-21T17:24:22.10" personId="{F9DFC33E-3AEB-4EF0-9558-B2BEBB8A8E61}" id="{990818E3-C8EE-4F2E-89FD-99DFBF0E6126}">
    <text>Formula!
 Não alterar</text>
  </threadedComment>
  <threadedComment ref="E631" dT="2024-06-21T17:24:22.10" personId="{F9DFC33E-3AEB-4EF0-9558-B2BEBB8A8E61}" id="{21366893-20AA-4042-A557-5EA88742E7AE}">
    <text>Formula!
 Não alterar</text>
  </threadedComment>
  <threadedComment ref="E632" dT="2024-06-21T17:24:22.10" personId="{F9DFC33E-3AEB-4EF0-9558-B2BEBB8A8E61}" id="{4C2A88A3-7D77-4E68-B1FC-E785B87A18E2}">
    <text>Formula!
 Não alterar</text>
  </threadedComment>
  <threadedComment ref="E633" dT="2024-06-21T17:24:22.10" personId="{F9DFC33E-3AEB-4EF0-9558-B2BEBB8A8E61}" id="{B2445371-F618-446E-893C-E1BFE3BFB740}">
    <text>Formula!
 Não alterar</text>
  </threadedComment>
  <threadedComment ref="E634" dT="2024-06-21T17:24:22.10" personId="{F9DFC33E-3AEB-4EF0-9558-B2BEBB8A8E61}" id="{D22209CC-5D8B-4014-B51E-5B706A074F21}">
    <text>Formula!
 Não alterar</text>
  </threadedComment>
  <threadedComment ref="E635" dT="2024-06-21T17:24:22.10" personId="{F9DFC33E-3AEB-4EF0-9558-B2BEBB8A8E61}" id="{6E027EFE-A0FD-42BE-A13F-D131076FC373}">
    <text>Formula!
 Não alterar</text>
  </threadedComment>
  <threadedComment ref="E636" dT="2024-06-21T17:24:22.10" personId="{F9DFC33E-3AEB-4EF0-9558-B2BEBB8A8E61}" id="{D57E491C-EFCC-41CC-8C33-B5AEF6C74CB8}">
    <text>Formula!
 Não alterar</text>
  </threadedComment>
  <threadedComment ref="E637" dT="2024-06-21T17:24:22.10" personId="{F9DFC33E-3AEB-4EF0-9558-B2BEBB8A8E61}" id="{1BAAC7D0-9833-4203-9206-1AD244EFF516}">
    <text>Formula!
 Não alterar</text>
  </threadedComment>
  <threadedComment ref="E638" dT="2024-06-21T17:24:22.10" personId="{F9DFC33E-3AEB-4EF0-9558-B2BEBB8A8E61}" id="{340014AB-86AC-42C8-B6E4-1CAE610ACA3C}">
    <text>Formula!
 Não alterar</text>
  </threadedComment>
  <threadedComment ref="E639" dT="2024-06-21T17:24:22.10" personId="{F9DFC33E-3AEB-4EF0-9558-B2BEBB8A8E61}" id="{692060C6-5F50-42BD-B9E6-26ECA8C89688}">
    <text>Formula!
 Não alterar</text>
  </threadedComment>
  <threadedComment ref="E640" dT="2024-06-21T17:24:22.10" personId="{F9DFC33E-3AEB-4EF0-9558-B2BEBB8A8E61}" id="{7D0E20FC-C722-4EBC-9648-3EF27991DE0B}">
    <text>Formula!
 Não alterar</text>
  </threadedComment>
  <threadedComment ref="E641" dT="2024-06-21T17:24:22.10" personId="{F9DFC33E-3AEB-4EF0-9558-B2BEBB8A8E61}" id="{EB075254-FA10-413A-AE3F-8A19BE6F5AC5}">
    <text>Formula!
 Não alterar</text>
  </threadedComment>
  <threadedComment ref="E642" dT="2024-06-21T17:24:22.10" personId="{F9DFC33E-3AEB-4EF0-9558-B2BEBB8A8E61}" id="{FFAAACE9-61FF-4B1A-936B-F8B6066647A4}">
    <text>Formula!
 Não alterar</text>
  </threadedComment>
  <threadedComment ref="E643" dT="2024-06-21T17:24:22.10" personId="{F9DFC33E-3AEB-4EF0-9558-B2BEBB8A8E61}" id="{F09E14EB-F2E5-4F9E-BF53-61654043D869}">
    <text>Formula!
 Não alterar</text>
  </threadedComment>
  <threadedComment ref="E644" dT="2024-06-21T17:24:22.10" personId="{F9DFC33E-3AEB-4EF0-9558-B2BEBB8A8E61}" id="{4C83482F-6FDD-434B-BDB8-7649ED556356}">
    <text>Formula!
 Não alterar</text>
  </threadedComment>
  <threadedComment ref="E645" dT="2024-06-21T17:24:22.10" personId="{F9DFC33E-3AEB-4EF0-9558-B2BEBB8A8E61}" id="{E7FE8FE5-9A46-4F84-998A-D469B0103265}">
    <text>Formula!
 Não alterar</text>
  </threadedComment>
  <threadedComment ref="E646" dT="2024-06-21T17:24:22.10" personId="{F9DFC33E-3AEB-4EF0-9558-B2BEBB8A8E61}" id="{8E86FE60-8ECB-42F8-9FEE-520C5BB1F190}">
    <text>Formula!
 Não alterar</text>
  </threadedComment>
  <threadedComment ref="E647" dT="2024-06-21T17:24:22.10" personId="{F9DFC33E-3AEB-4EF0-9558-B2BEBB8A8E61}" id="{514A6CD7-FE7D-49CB-B304-879D2F9710C0}">
    <text>Formula!
 Não alterar</text>
  </threadedComment>
  <threadedComment ref="E648" dT="2024-06-21T17:24:22.10" personId="{F9DFC33E-3AEB-4EF0-9558-B2BEBB8A8E61}" id="{A583AF96-49A1-4CCA-A740-F8ECE64F4FD4}">
    <text>Formula!
 Não alterar</text>
  </threadedComment>
  <threadedComment ref="E649" dT="2024-06-21T17:24:22.10" personId="{F9DFC33E-3AEB-4EF0-9558-B2BEBB8A8E61}" id="{1B97CFD7-D2EC-46F3-96C5-F1D52161A379}">
    <text>Formula!
 Não alterar</text>
  </threadedComment>
  <threadedComment ref="E650" dT="2024-06-21T17:24:22.10" personId="{F9DFC33E-3AEB-4EF0-9558-B2BEBB8A8E61}" id="{5ED79EF3-1076-4760-AAC4-75447B4787C1}">
    <text>Formula!
 Não alterar</text>
  </threadedComment>
  <threadedComment ref="E651" dT="2024-06-21T17:24:22.10" personId="{F9DFC33E-3AEB-4EF0-9558-B2BEBB8A8E61}" id="{FFA82EA6-D371-4383-A3C0-5AEA666CC3F0}">
    <text>Formula!
 Não alterar</text>
  </threadedComment>
  <threadedComment ref="E652" dT="2024-06-21T17:24:22.10" personId="{F9DFC33E-3AEB-4EF0-9558-B2BEBB8A8E61}" id="{2D0A4D9B-A344-4C24-9BD4-00DE3DA56272}">
    <text>Formula!
 Não alterar</text>
  </threadedComment>
  <threadedComment ref="E653" dT="2024-06-21T17:24:22.10" personId="{F9DFC33E-3AEB-4EF0-9558-B2BEBB8A8E61}" id="{3B74E370-0FA7-4E61-98CF-21BFD6F081B0}">
    <text>Formula!
 Não alterar</text>
  </threadedComment>
  <threadedComment ref="E654" dT="2024-06-21T17:24:22.10" personId="{F9DFC33E-3AEB-4EF0-9558-B2BEBB8A8E61}" id="{BB30DED7-04E7-4DED-9B56-5377A34D9089}">
    <text>Formula!
 Não alterar</text>
  </threadedComment>
  <threadedComment ref="E655" dT="2024-06-21T17:24:22.10" personId="{F9DFC33E-3AEB-4EF0-9558-B2BEBB8A8E61}" id="{B9462A29-74BE-4404-B913-12A44A33884B}">
    <text>Formula!
 Não alterar</text>
  </threadedComment>
  <threadedComment ref="E656" dT="2024-06-21T17:24:22.10" personId="{F9DFC33E-3AEB-4EF0-9558-B2BEBB8A8E61}" id="{5F3B8FAE-EF97-44F9-B332-E57F9342A616}">
    <text>Formula!
 Não alterar</text>
  </threadedComment>
  <threadedComment ref="E657" dT="2024-06-21T17:24:22.10" personId="{F9DFC33E-3AEB-4EF0-9558-B2BEBB8A8E61}" id="{334C80E4-90B6-44CF-8F10-6812348CB4D1}">
    <text>Formula!
 Não alterar</text>
  </threadedComment>
  <threadedComment ref="E658" dT="2024-06-21T17:24:22.10" personId="{F9DFC33E-3AEB-4EF0-9558-B2BEBB8A8E61}" id="{D3B593B3-9497-40D8-855D-AD11C4A98885}">
    <text>Formula!
 Não alterar</text>
  </threadedComment>
  <threadedComment ref="E659" dT="2024-06-21T17:24:22.10" personId="{F9DFC33E-3AEB-4EF0-9558-B2BEBB8A8E61}" id="{150A5624-D199-4CE9-B6B9-1A1F63AE3D9D}">
    <text>Formula!
 Não alterar</text>
  </threadedComment>
  <threadedComment ref="E660" dT="2024-06-21T17:24:22.10" personId="{F9DFC33E-3AEB-4EF0-9558-B2BEBB8A8E61}" id="{149B4220-EA38-45D4-BFF2-DAD834745CC8}">
    <text>Formula!
 Não alterar</text>
  </threadedComment>
  <threadedComment ref="E661" dT="2024-06-21T17:24:22.10" personId="{F9DFC33E-3AEB-4EF0-9558-B2BEBB8A8E61}" id="{88250440-A4C6-44B2-9B51-BACF8292D162}">
    <text>Formula!
 Não alterar</text>
  </threadedComment>
  <threadedComment ref="E662" dT="2024-06-21T17:24:22.10" personId="{F9DFC33E-3AEB-4EF0-9558-B2BEBB8A8E61}" id="{0DE75A5C-AE1F-42E2-BEB7-36B4DA73B054}">
    <text>Formula!
 Não alterar</text>
  </threadedComment>
  <threadedComment ref="E663" dT="2024-06-21T17:24:22.10" personId="{F9DFC33E-3AEB-4EF0-9558-B2BEBB8A8E61}" id="{DFF492E0-8AF7-4BF7-8C42-65A142DF2A8F}">
    <text>Formula!
 Não alterar</text>
  </threadedComment>
  <threadedComment ref="E664" dT="2024-06-21T17:24:22.10" personId="{F9DFC33E-3AEB-4EF0-9558-B2BEBB8A8E61}" id="{AFA29987-5DB4-4663-BCB2-4EB153168D56}">
    <text>Formula!
 Não alterar</text>
  </threadedComment>
  <threadedComment ref="E665" dT="2024-06-21T17:24:22.10" personId="{F9DFC33E-3AEB-4EF0-9558-B2BEBB8A8E61}" id="{42C05163-E522-4DA6-B0F3-83D72A77C724}">
    <text>Formula!
 Não alterar</text>
  </threadedComment>
  <threadedComment ref="E666" dT="2024-06-21T17:24:22.10" personId="{F9DFC33E-3AEB-4EF0-9558-B2BEBB8A8E61}" id="{81560A28-988A-46E8-A9D4-C14ED1E2E5B6}">
    <text>Formula!
 Não alterar</text>
  </threadedComment>
  <threadedComment ref="E667" dT="2024-06-21T17:24:22.10" personId="{F9DFC33E-3AEB-4EF0-9558-B2BEBB8A8E61}" id="{02C74C7F-0388-44FB-A4C4-95C68979EC4A}">
    <text>Formula!
 Não alterar</text>
  </threadedComment>
  <threadedComment ref="E668" dT="2024-06-21T17:24:22.10" personId="{F9DFC33E-3AEB-4EF0-9558-B2BEBB8A8E61}" id="{89EE8B14-2970-4474-9FDD-BF99D58E4DB4}">
    <text>Formula!
 Não alterar</text>
  </threadedComment>
  <threadedComment ref="E669" dT="2024-06-21T17:24:22.10" personId="{F9DFC33E-3AEB-4EF0-9558-B2BEBB8A8E61}" id="{3E0E156C-4B77-4856-95D8-AF5AF8E3672D}">
    <text>Formula!
 Não alterar</text>
  </threadedComment>
  <threadedComment ref="E670" dT="2024-06-21T17:24:22.10" personId="{F9DFC33E-3AEB-4EF0-9558-B2BEBB8A8E61}" id="{6A1CC44F-4673-4D50-BD06-937207698A91}">
    <text>Formula!
 Não alterar</text>
  </threadedComment>
  <threadedComment ref="E671" dT="2024-06-21T17:24:22.10" personId="{F9DFC33E-3AEB-4EF0-9558-B2BEBB8A8E61}" id="{B3190035-8B7B-46D2-AD82-39867E2C936D}">
    <text>Formula!
 Não alterar</text>
  </threadedComment>
  <threadedComment ref="E672" dT="2024-06-21T17:24:22.10" personId="{F9DFC33E-3AEB-4EF0-9558-B2BEBB8A8E61}" id="{9BF4B4D9-A06C-4102-9F20-6481D9326AED}">
    <text>Formula!
 Não alterar</text>
  </threadedComment>
  <threadedComment ref="E673" dT="2024-06-21T17:24:22.10" personId="{F9DFC33E-3AEB-4EF0-9558-B2BEBB8A8E61}" id="{BC35E82A-45B6-47F0-A74E-FB035FFE04E6}">
    <text>Formula!
 Não alterar</text>
  </threadedComment>
  <threadedComment ref="E674" dT="2024-06-21T17:24:22.10" personId="{F9DFC33E-3AEB-4EF0-9558-B2BEBB8A8E61}" id="{958C596C-7C88-4BAA-80A1-7314BDA6326E}">
    <text>Formula!
 Não alterar</text>
  </threadedComment>
  <threadedComment ref="E675" dT="2024-06-21T17:24:22.10" personId="{F9DFC33E-3AEB-4EF0-9558-B2BEBB8A8E61}" id="{8B3F8516-9F52-4D6B-94FD-6D0C8FDF1651}">
    <text>Formula!
 Não alterar</text>
  </threadedComment>
  <threadedComment ref="E676" dT="2024-06-21T17:24:22.10" personId="{F9DFC33E-3AEB-4EF0-9558-B2BEBB8A8E61}" id="{FB8D9F18-79D2-4BD9-9F43-35C0C00FBE02}">
    <text>Formula!
 Não alterar</text>
  </threadedComment>
  <threadedComment ref="E677" dT="2024-06-21T17:24:22.10" personId="{F9DFC33E-3AEB-4EF0-9558-B2BEBB8A8E61}" id="{C9684BD0-8467-480B-9E0F-E5072601BC3B}">
    <text>Formula!
 Não alterar</text>
  </threadedComment>
  <threadedComment ref="E678" dT="2024-06-21T17:24:22.10" personId="{F9DFC33E-3AEB-4EF0-9558-B2BEBB8A8E61}" id="{94DE61A7-C067-42E8-AC77-BB3819453F96}">
    <text>Formula!
 Não alterar</text>
  </threadedComment>
  <threadedComment ref="E679" dT="2024-06-21T17:24:22.10" personId="{F9DFC33E-3AEB-4EF0-9558-B2BEBB8A8E61}" id="{1AC676FB-94B8-4CC1-8393-450F1817B99B}">
    <text>Formula!
 Não alterar</text>
  </threadedComment>
  <threadedComment ref="E680" dT="2024-06-21T17:24:22.10" personId="{F9DFC33E-3AEB-4EF0-9558-B2BEBB8A8E61}" id="{C64DB468-CFF1-4EB1-AB50-34C35D21B0E6}">
    <text>Formula!
 Não alterar</text>
  </threadedComment>
  <threadedComment ref="E681" dT="2024-06-21T17:24:22.10" personId="{F9DFC33E-3AEB-4EF0-9558-B2BEBB8A8E61}" id="{2DC95CC6-9824-45AE-ACFB-FB0FFD4A87D0}">
    <text>Formula!
 Não alterar</text>
  </threadedComment>
  <threadedComment ref="E682" dT="2024-06-21T17:24:22.10" personId="{F9DFC33E-3AEB-4EF0-9558-B2BEBB8A8E61}" id="{E97F2060-505F-4D49-884B-1B8B93604282}">
    <text>Formula!
 Não alterar</text>
  </threadedComment>
  <threadedComment ref="E683" dT="2024-06-21T17:24:22.10" personId="{F9DFC33E-3AEB-4EF0-9558-B2BEBB8A8E61}" id="{7E7C36C2-C236-4AB5-8485-F0B0A65474E4}">
    <text>Formula!
 Não alterar</text>
  </threadedComment>
  <threadedComment ref="E684" dT="2024-06-21T17:24:22.10" personId="{F9DFC33E-3AEB-4EF0-9558-B2BEBB8A8E61}" id="{680AB0F4-3ABF-4FD7-9FA1-63D5B11E3B48}">
    <text>Formula!
 Não alterar</text>
  </threadedComment>
  <threadedComment ref="E685" dT="2024-06-21T17:24:22.10" personId="{F9DFC33E-3AEB-4EF0-9558-B2BEBB8A8E61}" id="{9796FA30-E4AB-439B-8658-B00B7129536F}">
    <text>Formula!
 Não alterar</text>
  </threadedComment>
  <threadedComment ref="E686" dT="2024-06-21T17:24:22.10" personId="{F9DFC33E-3AEB-4EF0-9558-B2BEBB8A8E61}" id="{50D1C717-AF5A-42DC-8C64-46D867D1F688}">
    <text>Formula!
 Não alterar</text>
  </threadedComment>
  <threadedComment ref="E687" dT="2024-06-21T17:24:22.10" personId="{F9DFC33E-3AEB-4EF0-9558-B2BEBB8A8E61}" id="{1072B9EB-111D-4554-BC13-49FEA1B45D05}">
    <text>Formula!
 Não alterar</text>
  </threadedComment>
  <threadedComment ref="E688" dT="2024-06-21T17:24:22.10" personId="{F9DFC33E-3AEB-4EF0-9558-B2BEBB8A8E61}" id="{70CA843C-7282-4003-BE46-3DCD1609A1B0}">
    <text>Formula!
 Não alterar</text>
  </threadedComment>
  <threadedComment ref="E689" dT="2024-06-21T17:24:22.10" personId="{F9DFC33E-3AEB-4EF0-9558-B2BEBB8A8E61}" id="{F14DF983-D691-4F3B-8BEB-7A7021C2F70E}">
    <text>Formula!
 Não alterar</text>
  </threadedComment>
  <threadedComment ref="E690" dT="2024-06-21T17:24:22.10" personId="{F9DFC33E-3AEB-4EF0-9558-B2BEBB8A8E61}" id="{15A4BC05-27FC-4060-9FFA-56E2AA9F43A4}">
    <text>Formula!
 Não alterar</text>
  </threadedComment>
  <threadedComment ref="E691" dT="2024-06-21T17:24:22.10" personId="{F9DFC33E-3AEB-4EF0-9558-B2BEBB8A8E61}" id="{AE5D1309-5114-462B-AA49-495A8F8545D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CEA7-79DA-4F85-ABB6-1E35323102CF}">
  <dimension ref="B354:F1300"/>
  <sheetViews>
    <sheetView workbookViewId="0">
      <selection sqref="A1:G1300"/>
    </sheetView>
  </sheetViews>
  <sheetFormatPr defaultRowHeight="14.4" x14ac:dyDescent="0.3"/>
  <sheetData>
    <row r="354" spans="2:3" x14ac:dyDescent="0.3">
      <c r="B354">
        <v>2</v>
      </c>
      <c r="C354">
        <v>2</v>
      </c>
    </row>
    <row r="370" spans="2:6" x14ac:dyDescent="0.3">
      <c r="B370">
        <v>1</v>
      </c>
      <c r="C370">
        <v>1</v>
      </c>
      <c r="D370">
        <v>1</v>
      </c>
      <c r="E370">
        <v>1</v>
      </c>
      <c r="F370">
        <v>1</v>
      </c>
    </row>
    <row r="388" spans="3:6" x14ac:dyDescent="0.3">
      <c r="C388">
        <v>1</v>
      </c>
      <c r="D388">
        <v>1</v>
      </c>
      <c r="E388">
        <v>1</v>
      </c>
      <c r="F388">
        <v>1</v>
      </c>
    </row>
    <row r="402" spans="2:6" x14ac:dyDescent="0.3">
      <c r="C402">
        <v>1</v>
      </c>
      <c r="D402">
        <v>1</v>
      </c>
      <c r="E402">
        <v>1</v>
      </c>
      <c r="F402">
        <v>1</v>
      </c>
    </row>
    <row r="413" spans="2:6" x14ac:dyDescent="0.3">
      <c r="B413">
        <v>1</v>
      </c>
      <c r="C413">
        <v>1</v>
      </c>
      <c r="D413">
        <v>1</v>
      </c>
    </row>
    <row r="414" spans="2:6" x14ac:dyDescent="0.3">
      <c r="C414">
        <v>1</v>
      </c>
      <c r="D414">
        <v>1</v>
      </c>
      <c r="E414">
        <v>1</v>
      </c>
      <c r="F414">
        <v>1</v>
      </c>
    </row>
    <row r="653" spans="2:6" x14ac:dyDescent="0.3">
      <c r="B653">
        <v>1</v>
      </c>
      <c r="C653">
        <v>1</v>
      </c>
      <c r="D653">
        <v>1</v>
      </c>
    </row>
    <row r="654" spans="2:6" x14ac:dyDescent="0.3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3">
      <c r="B655">
        <v>1</v>
      </c>
      <c r="C655">
        <v>1</v>
      </c>
      <c r="D655">
        <v>1</v>
      </c>
      <c r="E655">
        <v>1</v>
      </c>
      <c r="F655">
        <v>1</v>
      </c>
    </row>
    <row r="661" spans="2:6" x14ac:dyDescent="0.3">
      <c r="B661">
        <v>1</v>
      </c>
      <c r="C661">
        <v>1</v>
      </c>
      <c r="D661">
        <v>1</v>
      </c>
      <c r="E661">
        <v>1</v>
      </c>
      <c r="F661">
        <v>1</v>
      </c>
    </row>
    <row r="725" spans="2:2" x14ac:dyDescent="0.3">
      <c r="B725">
        <v>1</v>
      </c>
    </row>
    <row r="765" spans="2:6" x14ac:dyDescent="0.3">
      <c r="B765">
        <v>1</v>
      </c>
      <c r="C765">
        <v>1</v>
      </c>
      <c r="D765">
        <v>1</v>
      </c>
      <c r="E765">
        <v>1</v>
      </c>
      <c r="F765">
        <v>1</v>
      </c>
    </row>
    <row r="809" spans="2:6" x14ac:dyDescent="0.3">
      <c r="B809">
        <v>1</v>
      </c>
      <c r="C809">
        <v>1</v>
      </c>
      <c r="D809">
        <v>1</v>
      </c>
      <c r="E809">
        <v>1</v>
      </c>
      <c r="F809">
        <v>1</v>
      </c>
    </row>
    <row r="810" spans="2:6" x14ac:dyDescent="0.3">
      <c r="B810">
        <v>1</v>
      </c>
      <c r="C810">
        <v>1</v>
      </c>
      <c r="D810">
        <v>1</v>
      </c>
      <c r="E810">
        <v>1</v>
      </c>
      <c r="F810">
        <v>1</v>
      </c>
    </row>
    <row r="925" spans="2:6" x14ac:dyDescent="0.3">
      <c r="B925">
        <v>1</v>
      </c>
      <c r="C925">
        <v>1</v>
      </c>
      <c r="D925">
        <v>1</v>
      </c>
      <c r="E925">
        <v>1</v>
      </c>
      <c r="F925">
        <v>1</v>
      </c>
    </row>
    <row r="1058" spans="2:6" x14ac:dyDescent="0.3">
      <c r="B1058">
        <v>1</v>
      </c>
      <c r="C1058">
        <v>1</v>
      </c>
      <c r="D1058">
        <v>1</v>
      </c>
      <c r="E1058">
        <v>1</v>
      </c>
      <c r="F1058">
        <v>1</v>
      </c>
    </row>
    <row r="1062" spans="2:6" x14ac:dyDescent="0.3">
      <c r="B1062">
        <v>1</v>
      </c>
      <c r="C1062">
        <v>1</v>
      </c>
      <c r="D1062">
        <v>1</v>
      </c>
      <c r="E1062">
        <v>1</v>
      </c>
      <c r="F1062">
        <v>1</v>
      </c>
    </row>
    <row r="1065" spans="2:6" x14ac:dyDescent="0.3">
      <c r="B1065">
        <v>1</v>
      </c>
      <c r="C1065">
        <v>1</v>
      </c>
      <c r="D1065">
        <v>1</v>
      </c>
      <c r="E1065">
        <v>1</v>
      </c>
      <c r="F1065">
        <v>1</v>
      </c>
    </row>
    <row r="1069" spans="2:6" x14ac:dyDescent="0.3">
      <c r="B1069">
        <v>1</v>
      </c>
      <c r="C1069">
        <v>1</v>
      </c>
      <c r="D1069">
        <v>1</v>
      </c>
      <c r="E1069">
        <v>1</v>
      </c>
      <c r="F1069">
        <v>1</v>
      </c>
    </row>
    <row r="1077" spans="2:6" x14ac:dyDescent="0.3">
      <c r="E1077">
        <v>1</v>
      </c>
      <c r="F1077">
        <v>1</v>
      </c>
    </row>
    <row r="1081" spans="2:6" x14ac:dyDescent="0.3">
      <c r="E1081">
        <v>1</v>
      </c>
      <c r="F1081">
        <v>1</v>
      </c>
    </row>
    <row r="1088" spans="2:6" x14ac:dyDescent="0.3">
      <c r="B1088">
        <v>1</v>
      </c>
      <c r="C1088">
        <v>1</v>
      </c>
      <c r="D1088">
        <v>1</v>
      </c>
      <c r="E1088">
        <v>1</v>
      </c>
      <c r="F1088">
        <v>1</v>
      </c>
    </row>
    <row r="1092" spans="2:6" x14ac:dyDescent="0.3">
      <c r="B1092">
        <v>1</v>
      </c>
      <c r="C1092">
        <v>1</v>
      </c>
      <c r="D1092">
        <v>1</v>
      </c>
      <c r="E1092">
        <v>1</v>
      </c>
      <c r="F1092">
        <v>1</v>
      </c>
    </row>
    <row r="1119" spans="6:6" x14ac:dyDescent="0.3">
      <c r="F1119">
        <v>1</v>
      </c>
    </row>
    <row r="1123" spans="2:6" x14ac:dyDescent="0.3">
      <c r="F1123">
        <v>1</v>
      </c>
    </row>
    <row r="1125" spans="2:6" x14ac:dyDescent="0.3">
      <c r="B1125">
        <v>1</v>
      </c>
      <c r="C1125">
        <v>1</v>
      </c>
      <c r="D1125">
        <v>1</v>
      </c>
    </row>
    <row r="1126" spans="2:6" x14ac:dyDescent="0.3">
      <c r="E1126">
        <v>1</v>
      </c>
      <c r="F1126">
        <v>1</v>
      </c>
    </row>
    <row r="1141" spans="2:6" x14ac:dyDescent="0.3">
      <c r="F1141">
        <v>1</v>
      </c>
    </row>
    <row r="1148" spans="2:6" x14ac:dyDescent="0.3">
      <c r="B1148">
        <v>1</v>
      </c>
      <c r="C1148">
        <v>1</v>
      </c>
      <c r="D1148">
        <v>1</v>
      </c>
      <c r="E1148">
        <v>1</v>
      </c>
      <c r="F1148">
        <v>1</v>
      </c>
    </row>
    <row r="1153" spans="2:6" x14ac:dyDescent="0.3">
      <c r="B1153">
        <v>1</v>
      </c>
      <c r="C1153">
        <v>1</v>
      </c>
      <c r="D1153">
        <v>1</v>
      </c>
      <c r="E1153">
        <v>1</v>
      </c>
      <c r="F1153">
        <v>1</v>
      </c>
    </row>
    <row r="1154" spans="2:6" x14ac:dyDescent="0.3">
      <c r="E1154">
        <v>1</v>
      </c>
    </row>
    <row r="1155" spans="2:6" x14ac:dyDescent="0.3">
      <c r="E1155">
        <v>1</v>
      </c>
    </row>
    <row r="1156" spans="2:6" x14ac:dyDescent="0.3">
      <c r="E1156">
        <v>1</v>
      </c>
    </row>
    <row r="1157" spans="2:6" x14ac:dyDescent="0.3">
      <c r="E1157">
        <v>1</v>
      </c>
    </row>
    <row r="1158" spans="2:6" x14ac:dyDescent="0.3">
      <c r="E1158">
        <v>1</v>
      </c>
    </row>
    <row r="1159" spans="2:6" x14ac:dyDescent="0.3">
      <c r="E1159">
        <v>1</v>
      </c>
    </row>
    <row r="1160" spans="2:6" x14ac:dyDescent="0.3">
      <c r="E1160">
        <v>1</v>
      </c>
    </row>
    <row r="1161" spans="2:6" x14ac:dyDescent="0.3">
      <c r="E1161">
        <v>1</v>
      </c>
    </row>
    <row r="1162" spans="2:6" x14ac:dyDescent="0.3">
      <c r="E1162">
        <v>1</v>
      </c>
    </row>
    <row r="1163" spans="2:6" x14ac:dyDescent="0.3">
      <c r="E1163">
        <v>1</v>
      </c>
    </row>
    <row r="1164" spans="2:6" x14ac:dyDescent="0.3">
      <c r="E1164">
        <v>1</v>
      </c>
    </row>
    <row r="1165" spans="2:6" x14ac:dyDescent="0.3">
      <c r="E1165">
        <v>1</v>
      </c>
    </row>
    <row r="1166" spans="2:6" x14ac:dyDescent="0.3">
      <c r="E1166">
        <v>1</v>
      </c>
    </row>
    <row r="1167" spans="2:6" x14ac:dyDescent="0.3">
      <c r="E1167">
        <v>1</v>
      </c>
    </row>
    <row r="1168" spans="2:6" x14ac:dyDescent="0.3">
      <c r="E1168">
        <v>1</v>
      </c>
    </row>
    <row r="1169" spans="5:5" x14ac:dyDescent="0.3">
      <c r="E1169">
        <v>1</v>
      </c>
    </row>
    <row r="1170" spans="5:5" x14ac:dyDescent="0.3">
      <c r="E1170">
        <v>1</v>
      </c>
    </row>
    <row r="1171" spans="5:5" x14ac:dyDescent="0.3">
      <c r="E1171">
        <v>1</v>
      </c>
    </row>
    <row r="1172" spans="5:5" x14ac:dyDescent="0.3">
      <c r="E1172">
        <v>1</v>
      </c>
    </row>
    <row r="1173" spans="5:5" x14ac:dyDescent="0.3">
      <c r="E1173">
        <v>1</v>
      </c>
    </row>
    <row r="1174" spans="5:5" x14ac:dyDescent="0.3">
      <c r="E1174">
        <v>1</v>
      </c>
    </row>
    <row r="1175" spans="5:5" x14ac:dyDescent="0.3">
      <c r="E1175">
        <v>1</v>
      </c>
    </row>
    <row r="1176" spans="5:5" x14ac:dyDescent="0.3">
      <c r="E1176">
        <v>1</v>
      </c>
    </row>
    <row r="1177" spans="5:5" x14ac:dyDescent="0.3">
      <c r="E1177">
        <v>1</v>
      </c>
    </row>
    <row r="1178" spans="5:5" x14ac:dyDescent="0.3">
      <c r="E1178">
        <v>1</v>
      </c>
    </row>
    <row r="1179" spans="5:5" x14ac:dyDescent="0.3">
      <c r="E1179">
        <v>1</v>
      </c>
    </row>
    <row r="1180" spans="5:5" x14ac:dyDescent="0.3">
      <c r="E1180">
        <v>1</v>
      </c>
    </row>
    <row r="1181" spans="5:5" x14ac:dyDescent="0.3">
      <c r="E1181">
        <v>1</v>
      </c>
    </row>
    <row r="1182" spans="5:5" x14ac:dyDescent="0.3">
      <c r="E1182">
        <v>1</v>
      </c>
    </row>
    <row r="1183" spans="5:5" x14ac:dyDescent="0.3">
      <c r="E1183">
        <v>1</v>
      </c>
    </row>
    <row r="1184" spans="5:5" x14ac:dyDescent="0.3">
      <c r="E1184">
        <v>1</v>
      </c>
    </row>
    <row r="1185" spans="5:5" x14ac:dyDescent="0.3">
      <c r="E1185">
        <v>1</v>
      </c>
    </row>
    <row r="1186" spans="5:5" x14ac:dyDescent="0.3">
      <c r="E1186">
        <v>1</v>
      </c>
    </row>
    <row r="1187" spans="5:5" x14ac:dyDescent="0.3">
      <c r="E1187">
        <v>1</v>
      </c>
    </row>
    <row r="1188" spans="5:5" x14ac:dyDescent="0.3">
      <c r="E1188">
        <v>1</v>
      </c>
    </row>
    <row r="1189" spans="5:5" x14ac:dyDescent="0.3">
      <c r="E1189">
        <v>1</v>
      </c>
    </row>
    <row r="1190" spans="5:5" x14ac:dyDescent="0.3">
      <c r="E1190">
        <v>1</v>
      </c>
    </row>
    <row r="1191" spans="5:5" x14ac:dyDescent="0.3">
      <c r="E1191">
        <v>1</v>
      </c>
    </row>
    <row r="1192" spans="5:5" x14ac:dyDescent="0.3">
      <c r="E1192">
        <v>1</v>
      </c>
    </row>
    <row r="1193" spans="5:5" x14ac:dyDescent="0.3">
      <c r="E1193">
        <v>1</v>
      </c>
    </row>
    <row r="1194" spans="5:5" x14ac:dyDescent="0.3">
      <c r="E1194">
        <v>1</v>
      </c>
    </row>
    <row r="1195" spans="5:5" x14ac:dyDescent="0.3">
      <c r="E1195">
        <v>1</v>
      </c>
    </row>
    <row r="1196" spans="5:5" x14ac:dyDescent="0.3">
      <c r="E1196">
        <v>1</v>
      </c>
    </row>
    <row r="1197" spans="5:5" x14ac:dyDescent="0.3">
      <c r="E1197">
        <v>1</v>
      </c>
    </row>
    <row r="1198" spans="5:5" x14ac:dyDescent="0.3">
      <c r="E1198">
        <v>1</v>
      </c>
    </row>
    <row r="1199" spans="5:5" x14ac:dyDescent="0.3">
      <c r="E1199">
        <v>1</v>
      </c>
    </row>
    <row r="1200" spans="5:5" x14ac:dyDescent="0.3">
      <c r="E1200">
        <v>1</v>
      </c>
    </row>
    <row r="1201" spans="5:5" x14ac:dyDescent="0.3">
      <c r="E1201">
        <v>1</v>
      </c>
    </row>
    <row r="1202" spans="5:5" x14ac:dyDescent="0.3">
      <c r="E1202">
        <v>1</v>
      </c>
    </row>
    <row r="1203" spans="5:5" x14ac:dyDescent="0.3">
      <c r="E1203">
        <v>1</v>
      </c>
    </row>
    <row r="1204" spans="5:5" x14ac:dyDescent="0.3">
      <c r="E1204">
        <v>1</v>
      </c>
    </row>
    <row r="1205" spans="5:5" x14ac:dyDescent="0.3">
      <c r="E1205">
        <v>1</v>
      </c>
    </row>
    <row r="1206" spans="5:5" x14ac:dyDescent="0.3">
      <c r="E1206">
        <v>1</v>
      </c>
    </row>
    <row r="1207" spans="5:5" x14ac:dyDescent="0.3">
      <c r="E1207">
        <v>1</v>
      </c>
    </row>
    <row r="1208" spans="5:5" x14ac:dyDescent="0.3">
      <c r="E1208">
        <v>1</v>
      </c>
    </row>
    <row r="1209" spans="5:5" x14ac:dyDescent="0.3">
      <c r="E1209">
        <v>1</v>
      </c>
    </row>
    <row r="1210" spans="5:5" x14ac:dyDescent="0.3">
      <c r="E1210">
        <v>1</v>
      </c>
    </row>
    <row r="1211" spans="5:5" x14ac:dyDescent="0.3">
      <c r="E1211">
        <v>1</v>
      </c>
    </row>
    <row r="1212" spans="5:5" x14ac:dyDescent="0.3">
      <c r="E1212">
        <v>1</v>
      </c>
    </row>
    <row r="1213" spans="5:5" x14ac:dyDescent="0.3">
      <c r="E1213">
        <v>1</v>
      </c>
    </row>
    <row r="1214" spans="5:5" x14ac:dyDescent="0.3">
      <c r="E1214">
        <v>1</v>
      </c>
    </row>
    <row r="1215" spans="5:5" x14ac:dyDescent="0.3">
      <c r="E1215">
        <v>1</v>
      </c>
    </row>
    <row r="1216" spans="5:5" x14ac:dyDescent="0.3">
      <c r="E1216">
        <v>1</v>
      </c>
    </row>
    <row r="1217" spans="5:5" x14ac:dyDescent="0.3">
      <c r="E1217">
        <v>1</v>
      </c>
    </row>
    <row r="1218" spans="5:5" x14ac:dyDescent="0.3">
      <c r="E1218">
        <v>1</v>
      </c>
    </row>
    <row r="1219" spans="5:5" x14ac:dyDescent="0.3">
      <c r="E1219">
        <v>1</v>
      </c>
    </row>
    <row r="1220" spans="5:5" x14ac:dyDescent="0.3">
      <c r="E1220">
        <v>1</v>
      </c>
    </row>
    <row r="1221" spans="5:5" x14ac:dyDescent="0.3">
      <c r="E1221">
        <v>1</v>
      </c>
    </row>
    <row r="1222" spans="5:5" x14ac:dyDescent="0.3">
      <c r="E1222">
        <v>1</v>
      </c>
    </row>
    <row r="1223" spans="5:5" x14ac:dyDescent="0.3">
      <c r="E1223">
        <v>1</v>
      </c>
    </row>
    <row r="1224" spans="5:5" x14ac:dyDescent="0.3">
      <c r="E1224">
        <v>1</v>
      </c>
    </row>
    <row r="1225" spans="5:5" x14ac:dyDescent="0.3">
      <c r="E1225">
        <v>1</v>
      </c>
    </row>
    <row r="1226" spans="5:5" x14ac:dyDescent="0.3">
      <c r="E1226">
        <v>1</v>
      </c>
    </row>
    <row r="1227" spans="5:5" x14ac:dyDescent="0.3">
      <c r="E1227">
        <v>1</v>
      </c>
    </row>
    <row r="1228" spans="5:5" x14ac:dyDescent="0.3">
      <c r="E1228">
        <v>1</v>
      </c>
    </row>
    <row r="1229" spans="5:5" x14ac:dyDescent="0.3">
      <c r="E1229">
        <v>1</v>
      </c>
    </row>
    <row r="1230" spans="5:5" x14ac:dyDescent="0.3">
      <c r="E1230">
        <v>1</v>
      </c>
    </row>
    <row r="1231" spans="5:5" x14ac:dyDescent="0.3">
      <c r="E1231">
        <v>1</v>
      </c>
    </row>
    <row r="1232" spans="5:5" x14ac:dyDescent="0.3">
      <c r="E1232">
        <v>1</v>
      </c>
    </row>
    <row r="1233" spans="5:5" x14ac:dyDescent="0.3">
      <c r="E1233">
        <v>1</v>
      </c>
    </row>
    <row r="1234" spans="5:5" x14ac:dyDescent="0.3">
      <c r="E1234">
        <v>1</v>
      </c>
    </row>
    <row r="1235" spans="5:5" x14ac:dyDescent="0.3">
      <c r="E1235">
        <v>1</v>
      </c>
    </row>
    <row r="1236" spans="5:5" x14ac:dyDescent="0.3">
      <c r="E1236">
        <v>1</v>
      </c>
    </row>
    <row r="1237" spans="5:5" x14ac:dyDescent="0.3">
      <c r="E1237">
        <v>1</v>
      </c>
    </row>
    <row r="1238" spans="5:5" x14ac:dyDescent="0.3">
      <c r="E1238">
        <v>1</v>
      </c>
    </row>
    <row r="1239" spans="5:5" x14ac:dyDescent="0.3">
      <c r="E1239">
        <v>1</v>
      </c>
    </row>
    <row r="1240" spans="5:5" x14ac:dyDescent="0.3">
      <c r="E1240">
        <v>1</v>
      </c>
    </row>
    <row r="1241" spans="5:5" x14ac:dyDescent="0.3">
      <c r="E1241">
        <v>1</v>
      </c>
    </row>
    <row r="1242" spans="5:5" x14ac:dyDescent="0.3">
      <c r="E1242">
        <v>1</v>
      </c>
    </row>
    <row r="1243" spans="5:5" x14ac:dyDescent="0.3">
      <c r="E1243">
        <v>1</v>
      </c>
    </row>
    <row r="1244" spans="5:5" x14ac:dyDescent="0.3">
      <c r="E1244">
        <v>1</v>
      </c>
    </row>
    <row r="1245" spans="5:5" x14ac:dyDescent="0.3">
      <c r="E1245">
        <v>1</v>
      </c>
    </row>
    <row r="1246" spans="5:5" x14ac:dyDescent="0.3">
      <c r="E1246">
        <v>1</v>
      </c>
    </row>
    <row r="1247" spans="5:5" x14ac:dyDescent="0.3">
      <c r="E1247">
        <v>1</v>
      </c>
    </row>
    <row r="1248" spans="5:5" x14ac:dyDescent="0.3">
      <c r="E1248">
        <v>1</v>
      </c>
    </row>
    <row r="1249" spans="5:5" x14ac:dyDescent="0.3">
      <c r="E1249">
        <v>1</v>
      </c>
    </row>
    <row r="1250" spans="5:5" x14ac:dyDescent="0.3">
      <c r="E1250">
        <v>1</v>
      </c>
    </row>
    <row r="1251" spans="5:5" x14ac:dyDescent="0.3">
      <c r="E1251">
        <v>1</v>
      </c>
    </row>
    <row r="1252" spans="5:5" x14ac:dyDescent="0.3">
      <c r="E1252">
        <v>1</v>
      </c>
    </row>
    <row r="1253" spans="5:5" x14ac:dyDescent="0.3">
      <c r="E1253">
        <v>1</v>
      </c>
    </row>
    <row r="1254" spans="5:5" x14ac:dyDescent="0.3">
      <c r="E1254">
        <v>1</v>
      </c>
    </row>
    <row r="1255" spans="5:5" x14ac:dyDescent="0.3">
      <c r="E1255">
        <v>1</v>
      </c>
    </row>
    <row r="1256" spans="5:5" x14ac:dyDescent="0.3">
      <c r="E1256">
        <v>1</v>
      </c>
    </row>
    <row r="1257" spans="5:5" x14ac:dyDescent="0.3">
      <c r="E1257">
        <v>1</v>
      </c>
    </row>
    <row r="1258" spans="5:5" x14ac:dyDescent="0.3">
      <c r="E1258">
        <v>1</v>
      </c>
    </row>
    <row r="1259" spans="5:5" x14ac:dyDescent="0.3">
      <c r="E1259">
        <v>1</v>
      </c>
    </row>
    <row r="1260" spans="5:5" x14ac:dyDescent="0.3">
      <c r="E1260">
        <v>1</v>
      </c>
    </row>
    <row r="1261" spans="5:5" x14ac:dyDescent="0.3">
      <c r="E1261">
        <v>1</v>
      </c>
    </row>
    <row r="1262" spans="5:5" x14ac:dyDescent="0.3">
      <c r="E1262">
        <v>1</v>
      </c>
    </row>
    <row r="1263" spans="5:5" x14ac:dyDescent="0.3">
      <c r="E1263">
        <v>1</v>
      </c>
    </row>
    <row r="1264" spans="5:5" x14ac:dyDescent="0.3">
      <c r="E1264">
        <v>1</v>
      </c>
    </row>
    <row r="1265" spans="5:5" x14ac:dyDescent="0.3">
      <c r="E1265">
        <v>1</v>
      </c>
    </row>
    <row r="1266" spans="5:5" x14ac:dyDescent="0.3">
      <c r="E1266">
        <v>1</v>
      </c>
    </row>
    <row r="1267" spans="5:5" x14ac:dyDescent="0.3">
      <c r="E1267">
        <v>1</v>
      </c>
    </row>
    <row r="1268" spans="5:5" x14ac:dyDescent="0.3">
      <c r="E1268">
        <v>1</v>
      </c>
    </row>
    <row r="1269" spans="5:5" x14ac:dyDescent="0.3">
      <c r="E1269">
        <v>1</v>
      </c>
    </row>
    <row r="1270" spans="5:5" x14ac:dyDescent="0.3">
      <c r="E1270">
        <v>1</v>
      </c>
    </row>
    <row r="1271" spans="5:5" x14ac:dyDescent="0.3">
      <c r="E1271">
        <v>1</v>
      </c>
    </row>
    <row r="1272" spans="5:5" x14ac:dyDescent="0.3">
      <c r="E1272">
        <v>1</v>
      </c>
    </row>
    <row r="1273" spans="5:5" x14ac:dyDescent="0.3">
      <c r="E1273">
        <v>1</v>
      </c>
    </row>
    <row r="1274" spans="5:5" x14ac:dyDescent="0.3">
      <c r="E1274">
        <v>1</v>
      </c>
    </row>
    <row r="1275" spans="5:5" x14ac:dyDescent="0.3">
      <c r="E1275">
        <v>1</v>
      </c>
    </row>
    <row r="1276" spans="5:5" x14ac:dyDescent="0.3">
      <c r="E1276">
        <v>1</v>
      </c>
    </row>
    <row r="1277" spans="5:5" x14ac:dyDescent="0.3">
      <c r="E1277">
        <v>1</v>
      </c>
    </row>
    <row r="1278" spans="5:5" x14ac:dyDescent="0.3">
      <c r="E1278">
        <v>1</v>
      </c>
    </row>
    <row r="1279" spans="5:5" x14ac:dyDescent="0.3">
      <c r="E1279">
        <v>1</v>
      </c>
    </row>
    <row r="1280" spans="5:5" x14ac:dyDescent="0.3">
      <c r="E1280">
        <v>1</v>
      </c>
    </row>
    <row r="1281" spans="5:5" x14ac:dyDescent="0.3">
      <c r="E1281">
        <v>1</v>
      </c>
    </row>
    <row r="1282" spans="5:5" x14ac:dyDescent="0.3">
      <c r="E1282">
        <v>1</v>
      </c>
    </row>
    <row r="1283" spans="5:5" x14ac:dyDescent="0.3">
      <c r="E1283">
        <v>1</v>
      </c>
    </row>
    <row r="1284" spans="5:5" x14ac:dyDescent="0.3">
      <c r="E1284">
        <v>1</v>
      </c>
    </row>
    <row r="1285" spans="5:5" x14ac:dyDescent="0.3">
      <c r="E1285">
        <v>1</v>
      </c>
    </row>
    <row r="1286" spans="5:5" x14ac:dyDescent="0.3">
      <c r="E1286">
        <v>1</v>
      </c>
    </row>
    <row r="1287" spans="5:5" x14ac:dyDescent="0.3">
      <c r="E1287">
        <v>1</v>
      </c>
    </row>
    <row r="1288" spans="5:5" x14ac:dyDescent="0.3">
      <c r="E1288">
        <v>1</v>
      </c>
    </row>
    <row r="1289" spans="5:5" x14ac:dyDescent="0.3">
      <c r="E1289">
        <v>1</v>
      </c>
    </row>
    <row r="1290" spans="5:5" x14ac:dyDescent="0.3">
      <c r="E1290">
        <v>1</v>
      </c>
    </row>
    <row r="1291" spans="5:5" x14ac:dyDescent="0.3">
      <c r="E1291">
        <v>1</v>
      </c>
    </row>
    <row r="1292" spans="5:5" x14ac:dyDescent="0.3">
      <c r="E1292">
        <v>1</v>
      </c>
    </row>
    <row r="1293" spans="5:5" x14ac:dyDescent="0.3">
      <c r="E1293">
        <v>1</v>
      </c>
    </row>
    <row r="1294" spans="5:5" x14ac:dyDescent="0.3">
      <c r="E1294">
        <v>1</v>
      </c>
    </row>
    <row r="1295" spans="5:5" x14ac:dyDescent="0.3">
      <c r="E1295">
        <v>1</v>
      </c>
    </row>
    <row r="1296" spans="5:5" x14ac:dyDescent="0.3">
      <c r="E1296">
        <v>1</v>
      </c>
    </row>
    <row r="1297" spans="5:5" x14ac:dyDescent="0.3">
      <c r="E1297">
        <v>1</v>
      </c>
    </row>
    <row r="1298" spans="5:5" x14ac:dyDescent="0.3">
      <c r="E1298">
        <v>1</v>
      </c>
    </row>
    <row r="1299" spans="5:5" x14ac:dyDescent="0.3">
      <c r="E1299">
        <v>1</v>
      </c>
    </row>
    <row r="1300" spans="5:5" x14ac:dyDescent="0.3">
      <c r="E1300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BC1303"/>
  <sheetViews>
    <sheetView showGridLines="0" tabSelected="1" view="pageBreakPreview" topLeftCell="E1" zoomScale="56" zoomScaleNormal="10" zoomScaleSheetLayoutView="84" workbookViewId="0">
      <selection activeCell="H1102" sqref="H1102"/>
    </sheetView>
  </sheetViews>
  <sheetFormatPr defaultColWidth="8.88671875" defaultRowHeight="18" outlineLevelCol="1" x14ac:dyDescent="0.3"/>
  <cols>
    <col min="1" max="1" width="8.88671875" style="87"/>
    <col min="2" max="2" width="13.44140625" style="87" customWidth="1"/>
    <col min="3" max="3" width="16.33203125" style="87" customWidth="1"/>
    <col min="4" max="4" width="17.109375" style="87" customWidth="1"/>
    <col min="5" max="5" width="84" style="114" customWidth="1"/>
    <col min="6" max="6" width="60.33203125" style="114" customWidth="1"/>
    <col min="7" max="7" width="16.88671875" style="87" customWidth="1"/>
    <col min="8" max="8" width="27.44140625" style="87" customWidth="1"/>
    <col min="9" max="9" width="11.5546875" style="87" customWidth="1"/>
    <col min="10" max="10" width="87.6640625" style="87" customWidth="1"/>
    <col min="11" max="11" width="29.5546875" style="87" hidden="1" customWidth="1" outlineLevel="1"/>
    <col min="12" max="12" width="16" style="87" hidden="1" customWidth="1" outlineLevel="1"/>
    <col min="13" max="13" width="22.6640625" style="87" hidden="1" customWidth="1" outlineLevel="1"/>
    <col min="14" max="14" width="66" style="87" hidden="1" customWidth="1" outlineLevel="1"/>
    <col min="15" max="15" width="121.109375" style="87" hidden="1" customWidth="1" outlineLevel="1"/>
    <col min="16" max="17" width="17.6640625" style="87" hidden="1" customWidth="1" outlineLevel="1"/>
    <col min="18" max="18" width="12.33203125" style="87" hidden="1" customWidth="1" outlineLevel="1"/>
    <col min="19" max="19" width="23.33203125" style="87" hidden="1" customWidth="1" outlineLevel="1"/>
    <col min="20" max="20" width="23.33203125" style="120" hidden="1" customWidth="1" outlineLevel="1"/>
    <col min="21" max="21" width="16.33203125" style="87" hidden="1" customWidth="1" collapsed="1"/>
    <col min="22" max="27" width="16.33203125" style="87" hidden="1" customWidth="1"/>
    <col min="28" max="31" width="17.6640625" style="87" hidden="1" customWidth="1"/>
    <col min="32" max="32" width="18.33203125" style="87" hidden="1" customWidth="1"/>
    <col min="33" max="33" width="17.6640625" style="87" hidden="1" customWidth="1"/>
    <col min="34" max="41" width="18.33203125" style="87" hidden="1" customWidth="1"/>
    <col min="42" max="48" width="18.33203125" style="87" customWidth="1" outlineLevel="1"/>
    <col min="49" max="55" width="18.33203125" style="87" customWidth="1"/>
    <col min="56" max="16384" width="8.88671875" style="87"/>
  </cols>
  <sheetData>
    <row r="1" spans="1:55" ht="89.4" customHeight="1" x14ac:dyDescent="0.3">
      <c r="D1" s="140" t="s">
        <v>3175</v>
      </c>
      <c r="E1" s="141"/>
      <c r="F1" s="141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2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3"/>
    </row>
    <row r="2" spans="1:55" ht="37.35" customHeight="1" x14ac:dyDescent="0.3">
      <c r="D2" s="88"/>
      <c r="E2" s="112"/>
      <c r="F2" s="112"/>
      <c r="G2" s="89"/>
      <c r="H2" s="89"/>
      <c r="I2" s="90"/>
      <c r="J2" s="91"/>
      <c r="K2" s="91"/>
      <c r="L2" s="91"/>
      <c r="M2" s="92"/>
      <c r="N2" s="92"/>
      <c r="O2" s="92"/>
      <c r="P2" s="90"/>
      <c r="Q2" s="90"/>
      <c r="R2" s="90"/>
      <c r="S2" s="93"/>
      <c r="T2" s="116"/>
      <c r="U2" s="137" t="s">
        <v>411</v>
      </c>
      <c r="V2" s="138"/>
      <c r="W2" s="138"/>
      <c r="X2" s="138"/>
      <c r="Y2" s="138"/>
      <c r="Z2" s="138"/>
      <c r="AA2" s="139"/>
      <c r="AB2" s="137" t="s">
        <v>412</v>
      </c>
      <c r="AC2" s="138"/>
      <c r="AD2" s="138"/>
      <c r="AE2" s="138"/>
      <c r="AF2" s="138"/>
      <c r="AG2" s="138"/>
      <c r="AH2" s="139"/>
      <c r="AI2" s="137" t="s">
        <v>465</v>
      </c>
      <c r="AJ2" s="138"/>
      <c r="AK2" s="138"/>
      <c r="AL2" s="138"/>
      <c r="AM2" s="138"/>
      <c r="AN2" s="138"/>
      <c r="AO2" s="139"/>
      <c r="AP2" s="137" t="s">
        <v>1694</v>
      </c>
      <c r="AQ2" s="138"/>
      <c r="AR2" s="138"/>
      <c r="AS2" s="138"/>
      <c r="AT2" s="138"/>
      <c r="AU2" s="138"/>
      <c r="AV2" s="139"/>
      <c r="AW2" s="137" t="s">
        <v>3265</v>
      </c>
      <c r="AX2" s="138"/>
      <c r="AY2" s="138"/>
      <c r="AZ2" s="138"/>
      <c r="BA2" s="138"/>
      <c r="BB2" s="138"/>
      <c r="BC2" s="139"/>
    </row>
    <row r="3" spans="1:55" x14ac:dyDescent="0.3">
      <c r="D3" s="88"/>
      <c r="E3" s="112"/>
      <c r="F3" s="112"/>
      <c r="G3" s="89"/>
      <c r="H3" s="89"/>
      <c r="I3" s="90"/>
      <c r="J3" s="91"/>
      <c r="K3" s="91"/>
      <c r="L3" s="91"/>
      <c r="M3" s="92"/>
      <c r="N3" s="92"/>
      <c r="O3" s="92"/>
      <c r="P3" s="90"/>
      <c r="Q3" s="90"/>
      <c r="R3" s="90"/>
      <c r="S3" s="90"/>
      <c r="T3" s="117"/>
      <c r="U3" s="108" t="s">
        <v>59</v>
      </c>
      <c r="V3" s="108" t="s">
        <v>60</v>
      </c>
      <c r="W3" s="108" t="s">
        <v>61</v>
      </c>
      <c r="X3" s="108" t="s">
        <v>62</v>
      </c>
      <c r="Y3" s="108" t="s">
        <v>63</v>
      </c>
      <c r="Z3" s="108" t="s">
        <v>64</v>
      </c>
      <c r="AA3" s="108" t="s">
        <v>65</v>
      </c>
      <c r="AB3" s="108" t="s">
        <v>59</v>
      </c>
      <c r="AC3" s="108" t="s">
        <v>60</v>
      </c>
      <c r="AD3" s="108" t="s">
        <v>61</v>
      </c>
      <c r="AE3" s="108" t="s">
        <v>62</v>
      </c>
      <c r="AF3" s="108" t="s">
        <v>63</v>
      </c>
      <c r="AG3" s="108" t="s">
        <v>64</v>
      </c>
      <c r="AH3" s="108" t="s">
        <v>65</v>
      </c>
      <c r="AI3" s="108" t="s">
        <v>59</v>
      </c>
      <c r="AJ3" s="108" t="s">
        <v>60</v>
      </c>
      <c r="AK3" s="108" t="s">
        <v>61</v>
      </c>
      <c r="AL3" s="108" t="s">
        <v>62</v>
      </c>
      <c r="AM3" s="108" t="s">
        <v>63</v>
      </c>
      <c r="AN3" s="108" t="s">
        <v>64</v>
      </c>
      <c r="AO3" s="108" t="s">
        <v>65</v>
      </c>
      <c r="AP3" s="108" t="s">
        <v>59</v>
      </c>
      <c r="AQ3" s="108" t="s">
        <v>60</v>
      </c>
      <c r="AR3" s="108" t="s">
        <v>61</v>
      </c>
      <c r="AS3" s="108" t="s">
        <v>62</v>
      </c>
      <c r="AT3" s="108" t="s">
        <v>63</v>
      </c>
      <c r="AU3" s="108" t="s">
        <v>64</v>
      </c>
      <c r="AV3" s="108" t="s">
        <v>65</v>
      </c>
      <c r="AW3" s="108" t="s">
        <v>59</v>
      </c>
      <c r="AX3" s="108" t="s">
        <v>60</v>
      </c>
      <c r="AY3" s="108" t="s">
        <v>61</v>
      </c>
      <c r="AZ3" s="108" t="s">
        <v>62</v>
      </c>
      <c r="BA3" s="108" t="s">
        <v>63</v>
      </c>
      <c r="BB3" s="108" t="s">
        <v>64</v>
      </c>
      <c r="BC3" s="108" t="s">
        <v>65</v>
      </c>
    </row>
    <row r="4" spans="1:55" ht="39.6" customHeight="1" x14ac:dyDescent="0.3">
      <c r="A4" s="94" t="s">
        <v>3259</v>
      </c>
      <c r="B4" s="94" t="s">
        <v>3170</v>
      </c>
      <c r="C4" s="94" t="s">
        <v>167</v>
      </c>
      <c r="D4" s="94" t="s">
        <v>0</v>
      </c>
      <c r="E4" s="115" t="s">
        <v>432</v>
      </c>
      <c r="F4" s="113" t="s">
        <v>434</v>
      </c>
      <c r="G4" s="95" t="s">
        <v>431</v>
      </c>
      <c r="H4" s="95" t="s">
        <v>435</v>
      </c>
      <c r="I4" s="96" t="s">
        <v>436</v>
      </c>
      <c r="J4" s="96" t="s">
        <v>71</v>
      </c>
      <c r="K4" s="96" t="s">
        <v>72</v>
      </c>
      <c r="L4" s="96" t="s">
        <v>442</v>
      </c>
      <c r="M4" s="96" t="s">
        <v>3171</v>
      </c>
      <c r="N4" s="97" t="s">
        <v>437</v>
      </c>
      <c r="O4" s="96" t="s">
        <v>433</v>
      </c>
      <c r="P4" s="96" t="s">
        <v>438</v>
      </c>
      <c r="Q4" s="96" t="s">
        <v>439</v>
      </c>
      <c r="R4" s="97" t="s">
        <v>440</v>
      </c>
      <c r="S4" s="98" t="s">
        <v>441</v>
      </c>
      <c r="T4" s="118" t="s">
        <v>464</v>
      </c>
      <c r="U4" s="99">
        <v>45459</v>
      </c>
      <c r="V4" s="99">
        <v>45460</v>
      </c>
      <c r="W4" s="99">
        <v>45461</v>
      </c>
      <c r="X4" s="99">
        <v>45462</v>
      </c>
      <c r="Y4" s="99">
        <v>45463</v>
      </c>
      <c r="Z4" s="99">
        <v>45464</v>
      </c>
      <c r="AA4" s="99">
        <v>45465</v>
      </c>
      <c r="AB4" s="99">
        <v>45466</v>
      </c>
      <c r="AC4" s="99">
        <f t="shared" ref="AC4" si="0">AB4+1</f>
        <v>45467</v>
      </c>
      <c r="AD4" s="99">
        <f t="shared" ref="AD4" si="1">AC4+1</f>
        <v>45468</v>
      </c>
      <c r="AE4" s="99">
        <f t="shared" ref="AE4" si="2">AD4+1</f>
        <v>45469</v>
      </c>
      <c r="AF4" s="99">
        <f t="shared" ref="AF4" si="3">AE4+1</f>
        <v>45470</v>
      </c>
      <c r="AG4" s="99">
        <f t="shared" ref="AG4" si="4">AF4+1</f>
        <v>45471</v>
      </c>
      <c r="AH4" s="99">
        <f t="shared" ref="AH4" si="5">AG4+1</f>
        <v>45472</v>
      </c>
      <c r="AI4" s="99">
        <v>45473</v>
      </c>
      <c r="AJ4" s="99">
        <f>AI4+1</f>
        <v>45474</v>
      </c>
      <c r="AK4" s="99">
        <f t="shared" ref="AK4:AO4" si="6">AJ4+1</f>
        <v>45475</v>
      </c>
      <c r="AL4" s="99">
        <f t="shared" si="6"/>
        <v>45476</v>
      </c>
      <c r="AM4" s="99">
        <f t="shared" si="6"/>
        <v>45477</v>
      </c>
      <c r="AN4" s="99">
        <f t="shared" si="6"/>
        <v>45478</v>
      </c>
      <c r="AO4" s="99">
        <f t="shared" si="6"/>
        <v>45479</v>
      </c>
      <c r="AP4" s="99">
        <v>45487</v>
      </c>
      <c r="AQ4" s="99">
        <f>AP4+1</f>
        <v>45488</v>
      </c>
      <c r="AR4" s="99">
        <f>AQ4+1</f>
        <v>45489</v>
      </c>
      <c r="AS4" s="99">
        <f t="shared" ref="AS4:BC4" si="7">AR4+1</f>
        <v>45490</v>
      </c>
      <c r="AT4" s="99">
        <f t="shared" si="7"/>
        <v>45491</v>
      </c>
      <c r="AU4" s="99">
        <f t="shared" si="7"/>
        <v>45492</v>
      </c>
      <c r="AV4" s="99">
        <f t="shared" si="7"/>
        <v>45493</v>
      </c>
      <c r="AW4" s="99">
        <f t="shared" si="7"/>
        <v>45494</v>
      </c>
      <c r="AX4" s="99">
        <f t="shared" si="7"/>
        <v>45495</v>
      </c>
      <c r="AY4" s="99">
        <f t="shared" si="7"/>
        <v>45496</v>
      </c>
      <c r="AZ4" s="99">
        <f t="shared" si="7"/>
        <v>45497</v>
      </c>
      <c r="BA4" s="99">
        <f t="shared" si="7"/>
        <v>45498</v>
      </c>
      <c r="BB4" s="99">
        <f t="shared" si="7"/>
        <v>45499</v>
      </c>
      <c r="BC4" s="99">
        <f t="shared" si="7"/>
        <v>45500</v>
      </c>
    </row>
    <row r="5" spans="1:55" s="109" customFormat="1" ht="19.95" hidden="1" customHeight="1" x14ac:dyDescent="0.3">
      <c r="B5" s="111" t="s">
        <v>3177</v>
      </c>
      <c r="C5" s="111">
        <v>4600011662</v>
      </c>
      <c r="D5" s="101" t="s">
        <v>2602</v>
      </c>
      <c r="E5" s="110" t="str">
        <f>IF(F5="","",CONCATENATE(TRIM(F5)," - ",TRIM(J5)))</f>
        <v/>
      </c>
      <c r="F5" s="102"/>
      <c r="G5" s="103"/>
      <c r="H5" s="103"/>
      <c r="I5" s="100"/>
      <c r="J5" s="122" t="s">
        <v>2605</v>
      </c>
      <c r="K5" s="103"/>
      <c r="L5" s="103"/>
      <c r="M5" s="103"/>
      <c r="N5" s="103"/>
      <c r="O5" s="106"/>
      <c r="P5" s="104"/>
      <c r="Q5" s="104"/>
      <c r="R5" s="104"/>
      <c r="S5" s="105" t="str">
        <f>IF(P5="","",Q5/P5)</f>
        <v/>
      </c>
      <c r="T5" s="119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</row>
    <row r="6" spans="1:55" s="109" customFormat="1" ht="19.95" hidden="1" customHeight="1" x14ac:dyDescent="0.3">
      <c r="B6" s="111" t="s">
        <v>3177</v>
      </c>
      <c r="C6" s="111">
        <v>4600011662</v>
      </c>
      <c r="D6" s="101" t="s">
        <v>413</v>
      </c>
      <c r="E6" s="110" t="str">
        <f t="shared" ref="E6:E69" si="8">IF(F6="","",CONCATENATE(TRIM(F6)," - ",TRIM(J6)))</f>
        <v/>
      </c>
      <c r="F6" s="102"/>
      <c r="G6" s="103"/>
      <c r="H6" s="103"/>
      <c r="I6" s="100"/>
      <c r="J6" s="122" t="s">
        <v>2606</v>
      </c>
      <c r="K6" s="103"/>
      <c r="L6" s="103"/>
      <c r="M6" s="103"/>
      <c r="N6" s="103"/>
      <c r="O6" s="106"/>
      <c r="P6" s="104"/>
      <c r="Q6" s="104"/>
      <c r="R6" s="104"/>
      <c r="S6" s="105" t="str">
        <f t="shared" ref="S6:S69" si="9">IF(P6="","",Q6/P6)</f>
        <v/>
      </c>
      <c r="T6" s="119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</row>
    <row r="7" spans="1:55" s="109" customFormat="1" ht="19.95" hidden="1" customHeight="1" x14ac:dyDescent="0.3">
      <c r="B7" s="111" t="s">
        <v>3177</v>
      </c>
      <c r="C7" s="111">
        <v>4600011662</v>
      </c>
      <c r="D7" s="101" t="s">
        <v>414</v>
      </c>
      <c r="E7" s="110" t="str">
        <f t="shared" si="8"/>
        <v/>
      </c>
      <c r="F7" s="102"/>
      <c r="G7" s="103"/>
      <c r="H7" s="103"/>
      <c r="I7" s="100"/>
      <c r="J7" s="122" t="s">
        <v>2607</v>
      </c>
      <c r="K7" s="103"/>
      <c r="L7" s="103"/>
      <c r="M7" s="103"/>
      <c r="N7" s="103"/>
      <c r="O7" s="106"/>
      <c r="P7" s="104"/>
      <c r="Q7" s="104"/>
      <c r="R7" s="104"/>
      <c r="S7" s="105" t="str">
        <f t="shared" si="9"/>
        <v/>
      </c>
      <c r="T7" s="1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</row>
    <row r="8" spans="1:55" s="109" customFormat="1" ht="19.95" hidden="1" customHeight="1" x14ac:dyDescent="0.3">
      <c r="B8" s="111" t="s">
        <v>3177</v>
      </c>
      <c r="C8" s="111">
        <v>4600011662</v>
      </c>
      <c r="D8" s="101" t="s">
        <v>415</v>
      </c>
      <c r="E8" s="110" t="str">
        <f t="shared" si="8"/>
        <v/>
      </c>
      <c r="F8" s="102"/>
      <c r="G8" s="103"/>
      <c r="H8" s="103"/>
      <c r="I8" s="100"/>
      <c r="J8" s="122" t="s">
        <v>2608</v>
      </c>
      <c r="K8" s="103"/>
      <c r="L8" s="103"/>
      <c r="M8" s="103"/>
      <c r="N8" s="103"/>
      <c r="O8" s="106"/>
      <c r="P8" s="104"/>
      <c r="Q8" s="104"/>
      <c r="R8" s="104"/>
      <c r="S8" s="105" t="str">
        <f t="shared" si="9"/>
        <v/>
      </c>
      <c r="T8" s="119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</row>
    <row r="9" spans="1:55" s="109" customFormat="1" ht="19.95" hidden="1" customHeight="1" x14ac:dyDescent="0.3">
      <c r="B9" s="111" t="s">
        <v>3177</v>
      </c>
      <c r="C9" s="111">
        <v>4600011662</v>
      </c>
      <c r="D9" s="101" t="s">
        <v>416</v>
      </c>
      <c r="E9" s="110" t="str">
        <f t="shared" si="8"/>
        <v/>
      </c>
      <c r="F9" s="102"/>
      <c r="G9" s="103"/>
      <c r="H9" s="103"/>
      <c r="I9" s="100"/>
      <c r="J9" s="122" t="s">
        <v>2609</v>
      </c>
      <c r="K9" s="103"/>
      <c r="L9" s="103"/>
      <c r="M9" s="103"/>
      <c r="N9" s="103"/>
      <c r="O9" s="106"/>
      <c r="P9" s="104"/>
      <c r="Q9" s="104"/>
      <c r="R9" s="104"/>
      <c r="S9" s="105" t="str">
        <f t="shared" si="9"/>
        <v/>
      </c>
      <c r="T9" s="119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</row>
    <row r="10" spans="1:55" s="109" customFormat="1" ht="19.95" hidden="1" customHeight="1" x14ac:dyDescent="0.3">
      <c r="B10" s="111" t="s">
        <v>3177</v>
      </c>
      <c r="C10" s="111">
        <v>4600011662</v>
      </c>
      <c r="D10" s="101" t="s">
        <v>417</v>
      </c>
      <c r="E10" s="110" t="str">
        <f t="shared" si="8"/>
        <v/>
      </c>
      <c r="F10" s="102"/>
      <c r="G10" s="103"/>
      <c r="H10" s="103"/>
      <c r="I10" s="100"/>
      <c r="J10" s="122" t="s">
        <v>2610</v>
      </c>
      <c r="K10" s="103"/>
      <c r="L10" s="103"/>
      <c r="M10" s="103"/>
      <c r="N10" s="103"/>
      <c r="O10" s="106"/>
      <c r="P10" s="104"/>
      <c r="Q10" s="104"/>
      <c r="R10" s="104"/>
      <c r="S10" s="105" t="str">
        <f t="shared" si="9"/>
        <v/>
      </c>
      <c r="T10" s="119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</row>
    <row r="11" spans="1:55" s="109" customFormat="1" ht="19.95" hidden="1" customHeight="1" x14ac:dyDescent="0.3">
      <c r="B11" s="111" t="s">
        <v>3177</v>
      </c>
      <c r="C11" s="111">
        <v>4600011662</v>
      </c>
      <c r="D11" s="101" t="s">
        <v>418</v>
      </c>
      <c r="E11" s="110" t="str">
        <f t="shared" si="8"/>
        <v/>
      </c>
      <c r="F11" s="102"/>
      <c r="G11" s="103"/>
      <c r="H11" s="103"/>
      <c r="I11" s="100"/>
      <c r="J11" s="122" t="s">
        <v>2611</v>
      </c>
      <c r="K11" s="103"/>
      <c r="L11" s="103"/>
      <c r="M11" s="103"/>
      <c r="N11" s="103"/>
      <c r="O11" s="106"/>
      <c r="P11" s="104"/>
      <c r="Q11" s="104"/>
      <c r="R11" s="104"/>
      <c r="S11" s="105" t="str">
        <f t="shared" si="9"/>
        <v/>
      </c>
      <c r="T11" s="119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</row>
    <row r="12" spans="1:55" s="109" customFormat="1" ht="19.95" hidden="1" customHeight="1" x14ac:dyDescent="0.3">
      <c r="B12" s="111" t="s">
        <v>3177</v>
      </c>
      <c r="C12" s="111">
        <v>4600011662</v>
      </c>
      <c r="D12" s="101" t="s">
        <v>466</v>
      </c>
      <c r="E12" s="110" t="str">
        <f t="shared" si="8"/>
        <v/>
      </c>
      <c r="F12" s="102"/>
      <c r="G12" s="103"/>
      <c r="H12" s="103"/>
      <c r="I12" s="100"/>
      <c r="J12" s="122" t="s">
        <v>2612</v>
      </c>
      <c r="K12" s="103"/>
      <c r="L12" s="103"/>
      <c r="M12" s="103"/>
      <c r="N12" s="103"/>
      <c r="O12" s="106"/>
      <c r="P12" s="104"/>
      <c r="Q12" s="104"/>
      <c r="R12" s="104"/>
      <c r="S12" s="105" t="str">
        <f t="shared" si="9"/>
        <v/>
      </c>
      <c r="T12" s="119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</row>
    <row r="13" spans="1:55" s="109" customFormat="1" ht="19.95" hidden="1" customHeight="1" x14ac:dyDescent="0.3">
      <c r="B13" s="111" t="s">
        <v>3177</v>
      </c>
      <c r="C13" s="111">
        <v>4600011662</v>
      </c>
      <c r="D13" s="101" t="s">
        <v>467</v>
      </c>
      <c r="E13" s="110" t="str">
        <f t="shared" si="8"/>
        <v/>
      </c>
      <c r="F13" s="102"/>
      <c r="G13" s="103"/>
      <c r="H13" s="103"/>
      <c r="I13" s="100"/>
      <c r="J13" s="122" t="s">
        <v>2613</v>
      </c>
      <c r="K13" s="103"/>
      <c r="L13" s="103"/>
      <c r="M13" s="103"/>
      <c r="N13" s="103"/>
      <c r="O13" s="106"/>
      <c r="P13" s="104"/>
      <c r="Q13" s="104"/>
      <c r="R13" s="104"/>
      <c r="S13" s="105" t="str">
        <f t="shared" si="9"/>
        <v/>
      </c>
      <c r="T13" s="119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</row>
    <row r="14" spans="1:55" s="109" customFormat="1" ht="19.95" hidden="1" customHeight="1" x14ac:dyDescent="0.3">
      <c r="B14" s="111" t="s">
        <v>3177</v>
      </c>
      <c r="C14" s="111">
        <v>4600011662</v>
      </c>
      <c r="D14" s="101" t="s">
        <v>468</v>
      </c>
      <c r="E14" s="110" t="str">
        <f t="shared" si="8"/>
        <v/>
      </c>
      <c r="F14" s="102"/>
      <c r="G14" s="103"/>
      <c r="H14" s="103"/>
      <c r="I14" s="100"/>
      <c r="J14" s="122" t="s">
        <v>2614</v>
      </c>
      <c r="K14" s="103"/>
      <c r="L14" s="103"/>
      <c r="M14" s="103"/>
      <c r="N14" s="103"/>
      <c r="O14" s="106"/>
      <c r="P14" s="104"/>
      <c r="Q14" s="104"/>
      <c r="R14" s="104"/>
      <c r="S14" s="105" t="str">
        <f t="shared" si="9"/>
        <v/>
      </c>
      <c r="T14" s="119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</row>
    <row r="15" spans="1:55" s="109" customFormat="1" ht="19.95" hidden="1" customHeight="1" x14ac:dyDescent="0.3">
      <c r="B15" s="111" t="s">
        <v>3177</v>
      </c>
      <c r="C15" s="111">
        <v>4600011662</v>
      </c>
      <c r="D15" s="101" t="s">
        <v>469</v>
      </c>
      <c r="E15" s="110" t="str">
        <f t="shared" si="8"/>
        <v/>
      </c>
      <c r="F15" s="102"/>
      <c r="G15" s="103"/>
      <c r="H15" s="103"/>
      <c r="I15" s="100"/>
      <c r="J15" s="122" t="s">
        <v>2615</v>
      </c>
      <c r="K15" s="103"/>
      <c r="L15" s="103"/>
      <c r="M15" s="103"/>
      <c r="N15" s="103"/>
      <c r="O15" s="106"/>
      <c r="P15" s="104"/>
      <c r="Q15" s="104"/>
      <c r="R15" s="104"/>
      <c r="S15" s="105" t="str">
        <f t="shared" si="9"/>
        <v/>
      </c>
      <c r="T15" s="119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</row>
    <row r="16" spans="1:55" s="109" customFormat="1" ht="19.95" hidden="1" customHeight="1" x14ac:dyDescent="0.3">
      <c r="B16" s="111" t="s">
        <v>3177</v>
      </c>
      <c r="C16" s="111">
        <v>4600011662</v>
      </c>
      <c r="D16" s="101" t="s">
        <v>470</v>
      </c>
      <c r="E16" s="110" t="str">
        <f t="shared" si="8"/>
        <v/>
      </c>
      <c r="F16" s="102"/>
      <c r="G16" s="103"/>
      <c r="H16" s="103"/>
      <c r="I16" s="100"/>
      <c r="J16" s="122" t="s">
        <v>2616</v>
      </c>
      <c r="K16" s="103"/>
      <c r="L16" s="103"/>
      <c r="M16" s="103"/>
      <c r="N16" s="103"/>
      <c r="O16" s="106"/>
      <c r="P16" s="104"/>
      <c r="Q16" s="104"/>
      <c r="R16" s="104"/>
      <c r="S16" s="105" t="str">
        <f t="shared" si="9"/>
        <v/>
      </c>
      <c r="T16" s="119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</row>
    <row r="17" spans="2:55" s="109" customFormat="1" ht="19.95" hidden="1" customHeight="1" x14ac:dyDescent="0.3">
      <c r="B17" s="111" t="s">
        <v>3177</v>
      </c>
      <c r="C17" s="111">
        <v>4600011662</v>
      </c>
      <c r="D17" s="101" t="s">
        <v>471</v>
      </c>
      <c r="E17" s="110" t="str">
        <f t="shared" si="8"/>
        <v/>
      </c>
      <c r="F17" s="102"/>
      <c r="G17" s="103"/>
      <c r="H17" s="103"/>
      <c r="I17" s="100"/>
      <c r="J17" s="122" t="s">
        <v>2613</v>
      </c>
      <c r="K17" s="103"/>
      <c r="L17" s="103"/>
      <c r="M17" s="103"/>
      <c r="N17" s="103"/>
      <c r="O17" s="106"/>
      <c r="P17" s="104"/>
      <c r="Q17" s="104"/>
      <c r="R17" s="104"/>
      <c r="S17" s="105" t="str">
        <f t="shared" si="9"/>
        <v/>
      </c>
      <c r="T17" s="119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</row>
    <row r="18" spans="2:55" s="109" customFormat="1" ht="19.95" hidden="1" customHeight="1" x14ac:dyDescent="0.3">
      <c r="B18" s="111" t="s">
        <v>3177</v>
      </c>
      <c r="C18" s="111">
        <v>4600011662</v>
      </c>
      <c r="D18" s="101" t="s">
        <v>472</v>
      </c>
      <c r="E18" s="110" t="str">
        <f t="shared" si="8"/>
        <v/>
      </c>
      <c r="F18" s="102"/>
      <c r="G18" s="103"/>
      <c r="H18" s="103"/>
      <c r="I18" s="100"/>
      <c r="J18" s="122" t="s">
        <v>2617</v>
      </c>
      <c r="K18" s="103"/>
      <c r="L18" s="103"/>
      <c r="M18" s="103"/>
      <c r="N18" s="103"/>
      <c r="O18" s="106"/>
      <c r="P18" s="104"/>
      <c r="Q18" s="104"/>
      <c r="R18" s="104"/>
      <c r="S18" s="105" t="str">
        <f t="shared" si="9"/>
        <v/>
      </c>
      <c r="T18" s="119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</row>
    <row r="19" spans="2:55" s="109" customFormat="1" ht="19.95" hidden="1" customHeight="1" x14ac:dyDescent="0.3">
      <c r="B19" s="111" t="s">
        <v>3177</v>
      </c>
      <c r="C19" s="111">
        <v>4600011662</v>
      </c>
      <c r="D19" s="101" t="s">
        <v>419</v>
      </c>
      <c r="E19" s="110" t="str">
        <f t="shared" si="8"/>
        <v/>
      </c>
      <c r="F19" s="102"/>
      <c r="G19" s="103"/>
      <c r="H19" s="103"/>
      <c r="I19" s="100"/>
      <c r="J19" s="122" t="s">
        <v>2618</v>
      </c>
      <c r="K19" s="103"/>
      <c r="L19" s="103"/>
      <c r="M19" s="103"/>
      <c r="N19" s="103"/>
      <c r="O19" s="106"/>
      <c r="P19" s="104"/>
      <c r="Q19" s="104"/>
      <c r="R19" s="104"/>
      <c r="S19" s="105" t="str">
        <f t="shared" si="9"/>
        <v/>
      </c>
      <c r="T19" s="119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</row>
    <row r="20" spans="2:55" s="109" customFormat="1" ht="19.95" hidden="1" customHeight="1" x14ac:dyDescent="0.3">
      <c r="B20" s="111" t="s">
        <v>3177</v>
      </c>
      <c r="C20" s="111">
        <v>4600011662</v>
      </c>
      <c r="D20" s="101" t="s">
        <v>420</v>
      </c>
      <c r="E20" s="110" t="str">
        <f t="shared" si="8"/>
        <v/>
      </c>
      <c r="F20" s="102"/>
      <c r="G20" s="103"/>
      <c r="H20" s="103"/>
      <c r="I20" s="100"/>
      <c r="J20" s="122" t="s">
        <v>2619</v>
      </c>
      <c r="K20" s="103"/>
      <c r="L20" s="103"/>
      <c r="M20" s="103"/>
      <c r="N20" s="103"/>
      <c r="O20" s="106"/>
      <c r="P20" s="104"/>
      <c r="Q20" s="104"/>
      <c r="R20" s="104"/>
      <c r="S20" s="105" t="str">
        <f t="shared" si="9"/>
        <v/>
      </c>
      <c r="T20" s="119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</row>
    <row r="21" spans="2:55" s="109" customFormat="1" ht="19.95" hidden="1" customHeight="1" x14ac:dyDescent="0.3">
      <c r="B21" s="111" t="s">
        <v>3177</v>
      </c>
      <c r="C21" s="111">
        <v>4600011662</v>
      </c>
      <c r="D21" s="101" t="s">
        <v>421</v>
      </c>
      <c r="E21" s="110" t="str">
        <f t="shared" si="8"/>
        <v/>
      </c>
      <c r="F21" s="102"/>
      <c r="G21" s="103"/>
      <c r="H21" s="103"/>
      <c r="I21" s="100"/>
      <c r="J21" s="122" t="s">
        <v>2620</v>
      </c>
      <c r="K21" s="103"/>
      <c r="L21" s="103"/>
      <c r="M21" s="103"/>
      <c r="N21" s="103"/>
      <c r="O21" s="106"/>
      <c r="P21" s="104"/>
      <c r="Q21" s="104"/>
      <c r="R21" s="104"/>
      <c r="S21" s="105" t="str">
        <f t="shared" si="9"/>
        <v/>
      </c>
      <c r="T21" s="11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</row>
    <row r="22" spans="2:55" s="109" customFormat="1" ht="19.95" hidden="1" customHeight="1" x14ac:dyDescent="0.3">
      <c r="B22" s="111" t="s">
        <v>3177</v>
      </c>
      <c r="C22" s="111">
        <v>4600011662</v>
      </c>
      <c r="D22" s="101" t="s">
        <v>422</v>
      </c>
      <c r="E22" s="110" t="str">
        <f t="shared" si="8"/>
        <v/>
      </c>
      <c r="F22" s="102"/>
      <c r="G22" s="103"/>
      <c r="H22" s="103"/>
      <c r="I22" s="100"/>
      <c r="J22" s="122" t="s">
        <v>2621</v>
      </c>
      <c r="K22" s="103"/>
      <c r="L22" s="103"/>
      <c r="M22" s="103"/>
      <c r="N22" s="103"/>
      <c r="O22" s="106"/>
      <c r="P22" s="104"/>
      <c r="Q22" s="104"/>
      <c r="R22" s="104"/>
      <c r="S22" s="105" t="str">
        <f t="shared" si="9"/>
        <v/>
      </c>
      <c r="T22" s="119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</row>
    <row r="23" spans="2:55" s="109" customFormat="1" ht="19.95" hidden="1" customHeight="1" x14ac:dyDescent="0.3">
      <c r="B23" s="111" t="s">
        <v>3177</v>
      </c>
      <c r="C23" s="111">
        <v>4600011662</v>
      </c>
      <c r="D23" s="101" t="s">
        <v>423</v>
      </c>
      <c r="E23" s="110" t="str">
        <f t="shared" si="8"/>
        <v/>
      </c>
      <c r="F23" s="102"/>
      <c r="G23" s="103"/>
      <c r="H23" s="103"/>
      <c r="I23" s="100"/>
      <c r="J23" s="122" t="s">
        <v>2622</v>
      </c>
      <c r="K23" s="103"/>
      <c r="L23" s="103"/>
      <c r="M23" s="103"/>
      <c r="N23" s="103"/>
      <c r="O23" s="106"/>
      <c r="P23" s="104"/>
      <c r="Q23" s="104"/>
      <c r="R23" s="104"/>
      <c r="S23" s="105" t="str">
        <f t="shared" si="9"/>
        <v/>
      </c>
      <c r="T23" s="119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</row>
    <row r="24" spans="2:55" s="109" customFormat="1" ht="19.95" hidden="1" customHeight="1" x14ac:dyDescent="0.3">
      <c r="B24" s="111" t="s">
        <v>3177</v>
      </c>
      <c r="C24" s="111">
        <v>4600011662</v>
      </c>
      <c r="D24" s="101" t="s">
        <v>424</v>
      </c>
      <c r="E24" s="110" t="str">
        <f t="shared" si="8"/>
        <v/>
      </c>
      <c r="F24" s="102"/>
      <c r="G24" s="103"/>
      <c r="H24" s="103"/>
      <c r="I24" s="100"/>
      <c r="J24" s="122" t="s">
        <v>2623</v>
      </c>
      <c r="K24" s="103"/>
      <c r="L24" s="103"/>
      <c r="M24" s="103"/>
      <c r="N24" s="103"/>
      <c r="O24" s="106"/>
      <c r="P24" s="104"/>
      <c r="Q24" s="104"/>
      <c r="R24" s="104"/>
      <c r="S24" s="105" t="str">
        <f t="shared" si="9"/>
        <v/>
      </c>
      <c r="T24" s="119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</row>
    <row r="25" spans="2:55" s="109" customFormat="1" ht="19.95" hidden="1" customHeight="1" x14ac:dyDescent="0.3">
      <c r="B25" s="111" t="s">
        <v>3177</v>
      </c>
      <c r="C25" s="111">
        <v>4600011662</v>
      </c>
      <c r="D25" s="101" t="s">
        <v>425</v>
      </c>
      <c r="E25" s="110" t="str">
        <f t="shared" si="8"/>
        <v/>
      </c>
      <c r="F25" s="102"/>
      <c r="G25" s="103"/>
      <c r="H25" s="103"/>
      <c r="I25" s="100"/>
      <c r="J25" s="122" t="s">
        <v>2624</v>
      </c>
      <c r="K25" s="103"/>
      <c r="L25" s="103"/>
      <c r="M25" s="103"/>
      <c r="N25" s="103"/>
      <c r="O25" s="106"/>
      <c r="P25" s="104"/>
      <c r="Q25" s="104"/>
      <c r="R25" s="104"/>
      <c r="S25" s="105" t="str">
        <f t="shared" si="9"/>
        <v/>
      </c>
      <c r="T25" s="11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</row>
    <row r="26" spans="2:55" s="109" customFormat="1" ht="19.95" hidden="1" customHeight="1" x14ac:dyDescent="0.3">
      <c r="B26" s="111" t="s">
        <v>3177</v>
      </c>
      <c r="C26" s="111">
        <v>4600011662</v>
      </c>
      <c r="D26" s="101" t="s">
        <v>80</v>
      </c>
      <c r="E26" s="110" t="str">
        <f t="shared" si="8"/>
        <v/>
      </c>
      <c r="F26" s="102"/>
      <c r="G26" s="103"/>
      <c r="H26" s="103"/>
      <c r="I26" s="100"/>
      <c r="J26" s="122" t="s">
        <v>2625</v>
      </c>
      <c r="K26" s="103"/>
      <c r="L26" s="103"/>
      <c r="M26" s="103"/>
      <c r="N26" s="103"/>
      <c r="O26" s="106"/>
      <c r="P26" s="104"/>
      <c r="Q26" s="104"/>
      <c r="R26" s="104"/>
      <c r="S26" s="105" t="str">
        <f t="shared" si="9"/>
        <v/>
      </c>
      <c r="T26" s="119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</row>
    <row r="27" spans="2:55" s="109" customFormat="1" ht="19.95" hidden="1" customHeight="1" x14ac:dyDescent="0.3">
      <c r="B27" s="111" t="s">
        <v>3177</v>
      </c>
      <c r="C27" s="111">
        <v>4600011662</v>
      </c>
      <c r="D27" s="101" t="s">
        <v>116</v>
      </c>
      <c r="E27" s="110" t="str">
        <f t="shared" si="8"/>
        <v/>
      </c>
      <c r="F27" s="102"/>
      <c r="G27" s="103"/>
      <c r="H27" s="103"/>
      <c r="I27" s="100"/>
      <c r="J27" s="122" t="s">
        <v>2626</v>
      </c>
      <c r="K27" s="103"/>
      <c r="L27" s="103"/>
      <c r="M27" s="103"/>
      <c r="N27" s="103"/>
      <c r="O27" s="106"/>
      <c r="P27" s="104"/>
      <c r="Q27" s="104"/>
      <c r="R27" s="104"/>
      <c r="S27" s="105" t="str">
        <f t="shared" si="9"/>
        <v/>
      </c>
      <c r="T27" s="119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</row>
    <row r="28" spans="2:55" s="109" customFormat="1" ht="19.95" hidden="1" customHeight="1" x14ac:dyDescent="0.3">
      <c r="B28" s="111" t="s">
        <v>3177</v>
      </c>
      <c r="C28" s="111">
        <v>4600011662</v>
      </c>
      <c r="D28" s="101" t="s">
        <v>134</v>
      </c>
      <c r="E28" s="110" t="str">
        <f t="shared" si="8"/>
        <v/>
      </c>
      <c r="F28" s="102"/>
      <c r="G28" s="103"/>
      <c r="H28" s="103"/>
      <c r="I28" s="100"/>
      <c r="J28" s="122" t="s">
        <v>2627</v>
      </c>
      <c r="K28" s="103"/>
      <c r="L28" s="103"/>
      <c r="M28" s="103"/>
      <c r="N28" s="103"/>
      <c r="O28" s="106"/>
      <c r="P28" s="104"/>
      <c r="Q28" s="104"/>
      <c r="R28" s="104"/>
      <c r="S28" s="105" t="str">
        <f t="shared" si="9"/>
        <v/>
      </c>
      <c r="T28" s="119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</row>
    <row r="29" spans="2:55" s="109" customFormat="1" ht="19.95" hidden="1" customHeight="1" x14ac:dyDescent="0.3">
      <c r="B29" s="111" t="s">
        <v>3177</v>
      </c>
      <c r="C29" s="111">
        <v>4600011662</v>
      </c>
      <c r="D29" s="101" t="s">
        <v>147</v>
      </c>
      <c r="E29" s="110" t="str">
        <f t="shared" si="8"/>
        <v/>
      </c>
      <c r="F29" s="102"/>
      <c r="G29" s="103"/>
      <c r="H29" s="103"/>
      <c r="I29" s="100"/>
      <c r="J29" s="122" t="s">
        <v>2625</v>
      </c>
      <c r="K29" s="103"/>
      <c r="L29" s="103"/>
      <c r="M29" s="103"/>
      <c r="N29" s="103"/>
      <c r="O29" s="106"/>
      <c r="P29" s="104"/>
      <c r="Q29" s="104"/>
      <c r="R29" s="104"/>
      <c r="S29" s="105" t="str">
        <f t="shared" si="9"/>
        <v/>
      </c>
      <c r="T29" s="119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</row>
    <row r="30" spans="2:55" s="109" customFormat="1" ht="19.95" hidden="1" customHeight="1" x14ac:dyDescent="0.3">
      <c r="B30" s="111" t="s">
        <v>3177</v>
      </c>
      <c r="C30" s="111">
        <v>4600011662</v>
      </c>
      <c r="D30" s="101" t="s">
        <v>473</v>
      </c>
      <c r="E30" s="110" t="str">
        <f t="shared" si="8"/>
        <v/>
      </c>
      <c r="F30" s="102"/>
      <c r="G30" s="103"/>
      <c r="H30" s="103"/>
      <c r="I30" s="100"/>
      <c r="J30" s="122" t="s">
        <v>2626</v>
      </c>
      <c r="K30" s="103"/>
      <c r="L30" s="103"/>
      <c r="M30" s="103"/>
      <c r="N30" s="103"/>
      <c r="O30" s="106"/>
      <c r="P30" s="104"/>
      <c r="Q30" s="104"/>
      <c r="R30" s="104"/>
      <c r="S30" s="105" t="str">
        <f t="shared" si="9"/>
        <v/>
      </c>
      <c r="T30" s="119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</row>
    <row r="31" spans="2:55" s="109" customFormat="1" ht="19.95" hidden="1" customHeight="1" x14ac:dyDescent="0.3">
      <c r="B31" s="111" t="s">
        <v>3177</v>
      </c>
      <c r="C31" s="111">
        <v>4600011662</v>
      </c>
      <c r="D31" s="101" t="s">
        <v>474</v>
      </c>
      <c r="E31" s="110" t="str">
        <f t="shared" si="8"/>
        <v/>
      </c>
      <c r="F31" s="102"/>
      <c r="G31" s="103"/>
      <c r="H31" s="103"/>
      <c r="I31" s="100"/>
      <c r="J31" s="122" t="s">
        <v>2628</v>
      </c>
      <c r="K31" s="103"/>
      <c r="L31" s="103"/>
      <c r="M31" s="103"/>
      <c r="N31" s="103"/>
      <c r="O31" s="106"/>
      <c r="P31" s="104"/>
      <c r="Q31" s="104"/>
      <c r="R31" s="104"/>
      <c r="S31" s="105" t="str">
        <f t="shared" si="9"/>
        <v/>
      </c>
      <c r="T31" s="119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</row>
    <row r="32" spans="2:55" s="109" customFormat="1" ht="19.95" hidden="1" customHeight="1" x14ac:dyDescent="0.3">
      <c r="B32" s="111" t="s">
        <v>3177</v>
      </c>
      <c r="C32" s="111">
        <v>4600011662</v>
      </c>
      <c r="D32" s="101" t="s">
        <v>475</v>
      </c>
      <c r="E32" s="110" t="str">
        <f t="shared" si="8"/>
        <v/>
      </c>
      <c r="F32" s="102"/>
      <c r="G32" s="103"/>
      <c r="H32" s="103"/>
      <c r="I32" s="100"/>
      <c r="J32" s="122" t="s">
        <v>2629</v>
      </c>
      <c r="K32" s="103"/>
      <c r="L32" s="103"/>
      <c r="M32" s="103"/>
      <c r="N32" s="103"/>
      <c r="O32" s="106"/>
      <c r="P32" s="104"/>
      <c r="Q32" s="104"/>
      <c r="R32" s="104"/>
      <c r="S32" s="105" t="str">
        <f t="shared" si="9"/>
        <v/>
      </c>
      <c r="T32" s="119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</row>
    <row r="33" spans="2:55" s="109" customFormat="1" ht="42" hidden="1" customHeight="1" x14ac:dyDescent="0.3">
      <c r="B33" s="111" t="s">
        <v>3177</v>
      </c>
      <c r="C33" s="111">
        <v>4600011662</v>
      </c>
      <c r="D33" s="101" t="s">
        <v>476</v>
      </c>
      <c r="E33" s="110" t="str">
        <f t="shared" si="8"/>
        <v/>
      </c>
      <c r="F33" s="102"/>
      <c r="G33" s="103"/>
      <c r="H33" s="103"/>
      <c r="I33" s="100"/>
      <c r="J33" s="122" t="s">
        <v>2630</v>
      </c>
      <c r="K33" s="103"/>
      <c r="L33" s="103"/>
      <c r="M33" s="103"/>
      <c r="N33" s="103"/>
      <c r="O33" s="106"/>
      <c r="P33" s="104"/>
      <c r="Q33" s="104"/>
      <c r="R33" s="104"/>
      <c r="S33" s="105" t="str">
        <f t="shared" si="9"/>
        <v/>
      </c>
      <c r="T33" s="119"/>
      <c r="U33" s="107"/>
      <c r="V33" s="107"/>
      <c r="W33" s="107"/>
      <c r="X33" s="107"/>
      <c r="Y33" s="107"/>
      <c r="Z33" s="107"/>
      <c r="AA33" s="107"/>
      <c r="AB33" s="107"/>
      <c r="AC33" s="107">
        <v>1</v>
      </c>
      <c r="AD33" s="107">
        <v>1</v>
      </c>
      <c r="AE33" s="107">
        <v>1</v>
      </c>
      <c r="AF33" s="107">
        <v>1</v>
      </c>
      <c r="AG33" s="107">
        <v>1</v>
      </c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</row>
    <row r="34" spans="2:55" s="109" customFormat="1" ht="19.95" hidden="1" customHeight="1" x14ac:dyDescent="0.3">
      <c r="B34" s="111" t="s">
        <v>3177</v>
      </c>
      <c r="C34" s="111">
        <v>4600011662</v>
      </c>
      <c r="D34" s="101" t="s">
        <v>477</v>
      </c>
      <c r="E34" s="110" t="str">
        <f t="shared" si="8"/>
        <v/>
      </c>
      <c r="F34" s="102"/>
      <c r="G34" s="103"/>
      <c r="H34" s="103"/>
      <c r="I34" s="100"/>
      <c r="J34" s="122" t="s">
        <v>2631</v>
      </c>
      <c r="K34" s="103"/>
      <c r="L34" s="103"/>
      <c r="M34" s="103"/>
      <c r="N34" s="103"/>
      <c r="O34" s="106"/>
      <c r="P34" s="104"/>
      <c r="Q34" s="104"/>
      <c r="R34" s="104"/>
      <c r="S34" s="105" t="str">
        <f t="shared" si="9"/>
        <v/>
      </c>
      <c r="T34" s="119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</row>
    <row r="35" spans="2:55" s="109" customFormat="1" ht="19.95" hidden="1" customHeight="1" x14ac:dyDescent="0.3">
      <c r="B35" s="111" t="s">
        <v>3177</v>
      </c>
      <c r="C35" s="111">
        <v>4600011662</v>
      </c>
      <c r="D35" s="101" t="s">
        <v>478</v>
      </c>
      <c r="E35" s="110" t="str">
        <f t="shared" si="8"/>
        <v/>
      </c>
      <c r="F35" s="102"/>
      <c r="G35" s="103"/>
      <c r="H35" s="103"/>
      <c r="I35" s="100"/>
      <c r="J35" s="122" t="s">
        <v>2632</v>
      </c>
      <c r="K35" s="103"/>
      <c r="L35" s="103"/>
      <c r="M35" s="103"/>
      <c r="N35" s="103"/>
      <c r="O35" s="106"/>
      <c r="P35" s="104"/>
      <c r="Q35" s="104"/>
      <c r="R35" s="104"/>
      <c r="S35" s="105" t="str">
        <f t="shared" si="9"/>
        <v/>
      </c>
      <c r="T35" s="119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</row>
    <row r="36" spans="2:55" s="109" customFormat="1" ht="19.95" hidden="1" customHeight="1" x14ac:dyDescent="0.3">
      <c r="B36" s="111" t="s">
        <v>3177</v>
      </c>
      <c r="C36" s="111">
        <v>4600011662</v>
      </c>
      <c r="D36" s="101" t="s">
        <v>479</v>
      </c>
      <c r="E36" s="110" t="str">
        <f t="shared" si="8"/>
        <v/>
      </c>
      <c r="F36" s="102"/>
      <c r="G36" s="103"/>
      <c r="H36" s="103"/>
      <c r="I36" s="100"/>
      <c r="J36" s="122" t="s">
        <v>2633</v>
      </c>
      <c r="K36" s="103"/>
      <c r="L36" s="103"/>
      <c r="M36" s="103"/>
      <c r="N36" s="103"/>
      <c r="O36" s="106"/>
      <c r="P36" s="104"/>
      <c r="Q36" s="104"/>
      <c r="R36" s="104"/>
      <c r="S36" s="105" t="str">
        <f t="shared" si="9"/>
        <v/>
      </c>
      <c r="T36" s="119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</row>
    <row r="37" spans="2:55" s="109" customFormat="1" ht="19.95" hidden="1" customHeight="1" x14ac:dyDescent="0.3">
      <c r="B37" s="111" t="s">
        <v>3177</v>
      </c>
      <c r="C37" s="111">
        <v>4600011662</v>
      </c>
      <c r="D37" s="101" t="s">
        <v>480</v>
      </c>
      <c r="E37" s="110" t="str">
        <f t="shared" si="8"/>
        <v/>
      </c>
      <c r="F37" s="102"/>
      <c r="G37" s="103"/>
      <c r="H37" s="103"/>
      <c r="I37" s="100"/>
      <c r="J37" s="122" t="s">
        <v>2634</v>
      </c>
      <c r="K37" s="103"/>
      <c r="L37" s="103"/>
      <c r="M37" s="103"/>
      <c r="N37" s="103"/>
      <c r="O37" s="106"/>
      <c r="P37" s="104"/>
      <c r="Q37" s="104"/>
      <c r="R37" s="104"/>
      <c r="S37" s="105" t="str">
        <f t="shared" si="9"/>
        <v/>
      </c>
      <c r="T37" s="119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</row>
    <row r="38" spans="2:55" s="109" customFormat="1" ht="19.95" hidden="1" customHeight="1" x14ac:dyDescent="0.3">
      <c r="B38" s="111" t="s">
        <v>3177</v>
      </c>
      <c r="C38" s="111">
        <v>4600011662</v>
      </c>
      <c r="D38" s="101" t="s">
        <v>481</v>
      </c>
      <c r="E38" s="110" t="str">
        <f t="shared" si="8"/>
        <v/>
      </c>
      <c r="F38" s="102"/>
      <c r="G38" s="103"/>
      <c r="H38" s="103"/>
      <c r="I38" s="100"/>
      <c r="J38" s="122" t="s">
        <v>2635</v>
      </c>
      <c r="K38" s="103"/>
      <c r="L38" s="103"/>
      <c r="M38" s="103"/>
      <c r="N38" s="103"/>
      <c r="O38" s="106"/>
      <c r="P38" s="104"/>
      <c r="Q38" s="104"/>
      <c r="R38" s="104"/>
      <c r="S38" s="105" t="str">
        <f t="shared" si="9"/>
        <v/>
      </c>
      <c r="T38" s="119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</row>
    <row r="39" spans="2:55" s="109" customFormat="1" ht="19.95" hidden="1" customHeight="1" x14ac:dyDescent="0.3">
      <c r="B39" s="111" t="s">
        <v>3177</v>
      </c>
      <c r="C39" s="111">
        <v>4600011662</v>
      </c>
      <c r="D39" s="101" t="s">
        <v>482</v>
      </c>
      <c r="E39" s="110" t="str">
        <f t="shared" si="8"/>
        <v/>
      </c>
      <c r="F39" s="102"/>
      <c r="G39" s="103"/>
      <c r="H39" s="103"/>
      <c r="I39" s="100"/>
      <c r="J39" s="122" t="s">
        <v>2636</v>
      </c>
      <c r="K39" s="103"/>
      <c r="L39" s="103"/>
      <c r="M39" s="103"/>
      <c r="N39" s="103"/>
      <c r="O39" s="106"/>
      <c r="P39" s="104"/>
      <c r="Q39" s="104"/>
      <c r="R39" s="104"/>
      <c r="S39" s="105" t="str">
        <f t="shared" si="9"/>
        <v/>
      </c>
      <c r="T39" s="119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</row>
    <row r="40" spans="2:55" s="109" customFormat="1" ht="19.95" hidden="1" customHeight="1" x14ac:dyDescent="0.3">
      <c r="B40" s="111" t="s">
        <v>3177</v>
      </c>
      <c r="C40" s="111">
        <v>4600011662</v>
      </c>
      <c r="D40" s="101" t="s">
        <v>483</v>
      </c>
      <c r="E40" s="110" t="str">
        <f t="shared" si="8"/>
        <v/>
      </c>
      <c r="F40" s="102"/>
      <c r="G40" s="103"/>
      <c r="H40" s="103"/>
      <c r="I40" s="100"/>
      <c r="J40" s="122" t="s">
        <v>2637</v>
      </c>
      <c r="K40" s="103"/>
      <c r="L40" s="103"/>
      <c r="M40" s="103"/>
      <c r="N40" s="103"/>
      <c r="O40" s="106"/>
      <c r="P40" s="104"/>
      <c r="Q40" s="104"/>
      <c r="R40" s="104"/>
      <c r="S40" s="105" t="str">
        <f t="shared" si="9"/>
        <v/>
      </c>
      <c r="T40" s="11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</row>
    <row r="41" spans="2:55" s="109" customFormat="1" ht="19.95" hidden="1" customHeight="1" x14ac:dyDescent="0.3">
      <c r="B41" s="111" t="s">
        <v>3177</v>
      </c>
      <c r="C41" s="111">
        <v>4600011662</v>
      </c>
      <c r="D41" s="101" t="s">
        <v>484</v>
      </c>
      <c r="E41" s="110" t="str">
        <f t="shared" si="8"/>
        <v/>
      </c>
      <c r="F41" s="102"/>
      <c r="G41" s="103"/>
      <c r="H41" s="103"/>
      <c r="I41" s="100"/>
      <c r="J41" s="122" t="s">
        <v>2638</v>
      </c>
      <c r="K41" s="103"/>
      <c r="L41" s="103"/>
      <c r="M41" s="103"/>
      <c r="N41" s="103"/>
      <c r="O41" s="106"/>
      <c r="P41" s="104"/>
      <c r="Q41" s="104"/>
      <c r="R41" s="104"/>
      <c r="S41" s="105" t="str">
        <f t="shared" si="9"/>
        <v/>
      </c>
      <c r="T41" s="119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</row>
    <row r="42" spans="2:55" s="109" customFormat="1" ht="19.95" hidden="1" customHeight="1" x14ac:dyDescent="0.3">
      <c r="B42" s="111" t="s">
        <v>3177</v>
      </c>
      <c r="C42" s="111">
        <v>4600011662</v>
      </c>
      <c r="D42" s="101" t="s">
        <v>485</v>
      </c>
      <c r="E42" s="110" t="str">
        <f t="shared" si="8"/>
        <v/>
      </c>
      <c r="F42" s="102"/>
      <c r="G42" s="103"/>
      <c r="H42" s="103"/>
      <c r="I42" s="100"/>
      <c r="J42" s="122" t="s">
        <v>2634</v>
      </c>
      <c r="K42" s="103"/>
      <c r="L42" s="103"/>
      <c r="M42" s="103"/>
      <c r="N42" s="103"/>
      <c r="O42" s="106"/>
      <c r="P42" s="104"/>
      <c r="Q42" s="104"/>
      <c r="R42" s="104"/>
      <c r="S42" s="105" t="str">
        <f t="shared" si="9"/>
        <v/>
      </c>
      <c r="T42" s="11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7"/>
    </row>
    <row r="43" spans="2:55" s="109" customFormat="1" ht="19.95" hidden="1" customHeight="1" x14ac:dyDescent="0.3">
      <c r="B43" s="111" t="s">
        <v>3177</v>
      </c>
      <c r="C43" s="111">
        <v>4600011662</v>
      </c>
      <c r="D43" s="101" t="s">
        <v>486</v>
      </c>
      <c r="E43" s="110" t="str">
        <f t="shared" si="8"/>
        <v/>
      </c>
      <c r="F43" s="102"/>
      <c r="G43" s="103"/>
      <c r="H43" s="103"/>
      <c r="I43" s="100"/>
      <c r="J43" s="122" t="s">
        <v>2635</v>
      </c>
      <c r="K43" s="103"/>
      <c r="L43" s="103"/>
      <c r="M43" s="103"/>
      <c r="N43" s="103"/>
      <c r="O43" s="106"/>
      <c r="P43" s="104"/>
      <c r="Q43" s="104"/>
      <c r="R43" s="104"/>
      <c r="S43" s="105" t="str">
        <f t="shared" si="9"/>
        <v/>
      </c>
      <c r="T43" s="119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  <c r="BC43" s="107"/>
    </row>
    <row r="44" spans="2:55" s="109" customFormat="1" ht="19.95" hidden="1" customHeight="1" x14ac:dyDescent="0.3">
      <c r="B44" s="111" t="s">
        <v>3177</v>
      </c>
      <c r="C44" s="111">
        <v>4600011662</v>
      </c>
      <c r="D44" s="101" t="s">
        <v>487</v>
      </c>
      <c r="E44" s="110" t="str">
        <f t="shared" si="8"/>
        <v/>
      </c>
      <c r="F44" s="102"/>
      <c r="G44" s="103"/>
      <c r="H44" s="103"/>
      <c r="I44" s="100"/>
      <c r="J44" s="122" t="s">
        <v>2636</v>
      </c>
      <c r="K44" s="103"/>
      <c r="L44" s="103"/>
      <c r="M44" s="103"/>
      <c r="N44" s="103"/>
      <c r="O44" s="106"/>
      <c r="P44" s="104"/>
      <c r="Q44" s="104"/>
      <c r="R44" s="104"/>
      <c r="S44" s="105" t="str">
        <f t="shared" si="9"/>
        <v/>
      </c>
      <c r="T44" s="11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</row>
    <row r="45" spans="2:55" s="109" customFormat="1" ht="19.95" hidden="1" customHeight="1" x14ac:dyDescent="0.3">
      <c r="B45" s="111" t="s">
        <v>3177</v>
      </c>
      <c r="C45" s="111">
        <v>4600011662</v>
      </c>
      <c r="D45" s="101" t="s">
        <v>488</v>
      </c>
      <c r="E45" s="110" t="str">
        <f t="shared" si="8"/>
        <v/>
      </c>
      <c r="F45" s="102"/>
      <c r="G45" s="103"/>
      <c r="H45" s="103"/>
      <c r="I45" s="100"/>
      <c r="J45" s="122" t="s">
        <v>2637</v>
      </c>
      <c r="K45" s="103"/>
      <c r="L45" s="103"/>
      <c r="M45" s="103"/>
      <c r="N45" s="103"/>
      <c r="O45" s="106"/>
      <c r="P45" s="104"/>
      <c r="Q45" s="104"/>
      <c r="R45" s="104"/>
      <c r="S45" s="105" t="str">
        <f t="shared" si="9"/>
        <v/>
      </c>
      <c r="T45" s="119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  <c r="BC45" s="107"/>
    </row>
    <row r="46" spans="2:55" s="109" customFormat="1" ht="19.95" hidden="1" customHeight="1" x14ac:dyDescent="0.3">
      <c r="B46" s="111" t="s">
        <v>3177</v>
      </c>
      <c r="C46" s="111">
        <v>4600011662</v>
      </c>
      <c r="D46" s="101" t="s">
        <v>489</v>
      </c>
      <c r="E46" s="110" t="str">
        <f t="shared" si="8"/>
        <v/>
      </c>
      <c r="F46" s="102"/>
      <c r="G46" s="103"/>
      <c r="H46" s="103"/>
      <c r="I46" s="100"/>
      <c r="J46" s="122" t="s">
        <v>2639</v>
      </c>
      <c r="K46" s="103"/>
      <c r="L46" s="103"/>
      <c r="M46" s="103"/>
      <c r="N46" s="103"/>
      <c r="O46" s="106"/>
      <c r="P46" s="104"/>
      <c r="Q46" s="104"/>
      <c r="R46" s="104"/>
      <c r="S46" s="105" t="str">
        <f t="shared" si="9"/>
        <v/>
      </c>
      <c r="T46" s="119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7"/>
    </row>
    <row r="47" spans="2:55" s="109" customFormat="1" ht="19.95" hidden="1" customHeight="1" x14ac:dyDescent="0.3">
      <c r="B47" s="111" t="s">
        <v>3177</v>
      </c>
      <c r="C47" s="111">
        <v>4600011662</v>
      </c>
      <c r="D47" s="101" t="s">
        <v>490</v>
      </c>
      <c r="E47" s="110" t="str">
        <f t="shared" si="8"/>
        <v/>
      </c>
      <c r="F47" s="102"/>
      <c r="G47" s="103"/>
      <c r="H47" s="103"/>
      <c r="I47" s="100"/>
      <c r="J47" s="122" t="s">
        <v>2634</v>
      </c>
      <c r="K47" s="103"/>
      <c r="L47" s="103"/>
      <c r="M47" s="103"/>
      <c r="N47" s="103"/>
      <c r="O47" s="106"/>
      <c r="P47" s="104"/>
      <c r="Q47" s="104"/>
      <c r="R47" s="104"/>
      <c r="S47" s="105" t="str">
        <f t="shared" si="9"/>
        <v/>
      </c>
      <c r="T47" s="119"/>
      <c r="U47" s="107"/>
      <c r="V47" s="107">
        <v>2</v>
      </c>
      <c r="W47" s="107">
        <v>2</v>
      </c>
      <c r="X47" s="107">
        <v>2</v>
      </c>
      <c r="Y47" s="107">
        <v>2</v>
      </c>
      <c r="Z47" s="107">
        <v>2</v>
      </c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7"/>
      <c r="BB47" s="107"/>
      <c r="BC47" s="107"/>
    </row>
    <row r="48" spans="2:55" s="109" customFormat="1" ht="19.95" hidden="1" customHeight="1" x14ac:dyDescent="0.3">
      <c r="B48" s="111" t="s">
        <v>3177</v>
      </c>
      <c r="C48" s="111">
        <v>4600011662</v>
      </c>
      <c r="D48" s="101" t="s">
        <v>491</v>
      </c>
      <c r="E48" s="110" t="str">
        <f t="shared" si="8"/>
        <v/>
      </c>
      <c r="F48" s="102"/>
      <c r="G48" s="103"/>
      <c r="H48" s="103"/>
      <c r="I48" s="100"/>
      <c r="J48" s="122" t="s">
        <v>2635</v>
      </c>
      <c r="K48" s="103"/>
      <c r="L48" s="103"/>
      <c r="M48" s="103"/>
      <c r="N48" s="103"/>
      <c r="O48" s="106"/>
      <c r="P48" s="104"/>
      <c r="Q48" s="104"/>
      <c r="R48" s="104"/>
      <c r="S48" s="105" t="str">
        <f t="shared" si="9"/>
        <v/>
      </c>
      <c r="T48" s="11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</row>
    <row r="49" spans="2:55" s="109" customFormat="1" ht="19.95" hidden="1" customHeight="1" x14ac:dyDescent="0.3">
      <c r="B49" s="111" t="s">
        <v>3177</v>
      </c>
      <c r="C49" s="111">
        <v>4600011662</v>
      </c>
      <c r="D49" s="101" t="s">
        <v>492</v>
      </c>
      <c r="E49" s="110" t="str">
        <f t="shared" si="8"/>
        <v/>
      </c>
      <c r="F49" s="102"/>
      <c r="G49" s="103"/>
      <c r="H49" s="103"/>
      <c r="I49" s="100"/>
      <c r="J49" s="122" t="s">
        <v>2636</v>
      </c>
      <c r="K49" s="103"/>
      <c r="L49" s="103"/>
      <c r="M49" s="103"/>
      <c r="N49" s="103"/>
      <c r="O49" s="106"/>
      <c r="P49" s="104"/>
      <c r="Q49" s="104"/>
      <c r="R49" s="104"/>
      <c r="S49" s="105" t="str">
        <f t="shared" si="9"/>
        <v/>
      </c>
      <c r="T49" s="119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7"/>
    </row>
    <row r="50" spans="2:55" s="109" customFormat="1" ht="19.95" hidden="1" customHeight="1" x14ac:dyDescent="0.3">
      <c r="B50" s="111" t="s">
        <v>3177</v>
      </c>
      <c r="C50" s="111">
        <v>4600011662</v>
      </c>
      <c r="D50" s="101" t="s">
        <v>493</v>
      </c>
      <c r="E50" s="110" t="str">
        <f t="shared" si="8"/>
        <v/>
      </c>
      <c r="F50" s="102"/>
      <c r="G50" s="103"/>
      <c r="H50" s="103"/>
      <c r="I50" s="100"/>
      <c r="J50" s="122" t="s">
        <v>2637</v>
      </c>
      <c r="K50" s="103"/>
      <c r="L50" s="103"/>
      <c r="M50" s="103"/>
      <c r="N50" s="103"/>
      <c r="O50" s="106"/>
      <c r="P50" s="104"/>
      <c r="Q50" s="104"/>
      <c r="R50" s="104"/>
      <c r="S50" s="105" t="str">
        <f t="shared" si="9"/>
        <v/>
      </c>
      <c r="T50" s="119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7"/>
    </row>
    <row r="51" spans="2:55" s="109" customFormat="1" ht="19.95" hidden="1" customHeight="1" x14ac:dyDescent="0.3">
      <c r="B51" s="111" t="s">
        <v>3177</v>
      </c>
      <c r="C51" s="111">
        <v>4600011662</v>
      </c>
      <c r="D51" s="101" t="s">
        <v>494</v>
      </c>
      <c r="E51" s="110" t="str">
        <f t="shared" si="8"/>
        <v/>
      </c>
      <c r="F51" s="102"/>
      <c r="G51" s="103"/>
      <c r="H51" s="103"/>
      <c r="I51" s="100"/>
      <c r="J51" s="122" t="s">
        <v>2640</v>
      </c>
      <c r="K51" s="103"/>
      <c r="L51" s="103"/>
      <c r="M51" s="103"/>
      <c r="N51" s="103"/>
      <c r="O51" s="106"/>
      <c r="P51" s="104"/>
      <c r="Q51" s="104"/>
      <c r="R51" s="104"/>
      <c r="S51" s="105" t="str">
        <f t="shared" si="9"/>
        <v/>
      </c>
      <c r="T51" s="119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7"/>
      <c r="BB51" s="107"/>
      <c r="BC51" s="107"/>
    </row>
    <row r="52" spans="2:55" s="109" customFormat="1" ht="19.95" hidden="1" customHeight="1" x14ac:dyDescent="0.3">
      <c r="B52" s="111" t="s">
        <v>3177</v>
      </c>
      <c r="C52" s="111">
        <v>4600011662</v>
      </c>
      <c r="D52" s="101" t="s">
        <v>495</v>
      </c>
      <c r="E52" s="110" t="str">
        <f t="shared" si="8"/>
        <v/>
      </c>
      <c r="F52" s="102"/>
      <c r="G52" s="103"/>
      <c r="H52" s="103"/>
      <c r="I52" s="100"/>
      <c r="J52" s="122" t="s">
        <v>2634</v>
      </c>
      <c r="K52" s="103"/>
      <c r="L52" s="103"/>
      <c r="M52" s="103"/>
      <c r="N52" s="103"/>
      <c r="O52" s="106"/>
      <c r="P52" s="104"/>
      <c r="Q52" s="104"/>
      <c r="R52" s="104"/>
      <c r="S52" s="105" t="str">
        <f t="shared" si="9"/>
        <v/>
      </c>
      <c r="T52" s="119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07"/>
    </row>
    <row r="53" spans="2:55" s="109" customFormat="1" ht="19.95" hidden="1" customHeight="1" x14ac:dyDescent="0.3">
      <c r="B53" s="111" t="s">
        <v>3177</v>
      </c>
      <c r="C53" s="111">
        <v>4600011662</v>
      </c>
      <c r="D53" s="101" t="s">
        <v>496</v>
      </c>
      <c r="E53" s="110" t="str">
        <f t="shared" si="8"/>
        <v/>
      </c>
      <c r="F53" s="102"/>
      <c r="G53" s="103"/>
      <c r="H53" s="103"/>
      <c r="I53" s="100"/>
      <c r="J53" s="122" t="s">
        <v>2635</v>
      </c>
      <c r="K53" s="103"/>
      <c r="L53" s="103"/>
      <c r="M53" s="103"/>
      <c r="N53" s="103"/>
      <c r="O53" s="106"/>
      <c r="P53" s="104"/>
      <c r="Q53" s="104"/>
      <c r="R53" s="104"/>
      <c r="S53" s="105" t="str">
        <f t="shared" si="9"/>
        <v/>
      </c>
      <c r="T53" s="119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</row>
    <row r="54" spans="2:55" s="109" customFormat="1" ht="19.95" hidden="1" customHeight="1" x14ac:dyDescent="0.3">
      <c r="B54" s="111" t="s">
        <v>3177</v>
      </c>
      <c r="C54" s="111">
        <v>4600011662</v>
      </c>
      <c r="D54" s="101" t="s">
        <v>497</v>
      </c>
      <c r="E54" s="110" t="str">
        <f t="shared" si="8"/>
        <v/>
      </c>
      <c r="F54" s="102"/>
      <c r="G54" s="103"/>
      <c r="H54" s="103"/>
      <c r="I54" s="100"/>
      <c r="J54" s="122" t="s">
        <v>2636</v>
      </c>
      <c r="K54" s="103"/>
      <c r="L54" s="103"/>
      <c r="M54" s="103"/>
      <c r="N54" s="103"/>
      <c r="O54" s="106"/>
      <c r="P54" s="104"/>
      <c r="Q54" s="104"/>
      <c r="R54" s="104"/>
      <c r="S54" s="105" t="str">
        <f t="shared" si="9"/>
        <v/>
      </c>
      <c r="T54" s="119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</row>
    <row r="55" spans="2:55" s="109" customFormat="1" ht="19.95" hidden="1" customHeight="1" x14ac:dyDescent="0.3">
      <c r="B55" s="111" t="s">
        <v>3177</v>
      </c>
      <c r="C55" s="111">
        <v>4600011662</v>
      </c>
      <c r="D55" s="101" t="s">
        <v>498</v>
      </c>
      <c r="E55" s="110" t="str">
        <f t="shared" si="8"/>
        <v/>
      </c>
      <c r="F55" s="102"/>
      <c r="G55" s="103"/>
      <c r="H55" s="103"/>
      <c r="I55" s="100"/>
      <c r="J55" s="122" t="s">
        <v>2637</v>
      </c>
      <c r="K55" s="103"/>
      <c r="L55" s="103"/>
      <c r="M55" s="103"/>
      <c r="N55" s="103"/>
      <c r="O55" s="106"/>
      <c r="P55" s="104"/>
      <c r="Q55" s="104"/>
      <c r="R55" s="104"/>
      <c r="S55" s="105" t="str">
        <f t="shared" si="9"/>
        <v/>
      </c>
      <c r="T55" s="119"/>
      <c r="U55" s="107"/>
      <c r="V55" s="107">
        <v>2</v>
      </c>
      <c r="W55" s="107">
        <v>2</v>
      </c>
      <c r="X55" s="107">
        <v>2</v>
      </c>
      <c r="Y55" s="107">
        <v>2</v>
      </c>
      <c r="Z55" s="107">
        <v>2</v>
      </c>
      <c r="AA55" s="107"/>
      <c r="AB55" s="107"/>
      <c r="AC55" s="107">
        <v>1</v>
      </c>
      <c r="AD55" s="107">
        <v>1</v>
      </c>
      <c r="AE55" s="107">
        <v>1</v>
      </c>
      <c r="AF55" s="107">
        <v>1</v>
      </c>
      <c r="AG55" s="107">
        <v>1</v>
      </c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</row>
    <row r="56" spans="2:55" s="109" customFormat="1" ht="19.95" hidden="1" customHeight="1" x14ac:dyDescent="0.3">
      <c r="B56" s="111" t="s">
        <v>3177</v>
      </c>
      <c r="C56" s="111">
        <v>4600011662</v>
      </c>
      <c r="D56" s="101" t="s">
        <v>499</v>
      </c>
      <c r="E56" s="110" t="str">
        <f t="shared" si="8"/>
        <v/>
      </c>
      <c r="F56" s="102"/>
      <c r="G56" s="103"/>
      <c r="H56" s="103"/>
      <c r="I56" s="100"/>
      <c r="J56" s="122" t="s">
        <v>2641</v>
      </c>
      <c r="K56" s="103"/>
      <c r="L56" s="103"/>
      <c r="M56" s="103"/>
      <c r="N56" s="103"/>
      <c r="O56" s="106"/>
      <c r="P56" s="104"/>
      <c r="Q56" s="104"/>
      <c r="R56" s="104"/>
      <c r="S56" s="105" t="str">
        <f t="shared" si="9"/>
        <v/>
      </c>
      <c r="T56" s="119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</row>
    <row r="57" spans="2:55" s="109" customFormat="1" ht="19.95" hidden="1" customHeight="1" x14ac:dyDescent="0.3">
      <c r="B57" s="111" t="s">
        <v>3177</v>
      </c>
      <c r="C57" s="111">
        <v>4600011662</v>
      </c>
      <c r="D57" s="101" t="s">
        <v>500</v>
      </c>
      <c r="E57" s="110" t="str">
        <f t="shared" si="8"/>
        <v/>
      </c>
      <c r="F57" s="102"/>
      <c r="G57" s="103"/>
      <c r="H57" s="103"/>
      <c r="I57" s="100"/>
      <c r="J57" s="122" t="s">
        <v>2634</v>
      </c>
      <c r="K57" s="103"/>
      <c r="L57" s="103"/>
      <c r="M57" s="103"/>
      <c r="N57" s="103"/>
      <c r="O57" s="106"/>
      <c r="P57" s="104"/>
      <c r="Q57" s="104"/>
      <c r="R57" s="104"/>
      <c r="S57" s="105" t="str">
        <f t="shared" si="9"/>
        <v/>
      </c>
      <c r="T57" s="119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</row>
    <row r="58" spans="2:55" s="109" customFormat="1" ht="19.95" hidden="1" customHeight="1" x14ac:dyDescent="0.3">
      <c r="B58" s="111" t="s">
        <v>3177</v>
      </c>
      <c r="C58" s="111">
        <v>4600011662</v>
      </c>
      <c r="D58" s="101" t="s">
        <v>501</v>
      </c>
      <c r="E58" s="110" t="str">
        <f t="shared" si="8"/>
        <v/>
      </c>
      <c r="F58" s="102"/>
      <c r="G58" s="103"/>
      <c r="H58" s="103"/>
      <c r="I58" s="100"/>
      <c r="J58" s="122" t="s">
        <v>2635</v>
      </c>
      <c r="K58" s="103"/>
      <c r="L58" s="103"/>
      <c r="M58" s="103"/>
      <c r="N58" s="103"/>
      <c r="O58" s="106"/>
      <c r="P58" s="104"/>
      <c r="Q58" s="104"/>
      <c r="R58" s="104"/>
      <c r="S58" s="105" t="str">
        <f t="shared" si="9"/>
        <v/>
      </c>
      <c r="T58" s="119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</row>
    <row r="59" spans="2:55" s="109" customFormat="1" ht="19.95" hidden="1" customHeight="1" x14ac:dyDescent="0.3">
      <c r="B59" s="111" t="s">
        <v>3177</v>
      </c>
      <c r="C59" s="111">
        <v>4600011662</v>
      </c>
      <c r="D59" s="101" t="s">
        <v>502</v>
      </c>
      <c r="E59" s="110" t="str">
        <f t="shared" si="8"/>
        <v/>
      </c>
      <c r="F59" s="102"/>
      <c r="G59" s="103"/>
      <c r="H59" s="103"/>
      <c r="I59" s="100"/>
      <c r="J59" s="122" t="s">
        <v>2636</v>
      </c>
      <c r="K59" s="103"/>
      <c r="L59" s="103"/>
      <c r="M59" s="103"/>
      <c r="N59" s="103"/>
      <c r="O59" s="106"/>
      <c r="P59" s="104"/>
      <c r="Q59" s="104"/>
      <c r="R59" s="104"/>
      <c r="S59" s="105" t="str">
        <f t="shared" si="9"/>
        <v/>
      </c>
      <c r="T59" s="119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</row>
    <row r="60" spans="2:55" s="109" customFormat="1" ht="19.95" hidden="1" customHeight="1" x14ac:dyDescent="0.3">
      <c r="B60" s="111" t="s">
        <v>3177</v>
      </c>
      <c r="C60" s="111">
        <v>4600011662</v>
      </c>
      <c r="D60" s="101" t="s">
        <v>503</v>
      </c>
      <c r="E60" s="110" t="str">
        <f t="shared" si="8"/>
        <v/>
      </c>
      <c r="F60" s="102"/>
      <c r="G60" s="103"/>
      <c r="H60" s="103"/>
      <c r="I60" s="100"/>
      <c r="J60" s="122" t="s">
        <v>2637</v>
      </c>
      <c r="K60" s="103"/>
      <c r="L60" s="103"/>
      <c r="M60" s="103"/>
      <c r="N60" s="103"/>
      <c r="O60" s="106"/>
      <c r="P60" s="104"/>
      <c r="Q60" s="104"/>
      <c r="R60" s="104"/>
      <c r="S60" s="105" t="str">
        <f t="shared" si="9"/>
        <v/>
      </c>
      <c r="T60" s="119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</row>
    <row r="61" spans="2:55" s="109" customFormat="1" ht="19.95" hidden="1" customHeight="1" x14ac:dyDescent="0.3">
      <c r="B61" s="111" t="s">
        <v>3177</v>
      </c>
      <c r="C61" s="111">
        <v>4600011662</v>
      </c>
      <c r="D61" s="101" t="s">
        <v>504</v>
      </c>
      <c r="E61" s="110" t="str">
        <f t="shared" si="8"/>
        <v/>
      </c>
      <c r="F61" s="102"/>
      <c r="G61" s="103"/>
      <c r="H61" s="103"/>
      <c r="I61" s="100"/>
      <c r="J61" s="122" t="s">
        <v>2642</v>
      </c>
      <c r="K61" s="103"/>
      <c r="L61" s="103"/>
      <c r="M61" s="103"/>
      <c r="N61" s="103"/>
      <c r="O61" s="106"/>
      <c r="P61" s="104"/>
      <c r="Q61" s="104"/>
      <c r="R61" s="104"/>
      <c r="S61" s="105" t="str">
        <f t="shared" si="9"/>
        <v/>
      </c>
      <c r="T61" s="119"/>
      <c r="U61" s="107"/>
      <c r="V61" s="107">
        <v>2</v>
      </c>
      <c r="W61" s="107">
        <v>2</v>
      </c>
      <c r="X61" s="107">
        <v>2</v>
      </c>
      <c r="Y61" s="107">
        <v>2</v>
      </c>
      <c r="Z61" s="107">
        <v>2</v>
      </c>
      <c r="AA61" s="107"/>
      <c r="AB61" s="107"/>
      <c r="AC61" s="107">
        <v>1</v>
      </c>
      <c r="AD61" s="107">
        <v>1</v>
      </c>
      <c r="AE61" s="107">
        <v>1</v>
      </c>
      <c r="AF61" s="107">
        <v>1</v>
      </c>
      <c r="AG61" s="107">
        <v>1</v>
      </c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</row>
    <row r="62" spans="2:55" s="109" customFormat="1" ht="19.95" hidden="1" customHeight="1" x14ac:dyDescent="0.3">
      <c r="B62" s="111" t="s">
        <v>3177</v>
      </c>
      <c r="C62" s="111">
        <v>4600011662</v>
      </c>
      <c r="D62" s="101" t="s">
        <v>505</v>
      </c>
      <c r="E62" s="110" t="str">
        <f t="shared" si="8"/>
        <v/>
      </c>
      <c r="F62" s="102"/>
      <c r="G62" s="103"/>
      <c r="H62" s="103"/>
      <c r="I62" s="100"/>
      <c r="J62" s="122" t="s">
        <v>2634</v>
      </c>
      <c r="K62" s="103"/>
      <c r="L62" s="103"/>
      <c r="M62" s="103"/>
      <c r="N62" s="103"/>
      <c r="O62" s="106"/>
      <c r="P62" s="104"/>
      <c r="Q62" s="104"/>
      <c r="R62" s="104"/>
      <c r="S62" s="105" t="str">
        <f t="shared" si="9"/>
        <v/>
      </c>
      <c r="T62" s="119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</row>
    <row r="63" spans="2:55" s="109" customFormat="1" ht="19.95" hidden="1" customHeight="1" x14ac:dyDescent="0.3">
      <c r="B63" s="111" t="s">
        <v>3177</v>
      </c>
      <c r="C63" s="111">
        <v>4600011662</v>
      </c>
      <c r="D63" s="101" t="s">
        <v>506</v>
      </c>
      <c r="E63" s="110" t="str">
        <f t="shared" si="8"/>
        <v/>
      </c>
      <c r="F63" s="102"/>
      <c r="G63" s="103"/>
      <c r="H63" s="103"/>
      <c r="I63" s="100"/>
      <c r="J63" s="122" t="s">
        <v>2635</v>
      </c>
      <c r="K63" s="103"/>
      <c r="L63" s="103"/>
      <c r="M63" s="103"/>
      <c r="N63" s="103"/>
      <c r="O63" s="106"/>
      <c r="P63" s="104"/>
      <c r="Q63" s="104"/>
      <c r="R63" s="104"/>
      <c r="S63" s="105" t="str">
        <f t="shared" si="9"/>
        <v/>
      </c>
      <c r="T63" s="119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</row>
    <row r="64" spans="2:55" s="109" customFormat="1" ht="19.95" hidden="1" customHeight="1" x14ac:dyDescent="0.3">
      <c r="B64" s="111" t="s">
        <v>3177</v>
      </c>
      <c r="C64" s="111">
        <v>4600011662</v>
      </c>
      <c r="D64" s="101" t="s">
        <v>507</v>
      </c>
      <c r="E64" s="110" t="str">
        <f t="shared" si="8"/>
        <v/>
      </c>
      <c r="F64" s="102"/>
      <c r="G64" s="103"/>
      <c r="H64" s="103"/>
      <c r="I64" s="100"/>
      <c r="J64" s="122" t="s">
        <v>2636</v>
      </c>
      <c r="K64" s="103"/>
      <c r="L64" s="103"/>
      <c r="M64" s="103"/>
      <c r="N64" s="103"/>
      <c r="O64" s="106"/>
      <c r="P64" s="104"/>
      <c r="Q64" s="104"/>
      <c r="R64" s="104"/>
      <c r="S64" s="105" t="str">
        <f t="shared" si="9"/>
        <v/>
      </c>
      <c r="T64" s="119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</row>
    <row r="65" spans="2:55" s="109" customFormat="1" ht="19.95" hidden="1" customHeight="1" x14ac:dyDescent="0.3">
      <c r="B65" s="111" t="s">
        <v>3177</v>
      </c>
      <c r="C65" s="111">
        <v>4600011662</v>
      </c>
      <c r="D65" s="101" t="s">
        <v>508</v>
      </c>
      <c r="E65" s="110" t="str">
        <f t="shared" si="8"/>
        <v/>
      </c>
      <c r="F65" s="102"/>
      <c r="G65" s="103"/>
      <c r="H65" s="103"/>
      <c r="I65" s="100"/>
      <c r="J65" s="122" t="s">
        <v>2637</v>
      </c>
      <c r="K65" s="103"/>
      <c r="L65" s="103"/>
      <c r="M65" s="103"/>
      <c r="N65" s="103"/>
      <c r="O65" s="106"/>
      <c r="P65" s="104"/>
      <c r="Q65" s="104"/>
      <c r="R65" s="104"/>
      <c r="S65" s="105" t="str">
        <f t="shared" si="9"/>
        <v/>
      </c>
      <c r="T65" s="119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</row>
    <row r="66" spans="2:55" s="109" customFormat="1" ht="19.95" hidden="1" customHeight="1" x14ac:dyDescent="0.3">
      <c r="B66" s="111" t="s">
        <v>3177</v>
      </c>
      <c r="C66" s="111">
        <v>4600011662</v>
      </c>
      <c r="D66" s="101" t="s">
        <v>509</v>
      </c>
      <c r="E66" s="110" t="str">
        <f t="shared" si="8"/>
        <v/>
      </c>
      <c r="F66" s="102"/>
      <c r="G66" s="103"/>
      <c r="H66" s="103"/>
      <c r="I66" s="100"/>
      <c r="J66" s="122" t="s">
        <v>2643</v>
      </c>
      <c r="K66" s="103"/>
      <c r="L66" s="103"/>
      <c r="M66" s="103"/>
      <c r="N66" s="103"/>
      <c r="O66" s="106"/>
      <c r="P66" s="104"/>
      <c r="Q66" s="104"/>
      <c r="R66" s="104"/>
      <c r="S66" s="105" t="str">
        <f t="shared" si="9"/>
        <v/>
      </c>
      <c r="T66" s="119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</row>
    <row r="67" spans="2:55" s="109" customFormat="1" ht="19.95" hidden="1" customHeight="1" x14ac:dyDescent="0.3">
      <c r="B67" s="111" t="s">
        <v>3177</v>
      </c>
      <c r="C67" s="111">
        <v>4600011662</v>
      </c>
      <c r="D67" s="101" t="s">
        <v>510</v>
      </c>
      <c r="E67" s="110" t="str">
        <f t="shared" si="8"/>
        <v/>
      </c>
      <c r="F67" s="102"/>
      <c r="G67" s="103"/>
      <c r="H67" s="103"/>
      <c r="I67" s="100"/>
      <c r="J67" s="122" t="s">
        <v>2634</v>
      </c>
      <c r="K67" s="103"/>
      <c r="L67" s="103"/>
      <c r="M67" s="103"/>
      <c r="N67" s="103"/>
      <c r="O67" s="106"/>
      <c r="P67" s="104"/>
      <c r="Q67" s="104"/>
      <c r="R67" s="104"/>
      <c r="S67" s="105" t="str">
        <f t="shared" si="9"/>
        <v/>
      </c>
      <c r="T67" s="119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</row>
    <row r="68" spans="2:55" s="109" customFormat="1" ht="19.95" hidden="1" customHeight="1" x14ac:dyDescent="0.3">
      <c r="B68" s="111" t="s">
        <v>3177</v>
      </c>
      <c r="C68" s="111">
        <v>4600011662</v>
      </c>
      <c r="D68" s="101" t="s">
        <v>511</v>
      </c>
      <c r="E68" s="110" t="str">
        <f t="shared" si="8"/>
        <v/>
      </c>
      <c r="F68" s="102"/>
      <c r="G68" s="103"/>
      <c r="H68" s="103"/>
      <c r="I68" s="100"/>
      <c r="J68" s="122" t="s">
        <v>2635</v>
      </c>
      <c r="K68" s="103"/>
      <c r="L68" s="103"/>
      <c r="M68" s="103"/>
      <c r="N68" s="103"/>
      <c r="O68" s="106"/>
      <c r="P68" s="104"/>
      <c r="Q68" s="104"/>
      <c r="R68" s="104"/>
      <c r="S68" s="105" t="str">
        <f t="shared" si="9"/>
        <v/>
      </c>
      <c r="T68" s="119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</row>
    <row r="69" spans="2:55" s="109" customFormat="1" ht="19.95" hidden="1" customHeight="1" x14ac:dyDescent="0.3">
      <c r="B69" s="111" t="s">
        <v>3177</v>
      </c>
      <c r="C69" s="111">
        <v>4600011662</v>
      </c>
      <c r="D69" s="101" t="s">
        <v>512</v>
      </c>
      <c r="E69" s="110" t="str">
        <f t="shared" si="8"/>
        <v/>
      </c>
      <c r="F69" s="102"/>
      <c r="G69" s="103"/>
      <c r="H69" s="103"/>
      <c r="I69" s="100"/>
      <c r="J69" s="122" t="s">
        <v>2636</v>
      </c>
      <c r="K69" s="103"/>
      <c r="L69" s="103"/>
      <c r="M69" s="103"/>
      <c r="N69" s="103"/>
      <c r="O69" s="106"/>
      <c r="P69" s="104"/>
      <c r="Q69" s="104"/>
      <c r="R69" s="104"/>
      <c r="S69" s="105" t="str">
        <f t="shared" si="9"/>
        <v/>
      </c>
      <c r="T69" s="119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</row>
    <row r="70" spans="2:55" s="109" customFormat="1" ht="19.95" hidden="1" customHeight="1" x14ac:dyDescent="0.3">
      <c r="B70" s="111" t="s">
        <v>3177</v>
      </c>
      <c r="C70" s="111">
        <v>4600011662</v>
      </c>
      <c r="D70" s="101" t="s">
        <v>513</v>
      </c>
      <c r="E70" s="110" t="str">
        <f t="shared" ref="E70:E133" si="10">IF(F70="","",CONCATENATE(TRIM(F70)," - ",TRIM(J70)))</f>
        <v/>
      </c>
      <c r="F70" s="102"/>
      <c r="G70" s="103"/>
      <c r="H70" s="103"/>
      <c r="I70" s="100"/>
      <c r="J70" s="122" t="s">
        <v>2637</v>
      </c>
      <c r="K70" s="103"/>
      <c r="L70" s="103"/>
      <c r="M70" s="103"/>
      <c r="N70" s="103"/>
      <c r="O70" s="106"/>
      <c r="P70" s="104"/>
      <c r="Q70" s="104"/>
      <c r="R70" s="104"/>
      <c r="S70" s="105" t="str">
        <f t="shared" ref="S70:S133" si="11">IF(P70="","",Q70/P70)</f>
        <v/>
      </c>
      <c r="T70" s="119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</row>
    <row r="71" spans="2:55" s="109" customFormat="1" ht="19.95" hidden="1" customHeight="1" x14ac:dyDescent="0.3">
      <c r="B71" s="111" t="s">
        <v>3177</v>
      </c>
      <c r="C71" s="111">
        <v>4600011662</v>
      </c>
      <c r="D71" s="101" t="s">
        <v>514</v>
      </c>
      <c r="E71" s="110" t="str">
        <f t="shared" si="10"/>
        <v/>
      </c>
      <c r="F71" s="102"/>
      <c r="G71" s="103"/>
      <c r="H71" s="103"/>
      <c r="I71" s="100"/>
      <c r="J71" s="122" t="s">
        <v>2644</v>
      </c>
      <c r="K71" s="103"/>
      <c r="L71" s="103"/>
      <c r="M71" s="103"/>
      <c r="N71" s="103"/>
      <c r="O71" s="106"/>
      <c r="P71" s="104"/>
      <c r="Q71" s="104"/>
      <c r="R71" s="104"/>
      <c r="S71" s="105" t="str">
        <f t="shared" si="11"/>
        <v/>
      </c>
      <c r="T71" s="119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</row>
    <row r="72" spans="2:55" s="109" customFormat="1" ht="19.95" hidden="1" customHeight="1" x14ac:dyDescent="0.3">
      <c r="B72" s="111" t="s">
        <v>3177</v>
      </c>
      <c r="C72" s="111">
        <v>4600011662</v>
      </c>
      <c r="D72" s="101" t="s">
        <v>515</v>
      </c>
      <c r="E72" s="110" t="str">
        <f t="shared" si="10"/>
        <v/>
      </c>
      <c r="F72" s="102"/>
      <c r="G72" s="103"/>
      <c r="H72" s="103"/>
      <c r="I72" s="100"/>
      <c r="J72" s="122" t="s">
        <v>2634</v>
      </c>
      <c r="K72" s="103"/>
      <c r="L72" s="103"/>
      <c r="M72" s="103"/>
      <c r="N72" s="103"/>
      <c r="O72" s="106"/>
      <c r="P72" s="104"/>
      <c r="Q72" s="104"/>
      <c r="R72" s="104"/>
      <c r="S72" s="105" t="str">
        <f t="shared" si="11"/>
        <v/>
      </c>
      <c r="T72" s="119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</row>
    <row r="73" spans="2:55" s="109" customFormat="1" ht="19.95" hidden="1" customHeight="1" x14ac:dyDescent="0.3">
      <c r="B73" s="111" t="s">
        <v>3177</v>
      </c>
      <c r="C73" s="111">
        <v>4600011662</v>
      </c>
      <c r="D73" s="101" t="s">
        <v>516</v>
      </c>
      <c r="E73" s="110" t="str">
        <f t="shared" si="10"/>
        <v/>
      </c>
      <c r="F73" s="102"/>
      <c r="G73" s="103"/>
      <c r="H73" s="103"/>
      <c r="I73" s="100"/>
      <c r="J73" s="122" t="s">
        <v>2635</v>
      </c>
      <c r="K73" s="103"/>
      <c r="L73" s="103"/>
      <c r="M73" s="103"/>
      <c r="N73" s="103"/>
      <c r="O73" s="106"/>
      <c r="P73" s="104"/>
      <c r="Q73" s="104"/>
      <c r="R73" s="104"/>
      <c r="S73" s="105" t="str">
        <f t="shared" si="11"/>
        <v/>
      </c>
      <c r="T73" s="119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</row>
    <row r="74" spans="2:55" s="109" customFormat="1" ht="19.95" hidden="1" customHeight="1" x14ac:dyDescent="0.3">
      <c r="B74" s="111" t="s">
        <v>3177</v>
      </c>
      <c r="C74" s="111">
        <v>4600011662</v>
      </c>
      <c r="D74" s="101" t="s">
        <v>517</v>
      </c>
      <c r="E74" s="110" t="str">
        <f t="shared" si="10"/>
        <v/>
      </c>
      <c r="F74" s="102"/>
      <c r="G74" s="103"/>
      <c r="H74" s="103"/>
      <c r="I74" s="100"/>
      <c r="J74" s="122" t="s">
        <v>2636</v>
      </c>
      <c r="K74" s="103"/>
      <c r="L74" s="103"/>
      <c r="M74" s="103"/>
      <c r="N74" s="103"/>
      <c r="O74" s="106"/>
      <c r="P74" s="104"/>
      <c r="Q74" s="104"/>
      <c r="R74" s="104"/>
      <c r="S74" s="105" t="str">
        <f t="shared" si="11"/>
        <v/>
      </c>
      <c r="T74" s="119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</row>
    <row r="75" spans="2:55" s="109" customFormat="1" ht="19.95" hidden="1" customHeight="1" x14ac:dyDescent="0.3">
      <c r="B75" s="111" t="s">
        <v>3177</v>
      </c>
      <c r="C75" s="111">
        <v>4600011662</v>
      </c>
      <c r="D75" s="101" t="s">
        <v>518</v>
      </c>
      <c r="E75" s="110" t="str">
        <f t="shared" si="10"/>
        <v/>
      </c>
      <c r="F75" s="102"/>
      <c r="G75" s="103"/>
      <c r="H75" s="103"/>
      <c r="I75" s="100"/>
      <c r="J75" s="122" t="s">
        <v>2637</v>
      </c>
      <c r="K75" s="103"/>
      <c r="L75" s="103"/>
      <c r="M75" s="103"/>
      <c r="N75" s="103"/>
      <c r="O75" s="106"/>
      <c r="P75" s="104"/>
      <c r="Q75" s="104"/>
      <c r="R75" s="104"/>
      <c r="S75" s="105" t="str">
        <f t="shared" si="11"/>
        <v/>
      </c>
      <c r="T75" s="119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</row>
    <row r="76" spans="2:55" s="109" customFormat="1" ht="19.95" hidden="1" customHeight="1" x14ac:dyDescent="0.3">
      <c r="B76" s="111" t="s">
        <v>3177</v>
      </c>
      <c r="C76" s="111">
        <v>4600011662</v>
      </c>
      <c r="D76" s="101" t="s">
        <v>519</v>
      </c>
      <c r="E76" s="110" t="str">
        <f t="shared" si="10"/>
        <v/>
      </c>
      <c r="F76" s="102"/>
      <c r="G76" s="103"/>
      <c r="H76" s="103"/>
      <c r="I76" s="100"/>
      <c r="J76" s="122" t="s">
        <v>2645</v>
      </c>
      <c r="K76" s="103"/>
      <c r="L76" s="103"/>
      <c r="M76" s="103"/>
      <c r="N76" s="103"/>
      <c r="O76" s="106"/>
      <c r="P76" s="104"/>
      <c r="Q76" s="104"/>
      <c r="R76" s="104"/>
      <c r="S76" s="105" t="str">
        <f t="shared" si="11"/>
        <v/>
      </c>
      <c r="T76" s="119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</row>
    <row r="77" spans="2:55" s="109" customFormat="1" ht="19.95" hidden="1" customHeight="1" x14ac:dyDescent="0.3">
      <c r="B77" s="111" t="s">
        <v>3177</v>
      </c>
      <c r="C77" s="111">
        <v>4600011662</v>
      </c>
      <c r="D77" s="101" t="s">
        <v>520</v>
      </c>
      <c r="E77" s="110" t="str">
        <f t="shared" si="10"/>
        <v/>
      </c>
      <c r="F77" s="102"/>
      <c r="G77" s="103"/>
      <c r="H77" s="103"/>
      <c r="I77" s="100"/>
      <c r="J77" s="122" t="s">
        <v>2646</v>
      </c>
      <c r="K77" s="103"/>
      <c r="L77" s="103"/>
      <c r="M77" s="103"/>
      <c r="N77" s="103"/>
      <c r="O77" s="106"/>
      <c r="P77" s="104"/>
      <c r="Q77" s="104"/>
      <c r="R77" s="104"/>
      <c r="S77" s="105" t="str">
        <f t="shared" si="11"/>
        <v/>
      </c>
      <c r="T77" s="119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</row>
    <row r="78" spans="2:55" s="109" customFormat="1" ht="19.95" hidden="1" customHeight="1" x14ac:dyDescent="0.3">
      <c r="B78" s="111" t="s">
        <v>3177</v>
      </c>
      <c r="C78" s="111">
        <v>4600011662</v>
      </c>
      <c r="D78" s="101" t="s">
        <v>521</v>
      </c>
      <c r="E78" s="110" t="str">
        <f t="shared" si="10"/>
        <v/>
      </c>
      <c r="F78" s="102"/>
      <c r="G78" s="103"/>
      <c r="H78" s="103"/>
      <c r="I78" s="100"/>
      <c r="J78" s="122" t="s">
        <v>2647</v>
      </c>
      <c r="K78" s="103"/>
      <c r="L78" s="103"/>
      <c r="M78" s="103"/>
      <c r="N78" s="103"/>
      <c r="O78" s="106"/>
      <c r="P78" s="104"/>
      <c r="Q78" s="104"/>
      <c r="R78" s="104"/>
      <c r="S78" s="105" t="str">
        <f t="shared" si="11"/>
        <v/>
      </c>
      <c r="T78" s="119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</row>
    <row r="79" spans="2:55" s="109" customFormat="1" ht="19.95" hidden="1" customHeight="1" x14ac:dyDescent="0.3">
      <c r="B79" s="111" t="s">
        <v>3177</v>
      </c>
      <c r="C79" s="111">
        <v>4600011662</v>
      </c>
      <c r="D79" s="101" t="s">
        <v>522</v>
      </c>
      <c r="E79" s="110" t="str">
        <f t="shared" si="10"/>
        <v/>
      </c>
      <c r="F79" s="102"/>
      <c r="G79" s="103"/>
      <c r="H79" s="103"/>
      <c r="I79" s="100"/>
      <c r="J79" s="122" t="s">
        <v>2648</v>
      </c>
      <c r="K79" s="103"/>
      <c r="L79" s="103"/>
      <c r="M79" s="103"/>
      <c r="N79" s="103"/>
      <c r="O79" s="106"/>
      <c r="P79" s="104"/>
      <c r="Q79" s="104"/>
      <c r="R79" s="104"/>
      <c r="S79" s="105" t="str">
        <f t="shared" si="11"/>
        <v/>
      </c>
      <c r="T79" s="119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</row>
    <row r="80" spans="2:55" s="109" customFormat="1" ht="19.95" hidden="1" customHeight="1" x14ac:dyDescent="0.3">
      <c r="B80" s="111" t="s">
        <v>3177</v>
      </c>
      <c r="C80" s="111">
        <v>4600011662</v>
      </c>
      <c r="D80" s="101" t="s">
        <v>523</v>
      </c>
      <c r="E80" s="110" t="str">
        <f t="shared" si="10"/>
        <v/>
      </c>
      <c r="F80" s="102"/>
      <c r="G80" s="103"/>
      <c r="H80" s="103"/>
      <c r="I80" s="100"/>
      <c r="J80" s="122" t="s">
        <v>2649</v>
      </c>
      <c r="K80" s="103"/>
      <c r="L80" s="103"/>
      <c r="M80" s="103"/>
      <c r="N80" s="103"/>
      <c r="O80" s="106"/>
      <c r="P80" s="104"/>
      <c r="Q80" s="104"/>
      <c r="R80" s="104"/>
      <c r="S80" s="105" t="str">
        <f t="shared" si="11"/>
        <v/>
      </c>
      <c r="T80" s="119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</row>
    <row r="81" spans="2:55" s="109" customFormat="1" ht="19.95" hidden="1" customHeight="1" x14ac:dyDescent="0.3">
      <c r="B81" s="111" t="s">
        <v>3177</v>
      </c>
      <c r="C81" s="111">
        <v>4600011662</v>
      </c>
      <c r="D81" s="101" t="s">
        <v>524</v>
      </c>
      <c r="E81" s="110" t="str">
        <f t="shared" si="10"/>
        <v/>
      </c>
      <c r="F81" s="102"/>
      <c r="G81" s="103"/>
      <c r="H81" s="103"/>
      <c r="I81" s="100"/>
      <c r="J81" s="122" t="s">
        <v>2650</v>
      </c>
      <c r="K81" s="103"/>
      <c r="L81" s="103"/>
      <c r="M81" s="103"/>
      <c r="N81" s="103"/>
      <c r="O81" s="106"/>
      <c r="P81" s="104"/>
      <c r="Q81" s="104"/>
      <c r="R81" s="104"/>
      <c r="S81" s="105" t="str">
        <f t="shared" si="11"/>
        <v/>
      </c>
      <c r="T81" s="119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</row>
    <row r="82" spans="2:55" s="109" customFormat="1" ht="19.95" hidden="1" customHeight="1" x14ac:dyDescent="0.3">
      <c r="B82" s="111" t="s">
        <v>3177</v>
      </c>
      <c r="C82" s="111">
        <v>4600011662</v>
      </c>
      <c r="D82" s="101" t="s">
        <v>525</v>
      </c>
      <c r="E82" s="110" t="str">
        <f t="shared" si="10"/>
        <v/>
      </c>
      <c r="F82" s="102"/>
      <c r="G82" s="103"/>
      <c r="H82" s="103"/>
      <c r="I82" s="100"/>
      <c r="J82" s="122" t="s">
        <v>181</v>
      </c>
      <c r="K82" s="103"/>
      <c r="L82" s="103"/>
      <c r="M82" s="103"/>
      <c r="N82" s="103"/>
      <c r="O82" s="106"/>
      <c r="P82" s="104"/>
      <c r="Q82" s="104"/>
      <c r="R82" s="104"/>
      <c r="S82" s="105" t="str">
        <f t="shared" si="11"/>
        <v/>
      </c>
      <c r="T82" s="119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</row>
    <row r="83" spans="2:55" s="109" customFormat="1" ht="19.95" hidden="1" customHeight="1" x14ac:dyDescent="0.3">
      <c r="B83" s="111" t="s">
        <v>3177</v>
      </c>
      <c r="C83" s="111">
        <v>4600011662</v>
      </c>
      <c r="D83" s="101" t="s">
        <v>526</v>
      </c>
      <c r="E83" s="110" t="str">
        <f t="shared" si="10"/>
        <v/>
      </c>
      <c r="F83" s="102"/>
      <c r="G83" s="103"/>
      <c r="H83" s="103"/>
      <c r="I83" s="100"/>
      <c r="J83" s="122" t="s">
        <v>2630</v>
      </c>
      <c r="K83" s="103"/>
      <c r="L83" s="103"/>
      <c r="M83" s="103"/>
      <c r="N83" s="103"/>
      <c r="O83" s="106"/>
      <c r="P83" s="104"/>
      <c r="Q83" s="104"/>
      <c r="R83" s="104"/>
      <c r="S83" s="105" t="str">
        <f t="shared" si="11"/>
        <v/>
      </c>
      <c r="T83" s="119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</row>
    <row r="84" spans="2:55" s="109" customFormat="1" ht="19.95" hidden="1" customHeight="1" x14ac:dyDescent="0.3">
      <c r="B84" s="111" t="s">
        <v>3177</v>
      </c>
      <c r="C84" s="111">
        <v>4600011662</v>
      </c>
      <c r="D84" s="101" t="s">
        <v>527</v>
      </c>
      <c r="E84" s="110" t="str">
        <f t="shared" si="10"/>
        <v/>
      </c>
      <c r="F84" s="102"/>
      <c r="G84" s="103"/>
      <c r="H84" s="103"/>
      <c r="I84" s="100"/>
      <c r="J84" s="122" t="s">
        <v>2651</v>
      </c>
      <c r="K84" s="103"/>
      <c r="L84" s="103"/>
      <c r="M84" s="103"/>
      <c r="N84" s="103"/>
      <c r="O84" s="106"/>
      <c r="P84" s="104"/>
      <c r="Q84" s="104"/>
      <c r="R84" s="104"/>
      <c r="S84" s="105" t="str">
        <f t="shared" si="11"/>
        <v/>
      </c>
      <c r="T84" s="119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</row>
    <row r="85" spans="2:55" s="109" customFormat="1" ht="19.95" hidden="1" customHeight="1" x14ac:dyDescent="0.3">
      <c r="B85" s="111" t="s">
        <v>3177</v>
      </c>
      <c r="C85" s="111">
        <v>4600011662</v>
      </c>
      <c r="D85" s="101" t="s">
        <v>528</v>
      </c>
      <c r="E85" s="110" t="str">
        <f t="shared" si="10"/>
        <v/>
      </c>
      <c r="F85" s="102"/>
      <c r="G85" s="103"/>
      <c r="H85" s="103"/>
      <c r="I85" s="100"/>
      <c r="J85" s="122" t="s">
        <v>2647</v>
      </c>
      <c r="K85" s="103"/>
      <c r="L85" s="103"/>
      <c r="M85" s="103"/>
      <c r="N85" s="103"/>
      <c r="O85" s="106"/>
      <c r="P85" s="104"/>
      <c r="Q85" s="104"/>
      <c r="R85" s="104"/>
      <c r="S85" s="105" t="str">
        <f t="shared" si="11"/>
        <v/>
      </c>
      <c r="T85" s="119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</row>
    <row r="86" spans="2:55" s="109" customFormat="1" ht="19.95" hidden="1" customHeight="1" x14ac:dyDescent="0.3">
      <c r="B86" s="111" t="s">
        <v>3177</v>
      </c>
      <c r="C86" s="111">
        <v>4600011662</v>
      </c>
      <c r="D86" s="101" t="s">
        <v>529</v>
      </c>
      <c r="E86" s="110" t="str">
        <f t="shared" si="10"/>
        <v/>
      </c>
      <c r="F86" s="102"/>
      <c r="G86" s="103"/>
      <c r="H86" s="103"/>
      <c r="I86" s="100"/>
      <c r="J86" s="122" t="s">
        <v>2648</v>
      </c>
      <c r="K86" s="103"/>
      <c r="L86" s="103"/>
      <c r="M86" s="103"/>
      <c r="N86" s="103"/>
      <c r="O86" s="106"/>
      <c r="P86" s="104"/>
      <c r="Q86" s="104"/>
      <c r="R86" s="104"/>
      <c r="S86" s="105" t="str">
        <f t="shared" si="11"/>
        <v/>
      </c>
      <c r="T86" s="119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</row>
    <row r="87" spans="2:55" s="109" customFormat="1" ht="19.95" hidden="1" customHeight="1" x14ac:dyDescent="0.3">
      <c r="B87" s="111" t="s">
        <v>3177</v>
      </c>
      <c r="C87" s="111">
        <v>4600011662</v>
      </c>
      <c r="D87" s="101" t="s">
        <v>530</v>
      </c>
      <c r="E87" s="110" t="str">
        <f t="shared" si="10"/>
        <v/>
      </c>
      <c r="F87" s="102"/>
      <c r="G87" s="103"/>
      <c r="H87" s="103"/>
      <c r="I87" s="100"/>
      <c r="J87" s="122" t="s">
        <v>2649</v>
      </c>
      <c r="K87" s="103"/>
      <c r="L87" s="103"/>
      <c r="M87" s="103"/>
      <c r="N87" s="103"/>
      <c r="O87" s="106"/>
      <c r="P87" s="104"/>
      <c r="Q87" s="104"/>
      <c r="R87" s="104"/>
      <c r="S87" s="105" t="str">
        <f t="shared" si="11"/>
        <v/>
      </c>
      <c r="T87" s="119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</row>
    <row r="88" spans="2:55" s="109" customFormat="1" ht="19.95" hidden="1" customHeight="1" x14ac:dyDescent="0.3">
      <c r="B88" s="111" t="s">
        <v>3177</v>
      </c>
      <c r="C88" s="111">
        <v>4600011662</v>
      </c>
      <c r="D88" s="101" t="s">
        <v>531</v>
      </c>
      <c r="E88" s="110" t="str">
        <f t="shared" si="10"/>
        <v/>
      </c>
      <c r="F88" s="102"/>
      <c r="G88" s="103"/>
      <c r="H88" s="103"/>
      <c r="I88" s="100"/>
      <c r="J88" s="122" t="s">
        <v>2650</v>
      </c>
      <c r="K88" s="103"/>
      <c r="L88" s="103"/>
      <c r="M88" s="103"/>
      <c r="N88" s="103"/>
      <c r="O88" s="106"/>
      <c r="P88" s="104"/>
      <c r="Q88" s="104"/>
      <c r="R88" s="104"/>
      <c r="S88" s="105" t="str">
        <f t="shared" si="11"/>
        <v/>
      </c>
      <c r="T88" s="119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</row>
    <row r="89" spans="2:55" s="109" customFormat="1" ht="19.95" hidden="1" customHeight="1" x14ac:dyDescent="0.3">
      <c r="B89" s="111" t="s">
        <v>3177</v>
      </c>
      <c r="C89" s="111">
        <v>4600011662</v>
      </c>
      <c r="D89" s="101" t="s">
        <v>532</v>
      </c>
      <c r="E89" s="110" t="str">
        <f t="shared" si="10"/>
        <v/>
      </c>
      <c r="F89" s="102"/>
      <c r="G89" s="103"/>
      <c r="H89" s="103"/>
      <c r="I89" s="100"/>
      <c r="J89" s="122" t="s">
        <v>181</v>
      </c>
      <c r="K89" s="103"/>
      <c r="L89" s="103"/>
      <c r="M89" s="103"/>
      <c r="N89" s="103"/>
      <c r="O89" s="106"/>
      <c r="P89" s="104"/>
      <c r="Q89" s="104"/>
      <c r="R89" s="104"/>
      <c r="S89" s="105" t="str">
        <f t="shared" si="11"/>
        <v/>
      </c>
      <c r="T89" s="119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</row>
    <row r="90" spans="2:55" s="109" customFormat="1" ht="19.95" hidden="1" customHeight="1" x14ac:dyDescent="0.3">
      <c r="B90" s="111" t="s">
        <v>3177</v>
      </c>
      <c r="C90" s="111">
        <v>4600011662</v>
      </c>
      <c r="D90" s="101" t="s">
        <v>533</v>
      </c>
      <c r="E90" s="110" t="str">
        <f t="shared" si="10"/>
        <v/>
      </c>
      <c r="F90" s="102"/>
      <c r="G90" s="103"/>
      <c r="H90" s="103"/>
      <c r="I90" s="100"/>
      <c r="J90" s="122" t="s">
        <v>2652</v>
      </c>
      <c r="K90" s="103"/>
      <c r="L90" s="103"/>
      <c r="M90" s="103"/>
      <c r="N90" s="103"/>
      <c r="O90" s="106"/>
      <c r="P90" s="104"/>
      <c r="Q90" s="104"/>
      <c r="R90" s="104"/>
      <c r="S90" s="105" t="str">
        <f t="shared" si="11"/>
        <v/>
      </c>
      <c r="T90" s="119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</row>
    <row r="91" spans="2:55" s="109" customFormat="1" ht="19.95" hidden="1" customHeight="1" x14ac:dyDescent="0.3">
      <c r="B91" s="111" t="s">
        <v>3178</v>
      </c>
      <c r="C91" s="111">
        <v>4600011662</v>
      </c>
      <c r="D91" s="101" t="s">
        <v>534</v>
      </c>
      <c r="E91" s="110" t="str">
        <f t="shared" si="10"/>
        <v>(PO) Sistema de Polimento e Tanque de Condensado - Linha 6"-S2-14E-5350-H</v>
      </c>
      <c r="F91" s="102" t="s">
        <v>453</v>
      </c>
      <c r="G91" s="103" t="s">
        <v>450</v>
      </c>
      <c r="H91" s="103" t="s">
        <v>1690</v>
      </c>
      <c r="I91" s="100">
        <v>14</v>
      </c>
      <c r="J91" s="122" t="s">
        <v>2653</v>
      </c>
      <c r="K91" s="103"/>
      <c r="L91" s="103" t="s">
        <v>462</v>
      </c>
      <c r="M91" s="103"/>
      <c r="N91" s="103"/>
      <c r="O91" s="106" t="s">
        <v>3185</v>
      </c>
      <c r="P91" s="104"/>
      <c r="Q91" s="104"/>
      <c r="R91" s="104"/>
      <c r="S91" s="105" t="str">
        <f t="shared" si="11"/>
        <v/>
      </c>
      <c r="T91" s="119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>
        <v>0</v>
      </c>
      <c r="AY91" s="107">
        <v>0</v>
      </c>
      <c r="AZ91" s="107">
        <v>0</v>
      </c>
      <c r="BA91" s="107">
        <v>0</v>
      </c>
      <c r="BB91" s="107">
        <v>0</v>
      </c>
      <c r="BC91" s="107"/>
    </row>
    <row r="92" spans="2:55" s="109" customFormat="1" ht="19.95" hidden="1" customHeight="1" x14ac:dyDescent="0.3">
      <c r="B92" s="111" t="s">
        <v>3178</v>
      </c>
      <c r="C92" s="111">
        <v>4600011662</v>
      </c>
      <c r="D92" s="101" t="s">
        <v>535</v>
      </c>
      <c r="E92" s="110" t="str">
        <f t="shared" si="10"/>
        <v>(PO) Sistema de Polimento e Tanque de Condensado - Linha 4"-S2-14E-5342-H</v>
      </c>
      <c r="F92" s="102" t="s">
        <v>453</v>
      </c>
      <c r="G92" s="103" t="s">
        <v>450</v>
      </c>
      <c r="H92" s="103" t="s">
        <v>1690</v>
      </c>
      <c r="I92" s="100">
        <v>14</v>
      </c>
      <c r="J92" s="122" t="s">
        <v>2654</v>
      </c>
      <c r="K92" s="103"/>
      <c r="L92" s="103" t="s">
        <v>462</v>
      </c>
      <c r="M92" s="103"/>
      <c r="N92" s="103"/>
      <c r="O92" s="106" t="s">
        <v>3185</v>
      </c>
      <c r="P92" s="104"/>
      <c r="Q92" s="104"/>
      <c r="R92" s="104"/>
      <c r="S92" s="105" t="str">
        <f t="shared" si="11"/>
        <v/>
      </c>
      <c r="T92" s="119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>
        <v>0</v>
      </c>
      <c r="AY92" s="107">
        <v>0</v>
      </c>
      <c r="AZ92" s="107">
        <v>0</v>
      </c>
      <c r="BA92" s="107">
        <v>0</v>
      </c>
      <c r="BB92" s="107">
        <v>0</v>
      </c>
      <c r="BC92" s="107"/>
    </row>
    <row r="93" spans="2:55" s="109" customFormat="1" ht="19.95" hidden="1" customHeight="1" x14ac:dyDescent="0.3">
      <c r="B93" s="111" t="s">
        <v>3178</v>
      </c>
      <c r="C93" s="111">
        <v>4600011662</v>
      </c>
      <c r="D93" s="101" t="s">
        <v>536</v>
      </c>
      <c r="E93" s="110" t="str">
        <f t="shared" si="10"/>
        <v>(PO) Sistema de Polimento e Tanque de Condensado - Linha 3''-S2-14E-5354-H</v>
      </c>
      <c r="F93" s="102" t="s">
        <v>453</v>
      </c>
      <c r="G93" s="103" t="s">
        <v>450</v>
      </c>
      <c r="H93" s="103" t="s">
        <v>1690</v>
      </c>
      <c r="I93" s="100">
        <v>14</v>
      </c>
      <c r="J93" s="122" t="s">
        <v>2655</v>
      </c>
      <c r="K93" s="103"/>
      <c r="L93" s="103" t="s">
        <v>462</v>
      </c>
      <c r="M93" s="103"/>
      <c r="N93" s="103"/>
      <c r="O93" s="106" t="s">
        <v>3185</v>
      </c>
      <c r="P93" s="104"/>
      <c r="Q93" s="104"/>
      <c r="R93" s="104"/>
      <c r="S93" s="105" t="str">
        <f t="shared" si="11"/>
        <v/>
      </c>
      <c r="T93" s="119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>
        <v>0</v>
      </c>
      <c r="AY93" s="107">
        <v>0</v>
      </c>
      <c r="AZ93" s="107">
        <v>0</v>
      </c>
      <c r="BA93" s="107">
        <v>0</v>
      </c>
      <c r="BB93" s="107">
        <v>0</v>
      </c>
      <c r="BC93" s="107"/>
    </row>
    <row r="94" spans="2:55" s="109" customFormat="1" ht="19.95" hidden="1" customHeight="1" x14ac:dyDescent="0.3">
      <c r="B94" s="111" t="s">
        <v>3178</v>
      </c>
      <c r="C94" s="111">
        <v>4600011662</v>
      </c>
      <c r="D94" s="101" t="s">
        <v>537</v>
      </c>
      <c r="E94" s="110" t="str">
        <f t="shared" si="10"/>
        <v>(PO) Sistema de Polimento e Tanque de Condensado - Linha 2"-S2-14E-5348-H</v>
      </c>
      <c r="F94" s="102" t="s">
        <v>453</v>
      </c>
      <c r="G94" s="103" t="s">
        <v>450</v>
      </c>
      <c r="H94" s="103" t="s">
        <v>1690</v>
      </c>
      <c r="I94" s="100">
        <v>14</v>
      </c>
      <c r="J94" s="122" t="s">
        <v>2656</v>
      </c>
      <c r="K94" s="103"/>
      <c r="L94" s="103" t="s">
        <v>462</v>
      </c>
      <c r="M94" s="103"/>
      <c r="N94" s="103"/>
      <c r="O94" s="106" t="s">
        <v>3186</v>
      </c>
      <c r="P94" s="104"/>
      <c r="Q94" s="104"/>
      <c r="R94" s="104"/>
      <c r="S94" s="105" t="str">
        <f t="shared" si="11"/>
        <v/>
      </c>
      <c r="T94" s="119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>
        <v>0</v>
      </c>
      <c r="AY94" s="107">
        <v>0</v>
      </c>
      <c r="AZ94" s="107">
        <v>0</v>
      </c>
      <c r="BA94" s="107">
        <v>0</v>
      </c>
      <c r="BB94" s="107">
        <v>0</v>
      </c>
      <c r="BC94" s="107"/>
    </row>
    <row r="95" spans="2:55" s="109" customFormat="1" ht="19.95" hidden="1" customHeight="1" x14ac:dyDescent="0.3">
      <c r="B95" s="111" t="s">
        <v>3178</v>
      </c>
      <c r="C95" s="111">
        <v>4600011662</v>
      </c>
      <c r="D95" s="101" t="s">
        <v>538</v>
      </c>
      <c r="E95" s="110" t="str">
        <f t="shared" si="10"/>
        <v>(PO) Sistema de Polimento e Tanque de Condensado - Linha 2"-S2-14E-5343-H</v>
      </c>
      <c r="F95" s="102" t="s">
        <v>453</v>
      </c>
      <c r="G95" s="103" t="s">
        <v>450</v>
      </c>
      <c r="H95" s="103" t="s">
        <v>1690</v>
      </c>
      <c r="I95" s="100">
        <v>14</v>
      </c>
      <c r="J95" s="122" t="s">
        <v>2657</v>
      </c>
      <c r="K95" s="103"/>
      <c r="L95" s="103" t="s">
        <v>462</v>
      </c>
      <c r="M95" s="103"/>
      <c r="N95" s="103"/>
      <c r="O95" s="106" t="s">
        <v>3186</v>
      </c>
      <c r="P95" s="104"/>
      <c r="Q95" s="104"/>
      <c r="R95" s="104"/>
      <c r="S95" s="105" t="str">
        <f t="shared" si="11"/>
        <v/>
      </c>
      <c r="T95" s="119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>
        <v>0</v>
      </c>
      <c r="AY95" s="107">
        <v>0</v>
      </c>
      <c r="AZ95" s="107">
        <v>0</v>
      </c>
      <c r="BA95" s="107">
        <v>0</v>
      </c>
      <c r="BB95" s="107">
        <v>0</v>
      </c>
      <c r="BC95" s="107"/>
    </row>
    <row r="96" spans="2:55" s="109" customFormat="1" ht="19.95" hidden="1" customHeight="1" x14ac:dyDescent="0.3">
      <c r="B96" s="111" t="s">
        <v>3178</v>
      </c>
      <c r="C96" s="111">
        <v>4600011662</v>
      </c>
      <c r="D96" s="101" t="s">
        <v>539</v>
      </c>
      <c r="E96" s="110" t="str">
        <f t="shared" si="10"/>
        <v>(PO) Sistema de Polimento e Tanque de Condensado - Linha 2"-S2-14E-5349-H</v>
      </c>
      <c r="F96" s="102" t="s">
        <v>453</v>
      </c>
      <c r="G96" s="103" t="s">
        <v>450</v>
      </c>
      <c r="H96" s="103" t="s">
        <v>1690</v>
      </c>
      <c r="I96" s="100">
        <v>14</v>
      </c>
      <c r="J96" s="122" t="s">
        <v>2658</v>
      </c>
      <c r="K96" s="103"/>
      <c r="L96" s="103" t="s">
        <v>462</v>
      </c>
      <c r="M96" s="103"/>
      <c r="N96" s="103"/>
      <c r="O96" s="106" t="s">
        <v>3185</v>
      </c>
      <c r="P96" s="104"/>
      <c r="Q96" s="104"/>
      <c r="R96" s="104"/>
      <c r="S96" s="105" t="str">
        <f t="shared" si="11"/>
        <v/>
      </c>
      <c r="T96" s="119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>
        <v>0</v>
      </c>
      <c r="AY96" s="107">
        <v>0</v>
      </c>
      <c r="AZ96" s="107">
        <v>0</v>
      </c>
      <c r="BA96" s="107">
        <v>0</v>
      </c>
      <c r="BB96" s="107">
        <v>0</v>
      </c>
      <c r="BC96" s="107"/>
    </row>
    <row r="97" spans="2:55" s="109" customFormat="1" ht="19.95" hidden="1" customHeight="1" x14ac:dyDescent="0.3">
      <c r="B97" s="111" t="s">
        <v>3177</v>
      </c>
      <c r="C97" s="111">
        <v>4600011662</v>
      </c>
      <c r="D97" s="101" t="s">
        <v>540</v>
      </c>
      <c r="E97" s="110" t="str">
        <f t="shared" si="10"/>
        <v/>
      </c>
      <c r="F97" s="102"/>
      <c r="G97" s="103"/>
      <c r="H97" s="103"/>
      <c r="I97" s="100"/>
      <c r="J97" s="122" t="s">
        <v>2659</v>
      </c>
      <c r="K97" s="103"/>
      <c r="L97" s="103"/>
      <c r="M97" s="103"/>
      <c r="N97" s="103"/>
      <c r="O97" s="106"/>
      <c r="P97" s="104"/>
      <c r="Q97" s="104"/>
      <c r="R97" s="104"/>
      <c r="S97" s="105" t="str">
        <f t="shared" si="11"/>
        <v/>
      </c>
      <c r="T97" s="119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</row>
    <row r="98" spans="2:55" s="109" customFormat="1" ht="19.95" hidden="1" customHeight="1" x14ac:dyDescent="0.3">
      <c r="B98" s="111" t="s">
        <v>3177</v>
      </c>
      <c r="C98" s="111">
        <v>4600011662</v>
      </c>
      <c r="D98" s="101" t="s">
        <v>541</v>
      </c>
      <c r="E98" s="110" t="str">
        <f t="shared" si="10"/>
        <v/>
      </c>
      <c r="F98" s="102"/>
      <c r="G98" s="103"/>
      <c r="H98" s="103"/>
      <c r="I98" s="100"/>
      <c r="J98" s="122" t="s">
        <v>2660</v>
      </c>
      <c r="K98" s="103"/>
      <c r="L98" s="103"/>
      <c r="M98" s="103"/>
      <c r="N98" s="103"/>
      <c r="O98" s="106"/>
      <c r="P98" s="104"/>
      <c r="Q98" s="104"/>
      <c r="R98" s="104"/>
      <c r="S98" s="105" t="str">
        <f t="shared" si="11"/>
        <v/>
      </c>
      <c r="T98" s="119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7"/>
      <c r="BB98" s="107"/>
      <c r="BC98" s="107"/>
    </row>
    <row r="99" spans="2:55" s="109" customFormat="1" ht="19.95" hidden="1" customHeight="1" x14ac:dyDescent="0.3">
      <c r="B99" s="111" t="s">
        <v>3177</v>
      </c>
      <c r="C99" s="111">
        <v>4600011662</v>
      </c>
      <c r="D99" s="101" t="s">
        <v>542</v>
      </c>
      <c r="E99" s="110" t="str">
        <f t="shared" si="10"/>
        <v/>
      </c>
      <c r="F99" s="102"/>
      <c r="G99" s="103"/>
      <c r="H99" s="103"/>
      <c r="I99" s="100"/>
      <c r="J99" s="122" t="s">
        <v>2661</v>
      </c>
      <c r="K99" s="103"/>
      <c r="L99" s="103"/>
      <c r="M99" s="103"/>
      <c r="N99" s="103"/>
      <c r="O99" s="106"/>
      <c r="P99" s="104"/>
      <c r="Q99" s="104"/>
      <c r="R99" s="104"/>
      <c r="S99" s="105" t="str">
        <f t="shared" si="11"/>
        <v/>
      </c>
      <c r="T99" s="119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</row>
    <row r="100" spans="2:55" s="109" customFormat="1" ht="19.95" hidden="1" customHeight="1" x14ac:dyDescent="0.3">
      <c r="B100" s="111" t="s">
        <v>3177</v>
      </c>
      <c r="C100" s="111">
        <v>4600011662</v>
      </c>
      <c r="D100" s="101" t="s">
        <v>543</v>
      </c>
      <c r="E100" s="110" t="str">
        <f t="shared" si="10"/>
        <v/>
      </c>
      <c r="F100" s="102"/>
      <c r="G100" s="103"/>
      <c r="H100" s="103"/>
      <c r="I100" s="100"/>
      <c r="J100" s="122" t="s">
        <v>2662</v>
      </c>
      <c r="K100" s="103"/>
      <c r="L100" s="103"/>
      <c r="M100" s="103"/>
      <c r="N100" s="103"/>
      <c r="O100" s="106"/>
      <c r="P100" s="104"/>
      <c r="Q100" s="104"/>
      <c r="R100" s="104"/>
      <c r="S100" s="105" t="str">
        <f t="shared" si="11"/>
        <v/>
      </c>
      <c r="T100" s="119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</row>
    <row r="101" spans="2:55" s="109" customFormat="1" ht="19.95" hidden="1" customHeight="1" x14ac:dyDescent="0.3">
      <c r="B101" s="111" t="s">
        <v>3177</v>
      </c>
      <c r="C101" s="111">
        <v>4600011662</v>
      </c>
      <c r="D101" s="101" t="s">
        <v>544</v>
      </c>
      <c r="E101" s="110" t="str">
        <f t="shared" si="10"/>
        <v/>
      </c>
      <c r="F101" s="102"/>
      <c r="G101" s="103"/>
      <c r="H101" s="103"/>
      <c r="I101" s="100"/>
      <c r="J101" s="122" t="s">
        <v>2663</v>
      </c>
      <c r="K101" s="103"/>
      <c r="L101" s="103"/>
      <c r="M101" s="103"/>
      <c r="N101" s="103"/>
      <c r="O101" s="106"/>
      <c r="P101" s="104"/>
      <c r="Q101" s="104"/>
      <c r="R101" s="104"/>
      <c r="S101" s="105" t="str">
        <f t="shared" si="11"/>
        <v/>
      </c>
      <c r="T101" s="119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</row>
    <row r="102" spans="2:55" s="109" customFormat="1" ht="19.95" hidden="1" customHeight="1" x14ac:dyDescent="0.3">
      <c r="B102" s="111" t="s">
        <v>3177</v>
      </c>
      <c r="C102" s="111">
        <v>4600011662</v>
      </c>
      <c r="D102" s="101" t="s">
        <v>545</v>
      </c>
      <c r="E102" s="110" t="str">
        <f t="shared" si="10"/>
        <v/>
      </c>
      <c r="F102" s="102"/>
      <c r="G102" s="103"/>
      <c r="H102" s="103"/>
      <c r="I102" s="100"/>
      <c r="J102" s="122" t="s">
        <v>2664</v>
      </c>
      <c r="K102" s="103"/>
      <c r="L102" s="103"/>
      <c r="M102" s="103"/>
      <c r="N102" s="103"/>
      <c r="O102" s="106"/>
      <c r="P102" s="104"/>
      <c r="Q102" s="104"/>
      <c r="R102" s="104"/>
      <c r="S102" s="105" t="str">
        <f t="shared" si="11"/>
        <v/>
      </c>
      <c r="T102" s="119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7"/>
      <c r="BB102" s="107"/>
      <c r="BC102" s="107"/>
    </row>
    <row r="103" spans="2:55" s="109" customFormat="1" ht="19.95" hidden="1" customHeight="1" x14ac:dyDescent="0.3">
      <c r="B103" s="111" t="s">
        <v>3178</v>
      </c>
      <c r="C103" s="111">
        <v>4600011662</v>
      </c>
      <c r="D103" s="101" t="s">
        <v>546</v>
      </c>
      <c r="E103" s="110" t="str">
        <f t="shared" si="10"/>
        <v>(PO) Sistema de Polimento e Tanque de Condensado - TIE-IN_136</v>
      </c>
      <c r="F103" s="102" t="s">
        <v>453</v>
      </c>
      <c r="G103" s="103" t="s">
        <v>450</v>
      </c>
      <c r="H103" s="103" t="s">
        <v>1690</v>
      </c>
      <c r="I103" s="100">
        <v>14</v>
      </c>
      <c r="J103" s="122" t="s">
        <v>2665</v>
      </c>
      <c r="K103" s="103"/>
      <c r="L103" s="103" t="s">
        <v>462</v>
      </c>
      <c r="M103" s="103"/>
      <c r="N103" s="103"/>
      <c r="O103" s="106" t="s">
        <v>3187</v>
      </c>
      <c r="P103" s="104"/>
      <c r="Q103" s="104"/>
      <c r="R103" s="104"/>
      <c r="S103" s="105" t="str">
        <f t="shared" si="11"/>
        <v/>
      </c>
      <c r="T103" s="119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>
        <v>0</v>
      </c>
      <c r="AY103" s="107">
        <v>0</v>
      </c>
      <c r="AZ103" s="107">
        <v>0</v>
      </c>
      <c r="BA103" s="107">
        <v>0</v>
      </c>
      <c r="BB103" s="107">
        <v>0</v>
      </c>
      <c r="BC103" s="107"/>
    </row>
    <row r="104" spans="2:55" s="109" customFormat="1" ht="19.95" hidden="1" customHeight="1" x14ac:dyDescent="0.3">
      <c r="B104" s="111" t="s">
        <v>3178</v>
      </c>
      <c r="C104" s="111">
        <v>4600011662</v>
      </c>
      <c r="D104" s="101" t="s">
        <v>547</v>
      </c>
      <c r="E104" s="110" t="str">
        <f t="shared" si="10"/>
        <v>(PO) Sistema de Polimento e Tanque de Condensado - TIE-IN_131</v>
      </c>
      <c r="F104" s="102" t="s">
        <v>453</v>
      </c>
      <c r="G104" s="103" t="s">
        <v>450</v>
      </c>
      <c r="H104" s="103" t="s">
        <v>1690</v>
      </c>
      <c r="I104" s="100">
        <v>14</v>
      </c>
      <c r="J104" s="122" t="s">
        <v>2666</v>
      </c>
      <c r="K104" s="103"/>
      <c r="L104" s="103" t="s">
        <v>462</v>
      </c>
      <c r="M104" s="103"/>
      <c r="N104" s="103"/>
      <c r="O104" s="106" t="s">
        <v>3188</v>
      </c>
      <c r="P104" s="104"/>
      <c r="Q104" s="104"/>
      <c r="R104" s="104"/>
      <c r="S104" s="105" t="str">
        <f t="shared" si="11"/>
        <v/>
      </c>
      <c r="T104" s="119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>
        <v>0</v>
      </c>
      <c r="AY104" s="107">
        <v>0</v>
      </c>
      <c r="AZ104" s="107">
        <v>0</v>
      </c>
      <c r="BA104" s="107">
        <v>0</v>
      </c>
      <c r="BB104" s="107">
        <v>0</v>
      </c>
      <c r="BC104" s="107"/>
    </row>
    <row r="105" spans="2:55" s="109" customFormat="1" ht="19.95" hidden="1" customHeight="1" x14ac:dyDescent="0.3">
      <c r="B105" s="111" t="s">
        <v>3178</v>
      </c>
      <c r="C105" s="111">
        <v>4600011662</v>
      </c>
      <c r="D105" s="101" t="s">
        <v>548</v>
      </c>
      <c r="E105" s="110" t="str">
        <f t="shared" si="10"/>
        <v>(PO) Sistema de Polimento e Tanque de Condensado - TIE-IN_137</v>
      </c>
      <c r="F105" s="102" t="s">
        <v>453</v>
      </c>
      <c r="G105" s="103" t="s">
        <v>450</v>
      </c>
      <c r="H105" s="103" t="s">
        <v>1690</v>
      </c>
      <c r="I105" s="100">
        <v>14</v>
      </c>
      <c r="J105" s="122" t="s">
        <v>2667</v>
      </c>
      <c r="K105" s="103"/>
      <c r="L105" s="103" t="s">
        <v>462</v>
      </c>
      <c r="M105" s="103"/>
      <c r="N105" s="103"/>
      <c r="O105" s="106" t="s">
        <v>3189</v>
      </c>
      <c r="P105" s="104"/>
      <c r="Q105" s="104"/>
      <c r="R105" s="104"/>
      <c r="S105" s="105" t="str">
        <f t="shared" si="11"/>
        <v/>
      </c>
      <c r="T105" s="119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>
        <v>0</v>
      </c>
      <c r="AY105" s="107">
        <v>0</v>
      </c>
      <c r="AZ105" s="107">
        <v>0</v>
      </c>
      <c r="BA105" s="107">
        <v>0</v>
      </c>
      <c r="BB105" s="107">
        <v>0</v>
      </c>
      <c r="BC105" s="107"/>
    </row>
    <row r="106" spans="2:55" s="109" customFormat="1" ht="19.95" hidden="1" customHeight="1" x14ac:dyDescent="0.3">
      <c r="B106" s="111" t="s">
        <v>3177</v>
      </c>
      <c r="C106" s="111">
        <v>4600011662</v>
      </c>
      <c r="D106" s="101" t="s">
        <v>549</v>
      </c>
      <c r="E106" s="110" t="str">
        <f t="shared" si="10"/>
        <v/>
      </c>
      <c r="F106" s="102"/>
      <c r="G106" s="103"/>
      <c r="H106" s="103"/>
      <c r="I106" s="100"/>
      <c r="J106" s="122" t="s">
        <v>2668</v>
      </c>
      <c r="K106" s="103"/>
      <c r="L106" s="103"/>
      <c r="M106" s="103"/>
      <c r="N106" s="103"/>
      <c r="O106" s="106"/>
      <c r="P106" s="104"/>
      <c r="Q106" s="104"/>
      <c r="R106" s="104"/>
      <c r="S106" s="105" t="str">
        <f t="shared" si="11"/>
        <v/>
      </c>
      <c r="T106" s="119"/>
      <c r="U106" s="107"/>
      <c r="V106" s="107">
        <v>2</v>
      </c>
      <c r="W106" s="107">
        <v>2</v>
      </c>
      <c r="X106" s="107">
        <v>2</v>
      </c>
      <c r="Y106" s="107">
        <v>2</v>
      </c>
      <c r="Z106" s="107">
        <v>2</v>
      </c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7"/>
      <c r="BB106" s="107"/>
      <c r="BC106" s="107"/>
    </row>
    <row r="107" spans="2:55" s="109" customFormat="1" ht="19.95" hidden="1" customHeight="1" x14ac:dyDescent="0.3">
      <c r="B107" s="111" t="s">
        <v>3177</v>
      </c>
      <c r="C107" s="111">
        <v>4600011662</v>
      </c>
      <c r="D107" s="101" t="s">
        <v>550</v>
      </c>
      <c r="E107" s="110" t="str">
        <f t="shared" si="10"/>
        <v/>
      </c>
      <c r="F107" s="102"/>
      <c r="G107" s="103"/>
      <c r="H107" s="103"/>
      <c r="I107" s="100"/>
      <c r="J107" s="122" t="s">
        <v>2669</v>
      </c>
      <c r="K107" s="103"/>
      <c r="L107" s="103"/>
      <c r="M107" s="103"/>
      <c r="N107" s="103"/>
      <c r="O107" s="106"/>
      <c r="P107" s="104"/>
      <c r="Q107" s="104"/>
      <c r="R107" s="104"/>
      <c r="S107" s="105" t="str">
        <f t="shared" si="11"/>
        <v/>
      </c>
      <c r="T107" s="119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</row>
    <row r="108" spans="2:55" s="109" customFormat="1" ht="19.95" hidden="1" customHeight="1" x14ac:dyDescent="0.3">
      <c r="B108" s="111" t="s">
        <v>3177</v>
      </c>
      <c r="C108" s="111">
        <v>4600011662</v>
      </c>
      <c r="D108" s="101" t="s">
        <v>551</v>
      </c>
      <c r="E108" s="110" t="str">
        <f t="shared" si="10"/>
        <v/>
      </c>
      <c r="F108" s="102"/>
      <c r="G108" s="103"/>
      <c r="H108" s="103"/>
      <c r="I108" s="100"/>
      <c r="J108" s="122" t="s">
        <v>2670</v>
      </c>
      <c r="K108" s="103"/>
      <c r="L108" s="103"/>
      <c r="M108" s="103"/>
      <c r="N108" s="103"/>
      <c r="O108" s="106"/>
      <c r="P108" s="104"/>
      <c r="Q108" s="104"/>
      <c r="R108" s="104"/>
      <c r="S108" s="105" t="str">
        <f t="shared" si="11"/>
        <v/>
      </c>
      <c r="T108" s="119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7"/>
      <c r="BB108" s="107"/>
      <c r="BC108" s="107"/>
    </row>
    <row r="109" spans="2:55" s="109" customFormat="1" ht="19.95" hidden="1" customHeight="1" x14ac:dyDescent="0.3">
      <c r="B109" s="111" t="s">
        <v>3177</v>
      </c>
      <c r="C109" s="111">
        <v>4600011662</v>
      </c>
      <c r="D109" s="101" t="s">
        <v>552</v>
      </c>
      <c r="E109" s="110" t="str">
        <f t="shared" si="10"/>
        <v/>
      </c>
      <c r="F109" s="102"/>
      <c r="G109" s="103"/>
      <c r="H109" s="103"/>
      <c r="I109" s="100"/>
      <c r="J109" s="122" t="s">
        <v>2671</v>
      </c>
      <c r="K109" s="103"/>
      <c r="L109" s="103"/>
      <c r="M109" s="103"/>
      <c r="N109" s="103"/>
      <c r="O109" s="106"/>
      <c r="P109" s="104"/>
      <c r="Q109" s="104"/>
      <c r="R109" s="104"/>
      <c r="S109" s="105" t="str">
        <f t="shared" si="11"/>
        <v/>
      </c>
      <c r="T109" s="119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</row>
    <row r="110" spans="2:55" s="109" customFormat="1" ht="19.95" hidden="1" customHeight="1" x14ac:dyDescent="0.3">
      <c r="B110" s="111" t="s">
        <v>3177</v>
      </c>
      <c r="C110" s="111">
        <v>4600011662</v>
      </c>
      <c r="D110" s="101" t="s">
        <v>553</v>
      </c>
      <c r="E110" s="110" t="str">
        <f t="shared" si="10"/>
        <v/>
      </c>
      <c r="F110" s="102"/>
      <c r="G110" s="103"/>
      <c r="H110" s="103"/>
      <c r="I110" s="100"/>
      <c r="J110" s="122" t="s">
        <v>2648</v>
      </c>
      <c r="K110" s="103"/>
      <c r="L110" s="103"/>
      <c r="M110" s="103"/>
      <c r="N110" s="103"/>
      <c r="O110" s="106"/>
      <c r="P110" s="104"/>
      <c r="Q110" s="104"/>
      <c r="R110" s="104"/>
      <c r="S110" s="105" t="str">
        <f t="shared" si="11"/>
        <v/>
      </c>
      <c r="T110" s="119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</row>
    <row r="111" spans="2:55" s="109" customFormat="1" ht="19.95" hidden="1" customHeight="1" x14ac:dyDescent="0.3">
      <c r="B111" s="111" t="s">
        <v>3177</v>
      </c>
      <c r="C111" s="111">
        <v>4600011662</v>
      </c>
      <c r="D111" s="101" t="s">
        <v>554</v>
      </c>
      <c r="E111" s="110" t="str">
        <f t="shared" si="10"/>
        <v/>
      </c>
      <c r="F111" s="102"/>
      <c r="G111" s="103"/>
      <c r="H111" s="103"/>
      <c r="I111" s="100"/>
      <c r="J111" s="122" t="s">
        <v>2649</v>
      </c>
      <c r="K111" s="103"/>
      <c r="L111" s="103"/>
      <c r="M111" s="103"/>
      <c r="N111" s="103"/>
      <c r="O111" s="106"/>
      <c r="P111" s="104"/>
      <c r="Q111" s="104"/>
      <c r="R111" s="104"/>
      <c r="S111" s="105" t="str">
        <f t="shared" si="11"/>
        <v/>
      </c>
      <c r="T111" s="119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7"/>
      <c r="BB111" s="107"/>
      <c r="BC111" s="107"/>
    </row>
    <row r="112" spans="2:55" s="109" customFormat="1" ht="19.95" hidden="1" customHeight="1" x14ac:dyDescent="0.3">
      <c r="B112" s="111" t="s">
        <v>3177</v>
      </c>
      <c r="C112" s="111">
        <v>4600011662</v>
      </c>
      <c r="D112" s="101" t="s">
        <v>555</v>
      </c>
      <c r="E112" s="110" t="str">
        <f t="shared" si="10"/>
        <v/>
      </c>
      <c r="F112" s="102"/>
      <c r="G112" s="103"/>
      <c r="H112" s="103"/>
      <c r="I112" s="100"/>
      <c r="J112" s="122" t="s">
        <v>2672</v>
      </c>
      <c r="K112" s="103"/>
      <c r="L112" s="103"/>
      <c r="M112" s="103"/>
      <c r="N112" s="103"/>
      <c r="O112" s="106"/>
      <c r="P112" s="104"/>
      <c r="Q112" s="104"/>
      <c r="R112" s="104"/>
      <c r="S112" s="105" t="str">
        <f t="shared" si="11"/>
        <v/>
      </c>
      <c r="T112" s="119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7"/>
      <c r="BB112" s="107"/>
      <c r="BC112" s="107"/>
    </row>
    <row r="113" spans="2:55" s="109" customFormat="1" ht="19.95" hidden="1" customHeight="1" x14ac:dyDescent="0.3">
      <c r="B113" s="111" t="s">
        <v>3177</v>
      </c>
      <c r="C113" s="111">
        <v>4600011662</v>
      </c>
      <c r="D113" s="101" t="s">
        <v>556</v>
      </c>
      <c r="E113" s="110" t="str">
        <f t="shared" si="10"/>
        <v/>
      </c>
      <c r="F113" s="102"/>
      <c r="G113" s="103"/>
      <c r="H113" s="103"/>
      <c r="I113" s="100"/>
      <c r="J113" s="122" t="s">
        <v>181</v>
      </c>
      <c r="K113" s="103"/>
      <c r="L113" s="103"/>
      <c r="M113" s="103"/>
      <c r="N113" s="103"/>
      <c r="O113" s="106"/>
      <c r="P113" s="104"/>
      <c r="Q113" s="104"/>
      <c r="R113" s="104"/>
      <c r="S113" s="105" t="str">
        <f t="shared" si="11"/>
        <v/>
      </c>
      <c r="T113" s="119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7"/>
      <c r="BB113" s="107"/>
      <c r="BC113" s="107"/>
    </row>
    <row r="114" spans="2:55" s="109" customFormat="1" ht="19.95" hidden="1" customHeight="1" x14ac:dyDescent="0.3">
      <c r="B114" s="111" t="s">
        <v>3177</v>
      </c>
      <c r="C114" s="111">
        <v>4600011662</v>
      </c>
      <c r="D114" s="101" t="s">
        <v>557</v>
      </c>
      <c r="E114" s="110" t="str">
        <f t="shared" si="10"/>
        <v/>
      </c>
      <c r="F114" s="102"/>
      <c r="G114" s="103"/>
      <c r="H114" s="103"/>
      <c r="I114" s="100"/>
      <c r="J114" s="122" t="s">
        <v>2673</v>
      </c>
      <c r="K114" s="103"/>
      <c r="L114" s="103"/>
      <c r="M114" s="103"/>
      <c r="N114" s="103"/>
      <c r="O114" s="106"/>
      <c r="P114" s="104"/>
      <c r="Q114" s="104"/>
      <c r="R114" s="104"/>
      <c r="S114" s="105" t="str">
        <f t="shared" si="11"/>
        <v/>
      </c>
      <c r="T114" s="119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7"/>
      <c r="BB114" s="107"/>
      <c r="BC114" s="107"/>
    </row>
    <row r="115" spans="2:55" s="109" customFormat="1" ht="19.95" hidden="1" customHeight="1" x14ac:dyDescent="0.3">
      <c r="B115" s="111" t="s">
        <v>3177</v>
      </c>
      <c r="C115" s="111">
        <v>4600011662</v>
      </c>
      <c r="D115" s="101" t="s">
        <v>558</v>
      </c>
      <c r="E115" s="110" t="str">
        <f t="shared" si="10"/>
        <v/>
      </c>
      <c r="F115" s="102"/>
      <c r="G115" s="103"/>
      <c r="H115" s="103"/>
      <c r="I115" s="100"/>
      <c r="J115" s="122" t="s">
        <v>2674</v>
      </c>
      <c r="K115" s="103"/>
      <c r="L115" s="103"/>
      <c r="M115" s="103"/>
      <c r="N115" s="103"/>
      <c r="O115" s="106"/>
      <c r="P115" s="104"/>
      <c r="Q115" s="104"/>
      <c r="R115" s="104"/>
      <c r="S115" s="105" t="str">
        <f t="shared" si="11"/>
        <v/>
      </c>
      <c r="T115" s="119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7"/>
      <c r="BB115" s="107"/>
      <c r="BC115" s="107"/>
    </row>
    <row r="116" spans="2:55" s="109" customFormat="1" ht="19.95" hidden="1" customHeight="1" x14ac:dyDescent="0.3">
      <c r="B116" s="111" t="s">
        <v>3177</v>
      </c>
      <c r="C116" s="111">
        <v>4600011662</v>
      </c>
      <c r="D116" s="101" t="s">
        <v>559</v>
      </c>
      <c r="E116" s="110" t="str">
        <f t="shared" si="10"/>
        <v/>
      </c>
      <c r="F116" s="102"/>
      <c r="G116" s="103"/>
      <c r="H116" s="103"/>
      <c r="I116" s="100"/>
      <c r="J116" s="122" t="s">
        <v>2670</v>
      </c>
      <c r="K116" s="103"/>
      <c r="L116" s="103"/>
      <c r="M116" s="103"/>
      <c r="N116" s="103"/>
      <c r="O116" s="106"/>
      <c r="P116" s="104"/>
      <c r="Q116" s="104"/>
      <c r="R116" s="104"/>
      <c r="S116" s="105" t="str">
        <f t="shared" si="11"/>
        <v/>
      </c>
      <c r="T116" s="119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7"/>
      <c r="BB116" s="107"/>
      <c r="BC116" s="107"/>
    </row>
    <row r="117" spans="2:55" s="109" customFormat="1" ht="19.95" hidden="1" customHeight="1" x14ac:dyDescent="0.3">
      <c r="B117" s="111" t="s">
        <v>3177</v>
      </c>
      <c r="C117" s="111">
        <v>4600011662</v>
      </c>
      <c r="D117" s="101" t="s">
        <v>560</v>
      </c>
      <c r="E117" s="110" t="str">
        <f t="shared" si="10"/>
        <v/>
      </c>
      <c r="F117" s="102"/>
      <c r="G117" s="103"/>
      <c r="H117" s="103"/>
      <c r="I117" s="100"/>
      <c r="J117" s="122" t="s">
        <v>2671</v>
      </c>
      <c r="K117" s="103"/>
      <c r="L117" s="103"/>
      <c r="M117" s="103"/>
      <c r="N117" s="103"/>
      <c r="O117" s="106"/>
      <c r="P117" s="104"/>
      <c r="Q117" s="104"/>
      <c r="R117" s="104"/>
      <c r="S117" s="105" t="str">
        <f t="shared" si="11"/>
        <v/>
      </c>
      <c r="T117" s="119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7"/>
      <c r="BB117" s="107"/>
      <c r="BC117" s="107"/>
    </row>
    <row r="118" spans="2:55" s="109" customFormat="1" ht="19.95" hidden="1" customHeight="1" x14ac:dyDescent="0.3">
      <c r="B118" s="111" t="s">
        <v>3177</v>
      </c>
      <c r="C118" s="111">
        <v>4600011662</v>
      </c>
      <c r="D118" s="101" t="s">
        <v>561</v>
      </c>
      <c r="E118" s="110" t="str">
        <f t="shared" si="10"/>
        <v/>
      </c>
      <c r="F118" s="102"/>
      <c r="G118" s="103"/>
      <c r="H118" s="103"/>
      <c r="I118" s="100"/>
      <c r="J118" s="122" t="s">
        <v>2648</v>
      </c>
      <c r="K118" s="103"/>
      <c r="L118" s="103"/>
      <c r="M118" s="103"/>
      <c r="N118" s="103"/>
      <c r="O118" s="106"/>
      <c r="P118" s="104"/>
      <c r="Q118" s="104"/>
      <c r="R118" s="104"/>
      <c r="S118" s="105" t="str">
        <f t="shared" si="11"/>
        <v/>
      </c>
      <c r="T118" s="119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7"/>
      <c r="BB118" s="107"/>
      <c r="BC118" s="107"/>
    </row>
    <row r="119" spans="2:55" s="109" customFormat="1" ht="19.95" hidden="1" customHeight="1" x14ac:dyDescent="0.3">
      <c r="B119" s="111" t="s">
        <v>3177</v>
      </c>
      <c r="C119" s="111">
        <v>4600011662</v>
      </c>
      <c r="D119" s="101" t="s">
        <v>562</v>
      </c>
      <c r="E119" s="110" t="str">
        <f t="shared" si="10"/>
        <v/>
      </c>
      <c r="F119" s="102"/>
      <c r="G119" s="103"/>
      <c r="H119" s="103"/>
      <c r="I119" s="100"/>
      <c r="J119" s="122" t="s">
        <v>2649</v>
      </c>
      <c r="K119" s="103"/>
      <c r="L119" s="103"/>
      <c r="M119" s="103"/>
      <c r="N119" s="103"/>
      <c r="O119" s="106"/>
      <c r="P119" s="104"/>
      <c r="Q119" s="104"/>
      <c r="R119" s="104"/>
      <c r="S119" s="105" t="str">
        <f t="shared" si="11"/>
        <v/>
      </c>
      <c r="T119" s="119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7"/>
      <c r="BB119" s="107"/>
      <c r="BC119" s="107"/>
    </row>
    <row r="120" spans="2:55" s="109" customFormat="1" ht="19.95" hidden="1" customHeight="1" x14ac:dyDescent="0.3">
      <c r="B120" s="111" t="s">
        <v>3177</v>
      </c>
      <c r="C120" s="111">
        <v>4600011662</v>
      </c>
      <c r="D120" s="101" t="s">
        <v>563</v>
      </c>
      <c r="E120" s="110" t="str">
        <f t="shared" si="10"/>
        <v/>
      </c>
      <c r="F120" s="102"/>
      <c r="G120" s="103"/>
      <c r="H120" s="103"/>
      <c r="I120" s="100"/>
      <c r="J120" s="122" t="s">
        <v>2672</v>
      </c>
      <c r="K120" s="103"/>
      <c r="L120" s="103"/>
      <c r="M120" s="103"/>
      <c r="N120" s="103"/>
      <c r="O120" s="106"/>
      <c r="P120" s="104"/>
      <c r="Q120" s="104"/>
      <c r="R120" s="104"/>
      <c r="S120" s="105" t="str">
        <f t="shared" si="11"/>
        <v/>
      </c>
      <c r="T120" s="119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7"/>
      <c r="BB120" s="107"/>
      <c r="BC120" s="107"/>
    </row>
    <row r="121" spans="2:55" s="109" customFormat="1" ht="19.95" hidden="1" customHeight="1" x14ac:dyDescent="0.3">
      <c r="B121" s="111" t="s">
        <v>3177</v>
      </c>
      <c r="C121" s="111">
        <v>4600011662</v>
      </c>
      <c r="D121" s="101" t="s">
        <v>564</v>
      </c>
      <c r="E121" s="110" t="str">
        <f t="shared" si="10"/>
        <v/>
      </c>
      <c r="F121" s="102"/>
      <c r="G121" s="103"/>
      <c r="H121" s="103"/>
      <c r="I121" s="100"/>
      <c r="J121" s="122" t="s">
        <v>181</v>
      </c>
      <c r="K121" s="103"/>
      <c r="L121" s="103"/>
      <c r="M121" s="103"/>
      <c r="N121" s="103"/>
      <c r="O121" s="106"/>
      <c r="P121" s="104"/>
      <c r="Q121" s="104"/>
      <c r="R121" s="104"/>
      <c r="S121" s="105" t="str">
        <f t="shared" si="11"/>
        <v/>
      </c>
      <c r="T121" s="119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7"/>
    </row>
    <row r="122" spans="2:55" s="109" customFormat="1" ht="19.95" hidden="1" customHeight="1" x14ac:dyDescent="0.3">
      <c r="B122" s="111" t="s">
        <v>3177</v>
      </c>
      <c r="C122" s="111">
        <v>4600011662</v>
      </c>
      <c r="D122" s="101" t="s">
        <v>565</v>
      </c>
      <c r="E122" s="110" t="str">
        <f t="shared" si="10"/>
        <v/>
      </c>
      <c r="F122" s="102"/>
      <c r="G122" s="103"/>
      <c r="H122" s="103"/>
      <c r="I122" s="100"/>
      <c r="J122" s="122" t="s">
        <v>2675</v>
      </c>
      <c r="K122" s="103"/>
      <c r="L122" s="103"/>
      <c r="M122" s="103"/>
      <c r="N122" s="103"/>
      <c r="O122" s="106"/>
      <c r="P122" s="104"/>
      <c r="Q122" s="104"/>
      <c r="R122" s="104"/>
      <c r="S122" s="105" t="str">
        <f t="shared" si="11"/>
        <v/>
      </c>
      <c r="T122" s="119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7"/>
      <c r="BB122" s="107"/>
      <c r="BC122" s="107"/>
    </row>
    <row r="123" spans="2:55" s="109" customFormat="1" ht="19.95" hidden="1" customHeight="1" x14ac:dyDescent="0.3">
      <c r="B123" s="111" t="s">
        <v>3177</v>
      </c>
      <c r="C123" s="111">
        <v>4600011662</v>
      </c>
      <c r="D123" s="101" t="s">
        <v>566</v>
      </c>
      <c r="E123" s="110" t="str">
        <f t="shared" si="10"/>
        <v/>
      </c>
      <c r="F123" s="102"/>
      <c r="G123" s="103"/>
      <c r="H123" s="103"/>
      <c r="I123" s="100"/>
      <c r="J123" s="122" t="s">
        <v>2670</v>
      </c>
      <c r="K123" s="103"/>
      <c r="L123" s="103"/>
      <c r="M123" s="103"/>
      <c r="N123" s="103"/>
      <c r="O123" s="106"/>
      <c r="P123" s="104"/>
      <c r="Q123" s="104"/>
      <c r="R123" s="104"/>
      <c r="S123" s="105" t="str">
        <f t="shared" si="11"/>
        <v/>
      </c>
      <c r="T123" s="119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7"/>
    </row>
    <row r="124" spans="2:55" s="109" customFormat="1" ht="19.95" hidden="1" customHeight="1" x14ac:dyDescent="0.3">
      <c r="B124" s="111" t="s">
        <v>3177</v>
      </c>
      <c r="C124" s="111">
        <v>4600011662</v>
      </c>
      <c r="D124" s="101" t="s">
        <v>567</v>
      </c>
      <c r="E124" s="110" t="str">
        <f t="shared" si="10"/>
        <v/>
      </c>
      <c r="F124" s="102"/>
      <c r="G124" s="103"/>
      <c r="H124" s="103"/>
      <c r="I124" s="100"/>
      <c r="J124" s="122" t="s">
        <v>2671</v>
      </c>
      <c r="K124" s="103"/>
      <c r="L124" s="103"/>
      <c r="M124" s="103"/>
      <c r="N124" s="103"/>
      <c r="O124" s="106"/>
      <c r="P124" s="104"/>
      <c r="Q124" s="104"/>
      <c r="R124" s="104"/>
      <c r="S124" s="105" t="str">
        <f t="shared" si="11"/>
        <v/>
      </c>
      <c r="T124" s="119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</row>
    <row r="125" spans="2:55" s="109" customFormat="1" ht="19.95" hidden="1" customHeight="1" x14ac:dyDescent="0.3">
      <c r="B125" s="111" t="s">
        <v>3177</v>
      </c>
      <c r="C125" s="111">
        <v>4600011662</v>
      </c>
      <c r="D125" s="101" t="s">
        <v>568</v>
      </c>
      <c r="E125" s="110" t="str">
        <f t="shared" si="10"/>
        <v/>
      </c>
      <c r="F125" s="102"/>
      <c r="G125" s="103"/>
      <c r="H125" s="103"/>
      <c r="I125" s="100"/>
      <c r="J125" s="122" t="s">
        <v>2648</v>
      </c>
      <c r="K125" s="103"/>
      <c r="L125" s="103"/>
      <c r="M125" s="103"/>
      <c r="N125" s="103"/>
      <c r="O125" s="106"/>
      <c r="P125" s="104"/>
      <c r="Q125" s="104"/>
      <c r="R125" s="104"/>
      <c r="S125" s="105" t="str">
        <f t="shared" si="11"/>
        <v/>
      </c>
      <c r="T125" s="119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</row>
    <row r="126" spans="2:55" s="109" customFormat="1" ht="19.95" hidden="1" customHeight="1" x14ac:dyDescent="0.3">
      <c r="B126" s="111" t="s">
        <v>3177</v>
      </c>
      <c r="C126" s="111">
        <v>4600011662</v>
      </c>
      <c r="D126" s="101" t="s">
        <v>569</v>
      </c>
      <c r="E126" s="110" t="str">
        <f t="shared" si="10"/>
        <v/>
      </c>
      <c r="F126" s="102"/>
      <c r="G126" s="103"/>
      <c r="H126" s="103"/>
      <c r="I126" s="100"/>
      <c r="J126" s="122" t="s">
        <v>2649</v>
      </c>
      <c r="K126" s="103"/>
      <c r="L126" s="103"/>
      <c r="M126" s="103"/>
      <c r="N126" s="103"/>
      <c r="O126" s="106"/>
      <c r="P126" s="104"/>
      <c r="Q126" s="104"/>
      <c r="R126" s="104"/>
      <c r="S126" s="105" t="str">
        <f t="shared" si="11"/>
        <v/>
      </c>
      <c r="T126" s="119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7"/>
      <c r="BB126" s="107"/>
      <c r="BC126" s="107"/>
    </row>
    <row r="127" spans="2:55" s="109" customFormat="1" ht="19.95" hidden="1" customHeight="1" x14ac:dyDescent="0.3">
      <c r="B127" s="111" t="s">
        <v>3177</v>
      </c>
      <c r="C127" s="111">
        <v>4600011662</v>
      </c>
      <c r="D127" s="101" t="s">
        <v>570</v>
      </c>
      <c r="E127" s="110" t="str">
        <f t="shared" si="10"/>
        <v/>
      </c>
      <c r="F127" s="102"/>
      <c r="G127" s="103"/>
      <c r="H127" s="103"/>
      <c r="I127" s="100"/>
      <c r="J127" s="122" t="s">
        <v>2672</v>
      </c>
      <c r="K127" s="103"/>
      <c r="L127" s="103"/>
      <c r="M127" s="103"/>
      <c r="N127" s="103"/>
      <c r="O127" s="106"/>
      <c r="P127" s="104"/>
      <c r="Q127" s="104"/>
      <c r="R127" s="104"/>
      <c r="S127" s="105" t="str">
        <f t="shared" si="11"/>
        <v/>
      </c>
      <c r="T127" s="119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7"/>
      <c r="BB127" s="107"/>
      <c r="BC127" s="107"/>
    </row>
    <row r="128" spans="2:55" s="109" customFormat="1" ht="19.95" hidden="1" customHeight="1" x14ac:dyDescent="0.3">
      <c r="B128" s="111" t="s">
        <v>3177</v>
      </c>
      <c r="C128" s="111">
        <v>4600011662</v>
      </c>
      <c r="D128" s="101" t="s">
        <v>571</v>
      </c>
      <c r="E128" s="110" t="str">
        <f t="shared" si="10"/>
        <v/>
      </c>
      <c r="F128" s="102"/>
      <c r="G128" s="103"/>
      <c r="H128" s="103"/>
      <c r="I128" s="100"/>
      <c r="J128" s="122" t="s">
        <v>181</v>
      </c>
      <c r="K128" s="103"/>
      <c r="L128" s="103"/>
      <c r="M128" s="103"/>
      <c r="N128" s="103"/>
      <c r="O128" s="106"/>
      <c r="P128" s="104"/>
      <c r="Q128" s="104"/>
      <c r="R128" s="104"/>
      <c r="S128" s="105" t="str">
        <f t="shared" si="11"/>
        <v/>
      </c>
      <c r="T128" s="119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7"/>
      <c r="BB128" s="107"/>
      <c r="BC128" s="107"/>
    </row>
    <row r="129" spans="2:55" s="109" customFormat="1" ht="19.95" hidden="1" customHeight="1" x14ac:dyDescent="0.3">
      <c r="B129" s="111" t="s">
        <v>3177</v>
      </c>
      <c r="C129" s="111">
        <v>4600011662</v>
      </c>
      <c r="D129" s="101" t="s">
        <v>572</v>
      </c>
      <c r="E129" s="110" t="str">
        <f t="shared" si="10"/>
        <v/>
      </c>
      <c r="F129" s="102"/>
      <c r="G129" s="103"/>
      <c r="H129" s="103"/>
      <c r="I129" s="100"/>
      <c r="J129" s="122" t="s">
        <v>2676</v>
      </c>
      <c r="K129" s="103"/>
      <c r="L129" s="103"/>
      <c r="M129" s="103"/>
      <c r="N129" s="103"/>
      <c r="O129" s="106"/>
      <c r="P129" s="104"/>
      <c r="Q129" s="104"/>
      <c r="R129" s="104"/>
      <c r="S129" s="105" t="str">
        <f t="shared" si="11"/>
        <v/>
      </c>
      <c r="T129" s="119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  <c r="AX129" s="107"/>
      <c r="AY129" s="107"/>
      <c r="AZ129" s="107"/>
      <c r="BA129" s="107"/>
      <c r="BB129" s="107"/>
      <c r="BC129" s="107"/>
    </row>
    <row r="130" spans="2:55" s="109" customFormat="1" ht="19.95" hidden="1" customHeight="1" x14ac:dyDescent="0.3">
      <c r="B130" s="111" t="s">
        <v>3177</v>
      </c>
      <c r="C130" s="111">
        <v>4600011662</v>
      </c>
      <c r="D130" s="101" t="s">
        <v>573</v>
      </c>
      <c r="E130" s="110" t="str">
        <f t="shared" si="10"/>
        <v/>
      </c>
      <c r="F130" s="102"/>
      <c r="G130" s="103"/>
      <c r="H130" s="103"/>
      <c r="I130" s="100"/>
      <c r="J130" s="122" t="s">
        <v>2677</v>
      </c>
      <c r="K130" s="103"/>
      <c r="L130" s="103"/>
      <c r="M130" s="103"/>
      <c r="N130" s="103"/>
      <c r="O130" s="106"/>
      <c r="P130" s="104"/>
      <c r="Q130" s="104"/>
      <c r="R130" s="104"/>
      <c r="S130" s="105" t="str">
        <f t="shared" si="11"/>
        <v/>
      </c>
      <c r="T130" s="119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  <c r="AX130" s="107"/>
      <c r="AY130" s="107"/>
      <c r="AZ130" s="107"/>
      <c r="BA130" s="107"/>
      <c r="BB130" s="107"/>
      <c r="BC130" s="107"/>
    </row>
    <row r="131" spans="2:55" s="109" customFormat="1" ht="19.95" hidden="1" customHeight="1" x14ac:dyDescent="0.3">
      <c r="B131" s="111" t="s">
        <v>3177</v>
      </c>
      <c r="C131" s="111">
        <v>4600011662</v>
      </c>
      <c r="D131" s="101" t="s">
        <v>574</v>
      </c>
      <c r="E131" s="110" t="str">
        <f t="shared" si="10"/>
        <v/>
      </c>
      <c r="F131" s="102"/>
      <c r="G131" s="103"/>
      <c r="H131" s="103"/>
      <c r="I131" s="100"/>
      <c r="J131" s="122" t="s">
        <v>2678</v>
      </c>
      <c r="K131" s="103"/>
      <c r="L131" s="103"/>
      <c r="M131" s="103"/>
      <c r="N131" s="103"/>
      <c r="O131" s="106"/>
      <c r="P131" s="104"/>
      <c r="Q131" s="104"/>
      <c r="R131" s="104"/>
      <c r="S131" s="105" t="str">
        <f t="shared" si="11"/>
        <v/>
      </c>
      <c r="T131" s="119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  <c r="AX131" s="107"/>
      <c r="AY131" s="107"/>
      <c r="AZ131" s="107"/>
      <c r="BA131" s="107"/>
      <c r="BB131" s="107"/>
      <c r="BC131" s="107"/>
    </row>
    <row r="132" spans="2:55" s="109" customFormat="1" ht="19.95" hidden="1" customHeight="1" x14ac:dyDescent="0.3">
      <c r="B132" s="111" t="s">
        <v>3177</v>
      </c>
      <c r="C132" s="111">
        <v>4600011662</v>
      </c>
      <c r="D132" s="101" t="s">
        <v>575</v>
      </c>
      <c r="E132" s="110" t="str">
        <f t="shared" si="10"/>
        <v/>
      </c>
      <c r="F132" s="102"/>
      <c r="G132" s="103"/>
      <c r="H132" s="103"/>
      <c r="I132" s="100"/>
      <c r="J132" s="122" t="s">
        <v>2679</v>
      </c>
      <c r="K132" s="103"/>
      <c r="L132" s="103"/>
      <c r="M132" s="103"/>
      <c r="N132" s="103"/>
      <c r="O132" s="106"/>
      <c r="P132" s="104"/>
      <c r="Q132" s="104"/>
      <c r="R132" s="104"/>
      <c r="S132" s="105" t="str">
        <f t="shared" si="11"/>
        <v/>
      </c>
      <c r="T132" s="119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  <c r="AX132" s="107"/>
      <c r="AY132" s="107"/>
      <c r="AZ132" s="107"/>
      <c r="BA132" s="107"/>
      <c r="BB132" s="107"/>
      <c r="BC132" s="107"/>
    </row>
    <row r="133" spans="2:55" s="109" customFormat="1" ht="19.95" hidden="1" customHeight="1" x14ac:dyDescent="0.3">
      <c r="B133" s="111" t="s">
        <v>3177</v>
      </c>
      <c r="C133" s="111">
        <v>4600011662</v>
      </c>
      <c r="D133" s="101" t="s">
        <v>576</v>
      </c>
      <c r="E133" s="110" t="str">
        <f t="shared" si="10"/>
        <v/>
      </c>
      <c r="F133" s="102"/>
      <c r="G133" s="103"/>
      <c r="H133" s="103"/>
      <c r="I133" s="100"/>
      <c r="J133" s="122" t="s">
        <v>2680</v>
      </c>
      <c r="K133" s="103"/>
      <c r="L133" s="103"/>
      <c r="M133" s="103"/>
      <c r="N133" s="103"/>
      <c r="O133" s="106"/>
      <c r="P133" s="104"/>
      <c r="Q133" s="104"/>
      <c r="R133" s="104"/>
      <c r="S133" s="105" t="str">
        <f t="shared" si="11"/>
        <v/>
      </c>
      <c r="T133" s="119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</row>
    <row r="134" spans="2:55" s="109" customFormat="1" ht="19.95" hidden="1" customHeight="1" x14ac:dyDescent="0.3">
      <c r="B134" s="111" t="s">
        <v>3177</v>
      </c>
      <c r="C134" s="111">
        <v>4600011662</v>
      </c>
      <c r="D134" s="101" t="s">
        <v>577</v>
      </c>
      <c r="E134" s="110" t="str">
        <f t="shared" ref="E134:E197" si="12">IF(F134="","",CONCATENATE(TRIM(F134)," - ",TRIM(J134)))</f>
        <v/>
      </c>
      <c r="F134" s="102"/>
      <c r="G134" s="103"/>
      <c r="H134" s="103"/>
      <c r="I134" s="100"/>
      <c r="J134" s="122" t="s">
        <v>2681</v>
      </c>
      <c r="K134" s="103"/>
      <c r="L134" s="103"/>
      <c r="M134" s="103"/>
      <c r="N134" s="103"/>
      <c r="O134" s="106"/>
      <c r="P134" s="104"/>
      <c r="Q134" s="104"/>
      <c r="R134" s="104"/>
      <c r="S134" s="105" t="str">
        <f t="shared" ref="S134:S197" si="13">IF(P134="","",Q134/P134)</f>
        <v/>
      </c>
      <c r="T134" s="119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  <c r="AX134" s="107"/>
      <c r="AY134" s="107"/>
      <c r="AZ134" s="107"/>
      <c r="BA134" s="107"/>
      <c r="BB134" s="107"/>
      <c r="BC134" s="107"/>
    </row>
    <row r="135" spans="2:55" s="109" customFormat="1" ht="19.95" hidden="1" customHeight="1" x14ac:dyDescent="0.3">
      <c r="B135" s="111" t="s">
        <v>3177</v>
      </c>
      <c r="C135" s="111">
        <v>4600011662</v>
      </c>
      <c r="D135" s="101" t="s">
        <v>578</v>
      </c>
      <c r="E135" s="110" t="str">
        <f t="shared" si="12"/>
        <v/>
      </c>
      <c r="F135" s="102"/>
      <c r="G135" s="103"/>
      <c r="H135" s="103"/>
      <c r="I135" s="100"/>
      <c r="J135" s="122" t="s">
        <v>2682</v>
      </c>
      <c r="K135" s="103"/>
      <c r="L135" s="103"/>
      <c r="M135" s="103"/>
      <c r="N135" s="103"/>
      <c r="O135" s="106"/>
      <c r="P135" s="104"/>
      <c r="Q135" s="104"/>
      <c r="R135" s="104"/>
      <c r="S135" s="105" t="str">
        <f t="shared" si="13"/>
        <v/>
      </c>
      <c r="T135" s="119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  <c r="AE135" s="107"/>
      <c r="AF135" s="107"/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  <c r="AX135" s="107"/>
      <c r="AY135" s="107"/>
      <c r="AZ135" s="107"/>
      <c r="BA135" s="107"/>
      <c r="BB135" s="107"/>
      <c r="BC135" s="107"/>
    </row>
    <row r="136" spans="2:55" s="109" customFormat="1" ht="19.95" hidden="1" customHeight="1" x14ac:dyDescent="0.3">
      <c r="B136" s="111" t="s">
        <v>3177</v>
      </c>
      <c r="C136" s="111">
        <v>4600011662</v>
      </c>
      <c r="D136" s="101" t="s">
        <v>579</v>
      </c>
      <c r="E136" s="110" t="str">
        <f t="shared" si="12"/>
        <v/>
      </c>
      <c r="F136" s="102"/>
      <c r="G136" s="103"/>
      <c r="H136" s="103"/>
      <c r="I136" s="100"/>
      <c r="J136" s="122" t="s">
        <v>2683</v>
      </c>
      <c r="K136" s="103"/>
      <c r="L136" s="103"/>
      <c r="M136" s="103"/>
      <c r="N136" s="103"/>
      <c r="O136" s="106"/>
      <c r="P136" s="104"/>
      <c r="Q136" s="104"/>
      <c r="R136" s="104"/>
      <c r="S136" s="105" t="str">
        <f t="shared" si="13"/>
        <v/>
      </c>
      <c r="T136" s="119"/>
      <c r="U136" s="107"/>
      <c r="V136" s="107"/>
      <c r="W136" s="107"/>
      <c r="X136" s="107"/>
      <c r="Y136" s="107">
        <v>2</v>
      </c>
      <c r="Z136" s="107">
        <v>2</v>
      </c>
      <c r="AA136" s="107"/>
      <c r="AB136" s="107"/>
      <c r="AC136" s="107"/>
      <c r="AD136" s="107"/>
      <c r="AE136" s="107"/>
      <c r="AF136" s="107"/>
      <c r="AG136" s="107"/>
      <c r="AH136" s="107"/>
      <c r="AI136" s="107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  <c r="AX136" s="107"/>
      <c r="AY136" s="107"/>
      <c r="AZ136" s="107"/>
      <c r="BA136" s="107"/>
      <c r="BB136" s="107"/>
      <c r="BC136" s="107"/>
    </row>
    <row r="137" spans="2:55" s="109" customFormat="1" ht="19.95" hidden="1" customHeight="1" x14ac:dyDescent="0.3">
      <c r="B137" s="111" t="s">
        <v>3177</v>
      </c>
      <c r="C137" s="111">
        <v>4600011662</v>
      </c>
      <c r="D137" s="101" t="s">
        <v>580</v>
      </c>
      <c r="E137" s="110" t="str">
        <f t="shared" si="12"/>
        <v/>
      </c>
      <c r="F137" s="102"/>
      <c r="G137" s="103"/>
      <c r="H137" s="103"/>
      <c r="I137" s="100"/>
      <c r="J137" s="122" t="s">
        <v>2684</v>
      </c>
      <c r="K137" s="103"/>
      <c r="L137" s="103"/>
      <c r="M137" s="103"/>
      <c r="N137" s="103"/>
      <c r="O137" s="106"/>
      <c r="P137" s="104"/>
      <c r="Q137" s="104"/>
      <c r="R137" s="104"/>
      <c r="S137" s="105" t="str">
        <f t="shared" si="13"/>
        <v/>
      </c>
      <c r="T137" s="119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  <c r="AE137" s="107"/>
      <c r="AF137" s="107"/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  <c r="AX137" s="107"/>
      <c r="AY137" s="107"/>
      <c r="AZ137" s="107"/>
      <c r="BA137" s="107"/>
      <c r="BB137" s="107"/>
      <c r="BC137" s="107"/>
    </row>
    <row r="138" spans="2:55" s="109" customFormat="1" ht="19.95" hidden="1" customHeight="1" x14ac:dyDescent="0.3">
      <c r="B138" s="111" t="s">
        <v>3177</v>
      </c>
      <c r="C138" s="111">
        <v>4600011662</v>
      </c>
      <c r="D138" s="101" t="s">
        <v>581</v>
      </c>
      <c r="E138" s="110" t="str">
        <f t="shared" si="12"/>
        <v/>
      </c>
      <c r="F138" s="102"/>
      <c r="G138" s="103"/>
      <c r="H138" s="103"/>
      <c r="I138" s="100"/>
      <c r="J138" s="122" t="s">
        <v>2659</v>
      </c>
      <c r="K138" s="103"/>
      <c r="L138" s="103"/>
      <c r="M138" s="103"/>
      <c r="N138" s="103"/>
      <c r="O138" s="106"/>
      <c r="P138" s="104"/>
      <c r="Q138" s="104"/>
      <c r="R138" s="104"/>
      <c r="S138" s="105" t="str">
        <f t="shared" si="13"/>
        <v/>
      </c>
      <c r="T138" s="119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  <c r="AE138" s="107"/>
      <c r="AF138" s="107"/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  <c r="AX138" s="107"/>
      <c r="AY138" s="107"/>
      <c r="AZ138" s="107"/>
      <c r="BA138" s="107"/>
      <c r="BB138" s="107"/>
      <c r="BC138" s="107"/>
    </row>
    <row r="139" spans="2:55" s="109" customFormat="1" ht="19.95" hidden="1" customHeight="1" x14ac:dyDescent="0.3">
      <c r="B139" s="111" t="s">
        <v>3177</v>
      </c>
      <c r="C139" s="111">
        <v>4600011662</v>
      </c>
      <c r="D139" s="101" t="s">
        <v>582</v>
      </c>
      <c r="E139" s="110" t="str">
        <f t="shared" si="12"/>
        <v/>
      </c>
      <c r="F139" s="102"/>
      <c r="G139" s="103"/>
      <c r="H139" s="103"/>
      <c r="I139" s="100"/>
      <c r="J139" s="122" t="s">
        <v>2685</v>
      </c>
      <c r="K139" s="103"/>
      <c r="L139" s="103"/>
      <c r="M139" s="103"/>
      <c r="N139" s="103"/>
      <c r="O139" s="106"/>
      <c r="P139" s="104"/>
      <c r="Q139" s="104"/>
      <c r="R139" s="104"/>
      <c r="S139" s="105" t="str">
        <f t="shared" si="13"/>
        <v/>
      </c>
      <c r="T139" s="119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  <c r="AE139" s="107"/>
      <c r="AF139" s="107"/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  <c r="AX139" s="107"/>
      <c r="AY139" s="107"/>
      <c r="AZ139" s="107"/>
      <c r="BA139" s="107"/>
      <c r="BB139" s="107"/>
      <c r="BC139" s="107"/>
    </row>
    <row r="140" spans="2:55" s="109" customFormat="1" ht="19.95" hidden="1" customHeight="1" x14ac:dyDescent="0.3">
      <c r="B140" s="111" t="s">
        <v>3177</v>
      </c>
      <c r="C140" s="111">
        <v>4600011662</v>
      </c>
      <c r="D140" s="101" t="s">
        <v>583</v>
      </c>
      <c r="E140" s="110" t="str">
        <f t="shared" si="12"/>
        <v/>
      </c>
      <c r="F140" s="102"/>
      <c r="G140" s="103"/>
      <c r="H140" s="103"/>
      <c r="I140" s="100"/>
      <c r="J140" s="122" t="s">
        <v>2686</v>
      </c>
      <c r="K140" s="103"/>
      <c r="L140" s="103"/>
      <c r="M140" s="103"/>
      <c r="N140" s="103"/>
      <c r="O140" s="106"/>
      <c r="P140" s="104"/>
      <c r="Q140" s="104"/>
      <c r="R140" s="104"/>
      <c r="S140" s="105" t="str">
        <f t="shared" si="13"/>
        <v/>
      </c>
      <c r="T140" s="119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  <c r="AX140" s="107"/>
      <c r="AY140" s="107"/>
      <c r="AZ140" s="107"/>
      <c r="BA140" s="107"/>
      <c r="BB140" s="107"/>
      <c r="BC140" s="107"/>
    </row>
    <row r="141" spans="2:55" s="109" customFormat="1" ht="19.95" hidden="1" customHeight="1" x14ac:dyDescent="0.3">
      <c r="B141" s="111" t="s">
        <v>3177</v>
      </c>
      <c r="C141" s="111">
        <v>4600011662</v>
      </c>
      <c r="D141" s="101" t="s">
        <v>584</v>
      </c>
      <c r="E141" s="110" t="str">
        <f t="shared" si="12"/>
        <v/>
      </c>
      <c r="F141" s="102"/>
      <c r="G141" s="103"/>
      <c r="H141" s="103"/>
      <c r="I141" s="100"/>
      <c r="J141" s="122" t="s">
        <v>2687</v>
      </c>
      <c r="K141" s="103"/>
      <c r="L141" s="103"/>
      <c r="M141" s="103"/>
      <c r="N141" s="103"/>
      <c r="O141" s="106"/>
      <c r="P141" s="104"/>
      <c r="Q141" s="104"/>
      <c r="R141" s="104"/>
      <c r="S141" s="105" t="str">
        <f t="shared" si="13"/>
        <v/>
      </c>
      <c r="T141" s="119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  <c r="AX141" s="107"/>
      <c r="AY141" s="107"/>
      <c r="AZ141" s="107"/>
      <c r="BA141" s="107"/>
      <c r="BB141" s="107"/>
      <c r="BC141" s="107"/>
    </row>
    <row r="142" spans="2:55" s="109" customFormat="1" ht="19.95" hidden="1" customHeight="1" x14ac:dyDescent="0.3">
      <c r="B142" s="111" t="s">
        <v>3177</v>
      </c>
      <c r="C142" s="111">
        <v>4600011662</v>
      </c>
      <c r="D142" s="101" t="s">
        <v>585</v>
      </c>
      <c r="E142" s="110" t="str">
        <f t="shared" si="12"/>
        <v/>
      </c>
      <c r="F142" s="102"/>
      <c r="G142" s="103"/>
      <c r="H142" s="103"/>
      <c r="I142" s="100"/>
      <c r="J142" s="122" t="s">
        <v>2688</v>
      </c>
      <c r="K142" s="103"/>
      <c r="L142" s="103"/>
      <c r="M142" s="103"/>
      <c r="N142" s="103"/>
      <c r="O142" s="106"/>
      <c r="P142" s="104"/>
      <c r="Q142" s="104"/>
      <c r="R142" s="104"/>
      <c r="S142" s="105" t="str">
        <f t="shared" si="13"/>
        <v/>
      </c>
      <c r="T142" s="119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  <c r="AX142" s="107"/>
      <c r="AY142" s="107"/>
      <c r="AZ142" s="107"/>
      <c r="BA142" s="107"/>
      <c r="BB142" s="107"/>
      <c r="BC142" s="107"/>
    </row>
    <row r="143" spans="2:55" s="109" customFormat="1" ht="19.95" hidden="1" customHeight="1" x14ac:dyDescent="0.3">
      <c r="B143" s="111" t="s">
        <v>3177</v>
      </c>
      <c r="C143" s="111">
        <v>4600011662</v>
      </c>
      <c r="D143" s="101" t="s">
        <v>586</v>
      </c>
      <c r="E143" s="110" t="str">
        <f t="shared" si="12"/>
        <v/>
      </c>
      <c r="F143" s="102"/>
      <c r="G143" s="103"/>
      <c r="H143" s="103"/>
      <c r="I143" s="100"/>
      <c r="J143" s="122" t="s">
        <v>2689</v>
      </c>
      <c r="K143" s="103"/>
      <c r="L143" s="103"/>
      <c r="M143" s="103"/>
      <c r="N143" s="103"/>
      <c r="O143" s="106"/>
      <c r="P143" s="104"/>
      <c r="Q143" s="104"/>
      <c r="R143" s="104"/>
      <c r="S143" s="105" t="str">
        <f t="shared" si="13"/>
        <v/>
      </c>
      <c r="T143" s="119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  <c r="AE143" s="107"/>
      <c r="AF143" s="107"/>
      <c r="AG143" s="107"/>
      <c r="AH143" s="107"/>
      <c r="AI143" s="107"/>
      <c r="AJ143" s="107"/>
      <c r="AK143" s="107"/>
      <c r="AL143" s="107"/>
      <c r="AM143" s="107"/>
      <c r="AN143" s="107"/>
      <c r="AO143" s="107"/>
      <c r="AP143" s="107"/>
      <c r="AQ143" s="107"/>
      <c r="AR143" s="107"/>
      <c r="AS143" s="107"/>
      <c r="AT143" s="107"/>
      <c r="AU143" s="107"/>
      <c r="AV143" s="107"/>
      <c r="AW143" s="107"/>
      <c r="AX143" s="107"/>
      <c r="AY143" s="107"/>
      <c r="AZ143" s="107"/>
      <c r="BA143" s="107"/>
      <c r="BB143" s="107"/>
      <c r="BC143" s="107"/>
    </row>
    <row r="144" spans="2:55" s="109" customFormat="1" ht="19.95" hidden="1" customHeight="1" x14ac:dyDescent="0.3">
      <c r="B144" s="111" t="s">
        <v>3177</v>
      </c>
      <c r="C144" s="111">
        <v>4600011662</v>
      </c>
      <c r="D144" s="101" t="s">
        <v>587</v>
      </c>
      <c r="E144" s="110" t="str">
        <f t="shared" si="12"/>
        <v/>
      </c>
      <c r="F144" s="102"/>
      <c r="G144" s="103"/>
      <c r="H144" s="103"/>
      <c r="I144" s="100"/>
      <c r="J144" s="122" t="s">
        <v>2690</v>
      </c>
      <c r="K144" s="103"/>
      <c r="L144" s="103"/>
      <c r="M144" s="103"/>
      <c r="N144" s="103"/>
      <c r="O144" s="106"/>
      <c r="P144" s="104"/>
      <c r="Q144" s="104"/>
      <c r="R144" s="104"/>
      <c r="S144" s="105" t="str">
        <f t="shared" si="13"/>
        <v/>
      </c>
      <c r="T144" s="119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  <c r="AX144" s="107"/>
      <c r="AY144" s="107"/>
      <c r="AZ144" s="107"/>
      <c r="BA144" s="107"/>
      <c r="BB144" s="107"/>
      <c r="BC144" s="107"/>
    </row>
    <row r="145" spans="2:55" s="109" customFormat="1" ht="19.95" hidden="1" customHeight="1" x14ac:dyDescent="0.3">
      <c r="B145" s="111" t="s">
        <v>3177</v>
      </c>
      <c r="C145" s="111">
        <v>4600011662</v>
      </c>
      <c r="D145" s="101" t="s">
        <v>588</v>
      </c>
      <c r="E145" s="110" t="str">
        <f t="shared" si="12"/>
        <v/>
      </c>
      <c r="F145" s="102"/>
      <c r="G145" s="103"/>
      <c r="H145" s="103"/>
      <c r="I145" s="100"/>
      <c r="J145" s="122" t="s">
        <v>2691</v>
      </c>
      <c r="K145" s="103"/>
      <c r="L145" s="103" t="s">
        <v>462</v>
      </c>
      <c r="M145" s="103"/>
      <c r="N145" s="103" t="s">
        <v>3254</v>
      </c>
      <c r="O145" s="106"/>
      <c r="P145" s="104"/>
      <c r="Q145" s="104"/>
      <c r="R145" s="104"/>
      <c r="S145" s="105" t="str">
        <f t="shared" si="13"/>
        <v/>
      </c>
      <c r="T145" s="119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  <c r="AX145" s="107"/>
      <c r="AY145" s="107">
        <v>1</v>
      </c>
      <c r="AZ145" s="107">
        <v>1</v>
      </c>
      <c r="BA145" s="107"/>
      <c r="BB145" s="107"/>
      <c r="BC145" s="107"/>
    </row>
    <row r="146" spans="2:55" s="109" customFormat="1" ht="19.95" hidden="1" customHeight="1" x14ac:dyDescent="0.3">
      <c r="B146" s="111" t="s">
        <v>3177</v>
      </c>
      <c r="C146" s="111">
        <v>4600011662</v>
      </c>
      <c r="D146" s="101" t="s">
        <v>589</v>
      </c>
      <c r="E146" s="110" t="str">
        <f t="shared" si="12"/>
        <v/>
      </c>
      <c r="F146" s="102"/>
      <c r="G146" s="103"/>
      <c r="H146" s="103"/>
      <c r="I146" s="100"/>
      <c r="J146" s="122" t="s">
        <v>2692</v>
      </c>
      <c r="K146" s="103"/>
      <c r="L146" s="103"/>
      <c r="M146" s="103"/>
      <c r="N146" s="103"/>
      <c r="O146" s="106"/>
      <c r="P146" s="104"/>
      <c r="Q146" s="104"/>
      <c r="R146" s="104"/>
      <c r="S146" s="105" t="str">
        <f t="shared" si="13"/>
        <v/>
      </c>
      <c r="T146" s="119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</row>
    <row r="147" spans="2:55" s="109" customFormat="1" ht="19.95" hidden="1" customHeight="1" x14ac:dyDescent="0.3">
      <c r="B147" s="111" t="s">
        <v>3177</v>
      </c>
      <c r="C147" s="111">
        <v>4600011662</v>
      </c>
      <c r="D147" s="101" t="s">
        <v>590</v>
      </c>
      <c r="E147" s="110" t="str">
        <f t="shared" si="12"/>
        <v/>
      </c>
      <c r="F147" s="102"/>
      <c r="G147" s="103"/>
      <c r="H147" s="103"/>
      <c r="I147" s="100"/>
      <c r="J147" s="122" t="s">
        <v>2693</v>
      </c>
      <c r="K147" s="103"/>
      <c r="L147" s="103"/>
      <c r="M147" s="103"/>
      <c r="N147" s="103"/>
      <c r="O147" s="106"/>
      <c r="P147" s="104"/>
      <c r="Q147" s="104"/>
      <c r="R147" s="104"/>
      <c r="S147" s="105" t="str">
        <f t="shared" si="13"/>
        <v/>
      </c>
      <c r="T147" s="119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</row>
    <row r="148" spans="2:55" s="109" customFormat="1" ht="19.95" hidden="1" customHeight="1" x14ac:dyDescent="0.3">
      <c r="B148" s="111" t="s">
        <v>3177</v>
      </c>
      <c r="C148" s="111">
        <v>4600011662</v>
      </c>
      <c r="D148" s="101" t="s">
        <v>591</v>
      </c>
      <c r="E148" s="110" t="str">
        <f t="shared" si="12"/>
        <v/>
      </c>
      <c r="F148" s="102"/>
      <c r="G148" s="103"/>
      <c r="H148" s="103"/>
      <c r="I148" s="100"/>
      <c r="J148" s="122" t="s">
        <v>2694</v>
      </c>
      <c r="K148" s="103"/>
      <c r="L148" s="103"/>
      <c r="M148" s="103"/>
      <c r="N148" s="103"/>
      <c r="O148" s="106"/>
      <c r="P148" s="104"/>
      <c r="Q148" s="104"/>
      <c r="R148" s="104"/>
      <c r="S148" s="105" t="str">
        <f t="shared" si="13"/>
        <v/>
      </c>
      <c r="T148" s="119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</row>
    <row r="149" spans="2:55" s="109" customFormat="1" ht="19.95" hidden="1" customHeight="1" x14ac:dyDescent="0.3">
      <c r="B149" s="111" t="s">
        <v>3177</v>
      </c>
      <c r="C149" s="111">
        <v>4600011662</v>
      </c>
      <c r="D149" s="101" t="s">
        <v>592</v>
      </c>
      <c r="E149" s="110" t="str">
        <f t="shared" si="12"/>
        <v/>
      </c>
      <c r="F149" s="102"/>
      <c r="G149" s="103"/>
      <c r="H149" s="103"/>
      <c r="I149" s="100"/>
      <c r="J149" s="122" t="s">
        <v>83</v>
      </c>
      <c r="K149" s="103"/>
      <c r="L149" s="103"/>
      <c r="M149" s="103"/>
      <c r="N149" s="103"/>
      <c r="O149" s="106"/>
      <c r="P149" s="104"/>
      <c r="Q149" s="104"/>
      <c r="R149" s="104"/>
      <c r="S149" s="105" t="str">
        <f t="shared" si="13"/>
        <v/>
      </c>
      <c r="T149" s="119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</row>
    <row r="150" spans="2:55" s="109" customFormat="1" ht="19.95" hidden="1" customHeight="1" x14ac:dyDescent="0.3">
      <c r="B150" s="111" t="s">
        <v>3177</v>
      </c>
      <c r="C150" s="111">
        <v>4600011662</v>
      </c>
      <c r="D150" s="101" t="s">
        <v>593</v>
      </c>
      <c r="E150" s="110" t="str">
        <f t="shared" si="12"/>
        <v/>
      </c>
      <c r="F150" s="102"/>
      <c r="G150" s="103"/>
      <c r="H150" s="103"/>
      <c r="I150" s="100"/>
      <c r="J150" s="122" t="s">
        <v>2695</v>
      </c>
      <c r="K150" s="103"/>
      <c r="L150" s="103"/>
      <c r="M150" s="103"/>
      <c r="N150" s="103"/>
      <c r="O150" s="106"/>
      <c r="P150" s="104"/>
      <c r="Q150" s="104"/>
      <c r="R150" s="104"/>
      <c r="S150" s="105" t="str">
        <f t="shared" si="13"/>
        <v/>
      </c>
      <c r="T150" s="119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</row>
    <row r="151" spans="2:55" s="109" customFormat="1" ht="19.95" hidden="1" customHeight="1" x14ac:dyDescent="0.3">
      <c r="B151" s="111" t="s">
        <v>3177</v>
      </c>
      <c r="C151" s="111">
        <v>4600011662</v>
      </c>
      <c r="D151" s="101" t="s">
        <v>594</v>
      </c>
      <c r="E151" s="110" t="str">
        <f t="shared" si="12"/>
        <v/>
      </c>
      <c r="F151" s="102"/>
      <c r="G151" s="103"/>
      <c r="H151" s="103"/>
      <c r="I151" s="100"/>
      <c r="J151" s="122" t="s">
        <v>2696</v>
      </c>
      <c r="K151" s="103"/>
      <c r="L151" s="103"/>
      <c r="M151" s="103"/>
      <c r="N151" s="103"/>
      <c r="O151" s="106"/>
      <c r="P151" s="104"/>
      <c r="Q151" s="104"/>
      <c r="R151" s="104"/>
      <c r="S151" s="105" t="str">
        <f t="shared" si="13"/>
        <v/>
      </c>
      <c r="T151" s="119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</row>
    <row r="152" spans="2:55" s="109" customFormat="1" ht="19.95" hidden="1" customHeight="1" x14ac:dyDescent="0.3">
      <c r="B152" s="111" t="s">
        <v>3177</v>
      </c>
      <c r="C152" s="111">
        <v>4600011662</v>
      </c>
      <c r="D152" s="101" t="s">
        <v>595</v>
      </c>
      <c r="E152" s="110" t="str">
        <f t="shared" si="12"/>
        <v/>
      </c>
      <c r="F152" s="102"/>
      <c r="G152" s="103"/>
      <c r="H152" s="103"/>
      <c r="I152" s="100"/>
      <c r="J152" s="122" t="s">
        <v>2697</v>
      </c>
      <c r="K152" s="103"/>
      <c r="L152" s="103"/>
      <c r="M152" s="103"/>
      <c r="N152" s="103"/>
      <c r="O152" s="106"/>
      <c r="P152" s="104"/>
      <c r="Q152" s="104"/>
      <c r="R152" s="104"/>
      <c r="S152" s="105" t="str">
        <f t="shared" si="13"/>
        <v/>
      </c>
      <c r="T152" s="119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</row>
    <row r="153" spans="2:55" s="109" customFormat="1" ht="19.95" hidden="1" customHeight="1" x14ac:dyDescent="0.3">
      <c r="B153" s="111" t="s">
        <v>3177</v>
      </c>
      <c r="C153" s="111">
        <v>4600011662</v>
      </c>
      <c r="D153" s="101" t="s">
        <v>596</v>
      </c>
      <c r="E153" s="110" t="str">
        <f t="shared" si="12"/>
        <v/>
      </c>
      <c r="F153" s="102"/>
      <c r="G153" s="103"/>
      <c r="H153" s="103"/>
      <c r="I153" s="100"/>
      <c r="J153" s="122" t="s">
        <v>2698</v>
      </c>
      <c r="K153" s="103"/>
      <c r="L153" s="103"/>
      <c r="M153" s="103"/>
      <c r="N153" s="103"/>
      <c r="O153" s="106"/>
      <c r="P153" s="104"/>
      <c r="Q153" s="104"/>
      <c r="R153" s="104"/>
      <c r="S153" s="105" t="str">
        <f t="shared" si="13"/>
        <v/>
      </c>
      <c r="T153" s="119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</row>
    <row r="154" spans="2:55" s="109" customFormat="1" ht="19.95" hidden="1" customHeight="1" x14ac:dyDescent="0.3">
      <c r="B154" s="111" t="s">
        <v>3177</v>
      </c>
      <c r="C154" s="111">
        <v>4600011662</v>
      </c>
      <c r="D154" s="101" t="s">
        <v>597</v>
      </c>
      <c r="E154" s="110" t="str">
        <f t="shared" si="12"/>
        <v/>
      </c>
      <c r="F154" s="102"/>
      <c r="G154" s="103"/>
      <c r="H154" s="103"/>
      <c r="I154" s="100"/>
      <c r="J154" s="122" t="s">
        <v>2699</v>
      </c>
      <c r="K154" s="103"/>
      <c r="L154" s="103"/>
      <c r="M154" s="103"/>
      <c r="N154" s="103"/>
      <c r="O154" s="106"/>
      <c r="P154" s="104"/>
      <c r="Q154" s="104"/>
      <c r="R154" s="104"/>
      <c r="S154" s="105" t="str">
        <f t="shared" si="13"/>
        <v/>
      </c>
      <c r="T154" s="119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  <c r="AE154" s="107"/>
      <c r="AF154" s="107"/>
      <c r="AG154" s="107"/>
      <c r="AH154" s="107"/>
      <c r="AI154" s="107"/>
      <c r="AJ154" s="107"/>
      <c r="AK154" s="107"/>
      <c r="AL154" s="107"/>
      <c r="AM154" s="107"/>
      <c r="AN154" s="107"/>
      <c r="AO154" s="107"/>
      <c r="AP154" s="107"/>
      <c r="AQ154" s="107"/>
      <c r="AR154" s="107"/>
      <c r="AS154" s="107"/>
      <c r="AT154" s="107"/>
      <c r="AU154" s="107"/>
      <c r="AV154" s="107"/>
      <c r="AW154" s="107"/>
      <c r="AX154" s="107"/>
      <c r="AY154" s="107"/>
      <c r="AZ154" s="107"/>
      <c r="BA154" s="107"/>
      <c r="BB154" s="107"/>
      <c r="BC154" s="107"/>
    </row>
    <row r="155" spans="2:55" s="109" customFormat="1" ht="19.95" hidden="1" customHeight="1" x14ac:dyDescent="0.3">
      <c r="B155" s="111" t="s">
        <v>3177</v>
      </c>
      <c r="C155" s="111">
        <v>4600011662</v>
      </c>
      <c r="D155" s="101" t="s">
        <v>598</v>
      </c>
      <c r="E155" s="110" t="str">
        <f t="shared" si="12"/>
        <v/>
      </c>
      <c r="F155" s="102"/>
      <c r="G155" s="103"/>
      <c r="H155" s="103"/>
      <c r="I155" s="100"/>
      <c r="J155" s="122" t="s">
        <v>2700</v>
      </c>
      <c r="K155" s="103"/>
      <c r="L155" s="103"/>
      <c r="M155" s="103"/>
      <c r="N155" s="103"/>
      <c r="O155" s="106"/>
      <c r="P155" s="104"/>
      <c r="Q155" s="104"/>
      <c r="R155" s="104"/>
      <c r="S155" s="105" t="str">
        <f t="shared" si="13"/>
        <v/>
      </c>
      <c r="T155" s="119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  <c r="AE155" s="107"/>
      <c r="AF155" s="107"/>
      <c r="AG155" s="107"/>
      <c r="AH155" s="107"/>
      <c r="AI155" s="107"/>
      <c r="AJ155" s="107"/>
      <c r="AK155" s="107"/>
      <c r="AL155" s="107"/>
      <c r="AM155" s="107"/>
      <c r="AN155" s="107"/>
      <c r="AO155" s="107"/>
      <c r="AP155" s="107"/>
      <c r="AQ155" s="107"/>
      <c r="AR155" s="107"/>
      <c r="AS155" s="107"/>
      <c r="AT155" s="107"/>
      <c r="AU155" s="107"/>
      <c r="AV155" s="107"/>
      <c r="AW155" s="107"/>
      <c r="AX155" s="107"/>
      <c r="AY155" s="107"/>
      <c r="AZ155" s="107"/>
      <c r="BA155" s="107"/>
      <c r="BB155" s="107"/>
      <c r="BC155" s="107"/>
    </row>
    <row r="156" spans="2:55" s="109" customFormat="1" ht="19.95" hidden="1" customHeight="1" x14ac:dyDescent="0.3">
      <c r="B156" s="111" t="s">
        <v>3177</v>
      </c>
      <c r="C156" s="111">
        <v>4600011662</v>
      </c>
      <c r="D156" s="101" t="s">
        <v>599</v>
      </c>
      <c r="E156" s="110" t="str">
        <f t="shared" si="12"/>
        <v/>
      </c>
      <c r="F156" s="102"/>
      <c r="G156" s="103"/>
      <c r="H156" s="103"/>
      <c r="I156" s="100"/>
      <c r="J156" s="122" t="s">
        <v>2701</v>
      </c>
      <c r="K156" s="103"/>
      <c r="L156" s="103"/>
      <c r="M156" s="103"/>
      <c r="N156" s="103"/>
      <c r="O156" s="106"/>
      <c r="P156" s="104"/>
      <c r="Q156" s="104"/>
      <c r="R156" s="104"/>
      <c r="S156" s="105" t="str">
        <f t="shared" si="13"/>
        <v/>
      </c>
      <c r="T156" s="119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  <c r="AE156" s="107"/>
      <c r="AF156" s="107"/>
      <c r="AG156" s="107"/>
      <c r="AH156" s="107"/>
      <c r="AI156" s="107"/>
      <c r="AJ156" s="107"/>
      <c r="AK156" s="107"/>
      <c r="AL156" s="107"/>
      <c r="AM156" s="107"/>
      <c r="AN156" s="107"/>
      <c r="AO156" s="107"/>
      <c r="AP156" s="107"/>
      <c r="AQ156" s="107"/>
      <c r="AR156" s="107"/>
      <c r="AS156" s="107"/>
      <c r="AT156" s="107"/>
      <c r="AU156" s="107"/>
      <c r="AV156" s="107"/>
      <c r="AW156" s="107"/>
      <c r="AX156" s="107"/>
      <c r="AY156" s="107"/>
      <c r="AZ156" s="107"/>
      <c r="BA156" s="107"/>
      <c r="BB156" s="107"/>
      <c r="BC156" s="107"/>
    </row>
    <row r="157" spans="2:55" s="109" customFormat="1" ht="19.95" hidden="1" customHeight="1" x14ac:dyDescent="0.3">
      <c r="B157" s="111" t="s">
        <v>3177</v>
      </c>
      <c r="C157" s="111">
        <v>4600011662</v>
      </c>
      <c r="D157" s="101" t="s">
        <v>600</v>
      </c>
      <c r="E157" s="110" t="str">
        <f t="shared" si="12"/>
        <v/>
      </c>
      <c r="F157" s="102"/>
      <c r="G157" s="103"/>
      <c r="H157" s="103"/>
      <c r="I157" s="100"/>
      <c r="J157" s="122" t="s">
        <v>2702</v>
      </c>
      <c r="K157" s="103"/>
      <c r="L157" s="103"/>
      <c r="M157" s="103"/>
      <c r="N157" s="103"/>
      <c r="O157" s="106"/>
      <c r="P157" s="104"/>
      <c r="Q157" s="104"/>
      <c r="R157" s="104"/>
      <c r="S157" s="105" t="str">
        <f t="shared" si="13"/>
        <v/>
      </c>
      <c r="T157" s="119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</row>
    <row r="158" spans="2:55" s="109" customFormat="1" ht="19.95" hidden="1" customHeight="1" x14ac:dyDescent="0.3">
      <c r="B158" s="111" t="s">
        <v>3177</v>
      </c>
      <c r="C158" s="111">
        <v>4600011662</v>
      </c>
      <c r="D158" s="101" t="s">
        <v>601</v>
      </c>
      <c r="E158" s="110" t="str">
        <f t="shared" si="12"/>
        <v/>
      </c>
      <c r="F158" s="102"/>
      <c r="G158" s="103"/>
      <c r="H158" s="103"/>
      <c r="I158" s="100"/>
      <c r="J158" s="122" t="s">
        <v>2703</v>
      </c>
      <c r="K158" s="103"/>
      <c r="L158" s="103"/>
      <c r="M158" s="103"/>
      <c r="N158" s="103"/>
      <c r="O158" s="106"/>
      <c r="P158" s="104"/>
      <c r="Q158" s="104"/>
      <c r="R158" s="104"/>
      <c r="S158" s="105" t="str">
        <f t="shared" si="13"/>
        <v/>
      </c>
      <c r="T158" s="119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</row>
    <row r="159" spans="2:55" s="109" customFormat="1" ht="19.95" hidden="1" customHeight="1" x14ac:dyDescent="0.3">
      <c r="B159" s="111" t="s">
        <v>3177</v>
      </c>
      <c r="C159" s="111">
        <v>4600011662</v>
      </c>
      <c r="D159" s="101" t="s">
        <v>602</v>
      </c>
      <c r="E159" s="110" t="str">
        <f t="shared" si="12"/>
        <v/>
      </c>
      <c r="F159" s="102"/>
      <c r="G159" s="103"/>
      <c r="H159" s="103"/>
      <c r="I159" s="100"/>
      <c r="J159" s="122" t="s">
        <v>2704</v>
      </c>
      <c r="K159" s="103"/>
      <c r="L159" s="103"/>
      <c r="M159" s="103"/>
      <c r="N159" s="103"/>
      <c r="O159" s="106"/>
      <c r="P159" s="104"/>
      <c r="Q159" s="104"/>
      <c r="R159" s="104"/>
      <c r="S159" s="105" t="str">
        <f t="shared" si="13"/>
        <v/>
      </c>
      <c r="T159" s="119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</row>
    <row r="160" spans="2:55" s="109" customFormat="1" ht="19.95" hidden="1" customHeight="1" x14ac:dyDescent="0.3">
      <c r="B160" s="111" t="s">
        <v>3177</v>
      </c>
      <c r="C160" s="111">
        <v>4600011662</v>
      </c>
      <c r="D160" s="101" t="s">
        <v>603</v>
      </c>
      <c r="E160" s="110" t="str">
        <f t="shared" si="12"/>
        <v/>
      </c>
      <c r="F160" s="102"/>
      <c r="G160" s="103"/>
      <c r="H160" s="103"/>
      <c r="I160" s="100"/>
      <c r="J160" s="122" t="s">
        <v>2705</v>
      </c>
      <c r="K160" s="103"/>
      <c r="L160" s="103"/>
      <c r="M160" s="103"/>
      <c r="N160" s="103"/>
      <c r="O160" s="106"/>
      <c r="P160" s="104"/>
      <c r="Q160" s="104"/>
      <c r="R160" s="104"/>
      <c r="S160" s="105" t="str">
        <f t="shared" si="13"/>
        <v/>
      </c>
      <c r="T160" s="119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</row>
    <row r="161" spans="2:55" s="109" customFormat="1" ht="19.95" hidden="1" customHeight="1" x14ac:dyDescent="0.3">
      <c r="B161" s="111" t="s">
        <v>3177</v>
      </c>
      <c r="C161" s="111">
        <v>4600011662</v>
      </c>
      <c r="D161" s="101" t="s">
        <v>604</v>
      </c>
      <c r="E161" s="110" t="str">
        <f t="shared" si="12"/>
        <v/>
      </c>
      <c r="F161" s="102"/>
      <c r="G161" s="103"/>
      <c r="H161" s="103"/>
      <c r="I161" s="100"/>
      <c r="J161" s="122" t="s">
        <v>2706</v>
      </c>
      <c r="K161" s="103"/>
      <c r="L161" s="103"/>
      <c r="M161" s="103"/>
      <c r="N161" s="103"/>
      <c r="O161" s="106"/>
      <c r="P161" s="104"/>
      <c r="Q161" s="104"/>
      <c r="R161" s="104"/>
      <c r="S161" s="105" t="str">
        <f t="shared" si="13"/>
        <v/>
      </c>
      <c r="T161" s="119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  <c r="AE161" s="107"/>
      <c r="AF161" s="107"/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  <c r="AX161" s="107"/>
      <c r="AY161" s="107"/>
      <c r="AZ161" s="107"/>
      <c r="BA161" s="107"/>
      <c r="BB161" s="107"/>
      <c r="BC161" s="107"/>
    </row>
    <row r="162" spans="2:55" s="109" customFormat="1" ht="19.95" hidden="1" customHeight="1" x14ac:dyDescent="0.3">
      <c r="B162" s="111" t="s">
        <v>3177</v>
      </c>
      <c r="C162" s="111">
        <v>4600011662</v>
      </c>
      <c r="D162" s="101" t="s">
        <v>605</v>
      </c>
      <c r="E162" s="110" t="str">
        <f t="shared" si="12"/>
        <v/>
      </c>
      <c r="F162" s="102"/>
      <c r="G162" s="103"/>
      <c r="H162" s="103"/>
      <c r="I162" s="100"/>
      <c r="J162" s="122" t="s">
        <v>2707</v>
      </c>
      <c r="K162" s="103"/>
      <c r="L162" s="103"/>
      <c r="M162" s="103"/>
      <c r="N162" s="103"/>
      <c r="O162" s="106"/>
      <c r="P162" s="104"/>
      <c r="Q162" s="104"/>
      <c r="R162" s="104"/>
      <c r="S162" s="105" t="str">
        <f t="shared" si="13"/>
        <v/>
      </c>
      <c r="T162" s="119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  <c r="AE162" s="107"/>
      <c r="AF162" s="107"/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  <c r="AX162" s="107"/>
      <c r="AY162" s="107"/>
      <c r="AZ162" s="107"/>
      <c r="BA162" s="107"/>
      <c r="BB162" s="107"/>
      <c r="BC162" s="107"/>
    </row>
    <row r="163" spans="2:55" s="109" customFormat="1" ht="19.95" hidden="1" customHeight="1" x14ac:dyDescent="0.3">
      <c r="B163" s="111" t="s">
        <v>3177</v>
      </c>
      <c r="C163" s="111">
        <v>4600011662</v>
      </c>
      <c r="D163" s="101" t="s">
        <v>606</v>
      </c>
      <c r="E163" s="110" t="str">
        <f t="shared" si="12"/>
        <v/>
      </c>
      <c r="F163" s="102"/>
      <c r="G163" s="103"/>
      <c r="H163" s="103"/>
      <c r="I163" s="100"/>
      <c r="J163" s="122" t="s">
        <v>2708</v>
      </c>
      <c r="K163" s="103"/>
      <c r="L163" s="103"/>
      <c r="M163" s="103"/>
      <c r="N163" s="103"/>
      <c r="O163" s="106"/>
      <c r="P163" s="104"/>
      <c r="Q163" s="104"/>
      <c r="R163" s="104"/>
      <c r="S163" s="105" t="str">
        <f t="shared" si="13"/>
        <v/>
      </c>
      <c r="T163" s="119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  <c r="AE163" s="107"/>
      <c r="AF163" s="107"/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</row>
    <row r="164" spans="2:55" s="109" customFormat="1" ht="19.95" hidden="1" customHeight="1" x14ac:dyDescent="0.3">
      <c r="B164" s="111" t="s">
        <v>3177</v>
      </c>
      <c r="C164" s="111">
        <v>4600011662</v>
      </c>
      <c r="D164" s="101" t="s">
        <v>607</v>
      </c>
      <c r="E164" s="110" t="str">
        <f t="shared" si="12"/>
        <v/>
      </c>
      <c r="F164" s="102"/>
      <c r="G164" s="103"/>
      <c r="H164" s="103"/>
      <c r="I164" s="100"/>
      <c r="J164" s="122" t="s">
        <v>2709</v>
      </c>
      <c r="K164" s="103"/>
      <c r="L164" s="103"/>
      <c r="M164" s="103"/>
      <c r="N164" s="103"/>
      <c r="O164" s="106"/>
      <c r="P164" s="104"/>
      <c r="Q164" s="104"/>
      <c r="R164" s="104"/>
      <c r="S164" s="105" t="str">
        <f t="shared" si="13"/>
        <v/>
      </c>
      <c r="T164" s="119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</row>
    <row r="165" spans="2:55" s="109" customFormat="1" ht="19.95" hidden="1" customHeight="1" x14ac:dyDescent="0.3">
      <c r="B165" s="111" t="s">
        <v>3177</v>
      </c>
      <c r="C165" s="111">
        <v>4600011662</v>
      </c>
      <c r="D165" s="101" t="s">
        <v>608</v>
      </c>
      <c r="E165" s="110" t="str">
        <f t="shared" si="12"/>
        <v/>
      </c>
      <c r="F165" s="102"/>
      <c r="G165" s="103"/>
      <c r="H165" s="103"/>
      <c r="I165" s="100"/>
      <c r="J165" s="122" t="s">
        <v>2710</v>
      </c>
      <c r="K165" s="103"/>
      <c r="L165" s="103"/>
      <c r="M165" s="103"/>
      <c r="N165" s="103"/>
      <c r="O165" s="106"/>
      <c r="P165" s="104"/>
      <c r="Q165" s="104"/>
      <c r="R165" s="104"/>
      <c r="S165" s="105" t="str">
        <f t="shared" si="13"/>
        <v/>
      </c>
      <c r="T165" s="119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</row>
    <row r="166" spans="2:55" s="109" customFormat="1" ht="19.95" hidden="1" customHeight="1" x14ac:dyDescent="0.3">
      <c r="B166" s="111" t="s">
        <v>3177</v>
      </c>
      <c r="C166" s="111">
        <v>4600011662</v>
      </c>
      <c r="D166" s="101" t="s">
        <v>609</v>
      </c>
      <c r="E166" s="110" t="str">
        <f t="shared" si="12"/>
        <v/>
      </c>
      <c r="F166" s="102"/>
      <c r="G166" s="103"/>
      <c r="H166" s="103"/>
      <c r="I166" s="100"/>
      <c r="J166" s="122" t="s">
        <v>2711</v>
      </c>
      <c r="K166" s="103"/>
      <c r="L166" s="103"/>
      <c r="M166" s="103"/>
      <c r="N166" s="103"/>
      <c r="O166" s="106"/>
      <c r="P166" s="104"/>
      <c r="Q166" s="104"/>
      <c r="R166" s="104"/>
      <c r="S166" s="105" t="str">
        <f t="shared" si="13"/>
        <v/>
      </c>
      <c r="T166" s="119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  <c r="AE166" s="107"/>
      <c r="AF166" s="107"/>
      <c r="AG166" s="107"/>
      <c r="AH166" s="107"/>
      <c r="AI166" s="107"/>
      <c r="AJ166" s="107"/>
      <c r="AK166" s="107"/>
      <c r="AL166" s="107"/>
      <c r="AM166" s="107"/>
      <c r="AN166" s="107"/>
      <c r="AO166" s="107"/>
      <c r="AP166" s="107"/>
      <c r="AQ166" s="107"/>
      <c r="AR166" s="107"/>
      <c r="AS166" s="107"/>
      <c r="AT166" s="107"/>
      <c r="AU166" s="107"/>
      <c r="AV166" s="107"/>
      <c r="AW166" s="107"/>
      <c r="AX166" s="107"/>
      <c r="AY166" s="107"/>
      <c r="AZ166" s="107"/>
      <c r="BA166" s="107"/>
      <c r="BB166" s="107"/>
      <c r="BC166" s="107"/>
    </row>
    <row r="167" spans="2:55" s="109" customFormat="1" ht="19.95" hidden="1" customHeight="1" x14ac:dyDescent="0.3">
      <c r="B167" s="111" t="s">
        <v>3177</v>
      </c>
      <c r="C167" s="111">
        <v>4600011662</v>
      </c>
      <c r="D167" s="101" t="s">
        <v>610</v>
      </c>
      <c r="E167" s="110" t="str">
        <f t="shared" si="12"/>
        <v/>
      </c>
      <c r="F167" s="102"/>
      <c r="G167" s="103"/>
      <c r="H167" s="103"/>
      <c r="I167" s="100"/>
      <c r="J167" s="122" t="s">
        <v>2712</v>
      </c>
      <c r="K167" s="103"/>
      <c r="L167" s="103"/>
      <c r="M167" s="103"/>
      <c r="N167" s="103"/>
      <c r="O167" s="106"/>
      <c r="P167" s="104"/>
      <c r="Q167" s="104"/>
      <c r="R167" s="104"/>
      <c r="S167" s="105" t="str">
        <f t="shared" si="13"/>
        <v/>
      </c>
      <c r="T167" s="119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  <c r="AW167" s="107"/>
      <c r="AX167" s="107"/>
      <c r="AY167" s="107"/>
      <c r="AZ167" s="107"/>
      <c r="BA167" s="107"/>
      <c r="BB167" s="107"/>
      <c r="BC167" s="107"/>
    </row>
    <row r="168" spans="2:55" s="109" customFormat="1" ht="19.95" hidden="1" customHeight="1" x14ac:dyDescent="0.3">
      <c r="B168" s="111" t="s">
        <v>3177</v>
      </c>
      <c r="C168" s="111">
        <v>4600011662</v>
      </c>
      <c r="D168" s="101" t="s">
        <v>611</v>
      </c>
      <c r="E168" s="110" t="str">
        <f t="shared" si="12"/>
        <v/>
      </c>
      <c r="F168" s="102"/>
      <c r="G168" s="103"/>
      <c r="H168" s="103"/>
      <c r="I168" s="100"/>
      <c r="J168" s="122" t="s">
        <v>2713</v>
      </c>
      <c r="K168" s="103"/>
      <c r="L168" s="103"/>
      <c r="M168" s="103"/>
      <c r="N168" s="103"/>
      <c r="O168" s="106"/>
      <c r="P168" s="104"/>
      <c r="Q168" s="104"/>
      <c r="R168" s="104"/>
      <c r="S168" s="105" t="str">
        <f t="shared" si="13"/>
        <v/>
      </c>
      <c r="T168" s="119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  <c r="AE168" s="107"/>
      <c r="AF168" s="107"/>
      <c r="AG168" s="107"/>
      <c r="AH168" s="107"/>
      <c r="AI168" s="107"/>
      <c r="AJ168" s="107"/>
      <c r="AK168" s="107"/>
      <c r="AL168" s="107"/>
      <c r="AM168" s="107"/>
      <c r="AN168" s="107"/>
      <c r="AO168" s="107"/>
      <c r="AP168" s="107"/>
      <c r="AQ168" s="107"/>
      <c r="AR168" s="107"/>
      <c r="AS168" s="107"/>
      <c r="AT168" s="107"/>
      <c r="AU168" s="107"/>
      <c r="AV168" s="107"/>
      <c r="AW168" s="107"/>
      <c r="AX168" s="107"/>
      <c r="AY168" s="107"/>
      <c r="AZ168" s="107"/>
      <c r="BA168" s="107"/>
      <c r="BB168" s="107"/>
      <c r="BC168" s="107"/>
    </row>
    <row r="169" spans="2:55" s="109" customFormat="1" ht="19.95" hidden="1" customHeight="1" x14ac:dyDescent="0.3">
      <c r="B169" s="111" t="s">
        <v>3177</v>
      </c>
      <c r="C169" s="111">
        <v>4600011662</v>
      </c>
      <c r="D169" s="101" t="s">
        <v>612</v>
      </c>
      <c r="E169" s="110" t="str">
        <f t="shared" si="12"/>
        <v/>
      </c>
      <c r="F169" s="102"/>
      <c r="G169" s="103"/>
      <c r="H169" s="103"/>
      <c r="I169" s="100"/>
      <c r="J169" s="122" t="s">
        <v>2714</v>
      </c>
      <c r="K169" s="103"/>
      <c r="L169" s="103"/>
      <c r="M169" s="103"/>
      <c r="N169" s="103"/>
      <c r="O169" s="106"/>
      <c r="P169" s="104"/>
      <c r="Q169" s="104"/>
      <c r="R169" s="104"/>
      <c r="S169" s="105" t="str">
        <f t="shared" si="13"/>
        <v/>
      </c>
      <c r="T169" s="119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C169" s="107"/>
    </row>
    <row r="170" spans="2:55" s="109" customFormat="1" ht="19.95" hidden="1" customHeight="1" x14ac:dyDescent="0.3">
      <c r="B170" s="111" t="s">
        <v>3177</v>
      </c>
      <c r="C170" s="111">
        <v>4600011662</v>
      </c>
      <c r="D170" s="101" t="s">
        <v>613</v>
      </c>
      <c r="E170" s="110" t="str">
        <f t="shared" si="12"/>
        <v/>
      </c>
      <c r="F170" s="102"/>
      <c r="G170" s="103"/>
      <c r="H170" s="103"/>
      <c r="I170" s="100"/>
      <c r="J170" s="122" t="s">
        <v>2715</v>
      </c>
      <c r="K170" s="103"/>
      <c r="L170" s="103"/>
      <c r="M170" s="103"/>
      <c r="N170" s="103"/>
      <c r="O170" s="106"/>
      <c r="P170" s="104"/>
      <c r="Q170" s="104"/>
      <c r="R170" s="104"/>
      <c r="S170" s="105" t="str">
        <f t="shared" si="13"/>
        <v/>
      </c>
      <c r="T170" s="119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  <c r="AE170" s="107"/>
      <c r="AF170" s="107"/>
      <c r="AG170" s="107"/>
      <c r="AH170" s="107"/>
      <c r="AI170" s="107"/>
      <c r="AJ170" s="107"/>
      <c r="AK170" s="107"/>
      <c r="AL170" s="107"/>
      <c r="AM170" s="107"/>
      <c r="AN170" s="107"/>
      <c r="AO170" s="107"/>
      <c r="AP170" s="107"/>
      <c r="AQ170" s="107"/>
      <c r="AR170" s="107"/>
      <c r="AS170" s="107"/>
      <c r="AT170" s="107"/>
      <c r="AU170" s="107"/>
      <c r="AV170" s="107"/>
      <c r="AW170" s="107"/>
      <c r="AX170" s="107"/>
      <c r="AY170" s="107"/>
      <c r="AZ170" s="107"/>
      <c r="BA170" s="107"/>
      <c r="BB170" s="107"/>
      <c r="BC170" s="107"/>
    </row>
    <row r="171" spans="2:55" s="109" customFormat="1" ht="19.95" hidden="1" customHeight="1" x14ac:dyDescent="0.3">
      <c r="B171" s="111" t="s">
        <v>3177</v>
      </c>
      <c r="C171" s="111">
        <v>4600011662</v>
      </c>
      <c r="D171" s="101" t="s">
        <v>614</v>
      </c>
      <c r="E171" s="110" t="str">
        <f t="shared" si="12"/>
        <v/>
      </c>
      <c r="F171" s="102"/>
      <c r="G171" s="103"/>
      <c r="H171" s="103"/>
      <c r="I171" s="100"/>
      <c r="J171" s="122" t="s">
        <v>2716</v>
      </c>
      <c r="K171" s="103"/>
      <c r="L171" s="103"/>
      <c r="M171" s="103"/>
      <c r="N171" s="103"/>
      <c r="O171" s="106"/>
      <c r="P171" s="104"/>
      <c r="Q171" s="104"/>
      <c r="R171" s="104"/>
      <c r="S171" s="105" t="str">
        <f t="shared" si="13"/>
        <v/>
      </c>
      <c r="T171" s="119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C171" s="107"/>
    </row>
    <row r="172" spans="2:55" s="109" customFormat="1" ht="19.95" hidden="1" customHeight="1" x14ac:dyDescent="0.3">
      <c r="B172" s="111" t="s">
        <v>3177</v>
      </c>
      <c r="C172" s="111">
        <v>4600011662</v>
      </c>
      <c r="D172" s="101" t="s">
        <v>615</v>
      </c>
      <c r="E172" s="110" t="str">
        <f t="shared" si="12"/>
        <v/>
      </c>
      <c r="F172" s="102"/>
      <c r="G172" s="103"/>
      <c r="H172" s="103"/>
      <c r="I172" s="100"/>
      <c r="J172" s="122" t="s">
        <v>2717</v>
      </c>
      <c r="K172" s="103"/>
      <c r="L172" s="103"/>
      <c r="M172" s="103"/>
      <c r="N172" s="103"/>
      <c r="O172" s="106"/>
      <c r="P172" s="104"/>
      <c r="Q172" s="104"/>
      <c r="R172" s="104"/>
      <c r="S172" s="105" t="str">
        <f t="shared" si="13"/>
        <v/>
      </c>
      <c r="T172" s="119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  <c r="AE172" s="107"/>
      <c r="AF172" s="107"/>
      <c r="AG172" s="107"/>
      <c r="AH172" s="107"/>
      <c r="AI172" s="107"/>
      <c r="AJ172" s="107"/>
      <c r="AK172" s="107"/>
      <c r="AL172" s="107"/>
      <c r="AM172" s="107"/>
      <c r="AN172" s="107"/>
      <c r="AO172" s="107"/>
      <c r="AP172" s="107"/>
      <c r="AQ172" s="107"/>
      <c r="AR172" s="107"/>
      <c r="AS172" s="107"/>
      <c r="AT172" s="107"/>
      <c r="AU172" s="107"/>
      <c r="AV172" s="107"/>
      <c r="AW172" s="107"/>
      <c r="AX172" s="107"/>
      <c r="AY172" s="107"/>
      <c r="AZ172" s="107"/>
      <c r="BA172" s="107"/>
      <c r="BB172" s="107"/>
      <c r="BC172" s="107"/>
    </row>
    <row r="173" spans="2:55" s="109" customFormat="1" ht="19.95" hidden="1" customHeight="1" x14ac:dyDescent="0.3">
      <c r="B173" s="111" t="s">
        <v>3177</v>
      </c>
      <c r="C173" s="111">
        <v>4600011662</v>
      </c>
      <c r="D173" s="101" t="s">
        <v>616</v>
      </c>
      <c r="E173" s="110" t="str">
        <f t="shared" si="12"/>
        <v/>
      </c>
      <c r="F173" s="102"/>
      <c r="G173" s="103"/>
      <c r="H173" s="103"/>
      <c r="I173" s="100"/>
      <c r="J173" s="122" t="s">
        <v>2718</v>
      </c>
      <c r="K173" s="103"/>
      <c r="L173" s="103"/>
      <c r="M173" s="103"/>
      <c r="N173" s="103"/>
      <c r="O173" s="106"/>
      <c r="P173" s="104"/>
      <c r="Q173" s="104"/>
      <c r="R173" s="104"/>
      <c r="S173" s="105" t="str">
        <f t="shared" si="13"/>
        <v/>
      </c>
      <c r="T173" s="119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C173" s="107"/>
    </row>
    <row r="174" spans="2:55" s="109" customFormat="1" ht="19.95" hidden="1" customHeight="1" x14ac:dyDescent="0.3">
      <c r="B174" s="111" t="s">
        <v>3177</v>
      </c>
      <c r="C174" s="111">
        <v>4600011662</v>
      </c>
      <c r="D174" s="101" t="s">
        <v>617</v>
      </c>
      <c r="E174" s="110" t="str">
        <f t="shared" si="12"/>
        <v/>
      </c>
      <c r="F174" s="102"/>
      <c r="G174" s="103"/>
      <c r="H174" s="103"/>
      <c r="I174" s="100"/>
      <c r="J174" s="122" t="s">
        <v>2719</v>
      </c>
      <c r="K174" s="103"/>
      <c r="L174" s="103"/>
      <c r="M174" s="103"/>
      <c r="N174" s="103"/>
      <c r="O174" s="106"/>
      <c r="P174" s="104"/>
      <c r="Q174" s="104"/>
      <c r="R174" s="104"/>
      <c r="S174" s="105" t="str">
        <f t="shared" si="13"/>
        <v/>
      </c>
      <c r="T174" s="119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</row>
    <row r="175" spans="2:55" s="109" customFormat="1" ht="19.95" hidden="1" customHeight="1" x14ac:dyDescent="0.3">
      <c r="B175" s="111" t="s">
        <v>3177</v>
      </c>
      <c r="C175" s="111">
        <v>4600011662</v>
      </c>
      <c r="D175" s="101" t="s">
        <v>618</v>
      </c>
      <c r="E175" s="110" t="str">
        <f t="shared" si="12"/>
        <v/>
      </c>
      <c r="F175" s="102"/>
      <c r="G175" s="103"/>
      <c r="H175" s="103"/>
      <c r="I175" s="100"/>
      <c r="J175" s="122" t="s">
        <v>2720</v>
      </c>
      <c r="K175" s="103"/>
      <c r="L175" s="103"/>
      <c r="M175" s="103"/>
      <c r="N175" s="103"/>
      <c r="O175" s="106"/>
      <c r="P175" s="104"/>
      <c r="Q175" s="104"/>
      <c r="R175" s="104"/>
      <c r="S175" s="105" t="str">
        <f t="shared" si="13"/>
        <v/>
      </c>
      <c r="T175" s="119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C175" s="107"/>
    </row>
    <row r="176" spans="2:55" s="109" customFormat="1" ht="19.95" hidden="1" customHeight="1" x14ac:dyDescent="0.3">
      <c r="B176" s="111" t="s">
        <v>3177</v>
      </c>
      <c r="C176" s="111">
        <v>4600011662</v>
      </c>
      <c r="D176" s="101" t="s">
        <v>619</v>
      </c>
      <c r="E176" s="110" t="str">
        <f t="shared" si="12"/>
        <v/>
      </c>
      <c r="F176" s="102"/>
      <c r="G176" s="103"/>
      <c r="H176" s="103"/>
      <c r="I176" s="100"/>
      <c r="J176" s="122" t="s">
        <v>2718</v>
      </c>
      <c r="K176" s="103"/>
      <c r="L176" s="103"/>
      <c r="M176" s="103"/>
      <c r="N176" s="103"/>
      <c r="O176" s="106"/>
      <c r="P176" s="104"/>
      <c r="Q176" s="104"/>
      <c r="R176" s="104"/>
      <c r="S176" s="105" t="str">
        <f t="shared" si="13"/>
        <v/>
      </c>
      <c r="T176" s="119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  <c r="AE176" s="107"/>
      <c r="AF176" s="107"/>
      <c r="AG176" s="107"/>
      <c r="AH176" s="107"/>
      <c r="AI176" s="107"/>
      <c r="AJ176" s="107"/>
      <c r="AK176" s="107"/>
      <c r="AL176" s="107"/>
      <c r="AM176" s="107"/>
      <c r="AN176" s="107"/>
      <c r="AO176" s="107"/>
      <c r="AP176" s="107"/>
      <c r="AQ176" s="107"/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7"/>
      <c r="BB176" s="107"/>
      <c r="BC176" s="107"/>
    </row>
    <row r="177" spans="2:55" s="109" customFormat="1" ht="19.95" hidden="1" customHeight="1" x14ac:dyDescent="0.3">
      <c r="B177" s="111" t="s">
        <v>3177</v>
      </c>
      <c r="C177" s="111">
        <v>4600011662</v>
      </c>
      <c r="D177" s="101" t="s">
        <v>620</v>
      </c>
      <c r="E177" s="110" t="str">
        <f t="shared" si="12"/>
        <v/>
      </c>
      <c r="F177" s="102"/>
      <c r="G177" s="103"/>
      <c r="H177" s="103"/>
      <c r="I177" s="100"/>
      <c r="J177" s="122" t="s">
        <v>2719</v>
      </c>
      <c r="K177" s="103"/>
      <c r="L177" s="103"/>
      <c r="M177" s="103"/>
      <c r="N177" s="103"/>
      <c r="O177" s="106"/>
      <c r="P177" s="104"/>
      <c r="Q177" s="104"/>
      <c r="R177" s="104"/>
      <c r="S177" s="105" t="str">
        <f t="shared" si="13"/>
        <v/>
      </c>
      <c r="T177" s="119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C177" s="107"/>
    </row>
    <row r="178" spans="2:55" s="109" customFormat="1" ht="19.95" hidden="1" customHeight="1" x14ac:dyDescent="0.3">
      <c r="B178" s="111" t="s">
        <v>3177</v>
      </c>
      <c r="C178" s="111">
        <v>4600011662</v>
      </c>
      <c r="D178" s="101" t="s">
        <v>621</v>
      </c>
      <c r="E178" s="110" t="str">
        <f t="shared" si="12"/>
        <v/>
      </c>
      <c r="F178" s="102"/>
      <c r="G178" s="103"/>
      <c r="H178" s="103"/>
      <c r="I178" s="100"/>
      <c r="J178" s="122" t="s">
        <v>2721</v>
      </c>
      <c r="K178" s="103"/>
      <c r="L178" s="103"/>
      <c r="M178" s="103"/>
      <c r="N178" s="103"/>
      <c r="O178" s="106"/>
      <c r="P178" s="104"/>
      <c r="Q178" s="104"/>
      <c r="R178" s="104"/>
      <c r="S178" s="105" t="str">
        <f t="shared" si="13"/>
        <v/>
      </c>
      <c r="T178" s="119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  <c r="AE178" s="107"/>
      <c r="AF178" s="107"/>
      <c r="AG178" s="107"/>
      <c r="AH178" s="107"/>
      <c r="AI178" s="107"/>
      <c r="AJ178" s="107"/>
      <c r="AK178" s="107"/>
      <c r="AL178" s="107"/>
      <c r="AM178" s="107"/>
      <c r="AN178" s="107"/>
      <c r="AO178" s="107"/>
      <c r="AP178" s="107"/>
      <c r="AQ178" s="107"/>
      <c r="AR178" s="107"/>
      <c r="AS178" s="107"/>
      <c r="AT178" s="107"/>
      <c r="AU178" s="107"/>
      <c r="AV178" s="107"/>
      <c r="AW178" s="107"/>
      <c r="AX178" s="107"/>
      <c r="AY178" s="107"/>
      <c r="AZ178" s="107"/>
      <c r="BA178" s="107"/>
      <c r="BB178" s="107"/>
      <c r="BC178" s="107"/>
    </row>
    <row r="179" spans="2:55" s="109" customFormat="1" ht="19.95" hidden="1" customHeight="1" x14ac:dyDescent="0.3">
      <c r="B179" s="111" t="s">
        <v>3178</v>
      </c>
      <c r="C179" s="111">
        <v>4600011662</v>
      </c>
      <c r="D179" s="101" t="s">
        <v>622</v>
      </c>
      <c r="E179" s="110" t="str">
        <f t="shared" si="12"/>
        <v>(CO) Sistema de Controle, retorno e transferência de condensado - TIE-IN_172</v>
      </c>
      <c r="F179" s="102" t="s">
        <v>454</v>
      </c>
      <c r="G179" s="103" t="s">
        <v>450</v>
      </c>
      <c r="H179" s="103" t="s">
        <v>1689</v>
      </c>
      <c r="I179" s="100">
        <v>14</v>
      </c>
      <c r="J179" s="122" t="s">
        <v>2722</v>
      </c>
      <c r="K179" s="103"/>
      <c r="L179" s="103" t="s">
        <v>462</v>
      </c>
      <c r="M179" s="103"/>
      <c r="N179" s="103"/>
      <c r="O179" s="106" t="s">
        <v>3190</v>
      </c>
      <c r="P179" s="104"/>
      <c r="Q179" s="104"/>
      <c r="R179" s="104"/>
      <c r="S179" s="105" t="str">
        <f t="shared" si="13"/>
        <v/>
      </c>
      <c r="T179" s="119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>
        <v>0</v>
      </c>
      <c r="AY179" s="107">
        <v>0</v>
      </c>
      <c r="AZ179" s="107">
        <v>0</v>
      </c>
      <c r="BA179" s="107">
        <v>0</v>
      </c>
      <c r="BB179" s="107">
        <v>0</v>
      </c>
      <c r="BC179" s="107"/>
    </row>
    <row r="180" spans="2:55" s="109" customFormat="1" ht="19.95" hidden="1" customHeight="1" x14ac:dyDescent="0.3">
      <c r="B180" s="111" t="s">
        <v>3178</v>
      </c>
      <c r="C180" s="111">
        <v>4600011662</v>
      </c>
      <c r="D180" s="101" t="s">
        <v>623</v>
      </c>
      <c r="E180" s="110" t="str">
        <f t="shared" si="12"/>
        <v>(CO) Sistema de Controle, retorno e transferência de condensado - TIE-IN_174</v>
      </c>
      <c r="F180" s="102" t="s">
        <v>454</v>
      </c>
      <c r="G180" s="103" t="s">
        <v>450</v>
      </c>
      <c r="H180" s="103" t="s">
        <v>1689</v>
      </c>
      <c r="I180" s="100">
        <v>14</v>
      </c>
      <c r="J180" s="122" t="s">
        <v>2723</v>
      </c>
      <c r="K180" s="103"/>
      <c r="L180" s="103" t="s">
        <v>462</v>
      </c>
      <c r="M180" s="103"/>
      <c r="N180" s="103"/>
      <c r="O180" s="106" t="s">
        <v>3190</v>
      </c>
      <c r="P180" s="104"/>
      <c r="Q180" s="104"/>
      <c r="R180" s="104"/>
      <c r="S180" s="105" t="str">
        <f t="shared" si="13"/>
        <v/>
      </c>
      <c r="T180" s="119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  <c r="AE180" s="107"/>
      <c r="AF180" s="107"/>
      <c r="AG180" s="107"/>
      <c r="AH180" s="107"/>
      <c r="AI180" s="107"/>
      <c r="AJ180" s="107"/>
      <c r="AK180" s="107"/>
      <c r="AL180" s="107"/>
      <c r="AM180" s="107"/>
      <c r="AN180" s="107"/>
      <c r="AO180" s="107"/>
      <c r="AP180" s="107"/>
      <c r="AQ180" s="107"/>
      <c r="AR180" s="107"/>
      <c r="AS180" s="107"/>
      <c r="AT180" s="107"/>
      <c r="AU180" s="107"/>
      <c r="AV180" s="107"/>
      <c r="AW180" s="107"/>
      <c r="AX180" s="107">
        <v>0</v>
      </c>
      <c r="AY180" s="107">
        <v>0</v>
      </c>
      <c r="AZ180" s="107">
        <v>0</v>
      </c>
      <c r="BA180" s="107">
        <v>0</v>
      </c>
      <c r="BB180" s="107">
        <v>0</v>
      </c>
      <c r="BC180" s="107"/>
    </row>
    <row r="181" spans="2:55" s="109" customFormat="1" ht="19.95" hidden="1" customHeight="1" x14ac:dyDescent="0.3">
      <c r="B181" s="111" t="s">
        <v>3178</v>
      </c>
      <c r="C181" s="111">
        <v>4600011662</v>
      </c>
      <c r="D181" s="101" t="s">
        <v>624</v>
      </c>
      <c r="E181" s="110" t="str">
        <f t="shared" si="12"/>
        <v>(CO) Sistema de Controle, retorno e transferência de condensado - TIE-IN_175</v>
      </c>
      <c r="F181" s="102" t="s">
        <v>454</v>
      </c>
      <c r="G181" s="103" t="s">
        <v>450</v>
      </c>
      <c r="H181" s="103" t="s">
        <v>1689</v>
      </c>
      <c r="I181" s="100">
        <v>14</v>
      </c>
      <c r="J181" s="122" t="s">
        <v>2724</v>
      </c>
      <c r="K181" s="103"/>
      <c r="L181" s="103" t="s">
        <v>462</v>
      </c>
      <c r="M181" s="103"/>
      <c r="N181" s="103"/>
      <c r="O181" s="106" t="s">
        <v>3191</v>
      </c>
      <c r="P181" s="104"/>
      <c r="Q181" s="104"/>
      <c r="R181" s="104"/>
      <c r="S181" s="105" t="str">
        <f t="shared" si="13"/>
        <v/>
      </c>
      <c r="T181" s="119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>
        <v>0</v>
      </c>
      <c r="AY181" s="107">
        <v>0</v>
      </c>
      <c r="AZ181" s="107">
        <v>0</v>
      </c>
      <c r="BA181" s="107">
        <v>0</v>
      </c>
      <c r="BB181" s="107">
        <v>0</v>
      </c>
      <c r="BC181" s="107"/>
    </row>
    <row r="182" spans="2:55" s="109" customFormat="1" ht="19.95" hidden="1" customHeight="1" x14ac:dyDescent="0.3">
      <c r="B182" s="111" t="s">
        <v>3177</v>
      </c>
      <c r="C182" s="111">
        <v>4600011662</v>
      </c>
      <c r="D182" s="101" t="s">
        <v>625</v>
      </c>
      <c r="E182" s="110" t="str">
        <f t="shared" si="12"/>
        <v/>
      </c>
      <c r="F182" s="102"/>
      <c r="G182" s="103"/>
      <c r="H182" s="103"/>
      <c r="I182" s="100"/>
      <c r="J182" s="122" t="s">
        <v>2725</v>
      </c>
      <c r="K182" s="103"/>
      <c r="L182" s="103"/>
      <c r="M182" s="103"/>
      <c r="N182" s="103"/>
      <c r="O182" s="106"/>
      <c r="P182" s="104"/>
      <c r="Q182" s="104"/>
      <c r="R182" s="104"/>
      <c r="S182" s="105" t="str">
        <f t="shared" si="13"/>
        <v/>
      </c>
      <c r="T182" s="119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  <c r="AQ182" s="107"/>
      <c r="AR182" s="107"/>
      <c r="AS182" s="107"/>
      <c r="AT182" s="107"/>
      <c r="AU182" s="107"/>
      <c r="AV182" s="107"/>
      <c r="AW182" s="107"/>
      <c r="AX182" s="107"/>
      <c r="AY182" s="107"/>
      <c r="AZ182" s="107"/>
      <c r="BA182" s="107"/>
      <c r="BB182" s="107"/>
      <c r="BC182" s="107"/>
    </row>
    <row r="183" spans="2:55" s="109" customFormat="1" ht="19.95" hidden="1" customHeight="1" x14ac:dyDescent="0.3">
      <c r="B183" s="111" t="s">
        <v>3177</v>
      </c>
      <c r="C183" s="111">
        <v>4600011662</v>
      </c>
      <c r="D183" s="101" t="s">
        <v>626</v>
      </c>
      <c r="E183" s="110" t="str">
        <f t="shared" si="12"/>
        <v/>
      </c>
      <c r="F183" s="102"/>
      <c r="G183" s="103"/>
      <c r="H183" s="103"/>
      <c r="I183" s="100"/>
      <c r="J183" s="122" t="s">
        <v>2726</v>
      </c>
      <c r="K183" s="103"/>
      <c r="L183" s="103"/>
      <c r="M183" s="103"/>
      <c r="N183" s="103"/>
      <c r="O183" s="106"/>
      <c r="P183" s="104"/>
      <c r="Q183" s="104"/>
      <c r="R183" s="104"/>
      <c r="S183" s="105" t="str">
        <f t="shared" si="13"/>
        <v/>
      </c>
      <c r="T183" s="119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7"/>
    </row>
    <row r="184" spans="2:55" s="109" customFormat="1" ht="19.95" hidden="1" customHeight="1" x14ac:dyDescent="0.3">
      <c r="B184" s="111" t="s">
        <v>3177</v>
      </c>
      <c r="C184" s="111">
        <v>4600011662</v>
      </c>
      <c r="D184" s="101" t="s">
        <v>627</v>
      </c>
      <c r="E184" s="110" t="str">
        <f t="shared" si="12"/>
        <v/>
      </c>
      <c r="F184" s="102"/>
      <c r="G184" s="103"/>
      <c r="H184" s="103"/>
      <c r="I184" s="100"/>
      <c r="J184" s="122" t="s">
        <v>2727</v>
      </c>
      <c r="K184" s="103"/>
      <c r="L184" s="103"/>
      <c r="M184" s="103"/>
      <c r="N184" s="103"/>
      <c r="O184" s="106"/>
      <c r="P184" s="104"/>
      <c r="Q184" s="104"/>
      <c r="R184" s="104"/>
      <c r="S184" s="105" t="str">
        <f t="shared" si="13"/>
        <v/>
      </c>
      <c r="T184" s="119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  <c r="AE184" s="107"/>
      <c r="AF184" s="107"/>
      <c r="AG184" s="107"/>
      <c r="AH184" s="107"/>
      <c r="AI184" s="107"/>
      <c r="AJ184" s="107"/>
      <c r="AK184" s="107"/>
      <c r="AL184" s="107"/>
      <c r="AM184" s="107"/>
      <c r="AN184" s="107"/>
      <c r="AO184" s="107"/>
      <c r="AP184" s="107"/>
      <c r="AQ184" s="107"/>
      <c r="AR184" s="107"/>
      <c r="AS184" s="107"/>
      <c r="AT184" s="107"/>
      <c r="AU184" s="107"/>
      <c r="AV184" s="107"/>
      <c r="AW184" s="107"/>
      <c r="AX184" s="107"/>
      <c r="AY184" s="107"/>
      <c r="AZ184" s="107"/>
      <c r="BA184" s="107"/>
      <c r="BB184" s="107"/>
      <c r="BC184" s="107"/>
    </row>
    <row r="185" spans="2:55" s="109" customFormat="1" ht="19.95" hidden="1" customHeight="1" x14ac:dyDescent="0.3">
      <c r="B185" s="111" t="s">
        <v>3177</v>
      </c>
      <c r="C185" s="111">
        <v>4600011662</v>
      </c>
      <c r="D185" s="101" t="s">
        <v>628</v>
      </c>
      <c r="E185" s="110" t="str">
        <f t="shared" si="12"/>
        <v/>
      </c>
      <c r="F185" s="102"/>
      <c r="G185" s="103"/>
      <c r="H185" s="103"/>
      <c r="I185" s="100"/>
      <c r="J185" s="122" t="s">
        <v>2728</v>
      </c>
      <c r="K185" s="103"/>
      <c r="L185" s="103"/>
      <c r="M185" s="103"/>
      <c r="N185" s="103"/>
      <c r="O185" s="106"/>
      <c r="P185" s="104"/>
      <c r="Q185" s="104"/>
      <c r="R185" s="104"/>
      <c r="S185" s="105" t="str">
        <f t="shared" si="13"/>
        <v/>
      </c>
      <c r="T185" s="119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7"/>
    </row>
    <row r="186" spans="2:55" s="109" customFormat="1" ht="19.95" hidden="1" customHeight="1" x14ac:dyDescent="0.3">
      <c r="B186" s="111" t="s">
        <v>3177</v>
      </c>
      <c r="C186" s="111">
        <v>4600011662</v>
      </c>
      <c r="D186" s="101" t="s">
        <v>629</v>
      </c>
      <c r="E186" s="110" t="str">
        <f t="shared" si="12"/>
        <v/>
      </c>
      <c r="F186" s="102"/>
      <c r="G186" s="103"/>
      <c r="H186" s="103"/>
      <c r="I186" s="100"/>
      <c r="J186" s="122" t="s">
        <v>2729</v>
      </c>
      <c r="K186" s="103"/>
      <c r="L186" s="103"/>
      <c r="M186" s="103"/>
      <c r="N186" s="103"/>
      <c r="O186" s="106"/>
      <c r="P186" s="104"/>
      <c r="Q186" s="104"/>
      <c r="R186" s="104"/>
      <c r="S186" s="105" t="str">
        <f t="shared" si="13"/>
        <v/>
      </c>
      <c r="T186" s="119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  <c r="AE186" s="107"/>
      <c r="AF186" s="107"/>
      <c r="AG186" s="107"/>
      <c r="AH186" s="107"/>
      <c r="AI186" s="107"/>
      <c r="AJ186" s="107"/>
      <c r="AK186" s="107"/>
      <c r="AL186" s="107"/>
      <c r="AM186" s="107"/>
      <c r="AN186" s="107"/>
      <c r="AO186" s="107"/>
      <c r="AP186" s="107"/>
      <c r="AQ186" s="107"/>
      <c r="AR186" s="107"/>
      <c r="AS186" s="107"/>
      <c r="AT186" s="107"/>
      <c r="AU186" s="107"/>
      <c r="AV186" s="107"/>
      <c r="AW186" s="107"/>
      <c r="AX186" s="107"/>
      <c r="AY186" s="107"/>
      <c r="AZ186" s="107"/>
      <c r="BA186" s="107"/>
      <c r="BB186" s="107"/>
      <c r="BC186" s="107"/>
    </row>
    <row r="187" spans="2:55" s="109" customFormat="1" ht="19.95" hidden="1" customHeight="1" x14ac:dyDescent="0.3">
      <c r="B187" s="111" t="s">
        <v>3177</v>
      </c>
      <c r="C187" s="111">
        <v>4600011662</v>
      </c>
      <c r="D187" s="101" t="s">
        <v>630</v>
      </c>
      <c r="E187" s="110" t="str">
        <f t="shared" si="12"/>
        <v/>
      </c>
      <c r="F187" s="102"/>
      <c r="G187" s="103"/>
      <c r="H187" s="103"/>
      <c r="I187" s="100"/>
      <c r="J187" s="122" t="s">
        <v>2730</v>
      </c>
      <c r="K187" s="103"/>
      <c r="L187" s="103"/>
      <c r="M187" s="103"/>
      <c r="N187" s="103"/>
      <c r="O187" s="106"/>
      <c r="P187" s="104"/>
      <c r="Q187" s="104"/>
      <c r="R187" s="104"/>
      <c r="S187" s="105" t="str">
        <f t="shared" si="13"/>
        <v/>
      </c>
      <c r="T187" s="119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</row>
    <row r="188" spans="2:55" s="109" customFormat="1" ht="19.95" hidden="1" customHeight="1" x14ac:dyDescent="0.3">
      <c r="B188" s="111" t="s">
        <v>3177</v>
      </c>
      <c r="C188" s="111">
        <v>4600011662</v>
      </c>
      <c r="D188" s="101" t="s">
        <v>631</v>
      </c>
      <c r="E188" s="110" t="str">
        <f t="shared" si="12"/>
        <v/>
      </c>
      <c r="F188" s="102"/>
      <c r="G188" s="103"/>
      <c r="H188" s="103"/>
      <c r="I188" s="100"/>
      <c r="J188" s="122" t="s">
        <v>2731</v>
      </c>
      <c r="K188" s="103"/>
      <c r="L188" s="103"/>
      <c r="M188" s="103"/>
      <c r="N188" s="103"/>
      <c r="O188" s="106"/>
      <c r="P188" s="104"/>
      <c r="Q188" s="104"/>
      <c r="R188" s="104"/>
      <c r="S188" s="105" t="str">
        <f t="shared" si="13"/>
        <v/>
      </c>
      <c r="T188" s="119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  <c r="AE188" s="107"/>
      <c r="AF188" s="107"/>
      <c r="AG188" s="107"/>
      <c r="AH188" s="107"/>
      <c r="AI188" s="107"/>
      <c r="AJ188" s="107"/>
      <c r="AK188" s="107"/>
      <c r="AL188" s="107"/>
      <c r="AM188" s="107"/>
      <c r="AN188" s="107"/>
      <c r="AO188" s="107"/>
      <c r="AP188" s="107"/>
      <c r="AQ188" s="107"/>
      <c r="AR188" s="107"/>
      <c r="AS188" s="107"/>
      <c r="AT188" s="107"/>
      <c r="AU188" s="107"/>
      <c r="AV188" s="107"/>
      <c r="AW188" s="107"/>
      <c r="AX188" s="107"/>
      <c r="AY188" s="107"/>
      <c r="AZ188" s="107"/>
      <c r="BA188" s="107"/>
      <c r="BB188" s="107"/>
      <c r="BC188" s="107"/>
    </row>
    <row r="189" spans="2:55" s="109" customFormat="1" ht="19.95" hidden="1" customHeight="1" x14ac:dyDescent="0.3">
      <c r="B189" s="111" t="s">
        <v>3177</v>
      </c>
      <c r="C189" s="111">
        <v>4600011662</v>
      </c>
      <c r="D189" s="101" t="s">
        <v>632</v>
      </c>
      <c r="E189" s="110" t="str">
        <f t="shared" si="12"/>
        <v/>
      </c>
      <c r="F189" s="102"/>
      <c r="G189" s="103"/>
      <c r="H189" s="103"/>
      <c r="I189" s="100"/>
      <c r="J189" s="122" t="s">
        <v>2732</v>
      </c>
      <c r="K189" s="103"/>
      <c r="L189" s="103"/>
      <c r="M189" s="103"/>
      <c r="N189" s="103"/>
      <c r="O189" s="106"/>
      <c r="P189" s="104"/>
      <c r="Q189" s="104"/>
      <c r="R189" s="104"/>
      <c r="S189" s="105" t="str">
        <f t="shared" si="13"/>
        <v/>
      </c>
      <c r="T189" s="119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7"/>
    </row>
    <row r="190" spans="2:55" s="109" customFormat="1" ht="19.95" hidden="1" customHeight="1" x14ac:dyDescent="0.3">
      <c r="B190" s="111" t="s">
        <v>3177</v>
      </c>
      <c r="C190" s="111">
        <v>4600011662</v>
      </c>
      <c r="D190" s="101" t="s">
        <v>633</v>
      </c>
      <c r="E190" s="110" t="str">
        <f t="shared" si="12"/>
        <v/>
      </c>
      <c r="F190" s="102"/>
      <c r="G190" s="103"/>
      <c r="H190" s="103"/>
      <c r="I190" s="100"/>
      <c r="J190" s="122" t="s">
        <v>2733</v>
      </c>
      <c r="K190" s="103"/>
      <c r="L190" s="103"/>
      <c r="M190" s="103"/>
      <c r="N190" s="103"/>
      <c r="O190" s="106"/>
      <c r="P190" s="104"/>
      <c r="Q190" s="104"/>
      <c r="R190" s="104"/>
      <c r="S190" s="105" t="str">
        <f t="shared" si="13"/>
        <v/>
      </c>
      <c r="T190" s="119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  <c r="AE190" s="107"/>
      <c r="AF190" s="107"/>
      <c r="AG190" s="107"/>
      <c r="AH190" s="107"/>
      <c r="AI190" s="107"/>
      <c r="AJ190" s="107"/>
      <c r="AK190" s="107"/>
      <c r="AL190" s="107"/>
      <c r="AM190" s="107"/>
      <c r="AN190" s="107"/>
      <c r="AO190" s="107"/>
      <c r="AP190" s="107"/>
      <c r="AQ190" s="107"/>
      <c r="AR190" s="107"/>
      <c r="AS190" s="107"/>
      <c r="AT190" s="107"/>
      <c r="AU190" s="107"/>
      <c r="AV190" s="107"/>
      <c r="AW190" s="107"/>
      <c r="AX190" s="107"/>
      <c r="AY190" s="107"/>
      <c r="AZ190" s="107"/>
      <c r="BA190" s="107"/>
      <c r="BB190" s="107"/>
      <c r="BC190" s="107"/>
    </row>
    <row r="191" spans="2:55" s="109" customFormat="1" ht="19.95" hidden="1" customHeight="1" x14ac:dyDescent="0.3">
      <c r="B191" s="111" t="s">
        <v>3177</v>
      </c>
      <c r="C191" s="111">
        <v>4600011662</v>
      </c>
      <c r="D191" s="101" t="s">
        <v>634</v>
      </c>
      <c r="E191" s="110" t="str">
        <f t="shared" si="12"/>
        <v/>
      </c>
      <c r="F191" s="102"/>
      <c r="G191" s="103"/>
      <c r="H191" s="103"/>
      <c r="I191" s="100"/>
      <c r="J191" s="122" t="s">
        <v>2734</v>
      </c>
      <c r="K191" s="103"/>
      <c r="L191" s="103"/>
      <c r="M191" s="103"/>
      <c r="N191" s="103"/>
      <c r="O191" s="106"/>
      <c r="P191" s="104"/>
      <c r="Q191" s="104"/>
      <c r="R191" s="104"/>
      <c r="S191" s="105" t="str">
        <f t="shared" si="13"/>
        <v/>
      </c>
      <c r="T191" s="119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7"/>
    </row>
    <row r="192" spans="2:55" s="109" customFormat="1" ht="19.95" hidden="1" customHeight="1" x14ac:dyDescent="0.3">
      <c r="B192" s="111" t="s">
        <v>3177</v>
      </c>
      <c r="C192" s="111">
        <v>4600011662</v>
      </c>
      <c r="D192" s="101" t="s">
        <v>635</v>
      </c>
      <c r="E192" s="110" t="str">
        <f t="shared" si="12"/>
        <v/>
      </c>
      <c r="F192" s="102"/>
      <c r="G192" s="103"/>
      <c r="H192" s="103"/>
      <c r="I192" s="100"/>
      <c r="J192" s="122" t="s">
        <v>2735</v>
      </c>
      <c r="K192" s="103"/>
      <c r="L192" s="103"/>
      <c r="M192" s="103"/>
      <c r="N192" s="103"/>
      <c r="O192" s="106"/>
      <c r="P192" s="104"/>
      <c r="Q192" s="104"/>
      <c r="R192" s="104"/>
      <c r="S192" s="105" t="str">
        <f t="shared" si="13"/>
        <v/>
      </c>
      <c r="T192" s="119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  <c r="AE192" s="107"/>
      <c r="AF192" s="107"/>
      <c r="AG192" s="107"/>
      <c r="AH192" s="107"/>
      <c r="AI192" s="107"/>
      <c r="AJ192" s="107"/>
      <c r="AK192" s="107"/>
      <c r="AL192" s="107"/>
      <c r="AM192" s="107"/>
      <c r="AN192" s="107"/>
      <c r="AO192" s="107"/>
      <c r="AP192" s="107"/>
      <c r="AQ192" s="107"/>
      <c r="AR192" s="107"/>
      <c r="AS192" s="107"/>
      <c r="AT192" s="107"/>
      <c r="AU192" s="107"/>
      <c r="AV192" s="107"/>
      <c r="AW192" s="107"/>
      <c r="AX192" s="107"/>
      <c r="AY192" s="107"/>
      <c r="AZ192" s="107"/>
      <c r="BA192" s="107"/>
      <c r="BB192" s="107"/>
      <c r="BC192" s="107"/>
    </row>
    <row r="193" spans="2:55" s="109" customFormat="1" ht="19.95" hidden="1" customHeight="1" x14ac:dyDescent="0.3">
      <c r="B193" s="111" t="s">
        <v>3177</v>
      </c>
      <c r="C193" s="111">
        <v>4600011662</v>
      </c>
      <c r="D193" s="101" t="s">
        <v>636</v>
      </c>
      <c r="E193" s="110" t="str">
        <f t="shared" si="12"/>
        <v/>
      </c>
      <c r="F193" s="102"/>
      <c r="G193" s="103"/>
      <c r="H193" s="103"/>
      <c r="I193" s="100"/>
      <c r="J193" s="122" t="s">
        <v>2736</v>
      </c>
      <c r="K193" s="103"/>
      <c r="L193" s="103"/>
      <c r="M193" s="103"/>
      <c r="N193" s="103"/>
      <c r="O193" s="106"/>
      <c r="P193" s="104"/>
      <c r="Q193" s="104"/>
      <c r="R193" s="104"/>
      <c r="S193" s="105" t="str">
        <f t="shared" si="13"/>
        <v/>
      </c>
      <c r="T193" s="119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7"/>
    </row>
    <row r="194" spans="2:55" s="109" customFormat="1" ht="19.95" hidden="1" customHeight="1" x14ac:dyDescent="0.3">
      <c r="B194" s="111" t="s">
        <v>3177</v>
      </c>
      <c r="C194" s="111">
        <v>4600011662</v>
      </c>
      <c r="D194" s="101" t="s">
        <v>637</v>
      </c>
      <c r="E194" s="110" t="str">
        <f t="shared" si="12"/>
        <v/>
      </c>
      <c r="F194" s="102"/>
      <c r="G194" s="103"/>
      <c r="H194" s="103"/>
      <c r="I194" s="100"/>
      <c r="J194" s="122" t="s">
        <v>2737</v>
      </c>
      <c r="K194" s="103"/>
      <c r="L194" s="103"/>
      <c r="M194" s="103"/>
      <c r="N194" s="103"/>
      <c r="O194" s="106"/>
      <c r="P194" s="104"/>
      <c r="Q194" s="104"/>
      <c r="R194" s="104"/>
      <c r="S194" s="105" t="str">
        <f t="shared" si="13"/>
        <v/>
      </c>
      <c r="T194" s="119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  <c r="AE194" s="107"/>
      <c r="AF194" s="107"/>
      <c r="AG194" s="107"/>
      <c r="AH194" s="107"/>
      <c r="AI194" s="107"/>
      <c r="AJ194" s="107"/>
      <c r="AK194" s="107"/>
      <c r="AL194" s="107"/>
      <c r="AM194" s="107"/>
      <c r="AN194" s="107"/>
      <c r="AO194" s="107"/>
      <c r="AP194" s="107"/>
      <c r="AQ194" s="107"/>
      <c r="AR194" s="107"/>
      <c r="AS194" s="107"/>
      <c r="AT194" s="107"/>
      <c r="AU194" s="107"/>
      <c r="AV194" s="107"/>
      <c r="AW194" s="107"/>
      <c r="AX194" s="107"/>
      <c r="AY194" s="107"/>
      <c r="AZ194" s="107"/>
      <c r="BA194" s="107"/>
      <c r="BB194" s="107"/>
      <c r="BC194" s="107"/>
    </row>
    <row r="195" spans="2:55" s="109" customFormat="1" ht="19.95" hidden="1" customHeight="1" x14ac:dyDescent="0.3">
      <c r="B195" s="111" t="s">
        <v>3177</v>
      </c>
      <c r="C195" s="111">
        <v>4600011662</v>
      </c>
      <c r="D195" s="101" t="s">
        <v>638</v>
      </c>
      <c r="E195" s="110" t="str">
        <f t="shared" si="12"/>
        <v/>
      </c>
      <c r="F195" s="102"/>
      <c r="G195" s="103"/>
      <c r="H195" s="103"/>
      <c r="I195" s="100"/>
      <c r="J195" s="122" t="s">
        <v>2738</v>
      </c>
      <c r="K195" s="103"/>
      <c r="L195" s="103"/>
      <c r="M195" s="103"/>
      <c r="N195" s="103"/>
      <c r="O195" s="106"/>
      <c r="P195" s="104"/>
      <c r="Q195" s="104"/>
      <c r="R195" s="104"/>
      <c r="S195" s="105" t="str">
        <f t="shared" si="13"/>
        <v/>
      </c>
      <c r="T195" s="119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7"/>
    </row>
    <row r="196" spans="2:55" s="109" customFormat="1" ht="19.95" hidden="1" customHeight="1" x14ac:dyDescent="0.3">
      <c r="B196" s="111" t="s">
        <v>3177</v>
      </c>
      <c r="C196" s="111">
        <v>4600011662</v>
      </c>
      <c r="D196" s="101" t="s">
        <v>639</v>
      </c>
      <c r="E196" s="110" t="str">
        <f t="shared" si="12"/>
        <v/>
      </c>
      <c r="F196" s="102"/>
      <c r="G196" s="103"/>
      <c r="H196" s="103"/>
      <c r="I196" s="100"/>
      <c r="J196" s="122" t="s">
        <v>2739</v>
      </c>
      <c r="K196" s="103"/>
      <c r="L196" s="103"/>
      <c r="M196" s="103"/>
      <c r="N196" s="103"/>
      <c r="O196" s="106"/>
      <c r="P196" s="104"/>
      <c r="Q196" s="104"/>
      <c r="R196" s="104"/>
      <c r="S196" s="105" t="str">
        <f t="shared" si="13"/>
        <v/>
      </c>
      <c r="T196" s="119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  <c r="AE196" s="107"/>
      <c r="AF196" s="107"/>
      <c r="AG196" s="107"/>
      <c r="AH196" s="107"/>
      <c r="AI196" s="107"/>
      <c r="AJ196" s="107"/>
      <c r="AK196" s="107"/>
      <c r="AL196" s="107"/>
      <c r="AM196" s="107"/>
      <c r="AN196" s="107"/>
      <c r="AO196" s="107"/>
      <c r="AP196" s="107"/>
      <c r="AQ196" s="107"/>
      <c r="AR196" s="107"/>
      <c r="AS196" s="107"/>
      <c r="AT196" s="107"/>
      <c r="AU196" s="107"/>
      <c r="AV196" s="107"/>
      <c r="AW196" s="107"/>
      <c r="AX196" s="107"/>
      <c r="AY196" s="107"/>
      <c r="AZ196" s="107"/>
      <c r="BA196" s="107"/>
      <c r="BB196" s="107"/>
      <c r="BC196" s="107"/>
    </row>
    <row r="197" spans="2:55" s="109" customFormat="1" ht="19.95" hidden="1" customHeight="1" x14ac:dyDescent="0.3">
      <c r="B197" s="111" t="s">
        <v>3177</v>
      </c>
      <c r="C197" s="111">
        <v>4600011662</v>
      </c>
      <c r="D197" s="101" t="s">
        <v>640</v>
      </c>
      <c r="E197" s="110" t="str">
        <f t="shared" si="12"/>
        <v/>
      </c>
      <c r="F197" s="102"/>
      <c r="G197" s="103"/>
      <c r="H197" s="103"/>
      <c r="I197" s="100"/>
      <c r="J197" s="122" t="s">
        <v>2740</v>
      </c>
      <c r="K197" s="103"/>
      <c r="L197" s="103"/>
      <c r="M197" s="103"/>
      <c r="N197" s="103"/>
      <c r="O197" s="106"/>
      <c r="P197" s="104"/>
      <c r="Q197" s="104"/>
      <c r="R197" s="104"/>
      <c r="S197" s="105" t="str">
        <f t="shared" si="13"/>
        <v/>
      </c>
      <c r="T197" s="119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7"/>
    </row>
    <row r="198" spans="2:55" s="109" customFormat="1" ht="19.95" hidden="1" customHeight="1" x14ac:dyDescent="0.3">
      <c r="B198" s="111" t="s">
        <v>3177</v>
      </c>
      <c r="C198" s="111">
        <v>4600011662</v>
      </c>
      <c r="D198" s="101" t="s">
        <v>641</v>
      </c>
      <c r="E198" s="110" t="str">
        <f t="shared" ref="E198:E261" si="14">IF(F198="","",CONCATENATE(TRIM(F198)," - ",TRIM(J198)))</f>
        <v/>
      </c>
      <c r="F198" s="102"/>
      <c r="G198" s="103"/>
      <c r="H198" s="103"/>
      <c r="I198" s="100"/>
      <c r="J198" s="122" t="s">
        <v>2741</v>
      </c>
      <c r="K198" s="103"/>
      <c r="L198" s="103"/>
      <c r="M198" s="103"/>
      <c r="N198" s="103"/>
      <c r="O198" s="106"/>
      <c r="P198" s="104"/>
      <c r="Q198" s="104"/>
      <c r="R198" s="104"/>
      <c r="S198" s="105" t="str">
        <f t="shared" ref="S198:S261" si="15">IF(P198="","",Q198/P198)</f>
        <v/>
      </c>
      <c r="T198" s="119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  <c r="AE198" s="107"/>
      <c r="AF198" s="107"/>
      <c r="AG198" s="107"/>
      <c r="AH198" s="107"/>
      <c r="AI198" s="107"/>
      <c r="AJ198" s="107"/>
      <c r="AK198" s="107"/>
      <c r="AL198" s="107"/>
      <c r="AM198" s="107"/>
      <c r="AN198" s="107"/>
      <c r="AO198" s="107"/>
      <c r="AP198" s="107"/>
      <c r="AQ198" s="107"/>
      <c r="AR198" s="107"/>
      <c r="AS198" s="107"/>
      <c r="AT198" s="107"/>
      <c r="AU198" s="107"/>
      <c r="AV198" s="107"/>
      <c r="AW198" s="107"/>
      <c r="AX198" s="107"/>
      <c r="AY198" s="107"/>
      <c r="AZ198" s="107"/>
      <c r="BA198" s="107"/>
      <c r="BB198" s="107"/>
      <c r="BC198" s="107"/>
    </row>
    <row r="199" spans="2:55" s="109" customFormat="1" ht="19.95" hidden="1" customHeight="1" x14ac:dyDescent="0.3">
      <c r="B199" s="111" t="s">
        <v>3177</v>
      </c>
      <c r="C199" s="111">
        <v>4600011662</v>
      </c>
      <c r="D199" s="101" t="s">
        <v>642</v>
      </c>
      <c r="E199" s="110" t="str">
        <f t="shared" si="14"/>
        <v/>
      </c>
      <c r="F199" s="102"/>
      <c r="G199" s="103"/>
      <c r="H199" s="103"/>
      <c r="I199" s="100"/>
      <c r="J199" s="122" t="s">
        <v>2742</v>
      </c>
      <c r="K199" s="103"/>
      <c r="L199" s="103"/>
      <c r="M199" s="103"/>
      <c r="N199" s="103"/>
      <c r="O199" s="106"/>
      <c r="P199" s="104"/>
      <c r="Q199" s="104"/>
      <c r="R199" s="104"/>
      <c r="S199" s="105" t="str">
        <f t="shared" si="15"/>
        <v/>
      </c>
      <c r="T199" s="119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C199" s="107"/>
    </row>
    <row r="200" spans="2:55" s="109" customFormat="1" ht="19.95" hidden="1" customHeight="1" x14ac:dyDescent="0.3">
      <c r="B200" s="111" t="s">
        <v>3177</v>
      </c>
      <c r="C200" s="111">
        <v>4600011662</v>
      </c>
      <c r="D200" s="101" t="s">
        <v>643</v>
      </c>
      <c r="E200" s="110" t="str">
        <f t="shared" si="14"/>
        <v/>
      </c>
      <c r="F200" s="102"/>
      <c r="G200" s="103"/>
      <c r="H200" s="103"/>
      <c r="I200" s="100"/>
      <c r="J200" s="122" t="s">
        <v>2743</v>
      </c>
      <c r="K200" s="103"/>
      <c r="L200" s="103"/>
      <c r="M200" s="103"/>
      <c r="N200" s="103"/>
      <c r="O200" s="106"/>
      <c r="P200" s="104"/>
      <c r="Q200" s="104"/>
      <c r="R200" s="104"/>
      <c r="S200" s="105" t="str">
        <f t="shared" si="15"/>
        <v/>
      </c>
      <c r="T200" s="119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AT200" s="107"/>
      <c r="AU200" s="107"/>
      <c r="AV200" s="107"/>
      <c r="AW200" s="107"/>
      <c r="AX200" s="107"/>
      <c r="AY200" s="107"/>
      <c r="AZ200" s="107"/>
      <c r="BA200" s="107"/>
      <c r="BB200" s="107"/>
      <c r="BC200" s="107"/>
    </row>
    <row r="201" spans="2:55" s="109" customFormat="1" ht="19.95" hidden="1" customHeight="1" x14ac:dyDescent="0.3">
      <c r="B201" s="111" t="s">
        <v>3177</v>
      </c>
      <c r="C201" s="111">
        <v>4600011662</v>
      </c>
      <c r="D201" s="101" t="s">
        <v>644</v>
      </c>
      <c r="E201" s="110" t="str">
        <f t="shared" si="14"/>
        <v/>
      </c>
      <c r="F201" s="102"/>
      <c r="G201" s="103"/>
      <c r="H201" s="103"/>
      <c r="I201" s="100"/>
      <c r="J201" s="122" t="s">
        <v>2744</v>
      </c>
      <c r="K201" s="103"/>
      <c r="L201" s="103"/>
      <c r="M201" s="103"/>
      <c r="N201" s="103"/>
      <c r="O201" s="106"/>
      <c r="P201" s="104"/>
      <c r="Q201" s="104"/>
      <c r="R201" s="104"/>
      <c r="S201" s="105" t="str">
        <f t="shared" si="15"/>
        <v/>
      </c>
      <c r="T201" s="119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C201" s="107"/>
    </row>
    <row r="202" spans="2:55" s="109" customFormat="1" ht="19.95" hidden="1" customHeight="1" x14ac:dyDescent="0.3">
      <c r="B202" s="111" t="s">
        <v>3177</v>
      </c>
      <c r="C202" s="111">
        <v>4600011662</v>
      </c>
      <c r="D202" s="101" t="s">
        <v>645</v>
      </c>
      <c r="E202" s="110" t="str">
        <f t="shared" si="14"/>
        <v/>
      </c>
      <c r="F202" s="102"/>
      <c r="G202" s="103"/>
      <c r="H202" s="103"/>
      <c r="I202" s="100"/>
      <c r="J202" s="122" t="s">
        <v>2745</v>
      </c>
      <c r="K202" s="103"/>
      <c r="L202" s="103"/>
      <c r="M202" s="103"/>
      <c r="N202" s="103"/>
      <c r="O202" s="106"/>
      <c r="P202" s="104"/>
      <c r="Q202" s="104"/>
      <c r="R202" s="104"/>
      <c r="S202" s="105" t="str">
        <f t="shared" si="15"/>
        <v/>
      </c>
      <c r="T202" s="119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AT202" s="107"/>
      <c r="AU202" s="107"/>
      <c r="AV202" s="107"/>
      <c r="AW202" s="107"/>
      <c r="AX202" s="107"/>
      <c r="AY202" s="107"/>
      <c r="AZ202" s="107"/>
      <c r="BA202" s="107"/>
      <c r="BB202" s="107"/>
      <c r="BC202" s="107"/>
    </row>
    <row r="203" spans="2:55" s="109" customFormat="1" ht="19.95" hidden="1" customHeight="1" x14ac:dyDescent="0.3">
      <c r="B203" s="111" t="s">
        <v>3177</v>
      </c>
      <c r="C203" s="111">
        <v>4600011662</v>
      </c>
      <c r="D203" s="101" t="s">
        <v>646</v>
      </c>
      <c r="E203" s="110" t="str">
        <f t="shared" si="14"/>
        <v/>
      </c>
      <c r="F203" s="102"/>
      <c r="G203" s="103"/>
      <c r="H203" s="103"/>
      <c r="I203" s="100"/>
      <c r="J203" s="122" t="s">
        <v>2746</v>
      </c>
      <c r="K203" s="103"/>
      <c r="L203" s="103"/>
      <c r="M203" s="103"/>
      <c r="N203" s="103"/>
      <c r="O203" s="106"/>
      <c r="P203" s="104"/>
      <c r="Q203" s="104"/>
      <c r="R203" s="104"/>
      <c r="S203" s="105" t="str">
        <f t="shared" si="15"/>
        <v/>
      </c>
      <c r="T203" s="119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C203" s="107"/>
    </row>
    <row r="204" spans="2:55" s="109" customFormat="1" ht="19.95" hidden="1" customHeight="1" x14ac:dyDescent="0.3">
      <c r="B204" s="111" t="s">
        <v>3177</v>
      </c>
      <c r="C204" s="111">
        <v>4600011662</v>
      </c>
      <c r="D204" s="101" t="s">
        <v>647</v>
      </c>
      <c r="E204" s="110" t="str">
        <f t="shared" si="14"/>
        <v/>
      </c>
      <c r="F204" s="102"/>
      <c r="G204" s="103"/>
      <c r="H204" s="103"/>
      <c r="I204" s="100"/>
      <c r="J204" s="122" t="s">
        <v>2747</v>
      </c>
      <c r="K204" s="103"/>
      <c r="L204" s="103"/>
      <c r="M204" s="103"/>
      <c r="N204" s="103"/>
      <c r="O204" s="106"/>
      <c r="P204" s="104"/>
      <c r="Q204" s="104"/>
      <c r="R204" s="104"/>
      <c r="S204" s="105" t="str">
        <f t="shared" si="15"/>
        <v/>
      </c>
      <c r="T204" s="119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  <c r="AE204" s="107"/>
      <c r="AF204" s="107"/>
      <c r="AG204" s="107"/>
      <c r="AH204" s="107"/>
      <c r="AI204" s="107"/>
      <c r="AJ204" s="107"/>
      <c r="AK204" s="107"/>
      <c r="AL204" s="107"/>
      <c r="AM204" s="107"/>
      <c r="AN204" s="107"/>
      <c r="AO204" s="107"/>
      <c r="AP204" s="107"/>
      <c r="AQ204" s="107"/>
      <c r="AR204" s="107"/>
      <c r="AS204" s="107"/>
      <c r="AT204" s="107"/>
      <c r="AU204" s="107"/>
      <c r="AV204" s="107"/>
      <c r="AW204" s="107"/>
      <c r="AX204" s="107"/>
      <c r="AY204" s="107"/>
      <c r="AZ204" s="107"/>
      <c r="BA204" s="107"/>
      <c r="BB204" s="107"/>
      <c r="BC204" s="107"/>
    </row>
    <row r="205" spans="2:55" s="109" customFormat="1" ht="19.95" hidden="1" customHeight="1" x14ac:dyDescent="0.3">
      <c r="B205" s="111">
        <v>0</v>
      </c>
      <c r="C205" s="111">
        <v>4600011662</v>
      </c>
      <c r="D205" s="101" t="s">
        <v>648</v>
      </c>
      <c r="E205" s="110" t="str">
        <f t="shared" si="14"/>
        <v>(CO) Sistema de Controle, retorno e transferência de condensado - TIE-IN_177</v>
      </c>
      <c r="F205" s="102" t="s">
        <v>454</v>
      </c>
      <c r="G205" s="103" t="s">
        <v>450</v>
      </c>
      <c r="H205" s="103"/>
      <c r="I205" s="100">
        <v>14</v>
      </c>
      <c r="J205" s="122" t="s">
        <v>2748</v>
      </c>
      <c r="K205" s="103"/>
      <c r="L205" s="103"/>
      <c r="M205" s="103"/>
      <c r="N205" s="103"/>
      <c r="O205" s="106" t="s">
        <v>3192</v>
      </c>
      <c r="P205" s="104"/>
      <c r="Q205" s="104"/>
      <c r="R205" s="104"/>
      <c r="S205" s="105" t="str">
        <f t="shared" si="15"/>
        <v/>
      </c>
      <c r="T205" s="119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>
        <v>0</v>
      </c>
      <c r="AY205" s="107">
        <v>0</v>
      </c>
      <c r="AZ205" s="107">
        <v>0</v>
      </c>
      <c r="BA205" s="107">
        <v>0</v>
      </c>
      <c r="BB205" s="107">
        <v>0</v>
      </c>
      <c r="BC205" s="107"/>
    </row>
    <row r="206" spans="2:55" s="109" customFormat="1" ht="19.95" hidden="1" customHeight="1" x14ac:dyDescent="0.3">
      <c r="B206" s="111" t="s">
        <v>3177</v>
      </c>
      <c r="C206" s="111">
        <v>4600011662</v>
      </c>
      <c r="D206" s="101" t="s">
        <v>649</v>
      </c>
      <c r="E206" s="110" t="str">
        <f t="shared" si="14"/>
        <v/>
      </c>
      <c r="F206" s="102"/>
      <c r="G206" s="103"/>
      <c r="H206" s="103"/>
      <c r="I206" s="100"/>
      <c r="J206" s="122" t="s">
        <v>2749</v>
      </c>
      <c r="K206" s="103"/>
      <c r="L206" s="103"/>
      <c r="M206" s="103"/>
      <c r="N206" s="103"/>
      <c r="O206" s="106"/>
      <c r="P206" s="104"/>
      <c r="Q206" s="104"/>
      <c r="R206" s="104"/>
      <c r="S206" s="105" t="str">
        <f t="shared" si="15"/>
        <v/>
      </c>
      <c r="T206" s="119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AT206" s="107"/>
      <c r="AU206" s="107"/>
      <c r="AV206" s="107"/>
      <c r="AW206" s="107"/>
      <c r="AX206" s="107"/>
      <c r="AY206" s="107"/>
      <c r="AZ206" s="107"/>
      <c r="BA206" s="107"/>
      <c r="BB206" s="107"/>
      <c r="BC206" s="107"/>
    </row>
    <row r="207" spans="2:55" s="109" customFormat="1" ht="19.95" hidden="1" customHeight="1" x14ac:dyDescent="0.3">
      <c r="B207" s="111" t="s">
        <v>3177</v>
      </c>
      <c r="C207" s="111">
        <v>4600011662</v>
      </c>
      <c r="D207" s="101" t="s">
        <v>650</v>
      </c>
      <c r="E207" s="110" t="str">
        <f t="shared" si="14"/>
        <v/>
      </c>
      <c r="F207" s="102"/>
      <c r="G207" s="103"/>
      <c r="H207" s="103"/>
      <c r="I207" s="100"/>
      <c r="J207" s="122" t="s">
        <v>2676</v>
      </c>
      <c r="K207" s="103"/>
      <c r="L207" s="103"/>
      <c r="M207" s="103"/>
      <c r="N207" s="103"/>
      <c r="O207" s="106"/>
      <c r="P207" s="104"/>
      <c r="Q207" s="104"/>
      <c r="R207" s="104"/>
      <c r="S207" s="105" t="str">
        <f t="shared" si="15"/>
        <v/>
      </c>
      <c r="T207" s="119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C207" s="107"/>
    </row>
    <row r="208" spans="2:55" s="109" customFormat="1" ht="19.95" hidden="1" customHeight="1" x14ac:dyDescent="0.3">
      <c r="B208" s="111" t="s">
        <v>3177</v>
      </c>
      <c r="C208" s="111">
        <v>4600011662</v>
      </c>
      <c r="D208" s="101" t="s">
        <v>651</v>
      </c>
      <c r="E208" s="110" t="str">
        <f t="shared" si="14"/>
        <v/>
      </c>
      <c r="F208" s="102"/>
      <c r="G208" s="103"/>
      <c r="H208" s="103"/>
      <c r="I208" s="100"/>
      <c r="J208" s="122" t="s">
        <v>2750</v>
      </c>
      <c r="K208" s="103"/>
      <c r="L208" s="103"/>
      <c r="M208" s="103"/>
      <c r="N208" s="103"/>
      <c r="O208" s="106"/>
      <c r="P208" s="104"/>
      <c r="Q208" s="104"/>
      <c r="R208" s="104"/>
      <c r="S208" s="105" t="str">
        <f t="shared" si="15"/>
        <v/>
      </c>
      <c r="T208" s="119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7"/>
      <c r="BB208" s="107"/>
      <c r="BC208" s="107"/>
    </row>
    <row r="209" spans="2:55" s="109" customFormat="1" ht="19.95" hidden="1" customHeight="1" x14ac:dyDescent="0.3">
      <c r="B209" s="111" t="s">
        <v>3177</v>
      </c>
      <c r="C209" s="111">
        <v>4600011662</v>
      </c>
      <c r="D209" s="101" t="s">
        <v>652</v>
      </c>
      <c r="E209" s="110" t="str">
        <f t="shared" si="14"/>
        <v/>
      </c>
      <c r="F209" s="102"/>
      <c r="G209" s="103"/>
      <c r="H209" s="103"/>
      <c r="I209" s="100"/>
      <c r="J209" s="122" t="s">
        <v>2751</v>
      </c>
      <c r="K209" s="103"/>
      <c r="L209" s="103"/>
      <c r="M209" s="103"/>
      <c r="N209" s="103"/>
      <c r="O209" s="106"/>
      <c r="P209" s="104"/>
      <c r="Q209" s="104"/>
      <c r="R209" s="104"/>
      <c r="S209" s="105" t="str">
        <f t="shared" si="15"/>
        <v/>
      </c>
      <c r="T209" s="119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C209" s="107"/>
    </row>
    <row r="210" spans="2:55" s="109" customFormat="1" ht="19.95" hidden="1" customHeight="1" x14ac:dyDescent="0.3">
      <c r="B210" s="111" t="s">
        <v>3177</v>
      </c>
      <c r="C210" s="111">
        <v>4600011662</v>
      </c>
      <c r="D210" s="101" t="s">
        <v>653</v>
      </c>
      <c r="E210" s="110" t="str">
        <f t="shared" si="14"/>
        <v/>
      </c>
      <c r="F210" s="102"/>
      <c r="G210" s="103"/>
      <c r="H210" s="103"/>
      <c r="I210" s="100"/>
      <c r="J210" s="122" t="s">
        <v>2752</v>
      </c>
      <c r="K210" s="103"/>
      <c r="L210" s="103"/>
      <c r="M210" s="103"/>
      <c r="N210" s="103"/>
      <c r="O210" s="106"/>
      <c r="P210" s="104"/>
      <c r="Q210" s="104"/>
      <c r="R210" s="104"/>
      <c r="S210" s="105" t="str">
        <f t="shared" si="15"/>
        <v/>
      </c>
      <c r="T210" s="119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7"/>
      <c r="BB210" s="107"/>
      <c r="BC210" s="107"/>
    </row>
    <row r="211" spans="2:55" s="109" customFormat="1" ht="19.95" hidden="1" customHeight="1" x14ac:dyDescent="0.3">
      <c r="B211" s="111" t="s">
        <v>3177</v>
      </c>
      <c r="C211" s="111">
        <v>4600011662</v>
      </c>
      <c r="D211" s="101" t="s">
        <v>654</v>
      </c>
      <c r="E211" s="110" t="str">
        <f t="shared" si="14"/>
        <v/>
      </c>
      <c r="F211" s="102"/>
      <c r="G211" s="103"/>
      <c r="H211" s="103"/>
      <c r="I211" s="100"/>
      <c r="J211" s="122" t="s">
        <v>2753</v>
      </c>
      <c r="K211" s="103"/>
      <c r="L211" s="103"/>
      <c r="M211" s="103"/>
      <c r="N211" s="103"/>
      <c r="O211" s="106"/>
      <c r="P211" s="104"/>
      <c r="Q211" s="104"/>
      <c r="R211" s="104"/>
      <c r="S211" s="105" t="str">
        <f t="shared" si="15"/>
        <v/>
      </c>
      <c r="T211" s="119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C211" s="107"/>
    </row>
    <row r="212" spans="2:55" s="109" customFormat="1" ht="19.95" hidden="1" customHeight="1" x14ac:dyDescent="0.3">
      <c r="B212" s="111" t="s">
        <v>3177</v>
      </c>
      <c r="C212" s="111">
        <v>4600011662</v>
      </c>
      <c r="D212" s="101" t="s">
        <v>655</v>
      </c>
      <c r="E212" s="110" t="str">
        <f t="shared" si="14"/>
        <v/>
      </c>
      <c r="F212" s="102"/>
      <c r="G212" s="103"/>
      <c r="H212" s="103"/>
      <c r="I212" s="100"/>
      <c r="J212" s="122" t="s">
        <v>2754</v>
      </c>
      <c r="K212" s="103"/>
      <c r="L212" s="103"/>
      <c r="M212" s="103"/>
      <c r="N212" s="103"/>
      <c r="O212" s="106"/>
      <c r="P212" s="104"/>
      <c r="Q212" s="104"/>
      <c r="R212" s="104"/>
      <c r="S212" s="105" t="str">
        <f t="shared" si="15"/>
        <v/>
      </c>
      <c r="T212" s="119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  <c r="AE212" s="107"/>
      <c r="AF212" s="107"/>
      <c r="AG212" s="107"/>
      <c r="AH212" s="107"/>
      <c r="AI212" s="107"/>
      <c r="AJ212" s="107"/>
      <c r="AK212" s="107"/>
      <c r="AL212" s="107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7"/>
      <c r="BB212" s="107"/>
      <c r="BC212" s="107"/>
    </row>
    <row r="213" spans="2:55" s="109" customFormat="1" ht="19.95" hidden="1" customHeight="1" x14ac:dyDescent="0.3">
      <c r="B213" s="111" t="s">
        <v>3179</v>
      </c>
      <c r="C213" s="111">
        <v>4600011662</v>
      </c>
      <c r="D213" s="101" t="s">
        <v>656</v>
      </c>
      <c r="E213" s="110" t="str">
        <f t="shared" si="14"/>
        <v>(DE) Sistema de Desaeração e Água de Alimentação das caldeiras - Trecho 2 - Linha 8"-S3-14A-5301-H</v>
      </c>
      <c r="F213" s="102" t="s">
        <v>455</v>
      </c>
      <c r="G213" s="103" t="s">
        <v>450</v>
      </c>
      <c r="H213" s="103" t="s">
        <v>429</v>
      </c>
      <c r="I213" s="100">
        <v>14</v>
      </c>
      <c r="J213" s="122" t="s">
        <v>2755</v>
      </c>
      <c r="K213" s="103" t="s">
        <v>1699</v>
      </c>
      <c r="L213" s="103" t="s">
        <v>462</v>
      </c>
      <c r="M213" s="103"/>
      <c r="N213" s="103"/>
      <c r="O213" s="106"/>
      <c r="P213" s="104">
        <v>14545</v>
      </c>
      <c r="Q213" s="104"/>
      <c r="R213" s="104" t="s">
        <v>1698</v>
      </c>
      <c r="S213" s="105">
        <f t="shared" si="15"/>
        <v>0</v>
      </c>
      <c r="T213" s="119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C213" s="107"/>
    </row>
    <row r="214" spans="2:55" s="109" customFormat="1" ht="19.95" hidden="1" customHeight="1" x14ac:dyDescent="0.3">
      <c r="B214" s="111" t="s">
        <v>3177</v>
      </c>
      <c r="C214" s="111">
        <v>4600011662</v>
      </c>
      <c r="D214" s="101" t="s">
        <v>657</v>
      </c>
      <c r="E214" s="110" t="str">
        <f t="shared" si="14"/>
        <v/>
      </c>
      <c r="F214" s="102"/>
      <c r="G214" s="103"/>
      <c r="H214" s="103"/>
      <c r="I214" s="100"/>
      <c r="J214" s="122" t="s">
        <v>2756</v>
      </c>
      <c r="K214" s="103"/>
      <c r="L214" s="103"/>
      <c r="M214" s="103"/>
      <c r="N214" s="103"/>
      <c r="O214" s="106"/>
      <c r="P214" s="104"/>
      <c r="Q214" s="104"/>
      <c r="R214" s="104"/>
      <c r="S214" s="105" t="str">
        <f t="shared" si="15"/>
        <v/>
      </c>
      <c r="T214" s="119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  <c r="AE214" s="107"/>
      <c r="AF214" s="107"/>
      <c r="AG214" s="107"/>
      <c r="AH214" s="107"/>
      <c r="AI214" s="107"/>
      <c r="AJ214" s="107"/>
      <c r="AK214" s="107"/>
      <c r="AL214" s="107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7"/>
      <c r="BB214" s="107"/>
      <c r="BC214" s="107"/>
    </row>
    <row r="215" spans="2:55" s="109" customFormat="1" ht="19.95" hidden="1" customHeight="1" x14ac:dyDescent="0.3">
      <c r="B215" s="111" t="s">
        <v>3177</v>
      </c>
      <c r="C215" s="111">
        <v>4600011662</v>
      </c>
      <c r="D215" s="101" t="s">
        <v>658</v>
      </c>
      <c r="E215" s="110" t="str">
        <f t="shared" si="14"/>
        <v/>
      </c>
      <c r="F215" s="102"/>
      <c r="G215" s="103"/>
      <c r="H215" s="103"/>
      <c r="I215" s="100"/>
      <c r="J215" s="122" t="s">
        <v>2757</v>
      </c>
      <c r="K215" s="103"/>
      <c r="L215" s="103"/>
      <c r="M215" s="103"/>
      <c r="N215" s="103"/>
      <c r="O215" s="106"/>
      <c r="P215" s="104"/>
      <c r="Q215" s="104"/>
      <c r="R215" s="104"/>
      <c r="S215" s="105" t="str">
        <f t="shared" si="15"/>
        <v/>
      </c>
      <c r="T215" s="119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C215" s="107"/>
    </row>
    <row r="216" spans="2:55" s="109" customFormat="1" ht="19.95" hidden="1" customHeight="1" x14ac:dyDescent="0.3">
      <c r="B216" s="111" t="s">
        <v>3177</v>
      </c>
      <c r="C216" s="111">
        <v>4600011662</v>
      </c>
      <c r="D216" s="101" t="s">
        <v>659</v>
      </c>
      <c r="E216" s="110" t="str">
        <f t="shared" si="14"/>
        <v/>
      </c>
      <c r="F216" s="102"/>
      <c r="G216" s="103"/>
      <c r="H216" s="103"/>
      <c r="I216" s="100"/>
      <c r="J216" s="122" t="s">
        <v>2758</v>
      </c>
      <c r="K216" s="103"/>
      <c r="L216" s="103"/>
      <c r="M216" s="103"/>
      <c r="N216" s="103"/>
      <c r="O216" s="106"/>
      <c r="P216" s="104"/>
      <c r="Q216" s="104"/>
      <c r="R216" s="104"/>
      <c r="S216" s="105" t="str">
        <f t="shared" si="15"/>
        <v/>
      </c>
      <c r="T216" s="119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  <c r="AE216" s="107"/>
      <c r="AF216" s="107"/>
      <c r="AG216" s="107"/>
      <c r="AH216" s="107"/>
      <c r="AI216" s="107"/>
      <c r="AJ216" s="107"/>
      <c r="AK216" s="107"/>
      <c r="AL216" s="107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7"/>
      <c r="BB216" s="107"/>
      <c r="BC216" s="107"/>
    </row>
    <row r="217" spans="2:55" s="109" customFormat="1" ht="19.95" hidden="1" customHeight="1" x14ac:dyDescent="0.3">
      <c r="B217" s="111" t="s">
        <v>3177</v>
      </c>
      <c r="C217" s="111">
        <v>4600011662</v>
      </c>
      <c r="D217" s="101" t="s">
        <v>660</v>
      </c>
      <c r="E217" s="110" t="str">
        <f t="shared" si="14"/>
        <v/>
      </c>
      <c r="F217" s="102"/>
      <c r="G217" s="103"/>
      <c r="H217" s="103"/>
      <c r="I217" s="100"/>
      <c r="J217" s="122" t="s">
        <v>2759</v>
      </c>
      <c r="K217" s="103"/>
      <c r="L217" s="103"/>
      <c r="M217" s="103"/>
      <c r="N217" s="103"/>
      <c r="O217" s="106"/>
      <c r="P217" s="104"/>
      <c r="Q217" s="104"/>
      <c r="R217" s="104"/>
      <c r="S217" s="105" t="str">
        <f t="shared" si="15"/>
        <v/>
      </c>
      <c r="T217" s="119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C217" s="107"/>
    </row>
    <row r="218" spans="2:55" s="109" customFormat="1" ht="19.95" hidden="1" customHeight="1" x14ac:dyDescent="0.3">
      <c r="B218" s="111" t="s">
        <v>3177</v>
      </c>
      <c r="C218" s="111">
        <v>4600011662</v>
      </c>
      <c r="D218" s="101" t="s">
        <v>661</v>
      </c>
      <c r="E218" s="110" t="str">
        <f t="shared" si="14"/>
        <v/>
      </c>
      <c r="F218" s="102"/>
      <c r="G218" s="103"/>
      <c r="H218" s="103"/>
      <c r="I218" s="100"/>
      <c r="J218" s="122" t="s">
        <v>2760</v>
      </c>
      <c r="K218" s="103"/>
      <c r="L218" s="103"/>
      <c r="M218" s="103"/>
      <c r="N218" s="103"/>
      <c r="O218" s="106"/>
      <c r="P218" s="104"/>
      <c r="Q218" s="104"/>
      <c r="R218" s="104"/>
      <c r="S218" s="105" t="str">
        <f t="shared" si="15"/>
        <v/>
      </c>
      <c r="T218" s="119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  <c r="AE218" s="107"/>
      <c r="AF218" s="107"/>
      <c r="AG218" s="107"/>
      <c r="AH218" s="107"/>
      <c r="AI218" s="107"/>
      <c r="AJ218" s="107"/>
      <c r="AK218" s="107"/>
      <c r="AL218" s="10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7"/>
      <c r="BB218" s="107"/>
      <c r="BC218" s="107"/>
    </row>
    <row r="219" spans="2:55" s="109" customFormat="1" ht="19.95" hidden="1" customHeight="1" x14ac:dyDescent="0.3">
      <c r="B219" s="111" t="s">
        <v>3177</v>
      </c>
      <c r="C219" s="111">
        <v>4600011662</v>
      </c>
      <c r="D219" s="101" t="s">
        <v>662</v>
      </c>
      <c r="E219" s="110" t="str">
        <f t="shared" si="14"/>
        <v/>
      </c>
      <c r="F219" s="102"/>
      <c r="G219" s="103"/>
      <c r="H219" s="103"/>
      <c r="I219" s="100"/>
      <c r="J219" s="122" t="s">
        <v>2761</v>
      </c>
      <c r="K219" s="103"/>
      <c r="L219" s="103"/>
      <c r="M219" s="103"/>
      <c r="N219" s="103"/>
      <c r="O219" s="106"/>
      <c r="P219" s="104"/>
      <c r="Q219" s="104"/>
      <c r="R219" s="104"/>
      <c r="S219" s="105" t="str">
        <f t="shared" si="15"/>
        <v/>
      </c>
      <c r="T219" s="119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</row>
    <row r="220" spans="2:55" s="109" customFormat="1" ht="19.95" hidden="1" customHeight="1" x14ac:dyDescent="0.3">
      <c r="B220" s="111" t="s">
        <v>3177</v>
      </c>
      <c r="C220" s="111">
        <v>4600011662</v>
      </c>
      <c r="D220" s="101" t="s">
        <v>663</v>
      </c>
      <c r="E220" s="110" t="str">
        <f t="shared" si="14"/>
        <v/>
      </c>
      <c r="F220" s="102"/>
      <c r="G220" s="103"/>
      <c r="H220" s="103"/>
      <c r="I220" s="100"/>
      <c r="J220" s="122" t="s">
        <v>2762</v>
      </c>
      <c r="K220" s="103"/>
      <c r="L220" s="103"/>
      <c r="M220" s="103"/>
      <c r="N220" s="103"/>
      <c r="O220" s="106"/>
      <c r="P220" s="104"/>
      <c r="Q220" s="104"/>
      <c r="R220" s="104"/>
      <c r="S220" s="105" t="str">
        <f t="shared" si="15"/>
        <v/>
      </c>
      <c r="T220" s="119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</row>
    <row r="221" spans="2:55" s="109" customFormat="1" ht="19.95" hidden="1" customHeight="1" x14ac:dyDescent="0.3">
      <c r="B221" s="111" t="s">
        <v>3177</v>
      </c>
      <c r="C221" s="111">
        <v>4600011662</v>
      </c>
      <c r="D221" s="101" t="s">
        <v>664</v>
      </c>
      <c r="E221" s="110" t="str">
        <f t="shared" si="14"/>
        <v/>
      </c>
      <c r="F221" s="102"/>
      <c r="G221" s="103"/>
      <c r="H221" s="103"/>
      <c r="I221" s="100"/>
      <c r="J221" s="122" t="s">
        <v>2763</v>
      </c>
      <c r="K221" s="103"/>
      <c r="L221" s="103"/>
      <c r="M221" s="103"/>
      <c r="N221" s="103"/>
      <c r="O221" s="106"/>
      <c r="P221" s="104"/>
      <c r="Q221" s="104"/>
      <c r="R221" s="104"/>
      <c r="S221" s="105" t="str">
        <f t="shared" si="15"/>
        <v/>
      </c>
      <c r="T221" s="119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  <c r="AE221" s="107"/>
      <c r="AF221" s="107"/>
      <c r="AG221" s="107"/>
      <c r="AH221" s="107"/>
      <c r="AI221" s="107"/>
      <c r="AJ221" s="107"/>
      <c r="AK221" s="107"/>
      <c r="AL221" s="107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7"/>
      <c r="BB221" s="107"/>
      <c r="BC221" s="107"/>
    </row>
    <row r="222" spans="2:55" s="109" customFormat="1" ht="19.95" hidden="1" customHeight="1" x14ac:dyDescent="0.3">
      <c r="B222" s="111" t="s">
        <v>3177</v>
      </c>
      <c r="C222" s="111">
        <v>4600011662</v>
      </c>
      <c r="D222" s="101" t="s">
        <v>665</v>
      </c>
      <c r="E222" s="110" t="str">
        <f t="shared" si="14"/>
        <v/>
      </c>
      <c r="F222" s="102"/>
      <c r="G222" s="103"/>
      <c r="H222" s="103"/>
      <c r="I222" s="100"/>
      <c r="J222" s="122" t="s">
        <v>2764</v>
      </c>
      <c r="K222" s="103"/>
      <c r="L222" s="103"/>
      <c r="M222" s="103"/>
      <c r="N222" s="103"/>
      <c r="O222" s="106"/>
      <c r="P222" s="104"/>
      <c r="Q222" s="104"/>
      <c r="R222" s="104"/>
      <c r="S222" s="105" t="str">
        <f t="shared" si="15"/>
        <v/>
      </c>
      <c r="T222" s="119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7"/>
      <c r="BB222" s="107"/>
      <c r="BC222" s="107"/>
    </row>
    <row r="223" spans="2:55" s="109" customFormat="1" ht="19.95" hidden="1" customHeight="1" x14ac:dyDescent="0.3">
      <c r="B223" s="111" t="s">
        <v>3177</v>
      </c>
      <c r="C223" s="111">
        <v>4600011662</v>
      </c>
      <c r="D223" s="101" t="s">
        <v>666</v>
      </c>
      <c r="E223" s="110" t="str">
        <f t="shared" si="14"/>
        <v/>
      </c>
      <c r="F223" s="102"/>
      <c r="G223" s="103"/>
      <c r="H223" s="103"/>
      <c r="I223" s="100"/>
      <c r="J223" s="122" t="s">
        <v>2765</v>
      </c>
      <c r="K223" s="103"/>
      <c r="L223" s="103"/>
      <c r="M223" s="103"/>
      <c r="N223" s="103"/>
      <c r="O223" s="106"/>
      <c r="P223" s="104"/>
      <c r="Q223" s="104"/>
      <c r="R223" s="104"/>
      <c r="S223" s="105" t="str">
        <f t="shared" si="15"/>
        <v/>
      </c>
      <c r="T223" s="119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  <c r="AE223" s="107"/>
      <c r="AF223" s="107"/>
      <c r="AG223" s="107"/>
      <c r="AH223" s="107"/>
      <c r="AI223" s="107"/>
      <c r="AJ223" s="107"/>
      <c r="AK223" s="107"/>
      <c r="AL223" s="107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7"/>
      <c r="BB223" s="107"/>
      <c r="BC223" s="107"/>
    </row>
    <row r="224" spans="2:55" s="109" customFormat="1" ht="19.95" hidden="1" customHeight="1" x14ac:dyDescent="0.3">
      <c r="B224" s="111" t="s">
        <v>3177</v>
      </c>
      <c r="C224" s="111">
        <v>4600011662</v>
      </c>
      <c r="D224" s="101" t="s">
        <v>667</v>
      </c>
      <c r="E224" s="110" t="str">
        <f t="shared" si="14"/>
        <v/>
      </c>
      <c r="F224" s="102"/>
      <c r="G224" s="103"/>
      <c r="H224" s="103"/>
      <c r="I224" s="100"/>
      <c r="J224" s="122" t="s">
        <v>2766</v>
      </c>
      <c r="K224" s="103"/>
      <c r="L224" s="103"/>
      <c r="M224" s="103"/>
      <c r="N224" s="103"/>
      <c r="O224" s="106"/>
      <c r="P224" s="104"/>
      <c r="Q224" s="104"/>
      <c r="R224" s="104"/>
      <c r="S224" s="105" t="str">
        <f t="shared" si="15"/>
        <v/>
      </c>
      <c r="T224" s="119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>
        <v>1</v>
      </c>
      <c r="AF224" s="107">
        <v>1</v>
      </c>
      <c r="AG224" s="107">
        <v>1</v>
      </c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</row>
    <row r="225" spans="2:55" s="109" customFormat="1" ht="19.95" hidden="1" customHeight="1" x14ac:dyDescent="0.3">
      <c r="B225" s="111" t="s">
        <v>3177</v>
      </c>
      <c r="C225" s="111">
        <v>4600011662</v>
      </c>
      <c r="D225" s="101" t="s">
        <v>668</v>
      </c>
      <c r="E225" s="110" t="str">
        <f t="shared" si="14"/>
        <v/>
      </c>
      <c r="F225" s="102"/>
      <c r="G225" s="103"/>
      <c r="H225" s="103"/>
      <c r="I225" s="100"/>
      <c r="J225" s="122" t="s">
        <v>2767</v>
      </c>
      <c r="K225" s="103"/>
      <c r="L225" s="103"/>
      <c r="M225" s="103"/>
      <c r="N225" s="103"/>
      <c r="O225" s="106"/>
      <c r="P225" s="104"/>
      <c r="Q225" s="104"/>
      <c r="R225" s="104"/>
      <c r="S225" s="105" t="str">
        <f t="shared" si="15"/>
        <v/>
      </c>
      <c r="T225" s="119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  <c r="AE225" s="107"/>
      <c r="AF225" s="107"/>
      <c r="AG225" s="107"/>
      <c r="AH225" s="107"/>
      <c r="AI225" s="107"/>
      <c r="AJ225" s="107"/>
      <c r="AK225" s="107"/>
      <c r="AL225" s="107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7"/>
      <c r="BB225" s="107"/>
      <c r="BC225" s="107"/>
    </row>
    <row r="226" spans="2:55" s="109" customFormat="1" ht="19.95" hidden="1" customHeight="1" x14ac:dyDescent="0.3">
      <c r="B226" s="111" t="s">
        <v>3177</v>
      </c>
      <c r="C226" s="111">
        <v>4600011662</v>
      </c>
      <c r="D226" s="101" t="s">
        <v>669</v>
      </c>
      <c r="E226" s="110" t="str">
        <f t="shared" si="14"/>
        <v/>
      </c>
      <c r="F226" s="102"/>
      <c r="G226" s="103"/>
      <c r="H226" s="103"/>
      <c r="I226" s="100"/>
      <c r="J226" s="122" t="s">
        <v>2768</v>
      </c>
      <c r="K226" s="103"/>
      <c r="L226" s="103"/>
      <c r="M226" s="103"/>
      <c r="N226" s="103"/>
      <c r="O226" s="106"/>
      <c r="P226" s="104"/>
      <c r="Q226" s="104"/>
      <c r="R226" s="104"/>
      <c r="S226" s="105" t="str">
        <f t="shared" si="15"/>
        <v/>
      </c>
      <c r="T226" s="119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</row>
    <row r="227" spans="2:55" s="109" customFormat="1" ht="19.95" hidden="1" customHeight="1" x14ac:dyDescent="0.3">
      <c r="B227" s="111" t="s">
        <v>3177</v>
      </c>
      <c r="C227" s="111">
        <v>4600011662</v>
      </c>
      <c r="D227" s="101" t="s">
        <v>670</v>
      </c>
      <c r="E227" s="110" t="str">
        <f t="shared" si="14"/>
        <v/>
      </c>
      <c r="F227" s="102"/>
      <c r="G227" s="103"/>
      <c r="H227" s="103"/>
      <c r="I227" s="100"/>
      <c r="J227" s="122" t="s">
        <v>2769</v>
      </c>
      <c r="K227" s="103"/>
      <c r="L227" s="103"/>
      <c r="M227" s="103"/>
      <c r="N227" s="103"/>
      <c r="O227" s="106"/>
      <c r="P227" s="104"/>
      <c r="Q227" s="104"/>
      <c r="R227" s="104"/>
      <c r="S227" s="105" t="str">
        <f t="shared" si="15"/>
        <v/>
      </c>
      <c r="T227" s="119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  <c r="AE227" s="107"/>
      <c r="AF227" s="107"/>
      <c r="AG227" s="107"/>
      <c r="AH227" s="107"/>
      <c r="AI227" s="107"/>
      <c r="AJ227" s="107"/>
      <c r="AK227" s="107"/>
      <c r="AL227" s="107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7"/>
      <c r="BB227" s="107"/>
      <c r="BC227" s="107"/>
    </row>
    <row r="228" spans="2:55" s="109" customFormat="1" ht="19.95" hidden="1" customHeight="1" x14ac:dyDescent="0.3">
      <c r="B228" s="111" t="s">
        <v>3177</v>
      </c>
      <c r="C228" s="111">
        <v>4600011662</v>
      </c>
      <c r="D228" s="101" t="s">
        <v>671</v>
      </c>
      <c r="E228" s="110" t="str">
        <f t="shared" si="14"/>
        <v/>
      </c>
      <c r="F228" s="102"/>
      <c r="G228" s="103"/>
      <c r="H228" s="103"/>
      <c r="I228" s="100"/>
      <c r="J228" s="122" t="s">
        <v>2770</v>
      </c>
      <c r="K228" s="103"/>
      <c r="L228" s="103"/>
      <c r="M228" s="103"/>
      <c r="N228" s="103"/>
      <c r="O228" s="106"/>
      <c r="P228" s="104"/>
      <c r="Q228" s="104"/>
      <c r="R228" s="104"/>
      <c r="S228" s="105" t="str">
        <f t="shared" si="15"/>
        <v/>
      </c>
      <c r="T228" s="119"/>
      <c r="U228" s="107"/>
      <c r="V228" s="107"/>
      <c r="W228" s="107"/>
      <c r="X228" s="107"/>
      <c r="Y228" s="107"/>
      <c r="Z228" s="107">
        <v>2</v>
      </c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</row>
    <row r="229" spans="2:55" s="109" customFormat="1" ht="19.95" hidden="1" customHeight="1" x14ac:dyDescent="0.3">
      <c r="B229" s="111" t="s">
        <v>3177</v>
      </c>
      <c r="C229" s="111">
        <v>4600011662</v>
      </c>
      <c r="D229" s="101" t="s">
        <v>672</v>
      </c>
      <c r="E229" s="110" t="str">
        <f t="shared" si="14"/>
        <v/>
      </c>
      <c r="F229" s="102"/>
      <c r="G229" s="103"/>
      <c r="H229" s="103"/>
      <c r="I229" s="100"/>
      <c r="J229" s="122" t="s">
        <v>2771</v>
      </c>
      <c r="K229" s="103"/>
      <c r="L229" s="103"/>
      <c r="M229" s="103"/>
      <c r="N229" s="103"/>
      <c r="O229" s="106"/>
      <c r="P229" s="104"/>
      <c r="Q229" s="104"/>
      <c r="R229" s="104"/>
      <c r="S229" s="105" t="str">
        <f t="shared" si="15"/>
        <v/>
      </c>
      <c r="T229" s="119"/>
      <c r="U229" s="107"/>
      <c r="V229" s="107"/>
      <c r="W229" s="107"/>
      <c r="X229" s="107"/>
      <c r="Y229" s="107"/>
      <c r="Z229" s="107">
        <v>2</v>
      </c>
      <c r="AA229" s="107"/>
      <c r="AB229" s="107"/>
      <c r="AC229" s="107"/>
      <c r="AD229" s="107"/>
      <c r="AE229" s="107"/>
      <c r="AF229" s="107"/>
      <c r="AG229" s="107"/>
      <c r="AH229" s="107"/>
      <c r="AI229" s="107"/>
      <c r="AJ229" s="107"/>
      <c r="AK229" s="107"/>
      <c r="AL229" s="107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7"/>
      <c r="BB229" s="107"/>
      <c r="BC229" s="107"/>
    </row>
    <row r="230" spans="2:55" s="109" customFormat="1" ht="19.95" hidden="1" customHeight="1" x14ac:dyDescent="0.3">
      <c r="B230" s="111" t="s">
        <v>3177</v>
      </c>
      <c r="C230" s="111">
        <v>4600011662</v>
      </c>
      <c r="D230" s="101" t="s">
        <v>673</v>
      </c>
      <c r="E230" s="110" t="str">
        <f t="shared" si="14"/>
        <v/>
      </c>
      <c r="F230" s="102"/>
      <c r="G230" s="103"/>
      <c r="H230" s="103"/>
      <c r="I230" s="100"/>
      <c r="J230" s="122" t="s">
        <v>2772</v>
      </c>
      <c r="K230" s="103"/>
      <c r="L230" s="103"/>
      <c r="M230" s="103"/>
      <c r="N230" s="103"/>
      <c r="O230" s="106"/>
      <c r="P230" s="104"/>
      <c r="Q230" s="104"/>
      <c r="R230" s="104"/>
      <c r="S230" s="105" t="str">
        <f t="shared" si="15"/>
        <v/>
      </c>
      <c r="T230" s="119"/>
      <c r="U230" s="107"/>
      <c r="V230" s="107"/>
      <c r="W230" s="107"/>
      <c r="X230" s="107"/>
      <c r="Y230" s="107"/>
      <c r="Z230" s="107">
        <v>2</v>
      </c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</row>
    <row r="231" spans="2:55" s="109" customFormat="1" ht="19.95" hidden="1" customHeight="1" x14ac:dyDescent="0.3">
      <c r="B231" s="111" t="s">
        <v>3177</v>
      </c>
      <c r="C231" s="111">
        <v>4600011662</v>
      </c>
      <c r="D231" s="101" t="s">
        <v>674</v>
      </c>
      <c r="E231" s="110" t="str">
        <f t="shared" si="14"/>
        <v/>
      </c>
      <c r="F231" s="102"/>
      <c r="G231" s="103"/>
      <c r="H231" s="103"/>
      <c r="I231" s="100"/>
      <c r="J231" s="122" t="s">
        <v>2773</v>
      </c>
      <c r="K231" s="103"/>
      <c r="L231" s="103"/>
      <c r="M231" s="103"/>
      <c r="N231" s="103"/>
      <c r="O231" s="106"/>
      <c r="P231" s="104"/>
      <c r="Q231" s="104"/>
      <c r="R231" s="104"/>
      <c r="S231" s="105" t="str">
        <f t="shared" si="15"/>
        <v/>
      </c>
      <c r="T231" s="119"/>
      <c r="U231" s="107"/>
      <c r="V231" s="107"/>
      <c r="W231" s="107"/>
      <c r="X231" s="107"/>
      <c r="Y231" s="107"/>
      <c r="Z231" s="107"/>
      <c r="AA231" s="107"/>
      <c r="AB231" s="107"/>
      <c r="AC231" s="107">
        <v>1</v>
      </c>
      <c r="AD231" s="107"/>
      <c r="AE231" s="107"/>
      <c r="AF231" s="107"/>
      <c r="AG231" s="107"/>
      <c r="AH231" s="107"/>
      <c r="AI231" s="107"/>
      <c r="AJ231" s="107"/>
      <c r="AK231" s="107"/>
      <c r="AL231" s="107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7"/>
      <c r="BB231" s="107"/>
      <c r="BC231" s="107"/>
    </row>
    <row r="232" spans="2:55" s="109" customFormat="1" ht="19.95" hidden="1" customHeight="1" x14ac:dyDescent="0.3">
      <c r="B232" s="111" t="s">
        <v>3177</v>
      </c>
      <c r="C232" s="111">
        <v>4600011662</v>
      </c>
      <c r="D232" s="101" t="s">
        <v>675</v>
      </c>
      <c r="E232" s="110" t="str">
        <f t="shared" si="14"/>
        <v/>
      </c>
      <c r="F232" s="102"/>
      <c r="G232" s="103"/>
      <c r="H232" s="103"/>
      <c r="I232" s="100"/>
      <c r="J232" s="122" t="s">
        <v>2774</v>
      </c>
      <c r="K232" s="103"/>
      <c r="L232" s="103"/>
      <c r="M232" s="103"/>
      <c r="N232" s="103"/>
      <c r="O232" s="106"/>
      <c r="P232" s="104"/>
      <c r="Q232" s="104"/>
      <c r="R232" s="104"/>
      <c r="S232" s="105" t="str">
        <f t="shared" si="15"/>
        <v/>
      </c>
      <c r="T232" s="119"/>
      <c r="U232" s="107"/>
      <c r="V232" s="107"/>
      <c r="W232" s="107"/>
      <c r="X232" s="107"/>
      <c r="Y232" s="107"/>
      <c r="Z232" s="107"/>
      <c r="AA232" s="107"/>
      <c r="AB232" s="107"/>
      <c r="AC232" s="107">
        <v>1</v>
      </c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</row>
    <row r="233" spans="2:55" s="109" customFormat="1" ht="19.95" hidden="1" customHeight="1" x14ac:dyDescent="0.3">
      <c r="B233" s="111" t="s">
        <v>3177</v>
      </c>
      <c r="C233" s="111">
        <v>4600011662</v>
      </c>
      <c r="D233" s="101" t="s">
        <v>676</v>
      </c>
      <c r="E233" s="110" t="str">
        <f t="shared" si="14"/>
        <v/>
      </c>
      <c r="F233" s="102"/>
      <c r="G233" s="103"/>
      <c r="H233" s="103"/>
      <c r="I233" s="100"/>
      <c r="J233" s="122" t="s">
        <v>2775</v>
      </c>
      <c r="K233" s="103"/>
      <c r="L233" s="103"/>
      <c r="M233" s="103"/>
      <c r="N233" s="103"/>
      <c r="O233" s="106"/>
      <c r="P233" s="104"/>
      <c r="Q233" s="104"/>
      <c r="R233" s="104"/>
      <c r="S233" s="105" t="str">
        <f t="shared" si="15"/>
        <v/>
      </c>
      <c r="T233" s="119"/>
      <c r="U233" s="107"/>
      <c r="V233" s="107"/>
      <c r="W233" s="107"/>
      <c r="X233" s="107"/>
      <c r="Y233" s="107"/>
      <c r="Z233" s="107"/>
      <c r="AA233" s="107"/>
      <c r="AB233" s="107"/>
      <c r="AC233" s="107">
        <v>1</v>
      </c>
      <c r="AD233" s="107"/>
      <c r="AE233" s="107"/>
      <c r="AF233" s="107"/>
      <c r="AG233" s="107"/>
      <c r="AH233" s="107"/>
      <c r="AI233" s="107"/>
      <c r="AJ233" s="107"/>
      <c r="AK233" s="107"/>
      <c r="AL233" s="107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7"/>
      <c r="BB233" s="107"/>
      <c r="BC233" s="107"/>
    </row>
    <row r="234" spans="2:55" s="109" customFormat="1" ht="19.95" hidden="1" customHeight="1" x14ac:dyDescent="0.3">
      <c r="B234" s="111" t="s">
        <v>3177</v>
      </c>
      <c r="C234" s="111">
        <v>4600011662</v>
      </c>
      <c r="D234" s="101" t="s">
        <v>677</v>
      </c>
      <c r="E234" s="110" t="str">
        <f t="shared" si="14"/>
        <v/>
      </c>
      <c r="F234" s="102"/>
      <c r="G234" s="103"/>
      <c r="H234" s="103"/>
      <c r="I234" s="100"/>
      <c r="J234" s="122" t="s">
        <v>2776</v>
      </c>
      <c r="K234" s="103"/>
      <c r="L234" s="103"/>
      <c r="M234" s="103"/>
      <c r="N234" s="103"/>
      <c r="O234" s="106"/>
      <c r="P234" s="104"/>
      <c r="Q234" s="104"/>
      <c r="R234" s="104"/>
      <c r="S234" s="105" t="str">
        <f t="shared" si="15"/>
        <v/>
      </c>
      <c r="T234" s="119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</row>
    <row r="235" spans="2:55" s="109" customFormat="1" ht="19.95" hidden="1" customHeight="1" x14ac:dyDescent="0.3">
      <c r="B235" s="111" t="s">
        <v>3177</v>
      </c>
      <c r="C235" s="111">
        <v>4600011662</v>
      </c>
      <c r="D235" s="101" t="s">
        <v>678</v>
      </c>
      <c r="E235" s="110" t="str">
        <f t="shared" si="14"/>
        <v/>
      </c>
      <c r="F235" s="102"/>
      <c r="G235" s="103"/>
      <c r="H235" s="103"/>
      <c r="I235" s="100"/>
      <c r="J235" s="122" t="s">
        <v>2777</v>
      </c>
      <c r="K235" s="103"/>
      <c r="L235" s="103"/>
      <c r="M235" s="103"/>
      <c r="N235" s="103"/>
      <c r="O235" s="106"/>
      <c r="P235" s="104"/>
      <c r="Q235" s="104"/>
      <c r="R235" s="104"/>
      <c r="S235" s="105" t="str">
        <f t="shared" si="15"/>
        <v/>
      </c>
      <c r="T235" s="119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  <c r="AE235" s="107"/>
      <c r="AF235" s="107"/>
      <c r="AG235" s="107"/>
      <c r="AH235" s="107"/>
      <c r="AI235" s="107"/>
      <c r="AJ235" s="107"/>
      <c r="AK235" s="107"/>
      <c r="AL235" s="107"/>
      <c r="AM235" s="107"/>
      <c r="AN235" s="107"/>
      <c r="AO235" s="107"/>
      <c r="AP235" s="107"/>
      <c r="AQ235" s="107"/>
      <c r="AR235" s="107"/>
      <c r="AS235" s="107"/>
      <c r="AT235" s="107"/>
      <c r="AU235" s="107"/>
      <c r="AV235" s="107"/>
      <c r="AW235" s="107"/>
      <c r="AX235" s="107"/>
      <c r="AY235" s="107"/>
      <c r="AZ235" s="107"/>
      <c r="BA235" s="107"/>
      <c r="BB235" s="107"/>
      <c r="BC235" s="107"/>
    </row>
    <row r="236" spans="2:55" s="109" customFormat="1" ht="19.95" hidden="1" customHeight="1" x14ac:dyDescent="0.3">
      <c r="B236" s="111" t="s">
        <v>3177</v>
      </c>
      <c r="C236" s="111">
        <v>4600011662</v>
      </c>
      <c r="D236" s="101" t="s">
        <v>679</v>
      </c>
      <c r="E236" s="110" t="str">
        <f t="shared" si="14"/>
        <v/>
      </c>
      <c r="F236" s="102"/>
      <c r="G236" s="103"/>
      <c r="H236" s="103"/>
      <c r="I236" s="100"/>
      <c r="J236" s="122" t="s">
        <v>2659</v>
      </c>
      <c r="K236" s="103"/>
      <c r="L236" s="103"/>
      <c r="M236" s="103"/>
      <c r="N236" s="103"/>
      <c r="O236" s="106"/>
      <c r="P236" s="104"/>
      <c r="Q236" s="104"/>
      <c r="R236" s="104"/>
      <c r="S236" s="105" t="str">
        <f t="shared" si="15"/>
        <v/>
      </c>
      <c r="T236" s="119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</row>
    <row r="237" spans="2:55" s="109" customFormat="1" ht="19.95" hidden="1" customHeight="1" x14ac:dyDescent="0.3">
      <c r="B237" s="111" t="s">
        <v>3177</v>
      </c>
      <c r="C237" s="111">
        <v>4600011662</v>
      </c>
      <c r="D237" s="101" t="s">
        <v>680</v>
      </c>
      <c r="E237" s="110" t="str">
        <f t="shared" si="14"/>
        <v/>
      </c>
      <c r="F237" s="102"/>
      <c r="G237" s="103"/>
      <c r="H237" s="103"/>
      <c r="I237" s="100"/>
      <c r="J237" s="122" t="s">
        <v>2778</v>
      </c>
      <c r="K237" s="103"/>
      <c r="L237" s="103"/>
      <c r="M237" s="103"/>
      <c r="N237" s="103"/>
      <c r="O237" s="106"/>
      <c r="P237" s="104"/>
      <c r="Q237" s="104"/>
      <c r="R237" s="104"/>
      <c r="S237" s="105" t="str">
        <f t="shared" si="15"/>
        <v/>
      </c>
      <c r="T237" s="119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  <c r="AE237" s="107"/>
      <c r="AF237" s="107"/>
      <c r="AG237" s="107"/>
      <c r="AH237" s="107"/>
      <c r="AI237" s="107"/>
      <c r="AJ237" s="107"/>
      <c r="AK237" s="107"/>
      <c r="AL237" s="107"/>
      <c r="AM237" s="107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07"/>
      <c r="BA237" s="107"/>
      <c r="BB237" s="107"/>
      <c r="BC237" s="107"/>
    </row>
    <row r="238" spans="2:55" s="109" customFormat="1" ht="19.95" hidden="1" customHeight="1" x14ac:dyDescent="0.3">
      <c r="B238" s="111" t="s">
        <v>3177</v>
      </c>
      <c r="C238" s="111">
        <v>4600011662</v>
      </c>
      <c r="D238" s="101" t="s">
        <v>681</v>
      </c>
      <c r="E238" s="110" t="str">
        <f t="shared" si="14"/>
        <v/>
      </c>
      <c r="F238" s="102"/>
      <c r="G238" s="103"/>
      <c r="H238" s="103"/>
      <c r="I238" s="100"/>
      <c r="J238" s="122" t="s">
        <v>2779</v>
      </c>
      <c r="K238" s="103"/>
      <c r="L238" s="103"/>
      <c r="M238" s="103"/>
      <c r="N238" s="103"/>
      <c r="O238" s="106"/>
      <c r="P238" s="104"/>
      <c r="Q238" s="104"/>
      <c r="R238" s="104"/>
      <c r="S238" s="105" t="str">
        <f t="shared" si="15"/>
        <v/>
      </c>
      <c r="T238" s="119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</row>
    <row r="239" spans="2:55" s="109" customFormat="1" ht="19.95" hidden="1" customHeight="1" x14ac:dyDescent="0.3">
      <c r="B239" s="111" t="s">
        <v>3177</v>
      </c>
      <c r="C239" s="111">
        <v>4600011662</v>
      </c>
      <c r="D239" s="101" t="s">
        <v>682</v>
      </c>
      <c r="E239" s="110" t="str">
        <f t="shared" si="14"/>
        <v/>
      </c>
      <c r="F239" s="102"/>
      <c r="G239" s="103"/>
      <c r="H239" s="103"/>
      <c r="I239" s="100"/>
      <c r="J239" s="122" t="s">
        <v>2780</v>
      </c>
      <c r="K239" s="103"/>
      <c r="L239" s="103"/>
      <c r="M239" s="103"/>
      <c r="N239" s="103"/>
      <c r="O239" s="106"/>
      <c r="P239" s="104"/>
      <c r="Q239" s="104"/>
      <c r="R239" s="104"/>
      <c r="S239" s="105" t="str">
        <f t="shared" si="15"/>
        <v/>
      </c>
      <c r="T239" s="119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  <c r="AE239" s="107"/>
      <c r="AF239" s="107"/>
      <c r="AG239" s="107"/>
      <c r="AH239" s="107"/>
      <c r="AI239" s="107"/>
      <c r="AJ239" s="107"/>
      <c r="AK239" s="107"/>
      <c r="AL239" s="107"/>
      <c r="AM239" s="107"/>
      <c r="AN239" s="107"/>
      <c r="AO239" s="107"/>
      <c r="AP239" s="107"/>
      <c r="AQ239" s="107"/>
      <c r="AR239" s="107"/>
      <c r="AS239" s="107"/>
      <c r="AT239" s="107"/>
      <c r="AU239" s="107"/>
      <c r="AV239" s="107"/>
      <c r="AW239" s="107"/>
      <c r="AX239" s="107"/>
      <c r="AY239" s="107"/>
      <c r="AZ239" s="107"/>
      <c r="BA239" s="107"/>
      <c r="BB239" s="107"/>
      <c r="BC239" s="107"/>
    </row>
    <row r="240" spans="2:55" s="109" customFormat="1" ht="19.95" hidden="1" customHeight="1" x14ac:dyDescent="0.3">
      <c r="B240" s="111" t="s">
        <v>3177</v>
      </c>
      <c r="C240" s="111">
        <v>4600011662</v>
      </c>
      <c r="D240" s="101" t="s">
        <v>683</v>
      </c>
      <c r="E240" s="110" t="str">
        <f t="shared" si="14"/>
        <v/>
      </c>
      <c r="F240" s="102"/>
      <c r="G240" s="103"/>
      <c r="H240" s="103"/>
      <c r="I240" s="100"/>
      <c r="J240" s="122" t="s">
        <v>2781</v>
      </c>
      <c r="K240" s="103"/>
      <c r="L240" s="103"/>
      <c r="M240" s="103"/>
      <c r="N240" s="103"/>
      <c r="O240" s="106"/>
      <c r="P240" s="104"/>
      <c r="Q240" s="104"/>
      <c r="R240" s="104"/>
      <c r="S240" s="105" t="str">
        <f t="shared" si="15"/>
        <v/>
      </c>
      <c r="T240" s="119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</row>
    <row r="241" spans="2:55" s="109" customFormat="1" ht="19.95" hidden="1" customHeight="1" x14ac:dyDescent="0.3">
      <c r="B241" s="111" t="s">
        <v>3177</v>
      </c>
      <c r="C241" s="111">
        <v>4600011662</v>
      </c>
      <c r="D241" s="101" t="s">
        <v>684</v>
      </c>
      <c r="E241" s="110" t="str">
        <f t="shared" si="14"/>
        <v/>
      </c>
      <c r="F241" s="102"/>
      <c r="G241" s="103"/>
      <c r="H241" s="103"/>
      <c r="I241" s="100"/>
      <c r="J241" s="122" t="s">
        <v>2782</v>
      </c>
      <c r="K241" s="103"/>
      <c r="L241" s="103"/>
      <c r="M241" s="103"/>
      <c r="N241" s="103"/>
      <c r="O241" s="106"/>
      <c r="P241" s="104"/>
      <c r="Q241" s="104"/>
      <c r="R241" s="104"/>
      <c r="S241" s="105" t="str">
        <f t="shared" si="15"/>
        <v/>
      </c>
      <c r="T241" s="119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  <c r="AE241" s="107"/>
      <c r="AF241" s="107"/>
      <c r="AG241" s="107"/>
      <c r="AH241" s="107"/>
      <c r="AI241" s="107"/>
      <c r="AJ241" s="107"/>
      <c r="AK241" s="107"/>
      <c r="AL241" s="107"/>
      <c r="AM241" s="107"/>
      <c r="AN241" s="107"/>
      <c r="AO241" s="107"/>
      <c r="AP241" s="107"/>
      <c r="AQ241" s="107"/>
      <c r="AR241" s="107"/>
      <c r="AS241" s="107"/>
      <c r="AT241" s="107"/>
      <c r="AU241" s="107"/>
      <c r="AV241" s="107"/>
      <c r="AW241" s="107"/>
      <c r="AX241" s="107"/>
      <c r="AY241" s="107"/>
      <c r="AZ241" s="107"/>
      <c r="BA241" s="107"/>
      <c r="BB241" s="107"/>
      <c r="BC241" s="107"/>
    </row>
    <row r="242" spans="2:55" s="109" customFormat="1" ht="19.95" hidden="1" customHeight="1" x14ac:dyDescent="0.3">
      <c r="B242" s="111" t="s">
        <v>3177</v>
      </c>
      <c r="C242" s="111">
        <v>4600011662</v>
      </c>
      <c r="D242" s="101" t="s">
        <v>685</v>
      </c>
      <c r="E242" s="110" t="str">
        <f t="shared" si="14"/>
        <v/>
      </c>
      <c r="F242" s="102"/>
      <c r="G242" s="103"/>
      <c r="H242" s="103"/>
      <c r="I242" s="100"/>
      <c r="J242" s="122" t="s">
        <v>2783</v>
      </c>
      <c r="K242" s="103"/>
      <c r="L242" s="103"/>
      <c r="M242" s="103"/>
      <c r="N242" s="103"/>
      <c r="O242" s="106"/>
      <c r="P242" s="104"/>
      <c r="Q242" s="104"/>
      <c r="R242" s="104"/>
      <c r="S242" s="105" t="str">
        <f t="shared" si="15"/>
        <v/>
      </c>
      <c r="T242" s="119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</row>
    <row r="243" spans="2:55" s="109" customFormat="1" ht="19.95" hidden="1" customHeight="1" x14ac:dyDescent="0.3">
      <c r="B243" s="111" t="s">
        <v>3177</v>
      </c>
      <c r="C243" s="111">
        <v>4600011662</v>
      </c>
      <c r="D243" s="101" t="s">
        <v>686</v>
      </c>
      <c r="E243" s="110" t="str">
        <f t="shared" si="14"/>
        <v/>
      </c>
      <c r="F243" s="102"/>
      <c r="G243" s="103"/>
      <c r="H243" s="103"/>
      <c r="I243" s="100"/>
      <c r="J243" s="122" t="s">
        <v>2784</v>
      </c>
      <c r="K243" s="103"/>
      <c r="L243" s="103"/>
      <c r="M243" s="103"/>
      <c r="N243" s="103"/>
      <c r="O243" s="106"/>
      <c r="P243" s="104"/>
      <c r="Q243" s="104"/>
      <c r="R243" s="104"/>
      <c r="S243" s="105" t="str">
        <f t="shared" si="15"/>
        <v/>
      </c>
      <c r="T243" s="119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  <c r="AE243" s="107"/>
      <c r="AF243" s="107"/>
      <c r="AG243" s="107"/>
      <c r="AH243" s="107"/>
      <c r="AI243" s="107"/>
      <c r="AJ243" s="107"/>
      <c r="AK243" s="107"/>
      <c r="AL243" s="107"/>
      <c r="AM243" s="107"/>
      <c r="AN243" s="107"/>
      <c r="AO243" s="107"/>
      <c r="AP243" s="107"/>
      <c r="AQ243" s="107"/>
      <c r="AR243" s="107"/>
      <c r="AS243" s="107"/>
      <c r="AT243" s="107"/>
      <c r="AU243" s="107"/>
      <c r="AV243" s="107"/>
      <c r="AW243" s="107"/>
      <c r="AX243" s="107"/>
      <c r="AY243" s="107"/>
      <c r="AZ243" s="107"/>
      <c r="BA243" s="107"/>
      <c r="BB243" s="107"/>
      <c r="BC243" s="107"/>
    </row>
    <row r="244" spans="2:55" s="109" customFormat="1" ht="19.95" hidden="1" customHeight="1" x14ac:dyDescent="0.3">
      <c r="B244" s="111" t="s">
        <v>3177</v>
      </c>
      <c r="C244" s="111">
        <v>4600011662</v>
      </c>
      <c r="D244" s="101" t="s">
        <v>687</v>
      </c>
      <c r="E244" s="110" t="str">
        <f t="shared" si="14"/>
        <v/>
      </c>
      <c r="F244" s="102"/>
      <c r="G244" s="103"/>
      <c r="H244" s="103"/>
      <c r="I244" s="100"/>
      <c r="J244" s="122" t="s">
        <v>2785</v>
      </c>
      <c r="K244" s="103"/>
      <c r="L244" s="103"/>
      <c r="M244" s="103"/>
      <c r="N244" s="103"/>
      <c r="O244" s="106"/>
      <c r="P244" s="104"/>
      <c r="Q244" s="104"/>
      <c r="R244" s="104"/>
      <c r="S244" s="105" t="str">
        <f t="shared" si="15"/>
        <v/>
      </c>
      <c r="T244" s="119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</row>
    <row r="245" spans="2:55" s="109" customFormat="1" ht="19.95" hidden="1" customHeight="1" x14ac:dyDescent="0.3">
      <c r="B245" s="111" t="s">
        <v>3177</v>
      </c>
      <c r="C245" s="111">
        <v>4600011662</v>
      </c>
      <c r="D245" s="101" t="s">
        <v>688</v>
      </c>
      <c r="E245" s="110" t="str">
        <f t="shared" si="14"/>
        <v/>
      </c>
      <c r="F245" s="102"/>
      <c r="G245" s="103"/>
      <c r="H245" s="103"/>
      <c r="I245" s="100"/>
      <c r="J245" s="122" t="s">
        <v>2786</v>
      </c>
      <c r="K245" s="103"/>
      <c r="L245" s="103"/>
      <c r="M245" s="103"/>
      <c r="N245" s="103"/>
      <c r="O245" s="106"/>
      <c r="P245" s="104"/>
      <c r="Q245" s="104"/>
      <c r="R245" s="104"/>
      <c r="S245" s="105" t="str">
        <f t="shared" si="15"/>
        <v/>
      </c>
      <c r="T245" s="119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  <c r="AE245" s="107"/>
      <c r="AF245" s="107"/>
      <c r="AG245" s="107"/>
      <c r="AH245" s="107"/>
      <c r="AI245" s="107"/>
      <c r="AJ245" s="107"/>
      <c r="AK245" s="107"/>
      <c r="AL245" s="107"/>
      <c r="AM245" s="107"/>
      <c r="AN245" s="107"/>
      <c r="AO245" s="107"/>
      <c r="AP245" s="107"/>
      <c r="AQ245" s="107"/>
      <c r="AR245" s="107"/>
      <c r="AS245" s="107"/>
      <c r="AT245" s="107"/>
      <c r="AU245" s="107"/>
      <c r="AV245" s="107"/>
      <c r="AW245" s="107"/>
      <c r="AX245" s="107"/>
      <c r="AY245" s="107"/>
      <c r="AZ245" s="107"/>
      <c r="BA245" s="107"/>
      <c r="BB245" s="107"/>
      <c r="BC245" s="107"/>
    </row>
    <row r="246" spans="2:55" s="109" customFormat="1" ht="19.95" hidden="1" customHeight="1" x14ac:dyDescent="0.3">
      <c r="B246" s="111" t="s">
        <v>3177</v>
      </c>
      <c r="C246" s="111">
        <v>4600011662</v>
      </c>
      <c r="D246" s="101" t="s">
        <v>689</v>
      </c>
      <c r="E246" s="110" t="str">
        <f t="shared" si="14"/>
        <v/>
      </c>
      <c r="F246" s="102"/>
      <c r="G246" s="103"/>
      <c r="H246" s="103"/>
      <c r="I246" s="100"/>
      <c r="J246" s="122" t="s">
        <v>2787</v>
      </c>
      <c r="K246" s="103"/>
      <c r="L246" s="103"/>
      <c r="M246" s="103"/>
      <c r="N246" s="103"/>
      <c r="O246" s="106"/>
      <c r="P246" s="104"/>
      <c r="Q246" s="104"/>
      <c r="R246" s="104"/>
      <c r="S246" s="105" t="str">
        <f t="shared" si="15"/>
        <v/>
      </c>
      <c r="T246" s="119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</row>
    <row r="247" spans="2:55" s="109" customFormat="1" ht="19.95" hidden="1" customHeight="1" x14ac:dyDescent="0.3">
      <c r="B247" s="111" t="s">
        <v>3177</v>
      </c>
      <c r="C247" s="111">
        <v>4600011662</v>
      </c>
      <c r="D247" s="101" t="s">
        <v>690</v>
      </c>
      <c r="E247" s="110" t="str">
        <f t="shared" si="14"/>
        <v/>
      </c>
      <c r="F247" s="102"/>
      <c r="G247" s="103"/>
      <c r="H247" s="103"/>
      <c r="I247" s="100"/>
      <c r="J247" s="122" t="s">
        <v>2788</v>
      </c>
      <c r="K247" s="103"/>
      <c r="L247" s="103"/>
      <c r="M247" s="103"/>
      <c r="N247" s="103"/>
      <c r="O247" s="106"/>
      <c r="P247" s="104"/>
      <c r="Q247" s="104"/>
      <c r="R247" s="104"/>
      <c r="S247" s="105" t="str">
        <f t="shared" si="15"/>
        <v/>
      </c>
      <c r="T247" s="119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  <c r="AE247" s="107"/>
      <c r="AF247" s="107"/>
      <c r="AG247" s="107"/>
      <c r="AH247" s="107"/>
      <c r="AI247" s="107"/>
      <c r="AJ247" s="107"/>
      <c r="AK247" s="107"/>
      <c r="AL247" s="107"/>
      <c r="AM247" s="107"/>
      <c r="AN247" s="107"/>
      <c r="AO247" s="107"/>
      <c r="AP247" s="107"/>
      <c r="AQ247" s="107"/>
      <c r="AR247" s="107"/>
      <c r="AS247" s="107"/>
      <c r="AT247" s="107"/>
      <c r="AU247" s="107"/>
      <c r="AV247" s="107"/>
      <c r="AW247" s="107"/>
      <c r="AX247" s="107"/>
      <c r="AY247" s="107"/>
      <c r="AZ247" s="107"/>
      <c r="BA247" s="107"/>
      <c r="BB247" s="107"/>
      <c r="BC247" s="107"/>
    </row>
    <row r="248" spans="2:55" s="109" customFormat="1" ht="19.95" hidden="1" customHeight="1" x14ac:dyDescent="0.3">
      <c r="B248" s="111" t="s">
        <v>3177</v>
      </c>
      <c r="C248" s="111">
        <v>4600011662</v>
      </c>
      <c r="D248" s="101" t="s">
        <v>691</v>
      </c>
      <c r="E248" s="110" t="str">
        <f t="shared" si="14"/>
        <v/>
      </c>
      <c r="F248" s="102"/>
      <c r="G248" s="103"/>
      <c r="H248" s="103"/>
      <c r="I248" s="100"/>
      <c r="J248" s="122" t="s">
        <v>2789</v>
      </c>
      <c r="K248" s="103"/>
      <c r="L248" s="103"/>
      <c r="M248" s="103"/>
      <c r="N248" s="103"/>
      <c r="O248" s="106"/>
      <c r="P248" s="104"/>
      <c r="Q248" s="104"/>
      <c r="R248" s="104"/>
      <c r="S248" s="105" t="str">
        <f t="shared" si="15"/>
        <v/>
      </c>
      <c r="T248" s="119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</row>
    <row r="249" spans="2:55" s="109" customFormat="1" ht="19.95" hidden="1" customHeight="1" x14ac:dyDescent="0.3">
      <c r="B249" s="111" t="s">
        <v>3177</v>
      </c>
      <c r="C249" s="111">
        <v>4600011662</v>
      </c>
      <c r="D249" s="101" t="s">
        <v>692</v>
      </c>
      <c r="E249" s="110" t="str">
        <f t="shared" si="14"/>
        <v/>
      </c>
      <c r="F249" s="102"/>
      <c r="G249" s="103"/>
      <c r="H249" s="103"/>
      <c r="I249" s="100"/>
      <c r="J249" s="122" t="s">
        <v>2790</v>
      </c>
      <c r="K249" s="103"/>
      <c r="L249" s="103"/>
      <c r="M249" s="103"/>
      <c r="N249" s="103"/>
      <c r="O249" s="106"/>
      <c r="P249" s="104"/>
      <c r="Q249" s="104"/>
      <c r="R249" s="104"/>
      <c r="S249" s="105" t="str">
        <f t="shared" si="15"/>
        <v/>
      </c>
      <c r="T249" s="119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  <c r="AE249" s="107"/>
      <c r="AF249" s="107"/>
      <c r="AG249" s="107"/>
      <c r="AH249" s="107"/>
      <c r="AI249" s="107"/>
      <c r="AJ249" s="107"/>
      <c r="AK249" s="107"/>
      <c r="AL249" s="107"/>
      <c r="AM249" s="107"/>
      <c r="AN249" s="107"/>
      <c r="AO249" s="107"/>
      <c r="AP249" s="107"/>
      <c r="AQ249" s="107"/>
      <c r="AR249" s="107"/>
      <c r="AS249" s="107"/>
      <c r="AT249" s="107"/>
      <c r="AU249" s="107"/>
      <c r="AV249" s="107"/>
      <c r="AW249" s="107"/>
      <c r="AX249" s="107"/>
      <c r="AY249" s="107"/>
      <c r="AZ249" s="107"/>
      <c r="BA249" s="107"/>
      <c r="BB249" s="107"/>
      <c r="BC249" s="107"/>
    </row>
    <row r="250" spans="2:55" s="109" customFormat="1" ht="19.95" hidden="1" customHeight="1" x14ac:dyDescent="0.3">
      <c r="B250" s="111" t="s">
        <v>3177</v>
      </c>
      <c r="C250" s="111">
        <v>4600011662</v>
      </c>
      <c r="D250" s="101" t="s">
        <v>693</v>
      </c>
      <c r="E250" s="110" t="str">
        <f t="shared" si="14"/>
        <v/>
      </c>
      <c r="F250" s="102"/>
      <c r="G250" s="103"/>
      <c r="H250" s="103"/>
      <c r="I250" s="100"/>
      <c r="J250" s="122" t="s">
        <v>2791</v>
      </c>
      <c r="K250" s="103"/>
      <c r="L250" s="103"/>
      <c r="M250" s="103"/>
      <c r="N250" s="103"/>
      <c r="O250" s="106"/>
      <c r="P250" s="104"/>
      <c r="Q250" s="104"/>
      <c r="R250" s="104"/>
      <c r="S250" s="105" t="str">
        <f t="shared" si="15"/>
        <v/>
      </c>
      <c r="T250" s="119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</row>
    <row r="251" spans="2:55" s="109" customFormat="1" ht="19.95" hidden="1" customHeight="1" x14ac:dyDescent="0.3">
      <c r="B251" s="111" t="s">
        <v>3177</v>
      </c>
      <c r="C251" s="111">
        <v>4600011662</v>
      </c>
      <c r="D251" s="101" t="s">
        <v>694</v>
      </c>
      <c r="E251" s="110" t="str">
        <f t="shared" si="14"/>
        <v/>
      </c>
      <c r="F251" s="102"/>
      <c r="G251" s="103"/>
      <c r="H251" s="103"/>
      <c r="I251" s="100"/>
      <c r="J251" s="122" t="s">
        <v>2629</v>
      </c>
      <c r="K251" s="103"/>
      <c r="L251" s="103"/>
      <c r="M251" s="103"/>
      <c r="N251" s="103"/>
      <c r="O251" s="106"/>
      <c r="P251" s="104"/>
      <c r="Q251" s="104"/>
      <c r="R251" s="104"/>
      <c r="S251" s="105" t="str">
        <f t="shared" si="15"/>
        <v/>
      </c>
      <c r="T251" s="119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  <c r="AE251" s="107"/>
      <c r="AF251" s="107"/>
      <c r="AG251" s="107"/>
      <c r="AH251" s="107"/>
      <c r="AI251" s="107"/>
      <c r="AJ251" s="107"/>
      <c r="AK251" s="107"/>
      <c r="AL251" s="107"/>
      <c r="AM251" s="107"/>
      <c r="AN251" s="107"/>
      <c r="AO251" s="107"/>
      <c r="AP251" s="107"/>
      <c r="AQ251" s="107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7"/>
      <c r="BB251" s="107"/>
      <c r="BC251" s="107"/>
    </row>
    <row r="252" spans="2:55" s="109" customFormat="1" ht="19.95" hidden="1" customHeight="1" x14ac:dyDescent="0.3">
      <c r="B252" s="111" t="s">
        <v>3177</v>
      </c>
      <c r="C252" s="111">
        <v>4600011662</v>
      </c>
      <c r="D252" s="101" t="s">
        <v>695</v>
      </c>
      <c r="E252" s="110" t="str">
        <f t="shared" si="14"/>
        <v/>
      </c>
      <c r="F252" s="102"/>
      <c r="G252" s="103"/>
      <c r="H252" s="103"/>
      <c r="I252" s="100"/>
      <c r="J252" s="122" t="s">
        <v>2792</v>
      </c>
      <c r="K252" s="103"/>
      <c r="L252" s="103"/>
      <c r="M252" s="103"/>
      <c r="N252" s="103"/>
      <c r="O252" s="106"/>
      <c r="P252" s="104"/>
      <c r="Q252" s="104"/>
      <c r="R252" s="104"/>
      <c r="S252" s="105" t="str">
        <f t="shared" si="15"/>
        <v/>
      </c>
      <c r="T252" s="119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</row>
    <row r="253" spans="2:55" s="109" customFormat="1" ht="19.95" hidden="1" customHeight="1" x14ac:dyDescent="0.3">
      <c r="B253" s="111" t="s">
        <v>3177</v>
      </c>
      <c r="C253" s="111">
        <v>4600011662</v>
      </c>
      <c r="D253" s="101" t="s">
        <v>267</v>
      </c>
      <c r="E253" s="110" t="str">
        <f t="shared" si="14"/>
        <v/>
      </c>
      <c r="F253" s="102"/>
      <c r="G253" s="103"/>
      <c r="H253" s="103"/>
      <c r="I253" s="100"/>
      <c r="J253" s="122" t="s">
        <v>191</v>
      </c>
      <c r="K253" s="103"/>
      <c r="L253" s="103"/>
      <c r="M253" s="103"/>
      <c r="N253" s="103"/>
      <c r="O253" s="106"/>
      <c r="P253" s="104"/>
      <c r="Q253" s="104"/>
      <c r="R253" s="104"/>
      <c r="S253" s="105" t="str">
        <f t="shared" si="15"/>
        <v/>
      </c>
      <c r="T253" s="119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  <c r="AE253" s="107"/>
      <c r="AF253" s="107"/>
      <c r="AG253" s="107"/>
      <c r="AH253" s="107"/>
      <c r="AI253" s="107"/>
      <c r="AJ253" s="107"/>
      <c r="AK253" s="107"/>
      <c r="AL253" s="107"/>
      <c r="AM253" s="107"/>
      <c r="AN253" s="107"/>
      <c r="AO253" s="107"/>
      <c r="AP253" s="107"/>
      <c r="AQ253" s="107"/>
      <c r="AR253" s="107"/>
      <c r="AS253" s="107"/>
      <c r="AT253" s="107"/>
      <c r="AU253" s="107"/>
      <c r="AV253" s="107"/>
      <c r="AW253" s="107"/>
      <c r="AX253" s="107"/>
      <c r="AY253" s="107"/>
      <c r="AZ253" s="107"/>
      <c r="BA253" s="107"/>
      <c r="BB253" s="107"/>
      <c r="BC253" s="107"/>
    </row>
    <row r="254" spans="2:55" s="109" customFormat="1" ht="19.95" hidden="1" customHeight="1" x14ac:dyDescent="0.3">
      <c r="B254" s="111" t="s">
        <v>3177</v>
      </c>
      <c r="C254" s="111">
        <v>4600011662</v>
      </c>
      <c r="D254" s="101" t="s">
        <v>187</v>
      </c>
      <c r="E254" s="110" t="str">
        <f t="shared" si="14"/>
        <v/>
      </c>
      <c r="F254" s="102"/>
      <c r="G254" s="103"/>
      <c r="H254" s="103"/>
      <c r="I254" s="100"/>
      <c r="J254" s="122" t="s">
        <v>2793</v>
      </c>
      <c r="K254" s="103"/>
      <c r="L254" s="103"/>
      <c r="M254" s="103"/>
      <c r="N254" s="103"/>
      <c r="O254" s="106"/>
      <c r="P254" s="104"/>
      <c r="Q254" s="104"/>
      <c r="R254" s="104"/>
      <c r="S254" s="105" t="str">
        <f t="shared" si="15"/>
        <v/>
      </c>
      <c r="T254" s="119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</row>
    <row r="255" spans="2:55" s="109" customFormat="1" ht="19.95" hidden="1" customHeight="1" x14ac:dyDescent="0.3">
      <c r="B255" s="111" t="s">
        <v>3177</v>
      </c>
      <c r="C255" s="111">
        <v>4600011662</v>
      </c>
      <c r="D255" s="101" t="s">
        <v>254</v>
      </c>
      <c r="E255" s="110" t="str">
        <f t="shared" si="14"/>
        <v/>
      </c>
      <c r="F255" s="102"/>
      <c r="G255" s="103"/>
      <c r="H255" s="103"/>
      <c r="I255" s="100"/>
      <c r="J255" s="122" t="s">
        <v>2794</v>
      </c>
      <c r="K255" s="103"/>
      <c r="L255" s="103"/>
      <c r="M255" s="103"/>
      <c r="N255" s="103"/>
      <c r="O255" s="106"/>
      <c r="P255" s="104"/>
      <c r="Q255" s="104"/>
      <c r="R255" s="104"/>
      <c r="S255" s="105" t="str">
        <f t="shared" si="15"/>
        <v/>
      </c>
      <c r="T255" s="119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  <c r="AE255" s="107"/>
      <c r="AF255" s="107"/>
      <c r="AG255" s="107"/>
      <c r="AH255" s="107"/>
      <c r="AI255" s="107"/>
      <c r="AJ255" s="107"/>
      <c r="AK255" s="107"/>
      <c r="AL255" s="107"/>
      <c r="AM255" s="107"/>
      <c r="AN255" s="107"/>
      <c r="AO255" s="107"/>
      <c r="AP255" s="107"/>
      <c r="AQ255" s="107"/>
      <c r="AR255" s="107"/>
      <c r="AS255" s="107"/>
      <c r="AT255" s="107"/>
      <c r="AU255" s="107"/>
      <c r="AV255" s="107"/>
      <c r="AW255" s="107"/>
      <c r="AX255" s="107"/>
      <c r="AY255" s="107"/>
      <c r="AZ255" s="107"/>
      <c r="BA255" s="107"/>
      <c r="BB255" s="107"/>
      <c r="BC255" s="107"/>
    </row>
    <row r="256" spans="2:55" s="109" customFormat="1" ht="19.95" hidden="1" customHeight="1" x14ac:dyDescent="0.3">
      <c r="B256" s="111" t="s">
        <v>3177</v>
      </c>
      <c r="C256" s="111">
        <v>4600011662</v>
      </c>
      <c r="D256" s="101" t="s">
        <v>696</v>
      </c>
      <c r="E256" s="110" t="str">
        <f t="shared" si="14"/>
        <v/>
      </c>
      <c r="F256" s="102"/>
      <c r="G256" s="103"/>
      <c r="H256" s="103"/>
      <c r="I256" s="100"/>
      <c r="J256" s="122" t="s">
        <v>2795</v>
      </c>
      <c r="K256" s="103"/>
      <c r="L256" s="103"/>
      <c r="M256" s="103"/>
      <c r="N256" s="103"/>
      <c r="O256" s="106"/>
      <c r="P256" s="104"/>
      <c r="Q256" s="104"/>
      <c r="R256" s="104"/>
      <c r="S256" s="105" t="str">
        <f t="shared" si="15"/>
        <v/>
      </c>
      <c r="T256" s="119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</row>
    <row r="257" spans="2:55" s="109" customFormat="1" ht="19.95" hidden="1" customHeight="1" x14ac:dyDescent="0.3">
      <c r="B257" s="111" t="s">
        <v>3177</v>
      </c>
      <c r="C257" s="111">
        <v>4600011662</v>
      </c>
      <c r="D257" s="101" t="s">
        <v>697</v>
      </c>
      <c r="E257" s="110" t="str">
        <f t="shared" si="14"/>
        <v/>
      </c>
      <c r="F257" s="102"/>
      <c r="G257" s="103"/>
      <c r="H257" s="103"/>
      <c r="I257" s="100"/>
      <c r="J257" s="122" t="s">
        <v>268</v>
      </c>
      <c r="K257" s="103"/>
      <c r="L257" s="103"/>
      <c r="M257" s="103"/>
      <c r="N257" s="103"/>
      <c r="O257" s="106"/>
      <c r="P257" s="104"/>
      <c r="Q257" s="104"/>
      <c r="R257" s="104"/>
      <c r="S257" s="105" t="str">
        <f t="shared" si="15"/>
        <v/>
      </c>
      <c r="T257" s="119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  <c r="AE257" s="107"/>
      <c r="AF257" s="107"/>
      <c r="AG257" s="107"/>
      <c r="AH257" s="107"/>
      <c r="AI257" s="107"/>
      <c r="AJ257" s="107"/>
      <c r="AK257" s="107"/>
      <c r="AL257" s="107"/>
      <c r="AM257" s="107"/>
      <c r="AN257" s="107"/>
      <c r="AO257" s="107"/>
      <c r="AP257" s="107"/>
      <c r="AQ257" s="107"/>
      <c r="AR257" s="107"/>
      <c r="AS257" s="107"/>
      <c r="AT257" s="107"/>
      <c r="AU257" s="107"/>
      <c r="AV257" s="107"/>
      <c r="AW257" s="107"/>
      <c r="AX257" s="107"/>
      <c r="AY257" s="107"/>
      <c r="AZ257" s="107"/>
      <c r="BA257" s="107"/>
      <c r="BB257" s="107"/>
      <c r="BC257" s="107"/>
    </row>
    <row r="258" spans="2:55" s="109" customFormat="1" ht="19.95" hidden="1" customHeight="1" x14ac:dyDescent="0.3">
      <c r="B258" s="111" t="s">
        <v>3177</v>
      </c>
      <c r="C258" s="111">
        <v>4600011662</v>
      </c>
      <c r="D258" s="101" t="s">
        <v>269</v>
      </c>
      <c r="E258" s="110" t="str">
        <f t="shared" si="14"/>
        <v/>
      </c>
      <c r="F258" s="102"/>
      <c r="G258" s="103"/>
      <c r="H258" s="103"/>
      <c r="I258" s="100"/>
      <c r="J258" s="122" t="s">
        <v>270</v>
      </c>
      <c r="K258" s="103"/>
      <c r="L258" s="103"/>
      <c r="M258" s="103"/>
      <c r="N258" s="103"/>
      <c r="O258" s="106"/>
      <c r="P258" s="104"/>
      <c r="Q258" s="104"/>
      <c r="R258" s="104"/>
      <c r="S258" s="105" t="str">
        <f t="shared" si="15"/>
        <v/>
      </c>
      <c r="T258" s="119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</row>
    <row r="259" spans="2:55" s="109" customFormat="1" ht="19.95" hidden="1" customHeight="1" x14ac:dyDescent="0.3">
      <c r="B259" s="111" t="s">
        <v>3177</v>
      </c>
      <c r="C259" s="111">
        <v>4600011662</v>
      </c>
      <c r="D259" s="101" t="s">
        <v>271</v>
      </c>
      <c r="E259" s="110" t="str">
        <f t="shared" si="14"/>
        <v/>
      </c>
      <c r="F259" s="102"/>
      <c r="G259" s="103"/>
      <c r="H259" s="103"/>
      <c r="I259" s="100"/>
      <c r="J259" s="122" t="s">
        <v>272</v>
      </c>
      <c r="K259" s="103"/>
      <c r="L259" s="103"/>
      <c r="M259" s="103"/>
      <c r="N259" s="103"/>
      <c r="O259" s="106"/>
      <c r="P259" s="104"/>
      <c r="Q259" s="104"/>
      <c r="R259" s="104"/>
      <c r="S259" s="105" t="str">
        <f t="shared" si="15"/>
        <v/>
      </c>
      <c r="T259" s="119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  <c r="AE259" s="107"/>
      <c r="AF259" s="107"/>
      <c r="AG259" s="107"/>
      <c r="AH259" s="107"/>
      <c r="AI259" s="107"/>
      <c r="AJ259" s="107"/>
      <c r="AK259" s="107"/>
      <c r="AL259" s="107"/>
      <c r="AM259" s="107"/>
      <c r="AN259" s="107"/>
      <c r="AO259" s="107"/>
      <c r="AP259" s="107"/>
      <c r="AQ259" s="107"/>
      <c r="AR259" s="107"/>
      <c r="AS259" s="107"/>
      <c r="AT259" s="107"/>
      <c r="AU259" s="107"/>
      <c r="AV259" s="107"/>
      <c r="AW259" s="107"/>
      <c r="AX259" s="107"/>
      <c r="AY259" s="107"/>
      <c r="AZ259" s="107"/>
      <c r="BA259" s="107"/>
      <c r="BB259" s="107"/>
      <c r="BC259" s="107"/>
    </row>
    <row r="260" spans="2:55" s="109" customFormat="1" ht="19.95" hidden="1" customHeight="1" x14ac:dyDescent="0.3">
      <c r="B260" s="111" t="s">
        <v>3177</v>
      </c>
      <c r="C260" s="111">
        <v>4600011662</v>
      </c>
      <c r="D260" s="101" t="s">
        <v>698</v>
      </c>
      <c r="E260" s="110" t="str">
        <f t="shared" si="14"/>
        <v/>
      </c>
      <c r="F260" s="102"/>
      <c r="G260" s="103"/>
      <c r="H260" s="103"/>
      <c r="I260" s="100"/>
      <c r="J260" s="122" t="s">
        <v>2796</v>
      </c>
      <c r="K260" s="103"/>
      <c r="L260" s="103"/>
      <c r="M260" s="103"/>
      <c r="N260" s="103"/>
      <c r="O260" s="106"/>
      <c r="P260" s="104"/>
      <c r="Q260" s="104"/>
      <c r="R260" s="104"/>
      <c r="S260" s="105" t="str">
        <f t="shared" si="15"/>
        <v/>
      </c>
      <c r="T260" s="119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</row>
    <row r="261" spans="2:55" s="109" customFormat="1" ht="19.95" hidden="1" customHeight="1" x14ac:dyDescent="0.3">
      <c r="B261" s="111" t="s">
        <v>3177</v>
      </c>
      <c r="C261" s="111">
        <v>4600011662</v>
      </c>
      <c r="D261" s="101" t="s">
        <v>190</v>
      </c>
      <c r="E261" s="110" t="str">
        <f t="shared" si="14"/>
        <v/>
      </c>
      <c r="F261" s="102"/>
      <c r="G261" s="103"/>
      <c r="H261" s="103"/>
      <c r="I261" s="100"/>
      <c r="J261" s="122" t="s">
        <v>273</v>
      </c>
      <c r="K261" s="103"/>
      <c r="L261" s="103"/>
      <c r="M261" s="103"/>
      <c r="N261" s="103"/>
      <c r="O261" s="106"/>
      <c r="P261" s="104"/>
      <c r="Q261" s="104"/>
      <c r="R261" s="104"/>
      <c r="S261" s="105" t="str">
        <f t="shared" si="15"/>
        <v/>
      </c>
      <c r="T261" s="119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  <c r="AE261" s="107"/>
      <c r="AF261" s="107"/>
      <c r="AG261" s="107"/>
      <c r="AH261" s="107"/>
      <c r="AI261" s="107"/>
      <c r="AJ261" s="107"/>
      <c r="AK261" s="107"/>
      <c r="AL261" s="107"/>
      <c r="AM261" s="107"/>
      <c r="AN261" s="107"/>
      <c r="AO261" s="107"/>
      <c r="AP261" s="107"/>
      <c r="AQ261" s="107"/>
      <c r="AR261" s="107"/>
      <c r="AS261" s="107"/>
      <c r="AT261" s="107"/>
      <c r="AU261" s="107"/>
      <c r="AV261" s="107"/>
      <c r="AW261" s="107"/>
      <c r="AX261" s="107"/>
      <c r="AY261" s="107"/>
      <c r="AZ261" s="107"/>
      <c r="BA261" s="107"/>
      <c r="BB261" s="107"/>
      <c r="BC261" s="107"/>
    </row>
    <row r="262" spans="2:55" s="109" customFormat="1" ht="19.95" hidden="1" customHeight="1" x14ac:dyDescent="0.3">
      <c r="B262" s="111" t="s">
        <v>3177</v>
      </c>
      <c r="C262" s="111">
        <v>4600011662</v>
      </c>
      <c r="D262" s="101" t="s">
        <v>699</v>
      </c>
      <c r="E262" s="110" t="str">
        <f t="shared" ref="E262:E325" si="16">IF(F262="","",CONCATENATE(TRIM(F262)," - ",TRIM(J262)))</f>
        <v/>
      </c>
      <c r="F262" s="102"/>
      <c r="G262" s="103"/>
      <c r="H262" s="103"/>
      <c r="I262" s="100"/>
      <c r="J262" s="122" t="s">
        <v>2797</v>
      </c>
      <c r="K262" s="103"/>
      <c r="L262" s="103"/>
      <c r="M262" s="103"/>
      <c r="N262" s="103"/>
      <c r="O262" s="106"/>
      <c r="P262" s="104"/>
      <c r="Q262" s="104"/>
      <c r="R262" s="104"/>
      <c r="S262" s="105" t="str">
        <f t="shared" ref="S262:S325" si="17">IF(P262="","",Q262/P262)</f>
        <v/>
      </c>
      <c r="T262" s="119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</row>
    <row r="263" spans="2:55" s="109" customFormat="1" ht="19.95" hidden="1" customHeight="1" x14ac:dyDescent="0.3">
      <c r="B263" s="111" t="s">
        <v>3177</v>
      </c>
      <c r="C263" s="111">
        <v>4600011662</v>
      </c>
      <c r="D263" s="101" t="s">
        <v>274</v>
      </c>
      <c r="E263" s="110" t="str">
        <f t="shared" si="16"/>
        <v/>
      </c>
      <c r="F263" s="102"/>
      <c r="G263" s="103"/>
      <c r="H263" s="103"/>
      <c r="I263" s="100"/>
      <c r="J263" s="122" t="s">
        <v>273</v>
      </c>
      <c r="K263" s="103"/>
      <c r="L263" s="103"/>
      <c r="M263" s="103"/>
      <c r="N263" s="103"/>
      <c r="O263" s="106"/>
      <c r="P263" s="104"/>
      <c r="Q263" s="104"/>
      <c r="R263" s="104"/>
      <c r="S263" s="105" t="str">
        <f t="shared" si="17"/>
        <v/>
      </c>
      <c r="T263" s="119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7"/>
      <c r="AT263" s="107"/>
      <c r="AU263" s="107"/>
      <c r="AV263" s="107"/>
      <c r="AW263" s="107"/>
      <c r="AX263" s="107"/>
      <c r="AY263" s="107"/>
      <c r="AZ263" s="107"/>
      <c r="BA263" s="107"/>
      <c r="BB263" s="107"/>
      <c r="BC263" s="107"/>
    </row>
    <row r="264" spans="2:55" s="109" customFormat="1" ht="19.95" hidden="1" customHeight="1" x14ac:dyDescent="0.3">
      <c r="B264" s="111" t="s">
        <v>3177</v>
      </c>
      <c r="C264" s="111">
        <v>4600011662</v>
      </c>
      <c r="D264" s="101" t="s">
        <v>275</v>
      </c>
      <c r="E264" s="110" t="str">
        <f t="shared" si="16"/>
        <v/>
      </c>
      <c r="F264" s="102"/>
      <c r="G264" s="103"/>
      <c r="H264" s="103"/>
      <c r="I264" s="100"/>
      <c r="J264" s="122" t="s">
        <v>276</v>
      </c>
      <c r="K264" s="103"/>
      <c r="L264" s="103"/>
      <c r="M264" s="103"/>
      <c r="N264" s="103"/>
      <c r="O264" s="106"/>
      <c r="P264" s="104"/>
      <c r="Q264" s="104"/>
      <c r="R264" s="104"/>
      <c r="S264" s="105" t="str">
        <f t="shared" si="17"/>
        <v/>
      </c>
      <c r="T264" s="119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</row>
    <row r="265" spans="2:55" s="109" customFormat="1" ht="19.95" hidden="1" customHeight="1" x14ac:dyDescent="0.3">
      <c r="B265" s="111" t="s">
        <v>3177</v>
      </c>
      <c r="C265" s="111">
        <v>4600011662</v>
      </c>
      <c r="D265" s="101" t="s">
        <v>277</v>
      </c>
      <c r="E265" s="110" t="str">
        <f t="shared" si="16"/>
        <v/>
      </c>
      <c r="F265" s="102"/>
      <c r="G265" s="103"/>
      <c r="H265" s="103"/>
      <c r="I265" s="100"/>
      <c r="J265" s="122" t="s">
        <v>278</v>
      </c>
      <c r="K265" s="103"/>
      <c r="L265" s="103"/>
      <c r="M265" s="103"/>
      <c r="N265" s="103"/>
      <c r="O265" s="106"/>
      <c r="P265" s="104"/>
      <c r="Q265" s="104"/>
      <c r="R265" s="104"/>
      <c r="S265" s="105" t="str">
        <f t="shared" si="17"/>
        <v/>
      </c>
      <c r="T265" s="119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  <c r="AE265" s="107"/>
      <c r="AF265" s="107"/>
      <c r="AG265" s="107"/>
      <c r="AH265" s="107"/>
      <c r="AI265" s="107"/>
      <c r="AJ265" s="107"/>
      <c r="AK265" s="107"/>
      <c r="AL265" s="107"/>
      <c r="AM265" s="107"/>
      <c r="AN265" s="107"/>
      <c r="AO265" s="107"/>
      <c r="AP265" s="107"/>
      <c r="AQ265" s="107"/>
      <c r="AR265" s="107"/>
      <c r="AS265" s="107"/>
      <c r="AT265" s="107"/>
      <c r="AU265" s="107"/>
      <c r="AV265" s="107"/>
      <c r="AW265" s="107"/>
      <c r="AX265" s="107"/>
      <c r="AY265" s="107"/>
      <c r="AZ265" s="107"/>
      <c r="BA265" s="107"/>
      <c r="BB265" s="107"/>
      <c r="BC265" s="107"/>
    </row>
    <row r="266" spans="2:55" s="109" customFormat="1" ht="19.95" hidden="1" customHeight="1" x14ac:dyDescent="0.3">
      <c r="B266" s="111" t="s">
        <v>3177</v>
      </c>
      <c r="C266" s="111">
        <v>4600011662</v>
      </c>
      <c r="D266" s="101" t="s">
        <v>700</v>
      </c>
      <c r="E266" s="110" t="str">
        <f t="shared" si="16"/>
        <v/>
      </c>
      <c r="F266" s="102"/>
      <c r="G266" s="103"/>
      <c r="H266" s="103"/>
      <c r="I266" s="100"/>
      <c r="J266" s="122" t="s">
        <v>279</v>
      </c>
      <c r="K266" s="103"/>
      <c r="L266" s="103"/>
      <c r="M266" s="103"/>
      <c r="N266" s="103"/>
      <c r="O266" s="106"/>
      <c r="P266" s="104"/>
      <c r="Q266" s="104"/>
      <c r="R266" s="104"/>
      <c r="S266" s="105" t="str">
        <f t="shared" si="17"/>
        <v/>
      </c>
      <c r="T266" s="119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</row>
    <row r="267" spans="2:55" s="109" customFormat="1" ht="19.95" hidden="1" customHeight="1" x14ac:dyDescent="0.3">
      <c r="B267" s="111" t="s">
        <v>3177</v>
      </c>
      <c r="C267" s="111">
        <v>4600011662</v>
      </c>
      <c r="D267" s="101" t="s">
        <v>701</v>
      </c>
      <c r="E267" s="110" t="str">
        <f t="shared" si="16"/>
        <v/>
      </c>
      <c r="F267" s="102"/>
      <c r="G267" s="103"/>
      <c r="H267" s="103"/>
      <c r="I267" s="100"/>
      <c r="J267" s="122" t="s">
        <v>202</v>
      </c>
      <c r="K267" s="103"/>
      <c r="L267" s="103"/>
      <c r="M267" s="103"/>
      <c r="N267" s="103"/>
      <c r="O267" s="106"/>
      <c r="P267" s="104"/>
      <c r="Q267" s="104"/>
      <c r="R267" s="104"/>
      <c r="S267" s="105" t="str">
        <f t="shared" si="17"/>
        <v/>
      </c>
      <c r="T267" s="119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  <c r="AE267" s="107"/>
      <c r="AF267" s="107"/>
      <c r="AG267" s="107"/>
      <c r="AH267" s="107"/>
      <c r="AI267" s="107"/>
      <c r="AJ267" s="107"/>
      <c r="AK267" s="107"/>
      <c r="AL267" s="107"/>
      <c r="AM267" s="107"/>
      <c r="AN267" s="107"/>
      <c r="AO267" s="107"/>
      <c r="AP267" s="107"/>
      <c r="AQ267" s="107"/>
      <c r="AR267" s="107"/>
      <c r="AS267" s="107"/>
      <c r="AT267" s="107"/>
      <c r="AU267" s="107"/>
      <c r="AV267" s="107"/>
      <c r="AW267" s="107"/>
      <c r="AX267" s="107"/>
      <c r="AY267" s="107"/>
      <c r="AZ267" s="107"/>
      <c r="BA267" s="107"/>
      <c r="BB267" s="107"/>
      <c r="BC267" s="107"/>
    </row>
    <row r="268" spans="2:55" s="109" customFormat="1" ht="19.95" hidden="1" customHeight="1" x14ac:dyDescent="0.3">
      <c r="B268" s="111" t="s">
        <v>3177</v>
      </c>
      <c r="C268" s="111">
        <v>4600011662</v>
      </c>
      <c r="D268" s="101" t="s">
        <v>702</v>
      </c>
      <c r="E268" s="110" t="str">
        <f t="shared" si="16"/>
        <v/>
      </c>
      <c r="F268" s="102"/>
      <c r="G268" s="103"/>
      <c r="H268" s="103"/>
      <c r="I268" s="100"/>
      <c r="J268" s="122" t="s">
        <v>2793</v>
      </c>
      <c r="K268" s="103"/>
      <c r="L268" s="103"/>
      <c r="M268" s="103"/>
      <c r="N268" s="103"/>
      <c r="O268" s="106"/>
      <c r="P268" s="104"/>
      <c r="Q268" s="104"/>
      <c r="R268" s="104"/>
      <c r="S268" s="105" t="str">
        <f t="shared" si="17"/>
        <v/>
      </c>
      <c r="T268" s="119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</row>
    <row r="269" spans="2:55" s="109" customFormat="1" ht="19.95" hidden="1" customHeight="1" x14ac:dyDescent="0.3">
      <c r="B269" s="111" t="s">
        <v>3177</v>
      </c>
      <c r="C269" s="111">
        <v>4600011662</v>
      </c>
      <c r="D269" s="101" t="s">
        <v>703</v>
      </c>
      <c r="E269" s="110" t="str">
        <f t="shared" si="16"/>
        <v/>
      </c>
      <c r="F269" s="102"/>
      <c r="G269" s="103"/>
      <c r="H269" s="103"/>
      <c r="I269" s="100"/>
      <c r="J269" s="122" t="s">
        <v>2798</v>
      </c>
      <c r="K269" s="103"/>
      <c r="L269" s="103"/>
      <c r="M269" s="103"/>
      <c r="N269" s="103"/>
      <c r="O269" s="106"/>
      <c r="P269" s="104"/>
      <c r="Q269" s="104"/>
      <c r="R269" s="104"/>
      <c r="S269" s="105" t="str">
        <f t="shared" si="17"/>
        <v/>
      </c>
      <c r="T269" s="119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  <c r="AE269" s="107"/>
      <c r="AF269" s="107"/>
      <c r="AG269" s="107"/>
      <c r="AH269" s="107"/>
      <c r="AI269" s="107"/>
      <c r="AJ269" s="107"/>
      <c r="AK269" s="107"/>
      <c r="AL269" s="107"/>
      <c r="AM269" s="107"/>
      <c r="AN269" s="107"/>
      <c r="AO269" s="107"/>
      <c r="AP269" s="107"/>
      <c r="AQ269" s="107"/>
      <c r="AR269" s="107"/>
      <c r="AS269" s="107"/>
      <c r="AT269" s="107"/>
      <c r="AU269" s="107"/>
      <c r="AV269" s="107"/>
      <c r="AW269" s="107"/>
      <c r="AX269" s="107"/>
      <c r="AY269" s="107"/>
      <c r="AZ269" s="107"/>
      <c r="BA269" s="107"/>
      <c r="BB269" s="107"/>
      <c r="BC269" s="107"/>
    </row>
    <row r="270" spans="2:55" s="109" customFormat="1" ht="19.95" hidden="1" customHeight="1" x14ac:dyDescent="0.3">
      <c r="B270" s="111" t="s">
        <v>3177</v>
      </c>
      <c r="C270" s="111">
        <v>4600011662</v>
      </c>
      <c r="D270" s="101" t="s">
        <v>704</v>
      </c>
      <c r="E270" s="110" t="str">
        <f t="shared" si="16"/>
        <v/>
      </c>
      <c r="F270" s="102"/>
      <c r="G270" s="103"/>
      <c r="H270" s="103"/>
      <c r="I270" s="100"/>
      <c r="J270" s="122" t="s">
        <v>2799</v>
      </c>
      <c r="K270" s="103"/>
      <c r="L270" s="103"/>
      <c r="M270" s="103"/>
      <c r="N270" s="103"/>
      <c r="O270" s="106"/>
      <c r="P270" s="104"/>
      <c r="Q270" s="104"/>
      <c r="R270" s="104"/>
      <c r="S270" s="105" t="str">
        <f t="shared" si="17"/>
        <v/>
      </c>
      <c r="T270" s="119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</row>
    <row r="271" spans="2:55" s="109" customFormat="1" ht="19.95" hidden="1" customHeight="1" x14ac:dyDescent="0.3">
      <c r="B271" s="111" t="s">
        <v>3177</v>
      </c>
      <c r="C271" s="111">
        <v>4600011662</v>
      </c>
      <c r="D271" s="101" t="s">
        <v>281</v>
      </c>
      <c r="E271" s="110" t="str">
        <f t="shared" si="16"/>
        <v/>
      </c>
      <c r="F271" s="102"/>
      <c r="G271" s="103"/>
      <c r="H271" s="103"/>
      <c r="I271" s="100"/>
      <c r="J271" s="122" t="s">
        <v>268</v>
      </c>
      <c r="K271" s="103"/>
      <c r="L271" s="103"/>
      <c r="M271" s="103"/>
      <c r="N271" s="103"/>
      <c r="O271" s="106"/>
      <c r="P271" s="104"/>
      <c r="Q271" s="104"/>
      <c r="R271" s="104"/>
      <c r="S271" s="105" t="str">
        <f t="shared" si="17"/>
        <v/>
      </c>
      <c r="T271" s="119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  <c r="AE271" s="107"/>
      <c r="AF271" s="107"/>
      <c r="AG271" s="107"/>
      <c r="AH271" s="107"/>
      <c r="AI271" s="107"/>
      <c r="AJ271" s="107"/>
      <c r="AK271" s="107"/>
      <c r="AL271" s="107"/>
      <c r="AM271" s="107"/>
      <c r="AN271" s="107"/>
      <c r="AO271" s="107"/>
      <c r="AP271" s="107"/>
      <c r="AQ271" s="107"/>
      <c r="AR271" s="107"/>
      <c r="AS271" s="107"/>
      <c r="AT271" s="107"/>
      <c r="AU271" s="107"/>
      <c r="AV271" s="107"/>
      <c r="AW271" s="107"/>
      <c r="AX271" s="107"/>
      <c r="AY271" s="107"/>
      <c r="AZ271" s="107"/>
      <c r="BA271" s="107"/>
      <c r="BB271" s="107"/>
      <c r="BC271" s="107"/>
    </row>
    <row r="272" spans="2:55" s="109" customFormat="1" ht="19.95" hidden="1" customHeight="1" x14ac:dyDescent="0.3">
      <c r="B272" s="111" t="s">
        <v>3177</v>
      </c>
      <c r="C272" s="111">
        <v>4600011662</v>
      </c>
      <c r="D272" s="101" t="s">
        <v>705</v>
      </c>
      <c r="E272" s="110" t="str">
        <f t="shared" si="16"/>
        <v/>
      </c>
      <c r="F272" s="102"/>
      <c r="G272" s="103"/>
      <c r="H272" s="103"/>
      <c r="I272" s="100"/>
      <c r="J272" s="122" t="s">
        <v>2800</v>
      </c>
      <c r="K272" s="103"/>
      <c r="L272" s="103"/>
      <c r="M272" s="103"/>
      <c r="N272" s="103"/>
      <c r="O272" s="106"/>
      <c r="P272" s="104"/>
      <c r="Q272" s="104"/>
      <c r="R272" s="104"/>
      <c r="S272" s="105" t="str">
        <f t="shared" si="17"/>
        <v/>
      </c>
      <c r="T272" s="119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</row>
    <row r="273" spans="2:55" s="109" customFormat="1" ht="19.95" hidden="1" customHeight="1" x14ac:dyDescent="0.3">
      <c r="B273" s="111" t="s">
        <v>3177</v>
      </c>
      <c r="C273" s="111">
        <v>4600011662</v>
      </c>
      <c r="D273" s="101" t="s">
        <v>282</v>
      </c>
      <c r="E273" s="110" t="str">
        <f t="shared" si="16"/>
        <v/>
      </c>
      <c r="F273" s="102"/>
      <c r="G273" s="103"/>
      <c r="H273" s="103"/>
      <c r="I273" s="100"/>
      <c r="J273" s="122" t="s">
        <v>283</v>
      </c>
      <c r="K273" s="103"/>
      <c r="L273" s="103"/>
      <c r="M273" s="103"/>
      <c r="N273" s="103"/>
      <c r="O273" s="106"/>
      <c r="P273" s="104"/>
      <c r="Q273" s="104"/>
      <c r="R273" s="104"/>
      <c r="S273" s="105" t="str">
        <f t="shared" si="17"/>
        <v/>
      </c>
      <c r="T273" s="119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7"/>
      <c r="AS273" s="107"/>
      <c r="AT273" s="107"/>
      <c r="AU273" s="107"/>
      <c r="AV273" s="107"/>
      <c r="AW273" s="107"/>
      <c r="AX273" s="107"/>
      <c r="AY273" s="107"/>
      <c r="AZ273" s="107"/>
      <c r="BA273" s="107"/>
      <c r="BB273" s="107"/>
      <c r="BC273" s="107"/>
    </row>
    <row r="274" spans="2:55" s="109" customFormat="1" ht="19.95" hidden="1" customHeight="1" x14ac:dyDescent="0.3">
      <c r="B274" s="111" t="s">
        <v>3177</v>
      </c>
      <c r="C274" s="111">
        <v>4600011662</v>
      </c>
      <c r="D274" s="101" t="s">
        <v>706</v>
      </c>
      <c r="E274" s="110" t="str">
        <f t="shared" si="16"/>
        <v/>
      </c>
      <c r="F274" s="102"/>
      <c r="G274" s="103"/>
      <c r="H274" s="103"/>
      <c r="I274" s="100"/>
      <c r="J274" s="122" t="s">
        <v>327</v>
      </c>
      <c r="K274" s="103"/>
      <c r="L274" s="103"/>
      <c r="M274" s="103"/>
      <c r="N274" s="103"/>
      <c r="O274" s="106"/>
      <c r="P274" s="104"/>
      <c r="Q274" s="104"/>
      <c r="R274" s="104"/>
      <c r="S274" s="105" t="str">
        <f t="shared" si="17"/>
        <v/>
      </c>
      <c r="T274" s="119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</row>
    <row r="275" spans="2:55" s="109" customFormat="1" ht="19.95" hidden="1" customHeight="1" x14ac:dyDescent="0.3">
      <c r="B275" s="111" t="s">
        <v>3177</v>
      </c>
      <c r="C275" s="111">
        <v>4600011662</v>
      </c>
      <c r="D275" s="101" t="s">
        <v>707</v>
      </c>
      <c r="E275" s="110" t="str">
        <f t="shared" si="16"/>
        <v/>
      </c>
      <c r="F275" s="102"/>
      <c r="G275" s="103"/>
      <c r="H275" s="103"/>
      <c r="I275" s="100"/>
      <c r="J275" s="122" t="s">
        <v>284</v>
      </c>
      <c r="K275" s="103"/>
      <c r="L275" s="103"/>
      <c r="M275" s="103"/>
      <c r="N275" s="103"/>
      <c r="O275" s="106"/>
      <c r="P275" s="104"/>
      <c r="Q275" s="104"/>
      <c r="R275" s="104"/>
      <c r="S275" s="105" t="str">
        <f t="shared" si="17"/>
        <v/>
      </c>
      <c r="T275" s="119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</row>
    <row r="276" spans="2:55" s="109" customFormat="1" ht="19.95" hidden="1" customHeight="1" x14ac:dyDescent="0.3">
      <c r="B276" s="111" t="s">
        <v>3177</v>
      </c>
      <c r="C276" s="111">
        <v>4600011662</v>
      </c>
      <c r="D276" s="101" t="s">
        <v>708</v>
      </c>
      <c r="E276" s="110" t="str">
        <f t="shared" si="16"/>
        <v/>
      </c>
      <c r="F276" s="102"/>
      <c r="G276" s="103"/>
      <c r="H276" s="103"/>
      <c r="I276" s="100"/>
      <c r="J276" s="122" t="s">
        <v>2793</v>
      </c>
      <c r="K276" s="103"/>
      <c r="L276" s="103"/>
      <c r="M276" s="103"/>
      <c r="N276" s="103"/>
      <c r="O276" s="106"/>
      <c r="P276" s="104"/>
      <c r="Q276" s="104"/>
      <c r="R276" s="104"/>
      <c r="S276" s="105" t="str">
        <f t="shared" si="17"/>
        <v/>
      </c>
      <c r="T276" s="119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  <c r="AE276" s="107"/>
      <c r="AF276" s="107"/>
      <c r="AG276" s="107"/>
      <c r="AH276" s="107"/>
      <c r="AI276" s="107"/>
      <c r="AJ276" s="107"/>
      <c r="AK276" s="107"/>
      <c r="AL276" s="107"/>
      <c r="AM276" s="107"/>
      <c r="AN276" s="107"/>
      <c r="AO276" s="107"/>
      <c r="AP276" s="107"/>
      <c r="AQ276" s="107"/>
      <c r="AR276" s="107"/>
      <c r="AS276" s="107"/>
      <c r="AT276" s="107"/>
      <c r="AU276" s="107"/>
      <c r="AV276" s="107"/>
      <c r="AW276" s="107"/>
      <c r="AX276" s="107"/>
      <c r="AY276" s="107"/>
      <c r="AZ276" s="107"/>
      <c r="BA276" s="107"/>
      <c r="BB276" s="107"/>
      <c r="BC276" s="107"/>
    </row>
    <row r="277" spans="2:55" s="109" customFormat="1" ht="19.95" hidden="1" customHeight="1" x14ac:dyDescent="0.3">
      <c r="B277" s="111" t="s">
        <v>3177</v>
      </c>
      <c r="C277" s="111">
        <v>4600011662</v>
      </c>
      <c r="D277" s="101" t="s">
        <v>709</v>
      </c>
      <c r="E277" s="110" t="str">
        <f t="shared" si="16"/>
        <v/>
      </c>
      <c r="F277" s="102"/>
      <c r="G277" s="103"/>
      <c r="H277" s="103"/>
      <c r="I277" s="100"/>
      <c r="J277" s="122" t="s">
        <v>2794</v>
      </c>
      <c r="K277" s="103"/>
      <c r="L277" s="103"/>
      <c r="M277" s="103"/>
      <c r="N277" s="103"/>
      <c r="O277" s="106"/>
      <c r="P277" s="104"/>
      <c r="Q277" s="104"/>
      <c r="R277" s="104"/>
      <c r="S277" s="105" t="str">
        <f t="shared" si="17"/>
        <v/>
      </c>
      <c r="T277" s="119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  <c r="AE277" s="107"/>
      <c r="AF277" s="107"/>
      <c r="AG277" s="107"/>
      <c r="AH277" s="107"/>
      <c r="AI277" s="107"/>
      <c r="AJ277" s="107"/>
      <c r="AK277" s="107"/>
      <c r="AL277" s="107"/>
      <c r="AM277" s="107"/>
      <c r="AN277" s="107"/>
      <c r="AO277" s="107"/>
      <c r="AP277" s="107"/>
      <c r="AQ277" s="107"/>
      <c r="AR277" s="107"/>
      <c r="AS277" s="107"/>
      <c r="AT277" s="107"/>
      <c r="AU277" s="107"/>
      <c r="AV277" s="107"/>
      <c r="AW277" s="107"/>
      <c r="AX277" s="107"/>
      <c r="AY277" s="107"/>
      <c r="AZ277" s="107"/>
      <c r="BA277" s="107"/>
      <c r="BB277" s="107"/>
      <c r="BC277" s="107"/>
    </row>
    <row r="278" spans="2:55" s="109" customFormat="1" ht="19.95" hidden="1" customHeight="1" x14ac:dyDescent="0.3">
      <c r="B278" s="111" t="s">
        <v>3177</v>
      </c>
      <c r="C278" s="111">
        <v>4600011662</v>
      </c>
      <c r="D278" s="101" t="s">
        <v>710</v>
      </c>
      <c r="E278" s="110" t="str">
        <f t="shared" si="16"/>
        <v/>
      </c>
      <c r="F278" s="102"/>
      <c r="G278" s="103"/>
      <c r="H278" s="103"/>
      <c r="I278" s="100"/>
      <c r="J278" s="122" t="s">
        <v>2795</v>
      </c>
      <c r="K278" s="103"/>
      <c r="L278" s="103"/>
      <c r="M278" s="103"/>
      <c r="N278" s="103"/>
      <c r="O278" s="106"/>
      <c r="P278" s="104"/>
      <c r="Q278" s="104"/>
      <c r="R278" s="104"/>
      <c r="S278" s="105" t="str">
        <f t="shared" si="17"/>
        <v/>
      </c>
      <c r="T278" s="119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  <c r="AE278" s="107"/>
      <c r="AF278" s="107"/>
      <c r="AG278" s="107"/>
      <c r="AH278" s="107"/>
      <c r="AI278" s="107"/>
      <c r="AJ278" s="107"/>
      <c r="AK278" s="107"/>
      <c r="AL278" s="107"/>
      <c r="AM278" s="107"/>
      <c r="AN278" s="107"/>
      <c r="AO278" s="107"/>
      <c r="AP278" s="107"/>
      <c r="AQ278" s="107"/>
      <c r="AR278" s="107"/>
      <c r="AS278" s="107"/>
      <c r="AT278" s="107"/>
      <c r="AU278" s="107"/>
      <c r="AV278" s="107"/>
      <c r="AW278" s="107"/>
      <c r="AX278" s="107"/>
      <c r="AY278" s="107"/>
      <c r="AZ278" s="107"/>
      <c r="BA278" s="107"/>
      <c r="BB278" s="107"/>
      <c r="BC278" s="107"/>
    </row>
    <row r="279" spans="2:55" s="109" customFormat="1" ht="19.95" hidden="1" customHeight="1" x14ac:dyDescent="0.3">
      <c r="B279" s="111" t="s">
        <v>3177</v>
      </c>
      <c r="C279" s="111">
        <v>4600011662</v>
      </c>
      <c r="D279" s="101" t="s">
        <v>285</v>
      </c>
      <c r="E279" s="110" t="str">
        <f t="shared" si="16"/>
        <v/>
      </c>
      <c r="F279" s="102"/>
      <c r="G279" s="103"/>
      <c r="H279" s="103"/>
      <c r="I279" s="100"/>
      <c r="J279" s="122" t="s">
        <v>268</v>
      </c>
      <c r="K279" s="103"/>
      <c r="L279" s="103"/>
      <c r="M279" s="103"/>
      <c r="N279" s="103"/>
      <c r="O279" s="106"/>
      <c r="P279" s="104"/>
      <c r="Q279" s="104"/>
      <c r="R279" s="104"/>
      <c r="S279" s="105" t="str">
        <f t="shared" si="17"/>
        <v/>
      </c>
      <c r="T279" s="119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7"/>
      <c r="BA279" s="107"/>
      <c r="BB279" s="107"/>
      <c r="BC279" s="107"/>
    </row>
    <row r="280" spans="2:55" s="109" customFormat="1" ht="19.95" hidden="1" customHeight="1" x14ac:dyDescent="0.3">
      <c r="B280" s="111" t="s">
        <v>3177</v>
      </c>
      <c r="C280" s="111">
        <v>4600011662</v>
      </c>
      <c r="D280" s="101" t="s">
        <v>328</v>
      </c>
      <c r="E280" s="110" t="str">
        <f t="shared" si="16"/>
        <v/>
      </c>
      <c r="F280" s="102"/>
      <c r="G280" s="103"/>
      <c r="H280" s="103"/>
      <c r="I280" s="100"/>
      <c r="J280" s="122" t="s">
        <v>270</v>
      </c>
      <c r="K280" s="103"/>
      <c r="L280" s="103"/>
      <c r="M280" s="103"/>
      <c r="N280" s="103"/>
      <c r="O280" s="106"/>
      <c r="P280" s="104"/>
      <c r="Q280" s="104"/>
      <c r="R280" s="104"/>
      <c r="S280" s="105" t="str">
        <f t="shared" si="17"/>
        <v/>
      </c>
      <c r="T280" s="119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  <c r="AE280" s="107"/>
      <c r="AF280" s="107"/>
      <c r="AG280" s="107"/>
      <c r="AH280" s="107"/>
      <c r="AI280" s="107"/>
      <c r="AJ280" s="107"/>
      <c r="AK280" s="107"/>
      <c r="AL280" s="107"/>
      <c r="AM280" s="107"/>
      <c r="AN280" s="107"/>
      <c r="AO280" s="107"/>
      <c r="AP280" s="107"/>
      <c r="AQ280" s="107"/>
      <c r="AR280" s="107"/>
      <c r="AS280" s="107"/>
      <c r="AT280" s="107"/>
      <c r="AU280" s="107"/>
      <c r="AV280" s="107"/>
      <c r="AW280" s="107"/>
      <c r="AX280" s="107"/>
      <c r="AY280" s="107"/>
      <c r="AZ280" s="107"/>
      <c r="BA280" s="107"/>
      <c r="BB280" s="107"/>
      <c r="BC280" s="107"/>
    </row>
    <row r="281" spans="2:55" s="109" customFormat="1" ht="19.95" hidden="1" customHeight="1" x14ac:dyDescent="0.3">
      <c r="B281" s="111" t="s">
        <v>3177</v>
      </c>
      <c r="C281" s="111">
        <v>4600011662</v>
      </c>
      <c r="D281" s="101" t="s">
        <v>329</v>
      </c>
      <c r="E281" s="110" t="str">
        <f t="shared" si="16"/>
        <v/>
      </c>
      <c r="F281" s="102"/>
      <c r="G281" s="103"/>
      <c r="H281" s="103"/>
      <c r="I281" s="100"/>
      <c r="J281" s="122" t="s">
        <v>272</v>
      </c>
      <c r="K281" s="103"/>
      <c r="L281" s="103"/>
      <c r="M281" s="103"/>
      <c r="N281" s="103"/>
      <c r="O281" s="106"/>
      <c r="P281" s="104"/>
      <c r="Q281" s="104"/>
      <c r="R281" s="104"/>
      <c r="S281" s="105" t="str">
        <f t="shared" si="17"/>
        <v/>
      </c>
      <c r="T281" s="119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7"/>
      <c r="BC281" s="107"/>
    </row>
    <row r="282" spans="2:55" s="109" customFormat="1" ht="19.95" hidden="1" customHeight="1" x14ac:dyDescent="0.3">
      <c r="B282" s="111" t="s">
        <v>3177</v>
      </c>
      <c r="C282" s="111">
        <v>4600011662</v>
      </c>
      <c r="D282" s="101" t="s">
        <v>711</v>
      </c>
      <c r="E282" s="110" t="str">
        <f t="shared" si="16"/>
        <v/>
      </c>
      <c r="F282" s="102"/>
      <c r="G282" s="103"/>
      <c r="H282" s="103"/>
      <c r="I282" s="100"/>
      <c r="J282" s="122" t="s">
        <v>208</v>
      </c>
      <c r="K282" s="103"/>
      <c r="L282" s="103"/>
      <c r="M282" s="103"/>
      <c r="N282" s="103"/>
      <c r="O282" s="106"/>
      <c r="P282" s="104"/>
      <c r="Q282" s="104"/>
      <c r="R282" s="104"/>
      <c r="S282" s="105" t="str">
        <f t="shared" si="17"/>
        <v/>
      </c>
      <c r="T282" s="119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  <c r="AE282" s="107"/>
      <c r="AF282" s="107"/>
      <c r="AG282" s="107"/>
      <c r="AH282" s="107"/>
      <c r="AI282" s="107"/>
      <c r="AJ282" s="107"/>
      <c r="AK282" s="107"/>
      <c r="AL282" s="107"/>
      <c r="AM282" s="107"/>
      <c r="AN282" s="107"/>
      <c r="AO282" s="107"/>
      <c r="AP282" s="107"/>
      <c r="AQ282" s="107"/>
      <c r="AR282" s="107"/>
      <c r="AS282" s="107"/>
      <c r="AT282" s="107"/>
      <c r="AU282" s="107"/>
      <c r="AV282" s="107"/>
      <c r="AW282" s="107"/>
      <c r="AX282" s="107"/>
      <c r="AY282" s="107"/>
      <c r="AZ282" s="107"/>
      <c r="BA282" s="107"/>
      <c r="BB282" s="107"/>
      <c r="BC282" s="107"/>
    </row>
    <row r="283" spans="2:55" s="109" customFormat="1" ht="19.95" hidden="1" customHeight="1" x14ac:dyDescent="0.3">
      <c r="B283" s="111" t="s">
        <v>3177</v>
      </c>
      <c r="C283" s="111">
        <v>4600011662</v>
      </c>
      <c r="D283" s="101" t="s">
        <v>353</v>
      </c>
      <c r="E283" s="110" t="str">
        <f t="shared" si="16"/>
        <v/>
      </c>
      <c r="F283" s="102"/>
      <c r="G283" s="103"/>
      <c r="H283" s="103"/>
      <c r="I283" s="100"/>
      <c r="J283" s="122" t="s">
        <v>196</v>
      </c>
      <c r="K283" s="103"/>
      <c r="L283" s="103"/>
      <c r="M283" s="103"/>
      <c r="N283" s="103"/>
      <c r="O283" s="106"/>
      <c r="P283" s="104"/>
      <c r="Q283" s="104"/>
      <c r="R283" s="104"/>
      <c r="S283" s="105" t="str">
        <f t="shared" si="17"/>
        <v/>
      </c>
      <c r="T283" s="119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7"/>
      <c r="BA283" s="107"/>
      <c r="BB283" s="107"/>
      <c r="BC283" s="107"/>
    </row>
    <row r="284" spans="2:55" s="109" customFormat="1" ht="19.95" hidden="1" customHeight="1" x14ac:dyDescent="0.3">
      <c r="B284" s="111" t="s">
        <v>3177</v>
      </c>
      <c r="C284" s="111">
        <v>4600011662</v>
      </c>
      <c r="D284" s="101" t="s">
        <v>383</v>
      </c>
      <c r="E284" s="110" t="str">
        <f t="shared" si="16"/>
        <v/>
      </c>
      <c r="F284" s="102"/>
      <c r="G284" s="103"/>
      <c r="H284" s="103"/>
      <c r="I284" s="100"/>
      <c r="J284" s="122" t="s">
        <v>278</v>
      </c>
      <c r="K284" s="103"/>
      <c r="L284" s="103"/>
      <c r="M284" s="103"/>
      <c r="N284" s="103"/>
      <c r="O284" s="106"/>
      <c r="P284" s="104"/>
      <c r="Q284" s="104"/>
      <c r="R284" s="104"/>
      <c r="S284" s="105" t="str">
        <f t="shared" si="17"/>
        <v/>
      </c>
      <c r="T284" s="119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  <c r="AE284" s="107"/>
      <c r="AF284" s="107"/>
      <c r="AG284" s="107"/>
      <c r="AH284" s="107"/>
      <c r="AI284" s="107"/>
      <c r="AJ284" s="107"/>
      <c r="AK284" s="107"/>
      <c r="AL284" s="107"/>
      <c r="AM284" s="107"/>
      <c r="AN284" s="107"/>
      <c r="AO284" s="107"/>
      <c r="AP284" s="107"/>
      <c r="AQ284" s="107"/>
      <c r="AR284" s="107"/>
      <c r="AS284" s="107"/>
      <c r="AT284" s="107"/>
      <c r="AU284" s="107"/>
      <c r="AV284" s="107"/>
      <c r="AW284" s="107"/>
      <c r="AX284" s="107"/>
      <c r="AY284" s="107"/>
      <c r="AZ284" s="107"/>
      <c r="BA284" s="107"/>
      <c r="BB284" s="107"/>
      <c r="BC284" s="107"/>
    </row>
    <row r="285" spans="2:55" s="109" customFormat="1" ht="19.95" hidden="1" customHeight="1" x14ac:dyDescent="0.3">
      <c r="B285" s="111" t="s">
        <v>3177</v>
      </c>
      <c r="C285" s="111">
        <v>4600011662</v>
      </c>
      <c r="D285" s="101" t="s">
        <v>384</v>
      </c>
      <c r="E285" s="110" t="str">
        <f t="shared" si="16"/>
        <v/>
      </c>
      <c r="F285" s="102"/>
      <c r="G285" s="103"/>
      <c r="H285" s="103"/>
      <c r="I285" s="100"/>
      <c r="J285" s="122" t="s">
        <v>279</v>
      </c>
      <c r="K285" s="103"/>
      <c r="L285" s="103"/>
      <c r="M285" s="103"/>
      <c r="N285" s="103"/>
      <c r="O285" s="106"/>
      <c r="P285" s="104"/>
      <c r="Q285" s="104"/>
      <c r="R285" s="104"/>
      <c r="S285" s="105" t="str">
        <f t="shared" si="17"/>
        <v/>
      </c>
      <c r="T285" s="119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7"/>
      <c r="BC285" s="107"/>
    </row>
    <row r="286" spans="2:55" s="109" customFormat="1" ht="19.95" hidden="1" customHeight="1" x14ac:dyDescent="0.3">
      <c r="B286" s="111" t="s">
        <v>3177</v>
      </c>
      <c r="C286" s="111">
        <v>4600011662</v>
      </c>
      <c r="D286" s="101" t="s">
        <v>712</v>
      </c>
      <c r="E286" s="110" t="str">
        <f t="shared" si="16"/>
        <v/>
      </c>
      <c r="F286" s="102"/>
      <c r="G286" s="103"/>
      <c r="H286" s="103"/>
      <c r="I286" s="100"/>
      <c r="J286" s="122" t="s">
        <v>335</v>
      </c>
      <c r="K286" s="103"/>
      <c r="L286" s="103"/>
      <c r="M286" s="103"/>
      <c r="N286" s="103"/>
      <c r="O286" s="106"/>
      <c r="P286" s="104"/>
      <c r="Q286" s="104"/>
      <c r="R286" s="104"/>
      <c r="S286" s="105" t="str">
        <f t="shared" si="17"/>
        <v/>
      </c>
      <c r="T286" s="119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  <c r="AE286" s="107"/>
      <c r="AF286" s="107"/>
      <c r="AG286" s="107"/>
      <c r="AH286" s="107"/>
      <c r="AI286" s="107"/>
      <c r="AJ286" s="107"/>
      <c r="AK286" s="107"/>
      <c r="AL286" s="107"/>
      <c r="AM286" s="107"/>
      <c r="AN286" s="107"/>
      <c r="AO286" s="107"/>
      <c r="AP286" s="107"/>
      <c r="AQ286" s="107"/>
      <c r="AR286" s="107"/>
      <c r="AS286" s="107"/>
      <c r="AT286" s="107"/>
      <c r="AU286" s="107"/>
      <c r="AV286" s="107"/>
      <c r="AW286" s="107"/>
      <c r="AX286" s="107"/>
      <c r="AY286" s="107"/>
      <c r="AZ286" s="107"/>
      <c r="BA286" s="107"/>
      <c r="BB286" s="107"/>
      <c r="BC286" s="107"/>
    </row>
    <row r="287" spans="2:55" s="109" customFormat="1" ht="19.95" hidden="1" customHeight="1" x14ac:dyDescent="0.3">
      <c r="B287" s="111" t="s">
        <v>3177</v>
      </c>
      <c r="C287" s="111">
        <v>4600011662</v>
      </c>
      <c r="D287" s="101" t="s">
        <v>713</v>
      </c>
      <c r="E287" s="110" t="str">
        <f t="shared" si="16"/>
        <v>(AR) Sistema de Água de Resfriamento - Teste hidrostático Linha de agua de resfriamento</v>
      </c>
      <c r="F287" s="102" t="s">
        <v>457</v>
      </c>
      <c r="G287" s="103" t="s">
        <v>450</v>
      </c>
      <c r="H287" s="103" t="s">
        <v>213</v>
      </c>
      <c r="I287" s="100"/>
      <c r="J287" s="122" t="s">
        <v>2801</v>
      </c>
      <c r="K287" s="103"/>
      <c r="L287" s="103"/>
      <c r="M287" s="103"/>
      <c r="N287" s="103"/>
      <c r="O287" s="106"/>
      <c r="P287" s="104"/>
      <c r="Q287" s="104"/>
      <c r="R287" s="104"/>
      <c r="S287" s="105" t="str">
        <f t="shared" si="17"/>
        <v/>
      </c>
      <c r="T287" s="119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7"/>
      <c r="BA287" s="107"/>
      <c r="BB287" s="107"/>
      <c r="BC287" s="107"/>
    </row>
    <row r="288" spans="2:55" s="109" customFormat="1" ht="19.95" hidden="1" customHeight="1" x14ac:dyDescent="0.3">
      <c r="B288" s="111" t="s">
        <v>3177</v>
      </c>
      <c r="C288" s="111">
        <v>4600011662</v>
      </c>
      <c r="D288" s="101" t="s">
        <v>714</v>
      </c>
      <c r="E288" s="110" t="str">
        <f t="shared" si="16"/>
        <v/>
      </c>
      <c r="F288" s="102"/>
      <c r="G288" s="103"/>
      <c r="H288" s="103"/>
      <c r="I288" s="100"/>
      <c r="J288" s="122" t="s">
        <v>2659</v>
      </c>
      <c r="K288" s="103"/>
      <c r="L288" s="103"/>
      <c r="M288" s="103"/>
      <c r="N288" s="103"/>
      <c r="O288" s="106"/>
      <c r="P288" s="104"/>
      <c r="Q288" s="104"/>
      <c r="R288" s="104"/>
      <c r="S288" s="105" t="str">
        <f t="shared" si="17"/>
        <v/>
      </c>
      <c r="T288" s="119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  <c r="AE288" s="107"/>
      <c r="AF288" s="107"/>
      <c r="AG288" s="107"/>
      <c r="AH288" s="107"/>
      <c r="AI288" s="107"/>
      <c r="AJ288" s="107"/>
      <c r="AK288" s="107"/>
      <c r="AL288" s="107"/>
      <c r="AM288" s="107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07"/>
      <c r="BA288" s="107"/>
      <c r="BB288" s="107"/>
      <c r="BC288" s="107"/>
    </row>
    <row r="289" spans="2:55" s="109" customFormat="1" ht="19.95" hidden="1" customHeight="1" x14ac:dyDescent="0.3">
      <c r="B289" s="111" t="s">
        <v>3177</v>
      </c>
      <c r="C289" s="111">
        <v>4600011662</v>
      </c>
      <c r="D289" s="101" t="s">
        <v>387</v>
      </c>
      <c r="E289" s="110" t="str">
        <f t="shared" si="16"/>
        <v/>
      </c>
      <c r="F289" s="102"/>
      <c r="G289" s="103"/>
      <c r="H289" s="103"/>
      <c r="I289" s="100"/>
      <c r="J289" s="122" t="s">
        <v>388</v>
      </c>
      <c r="K289" s="103"/>
      <c r="L289" s="103"/>
      <c r="M289" s="103"/>
      <c r="N289" s="103"/>
      <c r="O289" s="106"/>
      <c r="P289" s="104"/>
      <c r="Q289" s="104"/>
      <c r="R289" s="104"/>
      <c r="S289" s="105" t="str">
        <f t="shared" si="17"/>
        <v/>
      </c>
      <c r="T289" s="119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7"/>
      <c r="BC289" s="107"/>
    </row>
    <row r="290" spans="2:55" s="109" customFormat="1" ht="19.95" hidden="1" customHeight="1" x14ac:dyDescent="0.3">
      <c r="B290" s="111" t="s">
        <v>3177</v>
      </c>
      <c r="C290" s="111">
        <v>4600011662</v>
      </c>
      <c r="D290" s="101" t="s">
        <v>715</v>
      </c>
      <c r="E290" s="110" t="str">
        <f t="shared" si="16"/>
        <v/>
      </c>
      <c r="F290" s="102"/>
      <c r="G290" s="103"/>
      <c r="H290" s="103"/>
      <c r="I290" s="100"/>
      <c r="J290" s="122" t="s">
        <v>2640</v>
      </c>
      <c r="K290" s="103"/>
      <c r="L290" s="103"/>
      <c r="M290" s="103"/>
      <c r="N290" s="103"/>
      <c r="O290" s="106"/>
      <c r="P290" s="104"/>
      <c r="Q290" s="104"/>
      <c r="R290" s="104"/>
      <c r="S290" s="105" t="str">
        <f t="shared" si="17"/>
        <v/>
      </c>
      <c r="T290" s="119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  <c r="AE290" s="107"/>
      <c r="AF290" s="107"/>
      <c r="AG290" s="107"/>
      <c r="AH290" s="107"/>
      <c r="AI290" s="107"/>
      <c r="AJ290" s="107"/>
      <c r="AK290" s="107"/>
      <c r="AL290" s="107"/>
      <c r="AM290" s="107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07"/>
      <c r="BA290" s="107"/>
      <c r="BB290" s="107"/>
      <c r="BC290" s="107"/>
    </row>
    <row r="291" spans="2:55" s="109" customFormat="1" ht="19.95" hidden="1" customHeight="1" x14ac:dyDescent="0.3">
      <c r="B291" s="111" t="s">
        <v>3177</v>
      </c>
      <c r="C291" s="111">
        <v>4600011662</v>
      </c>
      <c r="D291" s="101" t="s">
        <v>716</v>
      </c>
      <c r="E291" s="110" t="str">
        <f t="shared" si="16"/>
        <v/>
      </c>
      <c r="F291" s="102"/>
      <c r="G291" s="103"/>
      <c r="H291" s="103"/>
      <c r="I291" s="100"/>
      <c r="J291" s="122" t="s">
        <v>2802</v>
      </c>
      <c r="K291" s="103"/>
      <c r="L291" s="103"/>
      <c r="M291" s="103"/>
      <c r="N291" s="103"/>
      <c r="O291" s="106"/>
      <c r="P291" s="104"/>
      <c r="Q291" s="104"/>
      <c r="R291" s="104"/>
      <c r="S291" s="105" t="str">
        <f t="shared" si="17"/>
        <v/>
      </c>
      <c r="T291" s="119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7"/>
      <c r="BA291" s="107"/>
      <c r="BB291" s="107"/>
      <c r="BC291" s="107"/>
    </row>
    <row r="292" spans="2:55" s="109" customFormat="1" ht="19.95" hidden="1" customHeight="1" x14ac:dyDescent="0.3">
      <c r="B292" s="111" t="s">
        <v>3177</v>
      </c>
      <c r="C292" s="111">
        <v>4600011662</v>
      </c>
      <c r="D292" s="101" t="s">
        <v>717</v>
      </c>
      <c r="E292" s="110" t="str">
        <f t="shared" si="16"/>
        <v/>
      </c>
      <c r="F292" s="102"/>
      <c r="G292" s="103"/>
      <c r="H292" s="103"/>
      <c r="I292" s="100"/>
      <c r="J292" s="122" t="s">
        <v>2803</v>
      </c>
      <c r="K292" s="103"/>
      <c r="L292" s="103"/>
      <c r="M292" s="103"/>
      <c r="N292" s="103"/>
      <c r="O292" s="106"/>
      <c r="P292" s="104"/>
      <c r="Q292" s="104"/>
      <c r="R292" s="104"/>
      <c r="S292" s="105" t="str">
        <f t="shared" si="17"/>
        <v/>
      </c>
      <c r="T292" s="119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  <c r="AE292" s="107"/>
      <c r="AF292" s="107"/>
      <c r="AG292" s="107"/>
      <c r="AH292" s="107"/>
      <c r="AI292" s="107"/>
      <c r="AJ292" s="107"/>
      <c r="AK292" s="107"/>
      <c r="AL292" s="107"/>
      <c r="AM292" s="107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07"/>
      <c r="BA292" s="107"/>
      <c r="BB292" s="107"/>
      <c r="BC292" s="107"/>
    </row>
    <row r="293" spans="2:55" s="109" customFormat="1" ht="19.95" hidden="1" customHeight="1" x14ac:dyDescent="0.3">
      <c r="B293" s="111" t="s">
        <v>3177</v>
      </c>
      <c r="C293" s="111">
        <v>4600011662</v>
      </c>
      <c r="D293" s="101" t="s">
        <v>718</v>
      </c>
      <c r="E293" s="110" t="str">
        <f t="shared" si="16"/>
        <v/>
      </c>
      <c r="F293" s="102"/>
      <c r="G293" s="103"/>
      <c r="H293" s="103"/>
      <c r="I293" s="100"/>
      <c r="J293" s="122" t="s">
        <v>2804</v>
      </c>
      <c r="K293" s="103"/>
      <c r="L293" s="103"/>
      <c r="M293" s="103"/>
      <c r="N293" s="103"/>
      <c r="O293" s="106"/>
      <c r="P293" s="104"/>
      <c r="Q293" s="104"/>
      <c r="R293" s="104"/>
      <c r="S293" s="105" t="str">
        <f t="shared" si="17"/>
        <v/>
      </c>
      <c r="T293" s="119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7"/>
      <c r="BC293" s="107"/>
    </row>
    <row r="294" spans="2:55" s="109" customFormat="1" ht="19.95" hidden="1" customHeight="1" x14ac:dyDescent="0.3">
      <c r="B294" s="111" t="s">
        <v>3177</v>
      </c>
      <c r="C294" s="111">
        <v>4600011662</v>
      </c>
      <c r="D294" s="101" t="s">
        <v>719</v>
      </c>
      <c r="E294" s="110" t="str">
        <f t="shared" si="16"/>
        <v/>
      </c>
      <c r="F294" s="102"/>
      <c r="G294" s="103"/>
      <c r="H294" s="103"/>
      <c r="I294" s="100"/>
      <c r="J294" s="122" t="s">
        <v>2805</v>
      </c>
      <c r="K294" s="103"/>
      <c r="L294" s="103"/>
      <c r="M294" s="103"/>
      <c r="N294" s="103"/>
      <c r="O294" s="106"/>
      <c r="P294" s="104"/>
      <c r="Q294" s="104"/>
      <c r="R294" s="104"/>
      <c r="S294" s="105" t="str">
        <f t="shared" si="17"/>
        <v/>
      </c>
      <c r="T294" s="119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  <c r="AE294" s="107"/>
      <c r="AF294" s="107"/>
      <c r="AG294" s="107"/>
      <c r="AH294" s="107"/>
      <c r="AI294" s="107"/>
      <c r="AJ294" s="107"/>
      <c r="AK294" s="107"/>
      <c r="AL294" s="107"/>
      <c r="AM294" s="107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07"/>
      <c r="BA294" s="107"/>
      <c r="BB294" s="107"/>
      <c r="BC294" s="107"/>
    </row>
    <row r="295" spans="2:55" s="109" customFormat="1" ht="19.95" hidden="1" customHeight="1" x14ac:dyDescent="0.3">
      <c r="B295" s="111" t="s">
        <v>3177</v>
      </c>
      <c r="C295" s="111">
        <v>4600011662</v>
      </c>
      <c r="D295" s="101" t="s">
        <v>720</v>
      </c>
      <c r="E295" s="110" t="str">
        <f t="shared" si="16"/>
        <v/>
      </c>
      <c r="F295" s="102"/>
      <c r="G295" s="103"/>
      <c r="H295" s="103"/>
      <c r="I295" s="100"/>
      <c r="J295" s="122" t="s">
        <v>2806</v>
      </c>
      <c r="K295" s="103"/>
      <c r="L295" s="103"/>
      <c r="M295" s="103"/>
      <c r="N295" s="103"/>
      <c r="O295" s="106"/>
      <c r="P295" s="104"/>
      <c r="Q295" s="104"/>
      <c r="R295" s="104"/>
      <c r="S295" s="105" t="str">
        <f t="shared" si="17"/>
        <v/>
      </c>
      <c r="T295" s="119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7"/>
      <c r="BA295" s="107"/>
      <c r="BB295" s="107"/>
      <c r="BC295" s="107"/>
    </row>
    <row r="296" spans="2:55" s="109" customFormat="1" ht="19.95" hidden="1" customHeight="1" x14ac:dyDescent="0.3">
      <c r="B296" s="111" t="s">
        <v>3177</v>
      </c>
      <c r="C296" s="111">
        <v>4600011662</v>
      </c>
      <c r="D296" s="101" t="s">
        <v>721</v>
      </c>
      <c r="E296" s="110" t="str">
        <f t="shared" si="16"/>
        <v/>
      </c>
      <c r="F296" s="102"/>
      <c r="G296" s="103"/>
      <c r="H296" s="103"/>
      <c r="I296" s="100"/>
      <c r="J296" s="122" t="s">
        <v>2641</v>
      </c>
      <c r="K296" s="103"/>
      <c r="L296" s="103"/>
      <c r="M296" s="103"/>
      <c r="N296" s="103"/>
      <c r="O296" s="106"/>
      <c r="P296" s="104"/>
      <c r="Q296" s="104"/>
      <c r="R296" s="104"/>
      <c r="S296" s="105" t="str">
        <f t="shared" si="17"/>
        <v/>
      </c>
      <c r="T296" s="119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  <c r="AE296" s="107"/>
      <c r="AF296" s="107"/>
      <c r="AG296" s="107"/>
      <c r="AH296" s="107"/>
      <c r="AI296" s="107"/>
      <c r="AJ296" s="107"/>
      <c r="AK296" s="107"/>
      <c r="AL296" s="107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  <c r="BB296" s="107"/>
      <c r="BC296" s="107"/>
    </row>
    <row r="297" spans="2:55" s="109" customFormat="1" ht="19.95" hidden="1" customHeight="1" x14ac:dyDescent="0.3">
      <c r="B297" s="111" t="s">
        <v>3177</v>
      </c>
      <c r="C297" s="111">
        <v>4600011662</v>
      </c>
      <c r="D297" s="101" t="s">
        <v>722</v>
      </c>
      <c r="E297" s="110" t="str">
        <f t="shared" si="16"/>
        <v/>
      </c>
      <c r="F297" s="102"/>
      <c r="G297" s="103"/>
      <c r="H297" s="103"/>
      <c r="I297" s="100"/>
      <c r="J297" s="122" t="s">
        <v>2807</v>
      </c>
      <c r="K297" s="103"/>
      <c r="L297" s="103"/>
      <c r="M297" s="103"/>
      <c r="N297" s="103"/>
      <c r="O297" s="106"/>
      <c r="P297" s="104"/>
      <c r="Q297" s="104"/>
      <c r="R297" s="104"/>
      <c r="S297" s="105" t="str">
        <f t="shared" si="17"/>
        <v/>
      </c>
      <c r="T297" s="119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7"/>
      <c r="BC297" s="107"/>
    </row>
    <row r="298" spans="2:55" s="109" customFormat="1" ht="19.95" hidden="1" customHeight="1" x14ac:dyDescent="0.3">
      <c r="B298" s="111" t="s">
        <v>3177</v>
      </c>
      <c r="C298" s="111">
        <v>4600011662</v>
      </c>
      <c r="D298" s="101" t="s">
        <v>723</v>
      </c>
      <c r="E298" s="110" t="str">
        <f t="shared" si="16"/>
        <v/>
      </c>
      <c r="F298" s="102"/>
      <c r="G298" s="103"/>
      <c r="H298" s="103"/>
      <c r="I298" s="100"/>
      <c r="J298" s="122" t="s">
        <v>2803</v>
      </c>
      <c r="K298" s="103"/>
      <c r="L298" s="103"/>
      <c r="M298" s="103"/>
      <c r="N298" s="103"/>
      <c r="O298" s="106"/>
      <c r="P298" s="104"/>
      <c r="Q298" s="104"/>
      <c r="R298" s="104"/>
      <c r="S298" s="105" t="str">
        <f t="shared" si="17"/>
        <v/>
      </c>
      <c r="T298" s="119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  <c r="AE298" s="107"/>
      <c r="AF298" s="107"/>
      <c r="AG298" s="107"/>
      <c r="AH298" s="107"/>
      <c r="AI298" s="107"/>
      <c r="AJ298" s="107"/>
      <c r="AK298" s="107"/>
      <c r="AL298" s="107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  <c r="BB298" s="107"/>
      <c r="BC298" s="107"/>
    </row>
    <row r="299" spans="2:55" s="109" customFormat="1" ht="19.95" hidden="1" customHeight="1" x14ac:dyDescent="0.3">
      <c r="B299" s="111" t="s">
        <v>3177</v>
      </c>
      <c r="C299" s="111">
        <v>4600011662</v>
      </c>
      <c r="D299" s="101" t="s">
        <v>724</v>
      </c>
      <c r="E299" s="110" t="str">
        <f t="shared" si="16"/>
        <v/>
      </c>
      <c r="F299" s="102"/>
      <c r="G299" s="103"/>
      <c r="H299" s="103"/>
      <c r="I299" s="100"/>
      <c r="J299" s="122" t="s">
        <v>2804</v>
      </c>
      <c r="K299" s="103"/>
      <c r="L299" s="103"/>
      <c r="M299" s="103"/>
      <c r="N299" s="103"/>
      <c r="O299" s="106"/>
      <c r="P299" s="104"/>
      <c r="Q299" s="104"/>
      <c r="R299" s="104"/>
      <c r="S299" s="105" t="str">
        <f t="shared" si="17"/>
        <v/>
      </c>
      <c r="T299" s="119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7"/>
      <c r="BA299" s="107"/>
      <c r="BB299" s="107"/>
      <c r="BC299" s="107"/>
    </row>
    <row r="300" spans="2:55" s="109" customFormat="1" ht="19.95" hidden="1" customHeight="1" x14ac:dyDescent="0.3">
      <c r="B300" s="111" t="s">
        <v>3177</v>
      </c>
      <c r="C300" s="111">
        <v>4600011662</v>
      </c>
      <c r="D300" s="101" t="s">
        <v>725</v>
      </c>
      <c r="E300" s="110" t="str">
        <f t="shared" si="16"/>
        <v/>
      </c>
      <c r="F300" s="102"/>
      <c r="G300" s="103"/>
      <c r="H300" s="103"/>
      <c r="I300" s="100"/>
      <c r="J300" s="122" t="s">
        <v>2805</v>
      </c>
      <c r="K300" s="103"/>
      <c r="L300" s="103"/>
      <c r="M300" s="103"/>
      <c r="N300" s="103"/>
      <c r="O300" s="106"/>
      <c r="P300" s="104"/>
      <c r="Q300" s="104"/>
      <c r="R300" s="104"/>
      <c r="S300" s="105" t="str">
        <f t="shared" si="17"/>
        <v/>
      </c>
      <c r="T300" s="119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  <c r="AE300" s="107"/>
      <c r="AF300" s="107"/>
      <c r="AG300" s="107"/>
      <c r="AH300" s="107"/>
      <c r="AI300" s="107"/>
      <c r="AJ300" s="107"/>
      <c r="AK300" s="107"/>
      <c r="AL300" s="107"/>
      <c r="AM300" s="107"/>
      <c r="AN300" s="107"/>
      <c r="AO300" s="107"/>
      <c r="AP300" s="107"/>
      <c r="AQ300" s="107"/>
      <c r="AR300" s="107"/>
      <c r="AS300" s="107"/>
      <c r="AT300" s="107"/>
      <c r="AU300" s="107"/>
      <c r="AV300" s="107"/>
      <c r="AW300" s="107"/>
      <c r="AX300" s="107"/>
      <c r="AY300" s="107"/>
      <c r="AZ300" s="107"/>
      <c r="BA300" s="107"/>
      <c r="BB300" s="107"/>
      <c r="BC300" s="107"/>
    </row>
    <row r="301" spans="2:55" s="109" customFormat="1" ht="19.95" hidden="1" customHeight="1" x14ac:dyDescent="0.3">
      <c r="B301" s="111" t="s">
        <v>3177</v>
      </c>
      <c r="C301" s="111">
        <v>4600011662</v>
      </c>
      <c r="D301" s="101" t="s">
        <v>726</v>
      </c>
      <c r="E301" s="110" t="str">
        <f t="shared" si="16"/>
        <v/>
      </c>
      <c r="F301" s="102"/>
      <c r="G301" s="103"/>
      <c r="H301" s="103"/>
      <c r="I301" s="100"/>
      <c r="J301" s="122" t="s">
        <v>2808</v>
      </c>
      <c r="K301" s="103"/>
      <c r="L301" s="103"/>
      <c r="M301" s="103"/>
      <c r="N301" s="103"/>
      <c r="O301" s="106"/>
      <c r="P301" s="104"/>
      <c r="Q301" s="104"/>
      <c r="R301" s="104"/>
      <c r="S301" s="105" t="str">
        <f t="shared" si="17"/>
        <v/>
      </c>
      <c r="T301" s="119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7"/>
      <c r="BC301" s="107"/>
    </row>
    <row r="302" spans="2:55" s="109" customFormat="1" ht="19.95" hidden="1" customHeight="1" x14ac:dyDescent="0.3">
      <c r="B302" s="111" t="s">
        <v>3177</v>
      </c>
      <c r="C302" s="111">
        <v>4600011662</v>
      </c>
      <c r="D302" s="101" t="s">
        <v>727</v>
      </c>
      <c r="E302" s="110" t="str">
        <f t="shared" si="16"/>
        <v/>
      </c>
      <c r="F302" s="102"/>
      <c r="G302" s="103"/>
      <c r="H302" s="103"/>
      <c r="I302" s="100"/>
      <c r="J302" s="122" t="s">
        <v>2642</v>
      </c>
      <c r="K302" s="103"/>
      <c r="L302" s="103"/>
      <c r="M302" s="103"/>
      <c r="N302" s="103"/>
      <c r="O302" s="106"/>
      <c r="P302" s="104"/>
      <c r="Q302" s="104"/>
      <c r="R302" s="104"/>
      <c r="S302" s="105" t="str">
        <f t="shared" si="17"/>
        <v/>
      </c>
      <c r="T302" s="119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  <c r="AE302" s="107"/>
      <c r="AF302" s="107"/>
      <c r="AG302" s="107"/>
      <c r="AH302" s="107"/>
      <c r="AI302" s="107"/>
      <c r="AJ302" s="107"/>
      <c r="AK302" s="107"/>
      <c r="AL302" s="107"/>
      <c r="AM302" s="107"/>
      <c r="AN302" s="107"/>
      <c r="AO302" s="107"/>
      <c r="AP302" s="107"/>
      <c r="AQ302" s="107"/>
      <c r="AR302" s="107"/>
      <c r="AS302" s="107"/>
      <c r="AT302" s="107"/>
      <c r="AU302" s="107"/>
      <c r="AV302" s="107"/>
      <c r="AW302" s="107"/>
      <c r="AX302" s="107"/>
      <c r="AY302" s="107"/>
      <c r="AZ302" s="107"/>
      <c r="BA302" s="107"/>
      <c r="BB302" s="107"/>
      <c r="BC302" s="107"/>
    </row>
    <row r="303" spans="2:55" s="109" customFormat="1" ht="19.95" hidden="1" customHeight="1" x14ac:dyDescent="0.3">
      <c r="B303" s="111" t="s">
        <v>3177</v>
      </c>
      <c r="C303" s="111">
        <v>4600011662</v>
      </c>
      <c r="D303" s="101" t="s">
        <v>728</v>
      </c>
      <c r="E303" s="110" t="str">
        <f t="shared" si="16"/>
        <v/>
      </c>
      <c r="F303" s="102"/>
      <c r="G303" s="103"/>
      <c r="H303" s="103"/>
      <c r="I303" s="100"/>
      <c r="J303" s="122" t="s">
        <v>2807</v>
      </c>
      <c r="K303" s="103"/>
      <c r="L303" s="103"/>
      <c r="M303" s="103"/>
      <c r="N303" s="103"/>
      <c r="O303" s="106"/>
      <c r="P303" s="104"/>
      <c r="Q303" s="104"/>
      <c r="R303" s="104"/>
      <c r="S303" s="105" t="str">
        <f t="shared" si="17"/>
        <v/>
      </c>
      <c r="T303" s="119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7"/>
      <c r="BA303" s="107"/>
      <c r="BB303" s="107"/>
      <c r="BC303" s="107"/>
    </row>
    <row r="304" spans="2:55" s="109" customFormat="1" ht="19.95" hidden="1" customHeight="1" x14ac:dyDescent="0.3">
      <c r="B304" s="111" t="s">
        <v>3177</v>
      </c>
      <c r="C304" s="111">
        <v>4600011662</v>
      </c>
      <c r="D304" s="101" t="s">
        <v>729</v>
      </c>
      <c r="E304" s="110" t="str">
        <f t="shared" si="16"/>
        <v/>
      </c>
      <c r="F304" s="102"/>
      <c r="G304" s="103"/>
      <c r="H304" s="103"/>
      <c r="I304" s="100"/>
      <c r="J304" s="122" t="s">
        <v>2803</v>
      </c>
      <c r="K304" s="103"/>
      <c r="L304" s="103"/>
      <c r="M304" s="103"/>
      <c r="N304" s="103"/>
      <c r="O304" s="106"/>
      <c r="P304" s="104"/>
      <c r="Q304" s="104"/>
      <c r="R304" s="104"/>
      <c r="S304" s="105" t="str">
        <f t="shared" si="17"/>
        <v/>
      </c>
      <c r="T304" s="119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  <c r="AE304" s="107"/>
      <c r="AF304" s="107"/>
      <c r="AG304" s="107"/>
      <c r="AH304" s="107"/>
      <c r="AI304" s="107"/>
      <c r="AJ304" s="107"/>
      <c r="AK304" s="107"/>
      <c r="AL304" s="107"/>
      <c r="AM304" s="107"/>
      <c r="AN304" s="107"/>
      <c r="AO304" s="107"/>
      <c r="AP304" s="107"/>
      <c r="AQ304" s="107"/>
      <c r="AR304" s="107"/>
      <c r="AS304" s="107"/>
      <c r="AT304" s="107"/>
      <c r="AU304" s="107"/>
      <c r="AV304" s="107"/>
      <c r="AW304" s="107"/>
      <c r="AX304" s="107"/>
      <c r="AY304" s="107"/>
      <c r="AZ304" s="107"/>
      <c r="BA304" s="107"/>
      <c r="BB304" s="107"/>
      <c r="BC304" s="107"/>
    </row>
    <row r="305" spans="2:55" s="109" customFormat="1" ht="19.95" hidden="1" customHeight="1" x14ac:dyDescent="0.3">
      <c r="B305" s="111" t="s">
        <v>3177</v>
      </c>
      <c r="C305" s="111">
        <v>4600011662</v>
      </c>
      <c r="D305" s="101" t="s">
        <v>730</v>
      </c>
      <c r="E305" s="110" t="str">
        <f t="shared" si="16"/>
        <v/>
      </c>
      <c r="F305" s="102"/>
      <c r="G305" s="103"/>
      <c r="H305" s="103"/>
      <c r="I305" s="100"/>
      <c r="J305" s="122" t="s">
        <v>2804</v>
      </c>
      <c r="K305" s="103"/>
      <c r="L305" s="103"/>
      <c r="M305" s="103"/>
      <c r="N305" s="103"/>
      <c r="O305" s="106"/>
      <c r="P305" s="104"/>
      <c r="Q305" s="104"/>
      <c r="R305" s="104"/>
      <c r="S305" s="105" t="str">
        <f t="shared" si="17"/>
        <v/>
      </c>
      <c r="T305" s="119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7"/>
      <c r="BC305" s="107"/>
    </row>
    <row r="306" spans="2:55" s="109" customFormat="1" ht="19.95" hidden="1" customHeight="1" x14ac:dyDescent="0.3">
      <c r="B306" s="111" t="s">
        <v>3177</v>
      </c>
      <c r="C306" s="111">
        <v>4600011662</v>
      </c>
      <c r="D306" s="101" t="s">
        <v>731</v>
      </c>
      <c r="E306" s="110" t="str">
        <f t="shared" si="16"/>
        <v/>
      </c>
      <c r="F306" s="102"/>
      <c r="G306" s="103"/>
      <c r="H306" s="103"/>
      <c r="I306" s="100"/>
      <c r="J306" s="122" t="s">
        <v>2805</v>
      </c>
      <c r="K306" s="103"/>
      <c r="L306" s="103"/>
      <c r="M306" s="103"/>
      <c r="N306" s="103"/>
      <c r="O306" s="106"/>
      <c r="P306" s="104"/>
      <c r="Q306" s="104"/>
      <c r="R306" s="104"/>
      <c r="S306" s="105" t="str">
        <f t="shared" si="17"/>
        <v/>
      </c>
      <c r="T306" s="119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  <c r="AE306" s="107"/>
      <c r="AF306" s="107"/>
      <c r="AG306" s="107"/>
      <c r="AH306" s="107"/>
      <c r="AI306" s="107"/>
      <c r="AJ306" s="107"/>
      <c r="AK306" s="107"/>
      <c r="AL306" s="107"/>
      <c r="AM306" s="107"/>
      <c r="AN306" s="107"/>
      <c r="AO306" s="107"/>
      <c r="AP306" s="107"/>
      <c r="AQ306" s="107"/>
      <c r="AR306" s="107"/>
      <c r="AS306" s="107"/>
      <c r="AT306" s="107"/>
      <c r="AU306" s="107"/>
      <c r="AV306" s="107"/>
      <c r="AW306" s="107"/>
      <c r="AX306" s="107"/>
      <c r="AY306" s="107"/>
      <c r="AZ306" s="107"/>
      <c r="BA306" s="107"/>
      <c r="BB306" s="107"/>
      <c r="BC306" s="107"/>
    </row>
    <row r="307" spans="2:55" s="109" customFormat="1" ht="19.95" hidden="1" customHeight="1" x14ac:dyDescent="0.3">
      <c r="B307" s="111" t="s">
        <v>3177</v>
      </c>
      <c r="C307" s="111">
        <v>4600011662</v>
      </c>
      <c r="D307" s="101" t="s">
        <v>732</v>
      </c>
      <c r="E307" s="110" t="str">
        <f t="shared" si="16"/>
        <v/>
      </c>
      <c r="F307" s="102"/>
      <c r="G307" s="103"/>
      <c r="H307" s="103"/>
      <c r="I307" s="100"/>
      <c r="J307" s="122" t="s">
        <v>2808</v>
      </c>
      <c r="K307" s="103"/>
      <c r="L307" s="103"/>
      <c r="M307" s="103"/>
      <c r="N307" s="103"/>
      <c r="O307" s="106"/>
      <c r="P307" s="104"/>
      <c r="Q307" s="104"/>
      <c r="R307" s="104"/>
      <c r="S307" s="105" t="str">
        <f t="shared" si="17"/>
        <v/>
      </c>
      <c r="T307" s="119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7"/>
      <c r="BA307" s="107"/>
      <c r="BB307" s="107"/>
      <c r="BC307" s="107"/>
    </row>
    <row r="308" spans="2:55" s="109" customFormat="1" ht="19.95" hidden="1" customHeight="1" x14ac:dyDescent="0.3">
      <c r="B308" s="111" t="s">
        <v>3177</v>
      </c>
      <c r="C308" s="111">
        <v>4600011662</v>
      </c>
      <c r="D308" s="101" t="s">
        <v>733</v>
      </c>
      <c r="E308" s="110" t="str">
        <f t="shared" si="16"/>
        <v/>
      </c>
      <c r="F308" s="102"/>
      <c r="G308" s="103"/>
      <c r="H308" s="103"/>
      <c r="I308" s="100"/>
      <c r="J308" s="122" t="s">
        <v>2633</v>
      </c>
      <c r="K308" s="103"/>
      <c r="L308" s="103"/>
      <c r="M308" s="103"/>
      <c r="N308" s="103"/>
      <c r="O308" s="106"/>
      <c r="P308" s="104"/>
      <c r="Q308" s="104"/>
      <c r="R308" s="104"/>
      <c r="S308" s="105" t="str">
        <f t="shared" si="17"/>
        <v/>
      </c>
      <c r="T308" s="119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  <c r="AE308" s="107"/>
      <c r="AF308" s="107"/>
      <c r="AG308" s="107"/>
      <c r="AH308" s="107"/>
      <c r="AI308" s="107"/>
      <c r="AJ308" s="107"/>
      <c r="AK308" s="107"/>
      <c r="AL308" s="107"/>
      <c r="AM308" s="107"/>
      <c r="AN308" s="107"/>
      <c r="AO308" s="107"/>
      <c r="AP308" s="107"/>
      <c r="AQ308" s="107"/>
      <c r="AR308" s="107"/>
      <c r="AS308" s="107"/>
      <c r="AT308" s="107"/>
      <c r="AU308" s="107"/>
      <c r="AV308" s="107"/>
      <c r="AW308" s="107"/>
      <c r="AX308" s="107"/>
      <c r="AY308" s="107"/>
      <c r="AZ308" s="107"/>
      <c r="BA308" s="107"/>
      <c r="BB308" s="107"/>
      <c r="BC308" s="107"/>
    </row>
    <row r="309" spans="2:55" s="109" customFormat="1" ht="19.95" hidden="1" customHeight="1" x14ac:dyDescent="0.3">
      <c r="B309" s="111" t="s">
        <v>3177</v>
      </c>
      <c r="C309" s="111">
        <v>4600011662</v>
      </c>
      <c r="D309" s="101" t="s">
        <v>355</v>
      </c>
      <c r="E309" s="110" t="str">
        <f t="shared" si="16"/>
        <v/>
      </c>
      <c r="F309" s="102"/>
      <c r="G309" s="103"/>
      <c r="H309" s="103"/>
      <c r="I309" s="100"/>
      <c r="J309" s="122" t="s">
        <v>2809</v>
      </c>
      <c r="K309" s="103"/>
      <c r="L309" s="103"/>
      <c r="M309" s="103"/>
      <c r="N309" s="103"/>
      <c r="O309" s="106"/>
      <c r="P309" s="104"/>
      <c r="Q309" s="104"/>
      <c r="R309" s="104"/>
      <c r="S309" s="105" t="str">
        <f t="shared" si="17"/>
        <v/>
      </c>
      <c r="T309" s="119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7"/>
      <c r="BC309" s="107"/>
    </row>
    <row r="310" spans="2:55" s="109" customFormat="1" ht="19.95" hidden="1" customHeight="1" x14ac:dyDescent="0.3">
      <c r="B310" s="111" t="s">
        <v>3177</v>
      </c>
      <c r="C310" s="111">
        <v>4600011662</v>
      </c>
      <c r="D310" s="101" t="s">
        <v>734</v>
      </c>
      <c r="E310" s="110" t="str">
        <f t="shared" si="16"/>
        <v/>
      </c>
      <c r="F310" s="102"/>
      <c r="G310" s="103"/>
      <c r="H310" s="103"/>
      <c r="I310" s="100"/>
      <c r="J310" s="122" t="s">
        <v>2810</v>
      </c>
      <c r="K310" s="103"/>
      <c r="L310" s="103"/>
      <c r="M310" s="103"/>
      <c r="N310" s="103"/>
      <c r="O310" s="106"/>
      <c r="P310" s="104"/>
      <c r="Q310" s="104"/>
      <c r="R310" s="104"/>
      <c r="S310" s="105" t="str">
        <f t="shared" si="17"/>
        <v/>
      </c>
      <c r="T310" s="119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  <c r="AE310" s="107"/>
      <c r="AF310" s="107"/>
      <c r="AG310" s="107"/>
      <c r="AH310" s="107"/>
      <c r="AI310" s="107"/>
      <c r="AJ310" s="107"/>
      <c r="AK310" s="107"/>
      <c r="AL310" s="107"/>
      <c r="AM310" s="107"/>
      <c r="AN310" s="107"/>
      <c r="AO310" s="107"/>
      <c r="AP310" s="107"/>
      <c r="AQ310" s="107"/>
      <c r="AR310" s="107"/>
      <c r="AS310" s="107"/>
      <c r="AT310" s="107"/>
      <c r="AU310" s="107"/>
      <c r="AV310" s="107"/>
      <c r="AW310" s="107"/>
      <c r="AX310" s="107"/>
      <c r="AY310" s="107"/>
      <c r="AZ310" s="107"/>
      <c r="BA310" s="107"/>
      <c r="BB310" s="107"/>
      <c r="BC310" s="107"/>
    </row>
    <row r="311" spans="2:55" s="109" customFormat="1" ht="19.95" hidden="1" customHeight="1" x14ac:dyDescent="0.3">
      <c r="B311" s="111" t="s">
        <v>3177</v>
      </c>
      <c r="C311" s="111">
        <v>4600011662</v>
      </c>
      <c r="D311" s="101" t="s">
        <v>735</v>
      </c>
      <c r="E311" s="110" t="str">
        <f t="shared" si="16"/>
        <v/>
      </c>
      <c r="F311" s="102"/>
      <c r="G311" s="103"/>
      <c r="H311" s="103"/>
      <c r="I311" s="100"/>
      <c r="J311" s="122" t="s">
        <v>2804</v>
      </c>
      <c r="K311" s="103"/>
      <c r="L311" s="103"/>
      <c r="M311" s="103"/>
      <c r="N311" s="103"/>
      <c r="O311" s="106"/>
      <c r="P311" s="104"/>
      <c r="Q311" s="104"/>
      <c r="R311" s="104"/>
      <c r="S311" s="105" t="str">
        <f t="shared" si="17"/>
        <v/>
      </c>
      <c r="T311" s="119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7"/>
      <c r="BA311" s="107"/>
      <c r="BB311" s="107"/>
      <c r="BC311" s="107"/>
    </row>
    <row r="312" spans="2:55" s="109" customFormat="1" ht="19.95" hidden="1" customHeight="1" x14ac:dyDescent="0.3">
      <c r="B312" s="111" t="s">
        <v>3177</v>
      </c>
      <c r="C312" s="111">
        <v>4600011662</v>
      </c>
      <c r="D312" s="101" t="s">
        <v>736</v>
      </c>
      <c r="E312" s="110" t="str">
        <f t="shared" si="16"/>
        <v/>
      </c>
      <c r="F312" s="102"/>
      <c r="G312" s="103"/>
      <c r="H312" s="103"/>
      <c r="I312" s="100"/>
      <c r="J312" s="122" t="s">
        <v>2811</v>
      </c>
      <c r="K312" s="103"/>
      <c r="L312" s="103"/>
      <c r="M312" s="103"/>
      <c r="N312" s="103"/>
      <c r="O312" s="106"/>
      <c r="P312" s="104"/>
      <c r="Q312" s="104"/>
      <c r="R312" s="104"/>
      <c r="S312" s="105" t="str">
        <f t="shared" si="17"/>
        <v/>
      </c>
      <c r="T312" s="119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  <c r="AE312" s="107"/>
      <c r="AF312" s="107"/>
      <c r="AG312" s="107"/>
      <c r="AH312" s="107"/>
      <c r="AI312" s="107"/>
      <c r="AJ312" s="107"/>
      <c r="AK312" s="107"/>
      <c r="AL312" s="107"/>
      <c r="AM312" s="107"/>
      <c r="AN312" s="107"/>
      <c r="AO312" s="107"/>
      <c r="AP312" s="107"/>
      <c r="AQ312" s="107"/>
      <c r="AR312" s="107"/>
      <c r="AS312" s="107"/>
      <c r="AT312" s="107"/>
      <c r="AU312" s="107"/>
      <c r="AV312" s="107"/>
      <c r="AW312" s="107"/>
      <c r="AX312" s="107"/>
      <c r="AY312" s="107"/>
      <c r="AZ312" s="107"/>
      <c r="BA312" s="107"/>
      <c r="BB312" s="107"/>
      <c r="BC312" s="107"/>
    </row>
    <row r="313" spans="2:55" s="109" customFormat="1" ht="19.95" hidden="1" customHeight="1" x14ac:dyDescent="0.3">
      <c r="B313" s="111" t="s">
        <v>3177</v>
      </c>
      <c r="C313" s="111">
        <v>4600011662</v>
      </c>
      <c r="D313" s="101" t="s">
        <v>737</v>
      </c>
      <c r="E313" s="110" t="str">
        <f t="shared" si="16"/>
        <v/>
      </c>
      <c r="F313" s="102"/>
      <c r="G313" s="103"/>
      <c r="H313" s="103"/>
      <c r="I313" s="100"/>
      <c r="J313" s="122" t="s">
        <v>2812</v>
      </c>
      <c r="K313" s="103"/>
      <c r="L313" s="103"/>
      <c r="M313" s="103"/>
      <c r="N313" s="103"/>
      <c r="O313" s="106"/>
      <c r="P313" s="104"/>
      <c r="Q313" s="104"/>
      <c r="R313" s="104"/>
      <c r="S313" s="105" t="str">
        <f t="shared" si="17"/>
        <v/>
      </c>
      <c r="T313" s="119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7"/>
      <c r="BC313" s="107"/>
    </row>
    <row r="314" spans="2:55" s="109" customFormat="1" ht="19.95" hidden="1" customHeight="1" x14ac:dyDescent="0.3">
      <c r="B314" s="111" t="s">
        <v>3177</v>
      </c>
      <c r="C314" s="111">
        <v>4600011662</v>
      </c>
      <c r="D314" s="101" t="s">
        <v>738</v>
      </c>
      <c r="E314" s="110" t="str">
        <f t="shared" si="16"/>
        <v/>
      </c>
      <c r="F314" s="102"/>
      <c r="G314" s="103"/>
      <c r="H314" s="103"/>
      <c r="I314" s="100"/>
      <c r="J314" s="122" t="s">
        <v>2638</v>
      </c>
      <c r="K314" s="103"/>
      <c r="L314" s="103"/>
      <c r="M314" s="103"/>
      <c r="N314" s="103"/>
      <c r="O314" s="106"/>
      <c r="P314" s="104"/>
      <c r="Q314" s="104"/>
      <c r="R314" s="104"/>
      <c r="S314" s="105" t="str">
        <f t="shared" si="17"/>
        <v/>
      </c>
      <c r="T314" s="119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  <c r="AE314" s="107"/>
      <c r="AF314" s="107"/>
      <c r="AG314" s="107"/>
      <c r="AH314" s="107"/>
      <c r="AI314" s="107"/>
      <c r="AJ314" s="107"/>
      <c r="AK314" s="107"/>
      <c r="AL314" s="107"/>
      <c r="AM314" s="107"/>
      <c r="AN314" s="107"/>
      <c r="AO314" s="107"/>
      <c r="AP314" s="107"/>
      <c r="AQ314" s="107"/>
      <c r="AR314" s="107"/>
      <c r="AS314" s="107"/>
      <c r="AT314" s="107"/>
      <c r="AU314" s="107"/>
      <c r="AV314" s="107"/>
      <c r="AW314" s="107"/>
      <c r="AX314" s="107"/>
      <c r="AY314" s="107"/>
      <c r="AZ314" s="107"/>
      <c r="BA314" s="107"/>
      <c r="BB314" s="107"/>
      <c r="BC314" s="107"/>
    </row>
    <row r="315" spans="2:55" s="109" customFormat="1" ht="19.95" hidden="1" customHeight="1" x14ac:dyDescent="0.3">
      <c r="B315" s="111" t="s">
        <v>3177</v>
      </c>
      <c r="C315" s="111">
        <v>4600011662</v>
      </c>
      <c r="D315" s="101" t="s">
        <v>739</v>
      </c>
      <c r="E315" s="110" t="str">
        <f t="shared" si="16"/>
        <v/>
      </c>
      <c r="F315" s="102"/>
      <c r="G315" s="103"/>
      <c r="H315" s="103"/>
      <c r="I315" s="100"/>
      <c r="J315" s="122" t="s">
        <v>2813</v>
      </c>
      <c r="K315" s="103"/>
      <c r="L315" s="103"/>
      <c r="M315" s="103"/>
      <c r="N315" s="103"/>
      <c r="O315" s="106"/>
      <c r="P315" s="104"/>
      <c r="Q315" s="104"/>
      <c r="R315" s="104"/>
      <c r="S315" s="105" t="str">
        <f t="shared" si="17"/>
        <v/>
      </c>
      <c r="T315" s="119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7"/>
      <c r="BA315" s="107"/>
      <c r="BB315" s="107"/>
      <c r="BC315" s="107"/>
    </row>
    <row r="316" spans="2:55" s="109" customFormat="1" ht="19.95" hidden="1" customHeight="1" x14ac:dyDescent="0.3">
      <c r="B316" s="111" t="s">
        <v>3177</v>
      </c>
      <c r="C316" s="111">
        <v>4600011662</v>
      </c>
      <c r="D316" s="101" t="s">
        <v>740</v>
      </c>
      <c r="E316" s="110" t="str">
        <f t="shared" si="16"/>
        <v/>
      </c>
      <c r="F316" s="102"/>
      <c r="G316" s="103"/>
      <c r="H316" s="103"/>
      <c r="I316" s="100"/>
      <c r="J316" s="122" t="s">
        <v>2810</v>
      </c>
      <c r="K316" s="103"/>
      <c r="L316" s="103"/>
      <c r="M316" s="103"/>
      <c r="N316" s="103"/>
      <c r="O316" s="106"/>
      <c r="P316" s="104"/>
      <c r="Q316" s="104"/>
      <c r="R316" s="104"/>
      <c r="S316" s="105" t="str">
        <f t="shared" si="17"/>
        <v/>
      </c>
      <c r="T316" s="119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  <c r="AE316" s="107"/>
      <c r="AF316" s="107"/>
      <c r="AG316" s="107"/>
      <c r="AH316" s="107"/>
      <c r="AI316" s="107"/>
      <c r="AJ316" s="107"/>
      <c r="AK316" s="107"/>
      <c r="AL316" s="107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  <c r="BB316" s="107"/>
      <c r="BC316" s="107"/>
    </row>
    <row r="317" spans="2:55" s="109" customFormat="1" ht="19.95" hidden="1" customHeight="1" x14ac:dyDescent="0.3">
      <c r="B317" s="111" t="s">
        <v>3177</v>
      </c>
      <c r="C317" s="111">
        <v>4600011662</v>
      </c>
      <c r="D317" s="101" t="s">
        <v>741</v>
      </c>
      <c r="E317" s="110" t="str">
        <f t="shared" si="16"/>
        <v/>
      </c>
      <c r="F317" s="102"/>
      <c r="G317" s="103"/>
      <c r="H317" s="103"/>
      <c r="I317" s="100"/>
      <c r="J317" s="122" t="s">
        <v>2804</v>
      </c>
      <c r="K317" s="103"/>
      <c r="L317" s="103"/>
      <c r="M317" s="103"/>
      <c r="N317" s="103"/>
      <c r="O317" s="106"/>
      <c r="P317" s="104"/>
      <c r="Q317" s="104"/>
      <c r="R317" s="104"/>
      <c r="S317" s="105" t="str">
        <f t="shared" si="17"/>
        <v/>
      </c>
      <c r="T317" s="119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7"/>
      <c r="BC317" s="107"/>
    </row>
    <row r="318" spans="2:55" s="109" customFormat="1" ht="19.95" hidden="1" customHeight="1" x14ac:dyDescent="0.3">
      <c r="B318" s="111" t="s">
        <v>3177</v>
      </c>
      <c r="C318" s="111">
        <v>4600011662</v>
      </c>
      <c r="D318" s="101" t="s">
        <v>742</v>
      </c>
      <c r="E318" s="110" t="str">
        <f t="shared" si="16"/>
        <v/>
      </c>
      <c r="F318" s="102"/>
      <c r="G318" s="103"/>
      <c r="H318" s="103"/>
      <c r="I318" s="100"/>
      <c r="J318" s="122" t="s">
        <v>2811</v>
      </c>
      <c r="K318" s="103"/>
      <c r="L318" s="103"/>
      <c r="M318" s="103"/>
      <c r="N318" s="103"/>
      <c r="O318" s="106"/>
      <c r="P318" s="104"/>
      <c r="Q318" s="104"/>
      <c r="R318" s="104"/>
      <c r="S318" s="105" t="str">
        <f t="shared" si="17"/>
        <v/>
      </c>
      <c r="T318" s="119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  <c r="AE318" s="107"/>
      <c r="AF318" s="107"/>
      <c r="AG318" s="107"/>
      <c r="AH318" s="107"/>
      <c r="AI318" s="107"/>
      <c r="AJ318" s="107"/>
      <c r="AK318" s="107"/>
      <c r="AL318" s="107"/>
      <c r="AM318" s="107"/>
      <c r="AN318" s="107"/>
      <c r="AO318" s="107"/>
      <c r="AP318" s="107"/>
      <c r="AQ318" s="107"/>
      <c r="AR318" s="107"/>
      <c r="AS318" s="107"/>
      <c r="AT318" s="107"/>
      <c r="AU318" s="107"/>
      <c r="AV318" s="107"/>
      <c r="AW318" s="107"/>
      <c r="AX318" s="107"/>
      <c r="AY318" s="107"/>
      <c r="AZ318" s="107"/>
      <c r="BA318" s="107"/>
      <c r="BB318" s="107"/>
      <c r="BC318" s="107"/>
    </row>
    <row r="319" spans="2:55" s="109" customFormat="1" ht="19.95" hidden="1" customHeight="1" x14ac:dyDescent="0.3">
      <c r="B319" s="111" t="s">
        <v>3177</v>
      </c>
      <c r="C319" s="111">
        <v>4600011662</v>
      </c>
      <c r="D319" s="101" t="s">
        <v>743</v>
      </c>
      <c r="E319" s="110" t="str">
        <f t="shared" si="16"/>
        <v/>
      </c>
      <c r="F319" s="102"/>
      <c r="G319" s="103"/>
      <c r="H319" s="103"/>
      <c r="I319" s="100"/>
      <c r="J319" s="122" t="s">
        <v>2814</v>
      </c>
      <c r="K319" s="103"/>
      <c r="L319" s="103"/>
      <c r="M319" s="103"/>
      <c r="N319" s="103"/>
      <c r="O319" s="106"/>
      <c r="P319" s="104"/>
      <c r="Q319" s="104"/>
      <c r="R319" s="104"/>
      <c r="S319" s="105" t="str">
        <f t="shared" si="17"/>
        <v/>
      </c>
      <c r="T319" s="119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7"/>
      <c r="BA319" s="107"/>
      <c r="BB319" s="107"/>
      <c r="BC319" s="107"/>
    </row>
    <row r="320" spans="2:55" s="109" customFormat="1" ht="19.95" hidden="1" customHeight="1" x14ac:dyDescent="0.3">
      <c r="B320" s="111" t="s">
        <v>3177</v>
      </c>
      <c r="C320" s="111">
        <v>4600011662</v>
      </c>
      <c r="D320" s="101" t="s">
        <v>744</v>
      </c>
      <c r="E320" s="110" t="str">
        <f t="shared" si="16"/>
        <v/>
      </c>
      <c r="F320" s="102"/>
      <c r="G320" s="103"/>
      <c r="H320" s="103"/>
      <c r="I320" s="100"/>
      <c r="J320" s="122" t="s">
        <v>2639</v>
      </c>
      <c r="K320" s="103"/>
      <c r="L320" s="103"/>
      <c r="M320" s="103"/>
      <c r="N320" s="103"/>
      <c r="O320" s="106"/>
      <c r="P320" s="104"/>
      <c r="Q320" s="104"/>
      <c r="R320" s="104"/>
      <c r="S320" s="105" t="str">
        <f t="shared" si="17"/>
        <v/>
      </c>
      <c r="T320" s="119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  <c r="AE320" s="107"/>
      <c r="AF320" s="107"/>
      <c r="AG320" s="107"/>
      <c r="AH320" s="107"/>
      <c r="AI320" s="107"/>
      <c r="AJ320" s="107"/>
      <c r="AK320" s="107"/>
      <c r="AL320" s="107"/>
      <c r="AM320" s="107"/>
      <c r="AN320" s="107"/>
      <c r="AO320" s="107"/>
      <c r="AP320" s="107"/>
      <c r="AQ320" s="107"/>
      <c r="AR320" s="107"/>
      <c r="AS320" s="107"/>
      <c r="AT320" s="107"/>
      <c r="AU320" s="107"/>
      <c r="AV320" s="107"/>
      <c r="AW320" s="107"/>
      <c r="AX320" s="107"/>
      <c r="AY320" s="107"/>
      <c r="AZ320" s="107"/>
      <c r="BA320" s="107"/>
      <c r="BB320" s="107"/>
      <c r="BC320" s="107"/>
    </row>
    <row r="321" spans="1:55" s="109" customFormat="1" ht="19.95" hidden="1" customHeight="1" x14ac:dyDescent="0.3">
      <c r="B321" s="111" t="s">
        <v>3177</v>
      </c>
      <c r="C321" s="111">
        <v>4600011662</v>
      </c>
      <c r="D321" s="101" t="s">
        <v>745</v>
      </c>
      <c r="E321" s="110" t="str">
        <f t="shared" si="16"/>
        <v/>
      </c>
      <c r="F321" s="102"/>
      <c r="G321" s="103"/>
      <c r="H321" s="103"/>
      <c r="I321" s="100"/>
      <c r="J321" s="122" t="s">
        <v>2815</v>
      </c>
      <c r="K321" s="103"/>
      <c r="L321" s="103"/>
      <c r="M321" s="103"/>
      <c r="N321" s="103"/>
      <c r="O321" s="106"/>
      <c r="P321" s="104"/>
      <c r="Q321" s="104"/>
      <c r="R321" s="104"/>
      <c r="S321" s="105" t="str">
        <f t="shared" si="17"/>
        <v/>
      </c>
      <c r="T321" s="119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7"/>
      <c r="BC321" s="107"/>
    </row>
    <row r="322" spans="1:55" s="109" customFormat="1" ht="19.95" hidden="1" customHeight="1" x14ac:dyDescent="0.3">
      <c r="B322" s="111" t="s">
        <v>3177</v>
      </c>
      <c r="C322" s="111">
        <v>4600011662</v>
      </c>
      <c r="D322" s="101" t="s">
        <v>746</v>
      </c>
      <c r="E322" s="110" t="str">
        <f t="shared" si="16"/>
        <v/>
      </c>
      <c r="F322" s="102"/>
      <c r="G322" s="103"/>
      <c r="H322" s="103"/>
      <c r="I322" s="100"/>
      <c r="J322" s="122" t="s">
        <v>2810</v>
      </c>
      <c r="K322" s="103"/>
      <c r="L322" s="103"/>
      <c r="M322" s="103"/>
      <c r="N322" s="103"/>
      <c r="O322" s="106"/>
      <c r="P322" s="104"/>
      <c r="Q322" s="104"/>
      <c r="R322" s="104"/>
      <c r="S322" s="105" t="str">
        <f t="shared" si="17"/>
        <v/>
      </c>
      <c r="T322" s="119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  <c r="AE322" s="107"/>
      <c r="AF322" s="107"/>
      <c r="AG322" s="107"/>
      <c r="AH322" s="107"/>
      <c r="AI322" s="107"/>
      <c r="AJ322" s="107"/>
      <c r="AK322" s="107"/>
      <c r="AL322" s="107"/>
      <c r="AM322" s="107"/>
      <c r="AN322" s="107"/>
      <c r="AO322" s="107"/>
      <c r="AP322" s="107"/>
      <c r="AQ322" s="107"/>
      <c r="AR322" s="107"/>
      <c r="AS322" s="107"/>
      <c r="AT322" s="107"/>
      <c r="AU322" s="107"/>
      <c r="AV322" s="107"/>
      <c r="AW322" s="107"/>
      <c r="AX322" s="107"/>
      <c r="AY322" s="107"/>
      <c r="AZ322" s="107"/>
      <c r="BA322" s="107"/>
      <c r="BB322" s="107"/>
      <c r="BC322" s="107"/>
    </row>
    <row r="323" spans="1:55" s="109" customFormat="1" ht="19.95" hidden="1" customHeight="1" x14ac:dyDescent="0.3">
      <c r="B323" s="111" t="s">
        <v>3177</v>
      </c>
      <c r="C323" s="111">
        <v>4600011662</v>
      </c>
      <c r="D323" s="101" t="s">
        <v>747</v>
      </c>
      <c r="E323" s="110" t="str">
        <f t="shared" si="16"/>
        <v/>
      </c>
      <c r="F323" s="102"/>
      <c r="G323" s="103"/>
      <c r="H323" s="103"/>
      <c r="I323" s="100"/>
      <c r="J323" s="122" t="s">
        <v>2804</v>
      </c>
      <c r="K323" s="103"/>
      <c r="L323" s="103"/>
      <c r="M323" s="103"/>
      <c r="N323" s="103"/>
      <c r="O323" s="106"/>
      <c r="P323" s="104"/>
      <c r="Q323" s="104"/>
      <c r="R323" s="104"/>
      <c r="S323" s="105" t="str">
        <f t="shared" si="17"/>
        <v/>
      </c>
      <c r="T323" s="119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7"/>
      <c r="BA323" s="107"/>
      <c r="BB323" s="107"/>
      <c r="BC323" s="107"/>
    </row>
    <row r="324" spans="1:55" s="109" customFormat="1" ht="19.95" hidden="1" customHeight="1" x14ac:dyDescent="0.3">
      <c r="B324" s="111" t="s">
        <v>3177</v>
      </c>
      <c r="C324" s="111">
        <v>4600011662</v>
      </c>
      <c r="D324" s="101" t="s">
        <v>748</v>
      </c>
      <c r="E324" s="110" t="str">
        <f t="shared" si="16"/>
        <v/>
      </c>
      <c r="F324" s="102"/>
      <c r="G324" s="103"/>
      <c r="H324" s="103"/>
      <c r="I324" s="100"/>
      <c r="J324" s="122" t="s">
        <v>2811</v>
      </c>
      <c r="K324" s="103"/>
      <c r="L324" s="103"/>
      <c r="M324" s="103"/>
      <c r="N324" s="103"/>
      <c r="O324" s="106"/>
      <c r="P324" s="104"/>
      <c r="Q324" s="104"/>
      <c r="R324" s="104"/>
      <c r="S324" s="105" t="str">
        <f t="shared" si="17"/>
        <v/>
      </c>
      <c r="T324" s="119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  <c r="AE324" s="107"/>
      <c r="AF324" s="107"/>
      <c r="AG324" s="107"/>
      <c r="AH324" s="107"/>
      <c r="AI324" s="107"/>
      <c r="AJ324" s="107"/>
      <c r="AK324" s="107"/>
      <c r="AL324" s="107"/>
      <c r="AM324" s="107"/>
      <c r="AN324" s="107"/>
      <c r="AO324" s="107"/>
      <c r="AP324" s="107"/>
      <c r="AQ324" s="107"/>
      <c r="AR324" s="107"/>
      <c r="AS324" s="107"/>
      <c r="AT324" s="107"/>
      <c r="AU324" s="107"/>
      <c r="AV324" s="107"/>
      <c r="AW324" s="107"/>
      <c r="AX324" s="107"/>
      <c r="AY324" s="107"/>
      <c r="AZ324" s="107"/>
      <c r="BA324" s="107"/>
      <c r="BB324" s="107"/>
      <c r="BC324" s="107"/>
    </row>
    <row r="325" spans="1:55" s="109" customFormat="1" ht="19.95" hidden="1" customHeight="1" x14ac:dyDescent="0.3">
      <c r="B325" s="111" t="s">
        <v>3177</v>
      </c>
      <c r="C325" s="111">
        <v>4600011662</v>
      </c>
      <c r="D325" s="101" t="s">
        <v>749</v>
      </c>
      <c r="E325" s="110" t="str">
        <f t="shared" si="16"/>
        <v/>
      </c>
      <c r="F325" s="102"/>
      <c r="G325" s="103"/>
      <c r="H325" s="103"/>
      <c r="I325" s="100"/>
      <c r="J325" s="122" t="s">
        <v>2816</v>
      </c>
      <c r="K325" s="103"/>
      <c r="L325" s="103"/>
      <c r="M325" s="103"/>
      <c r="N325" s="103"/>
      <c r="O325" s="106"/>
      <c r="P325" s="104"/>
      <c r="Q325" s="104"/>
      <c r="R325" s="104"/>
      <c r="S325" s="105" t="str">
        <f t="shared" si="17"/>
        <v/>
      </c>
      <c r="T325" s="119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7"/>
      <c r="BC325" s="107"/>
    </row>
    <row r="326" spans="1:55" s="109" customFormat="1" ht="19.95" hidden="1" customHeight="1" x14ac:dyDescent="0.3">
      <c r="B326" s="111" t="s">
        <v>3177</v>
      </c>
      <c r="C326" s="111">
        <v>4600011662</v>
      </c>
      <c r="D326" s="101" t="s">
        <v>750</v>
      </c>
      <c r="E326" s="110" t="str">
        <f t="shared" ref="E326:E389" si="18">IF(F326="","",CONCATENATE(TRIM(F326)," - ",TRIM(J326)))</f>
        <v/>
      </c>
      <c r="F326" s="102"/>
      <c r="G326" s="103"/>
      <c r="H326" s="103"/>
      <c r="I326" s="100"/>
      <c r="J326" s="122" t="s">
        <v>2817</v>
      </c>
      <c r="K326" s="103"/>
      <c r="L326" s="103"/>
      <c r="M326" s="103"/>
      <c r="N326" s="103"/>
      <c r="O326" s="106"/>
      <c r="P326" s="104"/>
      <c r="Q326" s="104"/>
      <c r="R326" s="104"/>
      <c r="S326" s="105" t="str">
        <f t="shared" ref="S326:S389" si="19">IF(P326="","",Q326/P326)</f>
        <v/>
      </c>
      <c r="T326" s="119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  <c r="AE326" s="107"/>
      <c r="AF326" s="107"/>
      <c r="AG326" s="107"/>
      <c r="AH326" s="107"/>
      <c r="AI326" s="107"/>
      <c r="AJ326" s="107"/>
      <c r="AK326" s="107"/>
      <c r="AL326" s="107"/>
      <c r="AM326" s="107"/>
      <c r="AN326" s="107"/>
      <c r="AO326" s="107"/>
      <c r="AP326" s="107"/>
      <c r="AQ326" s="107"/>
      <c r="AR326" s="107"/>
      <c r="AS326" s="107"/>
      <c r="AT326" s="107"/>
      <c r="AU326" s="107"/>
      <c r="AV326" s="107"/>
      <c r="AW326" s="107"/>
      <c r="AX326" s="107"/>
      <c r="AY326" s="107"/>
      <c r="AZ326" s="107"/>
      <c r="BA326" s="107"/>
      <c r="BB326" s="107"/>
      <c r="BC326" s="107"/>
    </row>
    <row r="327" spans="1:55" s="109" customFormat="1" ht="19.95" hidden="1" customHeight="1" x14ac:dyDescent="0.3">
      <c r="A327" s="109" t="s">
        <v>3260</v>
      </c>
      <c r="B327" s="111" t="s">
        <v>3178</v>
      </c>
      <c r="C327" s="111">
        <v>4600011662</v>
      </c>
      <c r="D327" s="101" t="s">
        <v>751</v>
      </c>
      <c r="E327" s="110" t="str">
        <f t="shared" si="18"/>
        <v>(AR) Sistema de Água de Resfriamento - Tie in 149</v>
      </c>
      <c r="F327" s="102" t="s">
        <v>457</v>
      </c>
      <c r="G327" s="103" t="s">
        <v>450</v>
      </c>
      <c r="H327" s="103"/>
      <c r="I327" s="100">
        <v>14</v>
      </c>
      <c r="J327" s="122" t="s">
        <v>2643</v>
      </c>
      <c r="K327" s="103"/>
      <c r="L327" s="103" t="s">
        <v>462</v>
      </c>
      <c r="M327" s="103"/>
      <c r="N327" s="103"/>
      <c r="O327" s="106" t="s">
        <v>3193</v>
      </c>
      <c r="P327" s="104"/>
      <c r="Q327" s="104"/>
      <c r="R327" s="104"/>
      <c r="S327" s="105" t="str">
        <f t="shared" si="19"/>
        <v/>
      </c>
      <c r="T327" s="119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>
        <v>0</v>
      </c>
      <c r="AK327" s="107">
        <v>0</v>
      </c>
      <c r="AL327" s="107">
        <v>0</v>
      </c>
      <c r="AM327" s="107">
        <v>0</v>
      </c>
      <c r="AN327" s="107">
        <v>0</v>
      </c>
      <c r="AO327" s="107"/>
      <c r="AP327" s="107"/>
      <c r="AQ327" s="107">
        <f>AX327</f>
        <v>0</v>
      </c>
      <c r="AR327" s="107">
        <f t="shared" ref="AR327:AU327" si="20">AY327</f>
        <v>0</v>
      </c>
      <c r="AS327" s="107">
        <f t="shared" si="20"/>
        <v>0</v>
      </c>
      <c r="AT327" s="107">
        <f t="shared" si="20"/>
        <v>0</v>
      </c>
      <c r="AU327" s="107">
        <f t="shared" si="20"/>
        <v>0</v>
      </c>
      <c r="AV327" s="107"/>
      <c r="AW327" s="107"/>
      <c r="AX327" s="107"/>
      <c r="AY327" s="107"/>
      <c r="AZ327" s="107"/>
      <c r="BA327" s="107"/>
      <c r="BB327" s="107"/>
      <c r="BC327" s="107"/>
    </row>
    <row r="328" spans="1:55" s="109" customFormat="1" ht="19.95" hidden="1" customHeight="1" x14ac:dyDescent="0.3">
      <c r="B328" s="111" t="s">
        <v>3177</v>
      </c>
      <c r="C328" s="111">
        <v>4600011662</v>
      </c>
      <c r="D328" s="101" t="s">
        <v>752</v>
      </c>
      <c r="E328" s="110" t="str">
        <f t="shared" si="18"/>
        <v/>
      </c>
      <c r="F328" s="102"/>
      <c r="G328" s="103"/>
      <c r="H328" s="103"/>
      <c r="I328" s="100"/>
      <c r="J328" s="122" t="s">
        <v>2818</v>
      </c>
      <c r="K328" s="103"/>
      <c r="L328" s="103"/>
      <c r="M328" s="103"/>
      <c r="N328" s="103"/>
      <c r="O328" s="106"/>
      <c r="P328" s="104"/>
      <c r="Q328" s="104"/>
      <c r="R328" s="104"/>
      <c r="S328" s="105" t="str">
        <f t="shared" si="19"/>
        <v/>
      </c>
      <c r="T328" s="119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  <c r="AE328" s="107"/>
      <c r="AF328" s="107"/>
      <c r="AG328" s="107"/>
      <c r="AH328" s="107"/>
      <c r="AI328" s="107"/>
      <c r="AJ328" s="107"/>
      <c r="AK328" s="107"/>
      <c r="AL328" s="107"/>
      <c r="AM328" s="107"/>
      <c r="AN328" s="107"/>
      <c r="AO328" s="107"/>
      <c r="AP328" s="107"/>
      <c r="AQ328" s="107"/>
      <c r="AR328" s="107"/>
      <c r="AS328" s="107"/>
      <c r="AT328" s="107"/>
      <c r="AU328" s="107"/>
      <c r="AV328" s="107"/>
      <c r="AW328" s="107"/>
      <c r="AX328" s="107"/>
      <c r="AY328" s="107"/>
      <c r="AZ328" s="107"/>
      <c r="BA328" s="107"/>
      <c r="BB328" s="107"/>
      <c r="BC328" s="107"/>
    </row>
    <row r="329" spans="1:55" s="109" customFormat="1" ht="19.95" hidden="1" customHeight="1" x14ac:dyDescent="0.3">
      <c r="B329" s="111" t="s">
        <v>3177</v>
      </c>
      <c r="C329" s="111">
        <v>4600011662</v>
      </c>
      <c r="D329" s="101" t="s">
        <v>753</v>
      </c>
      <c r="E329" s="110" t="str">
        <f t="shared" si="18"/>
        <v/>
      </c>
      <c r="F329" s="102"/>
      <c r="G329" s="103"/>
      <c r="H329" s="103"/>
      <c r="I329" s="100"/>
      <c r="J329" s="122" t="s">
        <v>2819</v>
      </c>
      <c r="K329" s="103"/>
      <c r="L329" s="103"/>
      <c r="M329" s="103"/>
      <c r="N329" s="103"/>
      <c r="O329" s="106"/>
      <c r="P329" s="104"/>
      <c r="Q329" s="104"/>
      <c r="R329" s="104"/>
      <c r="S329" s="105" t="str">
        <f t="shared" si="19"/>
        <v/>
      </c>
      <c r="T329" s="119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</row>
    <row r="330" spans="1:55" s="109" customFormat="1" ht="19.95" hidden="1" customHeight="1" x14ac:dyDescent="0.3">
      <c r="B330" s="111" t="s">
        <v>3177</v>
      </c>
      <c r="C330" s="111">
        <v>4600011662</v>
      </c>
      <c r="D330" s="101" t="s">
        <v>754</v>
      </c>
      <c r="E330" s="110" t="str">
        <f t="shared" si="18"/>
        <v/>
      </c>
      <c r="F330" s="102"/>
      <c r="G330" s="103"/>
      <c r="H330" s="103"/>
      <c r="I330" s="100"/>
      <c r="J330" s="122" t="s">
        <v>2820</v>
      </c>
      <c r="K330" s="103"/>
      <c r="L330" s="103"/>
      <c r="M330" s="103"/>
      <c r="N330" s="103"/>
      <c r="O330" s="106"/>
      <c r="P330" s="104"/>
      <c r="Q330" s="104"/>
      <c r="R330" s="104"/>
      <c r="S330" s="105" t="str">
        <f t="shared" si="19"/>
        <v/>
      </c>
      <c r="T330" s="119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</row>
    <row r="331" spans="1:55" s="109" customFormat="1" ht="19.95" hidden="1" customHeight="1" x14ac:dyDescent="0.3">
      <c r="B331" s="111" t="s">
        <v>3177</v>
      </c>
      <c r="C331" s="111">
        <v>4600011662</v>
      </c>
      <c r="D331" s="101" t="s">
        <v>755</v>
      </c>
      <c r="E331" s="110" t="str">
        <f t="shared" si="18"/>
        <v/>
      </c>
      <c r="F331" s="102"/>
      <c r="G331" s="103"/>
      <c r="H331" s="103"/>
      <c r="I331" s="100"/>
      <c r="J331" s="122" t="s">
        <v>279</v>
      </c>
      <c r="K331" s="103"/>
      <c r="L331" s="103"/>
      <c r="M331" s="103"/>
      <c r="N331" s="103"/>
      <c r="O331" s="106"/>
      <c r="P331" s="104"/>
      <c r="Q331" s="104"/>
      <c r="R331" s="104"/>
      <c r="S331" s="105" t="str">
        <f t="shared" si="19"/>
        <v/>
      </c>
      <c r="T331" s="119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  <c r="AE331" s="107"/>
      <c r="AF331" s="107"/>
      <c r="AG331" s="107"/>
      <c r="AH331" s="107"/>
      <c r="AI331" s="107"/>
      <c r="AJ331" s="107"/>
      <c r="AK331" s="107"/>
      <c r="AL331" s="107"/>
      <c r="AM331" s="107"/>
      <c r="AN331" s="107"/>
      <c r="AO331" s="107"/>
      <c r="AP331" s="107"/>
      <c r="AQ331" s="107"/>
      <c r="AR331" s="107"/>
      <c r="AS331" s="107"/>
      <c r="AT331" s="107"/>
      <c r="AU331" s="107"/>
      <c r="AV331" s="107"/>
      <c r="AW331" s="107"/>
      <c r="AX331" s="107"/>
      <c r="AY331" s="107"/>
      <c r="AZ331" s="107"/>
      <c r="BA331" s="107"/>
      <c r="BB331" s="107"/>
      <c r="BC331" s="107"/>
    </row>
    <row r="332" spans="1:55" s="109" customFormat="1" ht="19.95" hidden="1" customHeight="1" x14ac:dyDescent="0.3">
      <c r="B332" s="111" t="s">
        <v>3177</v>
      </c>
      <c r="C332" s="111">
        <v>4600011662</v>
      </c>
      <c r="D332" s="101" t="s">
        <v>756</v>
      </c>
      <c r="E332" s="110" t="str">
        <f t="shared" si="18"/>
        <v/>
      </c>
      <c r="F332" s="102"/>
      <c r="G332" s="103"/>
      <c r="H332" s="103"/>
      <c r="I332" s="100"/>
      <c r="J332" s="122" t="s">
        <v>2821</v>
      </c>
      <c r="K332" s="103"/>
      <c r="L332" s="103"/>
      <c r="M332" s="103"/>
      <c r="N332" s="103"/>
      <c r="O332" s="106"/>
      <c r="P332" s="104"/>
      <c r="Q332" s="104"/>
      <c r="R332" s="104"/>
      <c r="S332" s="105" t="str">
        <f t="shared" si="19"/>
        <v/>
      </c>
      <c r="T332" s="119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  <c r="AE332" s="107"/>
      <c r="AF332" s="107"/>
      <c r="AG332" s="107"/>
      <c r="AH332" s="107"/>
      <c r="AI332" s="107"/>
      <c r="AJ332" s="107"/>
      <c r="AK332" s="107"/>
      <c r="AL332" s="107"/>
      <c r="AM332" s="107"/>
      <c r="AN332" s="107"/>
      <c r="AO332" s="107"/>
      <c r="AP332" s="107"/>
      <c r="AQ332" s="107"/>
      <c r="AR332" s="107"/>
      <c r="AS332" s="107"/>
      <c r="AT332" s="107"/>
      <c r="AU332" s="107"/>
      <c r="AV332" s="107"/>
      <c r="AW332" s="107"/>
      <c r="AX332" s="107"/>
      <c r="AY332" s="107"/>
      <c r="AZ332" s="107"/>
      <c r="BA332" s="107"/>
      <c r="BB332" s="107"/>
      <c r="BC332" s="107"/>
    </row>
    <row r="333" spans="1:55" s="109" customFormat="1" ht="19.95" hidden="1" customHeight="1" x14ac:dyDescent="0.3">
      <c r="A333" s="109" t="s">
        <v>3260</v>
      </c>
      <c r="B333" s="111" t="s">
        <v>3178</v>
      </c>
      <c r="C333" s="111">
        <v>4600011662</v>
      </c>
      <c r="D333" s="101" t="s">
        <v>757</v>
      </c>
      <c r="E333" s="110" t="str">
        <f t="shared" si="18"/>
        <v>(AR) Sistema de Água de Resfriamento - Tie in 150</v>
      </c>
      <c r="F333" s="102" t="s">
        <v>457</v>
      </c>
      <c r="G333" s="103" t="s">
        <v>450</v>
      </c>
      <c r="H333" s="103"/>
      <c r="I333" s="100">
        <v>14</v>
      </c>
      <c r="J333" s="122" t="s">
        <v>2644</v>
      </c>
      <c r="K333" s="103"/>
      <c r="L333" s="103" t="s">
        <v>462</v>
      </c>
      <c r="M333" s="103"/>
      <c r="N333" s="103"/>
      <c r="O333" s="106" t="s">
        <v>3193</v>
      </c>
      <c r="P333" s="104"/>
      <c r="Q333" s="104"/>
      <c r="R333" s="104"/>
      <c r="S333" s="105" t="str">
        <f t="shared" si="19"/>
        <v/>
      </c>
      <c r="T333" s="119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  <c r="AE333" s="107"/>
      <c r="AF333" s="107"/>
      <c r="AG333" s="107"/>
      <c r="AH333" s="107"/>
      <c r="AI333" s="107"/>
      <c r="AJ333" s="107">
        <v>0</v>
      </c>
      <c r="AK333" s="107">
        <v>0</v>
      </c>
      <c r="AL333" s="107">
        <v>0</v>
      </c>
      <c r="AM333" s="107">
        <v>0</v>
      </c>
      <c r="AN333" s="107">
        <v>0</v>
      </c>
      <c r="AO333" s="107"/>
      <c r="AP333" s="107"/>
      <c r="AQ333" s="107">
        <f>AX333</f>
        <v>0</v>
      </c>
      <c r="AR333" s="107">
        <f t="shared" ref="AR333" si="21">AY333</f>
        <v>0</v>
      </c>
      <c r="AS333" s="107">
        <f t="shared" ref="AS333" si="22">AZ333</f>
        <v>0</v>
      </c>
      <c r="AT333" s="107">
        <f t="shared" ref="AT333" si="23">BA333</f>
        <v>0</v>
      </c>
      <c r="AU333" s="107">
        <f t="shared" ref="AU333" si="24">BB333</f>
        <v>0</v>
      </c>
      <c r="AV333" s="107"/>
      <c r="AW333" s="107"/>
      <c r="AX333" s="107"/>
      <c r="AY333" s="107"/>
      <c r="AZ333" s="107"/>
      <c r="BA333" s="107"/>
      <c r="BB333" s="107"/>
      <c r="BC333" s="107"/>
    </row>
    <row r="334" spans="1:55" s="109" customFormat="1" ht="19.95" hidden="1" customHeight="1" x14ac:dyDescent="0.3">
      <c r="B334" s="111" t="s">
        <v>3177</v>
      </c>
      <c r="C334" s="111">
        <v>4600011662</v>
      </c>
      <c r="D334" s="101" t="s">
        <v>758</v>
      </c>
      <c r="E334" s="110" t="str">
        <f t="shared" si="18"/>
        <v/>
      </c>
      <c r="F334" s="102"/>
      <c r="G334" s="103"/>
      <c r="H334" s="103"/>
      <c r="I334" s="100"/>
      <c r="J334" s="122" t="s">
        <v>2822</v>
      </c>
      <c r="K334" s="103"/>
      <c r="L334" s="103"/>
      <c r="M334" s="103"/>
      <c r="N334" s="103"/>
      <c r="O334" s="106"/>
      <c r="P334" s="104"/>
      <c r="Q334" s="104"/>
      <c r="R334" s="104"/>
      <c r="S334" s="105" t="str">
        <f t="shared" si="19"/>
        <v/>
      </c>
      <c r="T334" s="119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</row>
    <row r="335" spans="1:55" s="109" customFormat="1" ht="19.95" hidden="1" customHeight="1" x14ac:dyDescent="0.3">
      <c r="B335" s="111" t="s">
        <v>3177</v>
      </c>
      <c r="C335" s="111">
        <v>4600011662</v>
      </c>
      <c r="D335" s="101" t="s">
        <v>759</v>
      </c>
      <c r="E335" s="110" t="str">
        <f t="shared" si="18"/>
        <v/>
      </c>
      <c r="F335" s="102"/>
      <c r="G335" s="103"/>
      <c r="H335" s="103"/>
      <c r="I335" s="100"/>
      <c r="J335" s="122" t="s">
        <v>2819</v>
      </c>
      <c r="K335" s="103"/>
      <c r="L335" s="103"/>
      <c r="M335" s="103"/>
      <c r="N335" s="103"/>
      <c r="O335" s="106"/>
      <c r="P335" s="104"/>
      <c r="Q335" s="104"/>
      <c r="R335" s="104"/>
      <c r="S335" s="105" t="str">
        <f t="shared" si="19"/>
        <v/>
      </c>
      <c r="T335" s="119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  <c r="AE335" s="107"/>
      <c r="AF335" s="107"/>
      <c r="AG335" s="107"/>
      <c r="AH335" s="107"/>
      <c r="AI335" s="107"/>
      <c r="AJ335" s="107"/>
      <c r="AK335" s="107"/>
      <c r="AL335" s="107"/>
      <c r="AM335" s="107"/>
      <c r="AN335" s="107"/>
      <c r="AO335" s="107"/>
      <c r="AP335" s="107"/>
      <c r="AQ335" s="107"/>
      <c r="AR335" s="107"/>
      <c r="AS335" s="107"/>
      <c r="AT335" s="107"/>
      <c r="AU335" s="107"/>
      <c r="AV335" s="107"/>
      <c r="AW335" s="107"/>
      <c r="AX335" s="107"/>
      <c r="AY335" s="107"/>
      <c r="AZ335" s="107"/>
      <c r="BA335" s="107"/>
      <c r="BB335" s="107"/>
      <c r="BC335" s="107"/>
    </row>
    <row r="336" spans="1:55" s="109" customFormat="1" ht="19.95" hidden="1" customHeight="1" x14ac:dyDescent="0.3">
      <c r="B336" s="111" t="s">
        <v>3177</v>
      </c>
      <c r="C336" s="111">
        <v>4600011662</v>
      </c>
      <c r="D336" s="101" t="s">
        <v>760</v>
      </c>
      <c r="E336" s="110" t="str">
        <f t="shared" si="18"/>
        <v/>
      </c>
      <c r="F336" s="102"/>
      <c r="G336" s="103"/>
      <c r="H336" s="103"/>
      <c r="I336" s="100"/>
      <c r="J336" s="122" t="s">
        <v>2820</v>
      </c>
      <c r="K336" s="103"/>
      <c r="L336" s="103"/>
      <c r="M336" s="103"/>
      <c r="N336" s="103"/>
      <c r="O336" s="106"/>
      <c r="P336" s="104"/>
      <c r="Q336" s="104"/>
      <c r="R336" s="104"/>
      <c r="S336" s="105" t="str">
        <f t="shared" si="19"/>
        <v/>
      </c>
      <c r="T336" s="119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</row>
    <row r="337" spans="2:55" s="109" customFormat="1" ht="19.95" hidden="1" customHeight="1" x14ac:dyDescent="0.3">
      <c r="B337" s="111" t="s">
        <v>3177</v>
      </c>
      <c r="C337" s="111">
        <v>4600011662</v>
      </c>
      <c r="D337" s="101" t="s">
        <v>761</v>
      </c>
      <c r="E337" s="110" t="str">
        <f t="shared" si="18"/>
        <v/>
      </c>
      <c r="F337" s="102"/>
      <c r="G337" s="103"/>
      <c r="H337" s="103"/>
      <c r="I337" s="100"/>
      <c r="J337" s="122" t="s">
        <v>279</v>
      </c>
      <c r="K337" s="103"/>
      <c r="L337" s="103"/>
      <c r="M337" s="103"/>
      <c r="N337" s="103"/>
      <c r="O337" s="106"/>
      <c r="P337" s="104"/>
      <c r="Q337" s="104"/>
      <c r="R337" s="104"/>
      <c r="S337" s="105" t="str">
        <f t="shared" si="19"/>
        <v/>
      </c>
      <c r="T337" s="119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  <c r="AE337" s="107"/>
      <c r="AF337" s="107"/>
      <c r="AG337" s="107"/>
      <c r="AH337" s="107"/>
      <c r="AI337" s="107"/>
      <c r="AJ337" s="107"/>
      <c r="AK337" s="107"/>
      <c r="AL337" s="107"/>
      <c r="AM337" s="107"/>
      <c r="AN337" s="107"/>
      <c r="AO337" s="107"/>
      <c r="AP337" s="107"/>
      <c r="AQ337" s="107"/>
      <c r="AR337" s="107"/>
      <c r="AS337" s="107"/>
      <c r="AT337" s="107"/>
      <c r="AU337" s="107"/>
      <c r="AV337" s="107"/>
      <c r="AW337" s="107"/>
      <c r="AX337" s="107"/>
      <c r="AY337" s="107"/>
      <c r="AZ337" s="107"/>
      <c r="BA337" s="107"/>
      <c r="BB337" s="107"/>
      <c r="BC337" s="107"/>
    </row>
    <row r="338" spans="2:55" s="109" customFormat="1" ht="19.95" hidden="1" customHeight="1" x14ac:dyDescent="0.3">
      <c r="B338" s="111" t="s">
        <v>3177</v>
      </c>
      <c r="C338" s="111">
        <v>4600011662</v>
      </c>
      <c r="D338" s="101" t="s">
        <v>762</v>
      </c>
      <c r="E338" s="110" t="str">
        <f t="shared" si="18"/>
        <v/>
      </c>
      <c r="F338" s="102"/>
      <c r="G338" s="103"/>
      <c r="H338" s="103"/>
      <c r="I338" s="100"/>
      <c r="J338" s="122" t="s">
        <v>2823</v>
      </c>
      <c r="K338" s="103"/>
      <c r="L338" s="103"/>
      <c r="M338" s="103"/>
      <c r="N338" s="103"/>
      <c r="O338" s="106"/>
      <c r="P338" s="104"/>
      <c r="Q338" s="104"/>
      <c r="R338" s="104"/>
      <c r="S338" s="105" t="str">
        <f t="shared" si="19"/>
        <v/>
      </c>
      <c r="T338" s="119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</row>
    <row r="339" spans="2:55" s="109" customFormat="1" ht="19.95" hidden="1" customHeight="1" x14ac:dyDescent="0.3">
      <c r="B339" s="111" t="s">
        <v>3177</v>
      </c>
      <c r="C339" s="111">
        <v>4600011662</v>
      </c>
      <c r="D339" s="101" t="s">
        <v>286</v>
      </c>
      <c r="E339" s="110" t="str">
        <f t="shared" si="18"/>
        <v/>
      </c>
      <c r="F339" s="102"/>
      <c r="G339" s="103"/>
      <c r="H339" s="103"/>
      <c r="I339" s="100"/>
      <c r="J339" s="122" t="s">
        <v>289</v>
      </c>
      <c r="K339" s="103"/>
      <c r="L339" s="103"/>
      <c r="M339" s="103"/>
      <c r="N339" s="103"/>
      <c r="O339" s="106"/>
      <c r="P339" s="104"/>
      <c r="Q339" s="104"/>
      <c r="R339" s="104"/>
      <c r="S339" s="105" t="str">
        <f t="shared" si="19"/>
        <v/>
      </c>
      <c r="T339" s="119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  <c r="AE339" s="107"/>
      <c r="AF339" s="107"/>
      <c r="AG339" s="107"/>
      <c r="AH339" s="107"/>
      <c r="AI339" s="107"/>
      <c r="AJ339" s="107"/>
      <c r="AK339" s="107"/>
      <c r="AL339" s="107"/>
      <c r="AM339" s="107"/>
      <c r="AN339" s="107"/>
      <c r="AO339" s="107"/>
      <c r="AP339" s="107"/>
      <c r="AQ339" s="107"/>
      <c r="AR339" s="107"/>
      <c r="AS339" s="107"/>
      <c r="AT339" s="107"/>
      <c r="AU339" s="107"/>
      <c r="AV339" s="107"/>
      <c r="AW339" s="107"/>
      <c r="AX339" s="107"/>
      <c r="AY339" s="107"/>
      <c r="AZ339" s="107"/>
      <c r="BA339" s="107"/>
      <c r="BB339" s="107"/>
      <c r="BC339" s="107"/>
    </row>
    <row r="340" spans="2:55" s="109" customFormat="1" ht="19.95" hidden="1" customHeight="1" x14ac:dyDescent="0.3">
      <c r="B340" s="111" t="s">
        <v>3177</v>
      </c>
      <c r="C340" s="111">
        <v>4600011662</v>
      </c>
      <c r="D340" s="101" t="s">
        <v>763</v>
      </c>
      <c r="E340" s="110" t="str">
        <f t="shared" si="18"/>
        <v/>
      </c>
      <c r="F340" s="102"/>
      <c r="G340" s="103"/>
      <c r="H340" s="103"/>
      <c r="I340" s="100"/>
      <c r="J340" s="122" t="s">
        <v>2824</v>
      </c>
      <c r="K340" s="103"/>
      <c r="L340" s="103"/>
      <c r="M340" s="103"/>
      <c r="N340" s="103"/>
      <c r="O340" s="106"/>
      <c r="P340" s="104"/>
      <c r="Q340" s="104"/>
      <c r="R340" s="104"/>
      <c r="S340" s="105" t="str">
        <f t="shared" si="19"/>
        <v/>
      </c>
      <c r="T340" s="119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</row>
    <row r="341" spans="2:55" s="109" customFormat="1" ht="19.95" hidden="1" customHeight="1" x14ac:dyDescent="0.3">
      <c r="B341" s="111" t="s">
        <v>3177</v>
      </c>
      <c r="C341" s="111">
        <v>4600011662</v>
      </c>
      <c r="D341" s="101" t="s">
        <v>764</v>
      </c>
      <c r="E341" s="110" t="str">
        <f t="shared" si="18"/>
        <v/>
      </c>
      <c r="F341" s="102"/>
      <c r="G341" s="103"/>
      <c r="H341" s="103"/>
      <c r="I341" s="100"/>
      <c r="J341" s="122" t="s">
        <v>2825</v>
      </c>
      <c r="K341" s="103"/>
      <c r="L341" s="103"/>
      <c r="M341" s="103"/>
      <c r="N341" s="103"/>
      <c r="O341" s="106"/>
      <c r="P341" s="104"/>
      <c r="Q341" s="104"/>
      <c r="R341" s="104"/>
      <c r="S341" s="105" t="str">
        <f t="shared" si="19"/>
        <v/>
      </c>
      <c r="T341" s="119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  <c r="AE341" s="107"/>
      <c r="AF341" s="107"/>
      <c r="AG341" s="107"/>
      <c r="AH341" s="107"/>
      <c r="AI341" s="107"/>
      <c r="AJ341" s="107"/>
      <c r="AK341" s="107"/>
      <c r="AL341" s="107"/>
      <c r="AM341" s="107"/>
      <c r="AN341" s="107"/>
      <c r="AO341" s="107"/>
      <c r="AP341" s="107"/>
      <c r="AQ341" s="107"/>
      <c r="AR341" s="107"/>
      <c r="AS341" s="107"/>
      <c r="AT341" s="107"/>
      <c r="AU341" s="107"/>
      <c r="AV341" s="107"/>
      <c r="AW341" s="107"/>
      <c r="AX341" s="107"/>
      <c r="AY341" s="107"/>
      <c r="AZ341" s="107"/>
      <c r="BA341" s="107"/>
      <c r="BB341" s="107"/>
      <c r="BC341" s="107"/>
    </row>
    <row r="342" spans="2:55" s="109" customFormat="1" ht="19.95" hidden="1" customHeight="1" x14ac:dyDescent="0.3">
      <c r="B342" s="111" t="s">
        <v>3177</v>
      </c>
      <c r="C342" s="111">
        <v>4600011662</v>
      </c>
      <c r="D342" s="101" t="s">
        <v>765</v>
      </c>
      <c r="E342" s="110" t="str">
        <f t="shared" si="18"/>
        <v/>
      </c>
      <c r="F342" s="102"/>
      <c r="G342" s="103"/>
      <c r="H342" s="103"/>
      <c r="I342" s="100"/>
      <c r="J342" s="122" t="s">
        <v>2826</v>
      </c>
      <c r="K342" s="103"/>
      <c r="L342" s="103"/>
      <c r="M342" s="103"/>
      <c r="N342" s="103"/>
      <c r="O342" s="106"/>
      <c r="P342" s="104"/>
      <c r="Q342" s="104"/>
      <c r="R342" s="104"/>
      <c r="S342" s="105" t="str">
        <f t="shared" si="19"/>
        <v/>
      </c>
      <c r="T342" s="119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</row>
    <row r="343" spans="2:55" s="109" customFormat="1" ht="19.95" hidden="1" customHeight="1" x14ac:dyDescent="0.3">
      <c r="B343" s="111" t="s">
        <v>3177</v>
      </c>
      <c r="C343" s="111">
        <v>4600011662</v>
      </c>
      <c r="D343" s="101" t="s">
        <v>766</v>
      </c>
      <c r="E343" s="110" t="str">
        <f t="shared" si="18"/>
        <v/>
      </c>
      <c r="F343" s="102"/>
      <c r="G343" s="103"/>
      <c r="H343" s="103"/>
      <c r="I343" s="100"/>
      <c r="J343" s="122" t="s">
        <v>2827</v>
      </c>
      <c r="K343" s="103"/>
      <c r="L343" s="103"/>
      <c r="M343" s="103"/>
      <c r="N343" s="103"/>
      <c r="O343" s="106"/>
      <c r="P343" s="104"/>
      <c r="Q343" s="104"/>
      <c r="R343" s="104"/>
      <c r="S343" s="105" t="str">
        <f t="shared" si="19"/>
        <v/>
      </c>
      <c r="T343" s="119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  <c r="AE343" s="107"/>
      <c r="AF343" s="107"/>
      <c r="AG343" s="107"/>
      <c r="AH343" s="107"/>
      <c r="AI343" s="107"/>
      <c r="AJ343" s="107"/>
      <c r="AK343" s="107"/>
      <c r="AL343" s="107"/>
      <c r="AM343" s="107"/>
      <c r="AN343" s="107"/>
      <c r="AO343" s="107"/>
      <c r="AP343" s="107"/>
      <c r="AQ343" s="107"/>
      <c r="AR343" s="107"/>
      <c r="AS343" s="107"/>
      <c r="AT343" s="107"/>
      <c r="AU343" s="107"/>
      <c r="AV343" s="107"/>
      <c r="AW343" s="107"/>
      <c r="AX343" s="107"/>
      <c r="AY343" s="107"/>
      <c r="AZ343" s="107"/>
      <c r="BA343" s="107"/>
      <c r="BB343" s="107"/>
      <c r="BC343" s="107"/>
    </row>
    <row r="344" spans="2:55" s="109" customFormat="1" ht="19.95" hidden="1" customHeight="1" x14ac:dyDescent="0.3">
      <c r="B344" s="111" t="s">
        <v>3177</v>
      </c>
      <c r="C344" s="111">
        <v>4600011662</v>
      </c>
      <c r="D344" s="101" t="s">
        <v>767</v>
      </c>
      <c r="E344" s="110" t="str">
        <f t="shared" si="18"/>
        <v/>
      </c>
      <c r="F344" s="102"/>
      <c r="G344" s="103"/>
      <c r="H344" s="103"/>
      <c r="I344" s="100"/>
      <c r="J344" s="122" t="s">
        <v>2828</v>
      </c>
      <c r="K344" s="103"/>
      <c r="L344" s="103"/>
      <c r="M344" s="103"/>
      <c r="N344" s="103"/>
      <c r="O344" s="106"/>
      <c r="P344" s="104"/>
      <c r="Q344" s="104"/>
      <c r="R344" s="104"/>
      <c r="S344" s="105" t="str">
        <f t="shared" si="19"/>
        <v/>
      </c>
      <c r="T344" s="119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</row>
    <row r="345" spans="2:55" s="109" customFormat="1" ht="19.95" hidden="1" customHeight="1" x14ac:dyDescent="0.3">
      <c r="B345" s="111" t="s">
        <v>3177</v>
      </c>
      <c r="C345" s="111">
        <v>4600011662</v>
      </c>
      <c r="D345" s="101" t="s">
        <v>768</v>
      </c>
      <c r="E345" s="110" t="str">
        <f t="shared" si="18"/>
        <v/>
      </c>
      <c r="F345" s="102"/>
      <c r="G345" s="103"/>
      <c r="H345" s="103"/>
      <c r="I345" s="100"/>
      <c r="J345" s="122" t="s">
        <v>2829</v>
      </c>
      <c r="K345" s="103"/>
      <c r="L345" s="103"/>
      <c r="M345" s="103"/>
      <c r="N345" s="103"/>
      <c r="O345" s="106"/>
      <c r="P345" s="104"/>
      <c r="Q345" s="104"/>
      <c r="R345" s="104"/>
      <c r="S345" s="105" t="str">
        <f t="shared" si="19"/>
        <v/>
      </c>
      <c r="T345" s="119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  <c r="AE345" s="107"/>
      <c r="AF345" s="107"/>
      <c r="AG345" s="107"/>
      <c r="AH345" s="107"/>
      <c r="AI345" s="107"/>
      <c r="AJ345" s="107"/>
      <c r="AK345" s="107"/>
      <c r="AL345" s="107"/>
      <c r="AM345" s="107"/>
      <c r="AN345" s="107"/>
      <c r="AO345" s="107"/>
      <c r="AP345" s="107"/>
      <c r="AQ345" s="107"/>
      <c r="AR345" s="107"/>
      <c r="AS345" s="107"/>
      <c r="AT345" s="107"/>
      <c r="AU345" s="107"/>
      <c r="AV345" s="107"/>
      <c r="AW345" s="107"/>
      <c r="AX345" s="107"/>
      <c r="AY345" s="107"/>
      <c r="AZ345" s="107"/>
      <c r="BA345" s="107"/>
      <c r="BB345" s="107"/>
      <c r="BC345" s="107"/>
    </row>
    <row r="346" spans="2:55" s="109" customFormat="1" ht="19.95" hidden="1" customHeight="1" x14ac:dyDescent="0.3">
      <c r="B346" s="111" t="s">
        <v>3177</v>
      </c>
      <c r="C346" s="111">
        <v>4600011662</v>
      </c>
      <c r="D346" s="101" t="s">
        <v>769</v>
      </c>
      <c r="E346" s="110" t="str">
        <f t="shared" si="18"/>
        <v/>
      </c>
      <c r="F346" s="102"/>
      <c r="G346" s="103"/>
      <c r="H346" s="103"/>
      <c r="I346" s="100"/>
      <c r="J346" s="122" t="s">
        <v>2830</v>
      </c>
      <c r="K346" s="103"/>
      <c r="L346" s="103"/>
      <c r="M346" s="103"/>
      <c r="N346" s="103"/>
      <c r="O346" s="106"/>
      <c r="P346" s="104"/>
      <c r="Q346" s="104"/>
      <c r="R346" s="104"/>
      <c r="S346" s="105" t="str">
        <f t="shared" si="19"/>
        <v/>
      </c>
      <c r="T346" s="119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</row>
    <row r="347" spans="2:55" s="109" customFormat="1" ht="19.95" hidden="1" customHeight="1" x14ac:dyDescent="0.3">
      <c r="B347" s="111" t="s">
        <v>3177</v>
      </c>
      <c r="C347" s="111">
        <v>4600011662</v>
      </c>
      <c r="D347" s="101" t="s">
        <v>770</v>
      </c>
      <c r="E347" s="110" t="str">
        <f t="shared" si="18"/>
        <v/>
      </c>
      <c r="F347" s="102"/>
      <c r="G347" s="103"/>
      <c r="H347" s="103"/>
      <c r="I347" s="100"/>
      <c r="J347" s="122" t="s">
        <v>2831</v>
      </c>
      <c r="K347" s="103"/>
      <c r="L347" s="103"/>
      <c r="M347" s="103"/>
      <c r="N347" s="103"/>
      <c r="O347" s="106"/>
      <c r="P347" s="104"/>
      <c r="Q347" s="104"/>
      <c r="R347" s="104"/>
      <c r="S347" s="105" t="str">
        <f t="shared" si="19"/>
        <v/>
      </c>
      <c r="T347" s="119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  <c r="AE347" s="107"/>
      <c r="AF347" s="107"/>
      <c r="AG347" s="107"/>
      <c r="AH347" s="107"/>
      <c r="AI347" s="107"/>
      <c r="AJ347" s="107"/>
      <c r="AK347" s="107"/>
      <c r="AL347" s="107"/>
      <c r="AM347" s="107"/>
      <c r="AN347" s="107"/>
      <c r="AO347" s="107"/>
      <c r="AP347" s="107"/>
      <c r="AQ347" s="107"/>
      <c r="AR347" s="107"/>
      <c r="AS347" s="107"/>
      <c r="AT347" s="107"/>
      <c r="AU347" s="107"/>
      <c r="AV347" s="107"/>
      <c r="AW347" s="107"/>
      <c r="AX347" s="107"/>
      <c r="AY347" s="107"/>
      <c r="AZ347" s="107"/>
      <c r="BA347" s="107"/>
      <c r="BB347" s="107"/>
      <c r="BC347" s="107"/>
    </row>
    <row r="348" spans="2:55" s="109" customFormat="1" ht="19.95" hidden="1" customHeight="1" x14ac:dyDescent="0.3">
      <c r="B348" s="111" t="s">
        <v>3177</v>
      </c>
      <c r="C348" s="111">
        <v>4600011662</v>
      </c>
      <c r="D348" s="101" t="s">
        <v>771</v>
      </c>
      <c r="E348" s="110" t="str">
        <f t="shared" si="18"/>
        <v/>
      </c>
      <c r="F348" s="102"/>
      <c r="G348" s="103"/>
      <c r="H348" s="103"/>
      <c r="I348" s="100"/>
      <c r="J348" s="122" t="s">
        <v>2832</v>
      </c>
      <c r="K348" s="103"/>
      <c r="L348" s="103"/>
      <c r="M348" s="103"/>
      <c r="N348" s="103"/>
      <c r="O348" s="106"/>
      <c r="P348" s="104"/>
      <c r="Q348" s="104"/>
      <c r="R348" s="104"/>
      <c r="S348" s="105" t="str">
        <f t="shared" si="19"/>
        <v/>
      </c>
      <c r="T348" s="119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</row>
    <row r="349" spans="2:55" s="109" customFormat="1" ht="19.95" hidden="1" customHeight="1" x14ac:dyDescent="0.3">
      <c r="B349" s="111" t="s">
        <v>3177</v>
      </c>
      <c r="C349" s="111">
        <v>4600011662</v>
      </c>
      <c r="D349" s="101" t="s">
        <v>772</v>
      </c>
      <c r="E349" s="110" t="str">
        <f t="shared" si="18"/>
        <v/>
      </c>
      <c r="F349" s="102"/>
      <c r="G349" s="103"/>
      <c r="H349" s="103"/>
      <c r="I349" s="100"/>
      <c r="J349" s="122" t="s">
        <v>2833</v>
      </c>
      <c r="K349" s="103"/>
      <c r="L349" s="103"/>
      <c r="M349" s="103"/>
      <c r="N349" s="103"/>
      <c r="O349" s="106"/>
      <c r="P349" s="104"/>
      <c r="Q349" s="104"/>
      <c r="R349" s="104"/>
      <c r="S349" s="105" t="str">
        <f t="shared" si="19"/>
        <v/>
      </c>
      <c r="T349" s="119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  <c r="AE349" s="107"/>
      <c r="AF349" s="107"/>
      <c r="AG349" s="107"/>
      <c r="AH349" s="107"/>
      <c r="AI349" s="107"/>
      <c r="AJ349" s="107"/>
      <c r="AK349" s="107"/>
      <c r="AL349" s="107"/>
      <c r="AM349" s="107"/>
      <c r="AN349" s="107"/>
      <c r="AO349" s="107"/>
      <c r="AP349" s="107"/>
      <c r="AQ349" s="107"/>
      <c r="AR349" s="107"/>
      <c r="AS349" s="107"/>
      <c r="AT349" s="107"/>
      <c r="AU349" s="107"/>
      <c r="AV349" s="107"/>
      <c r="AW349" s="107"/>
      <c r="AX349" s="107"/>
      <c r="AY349" s="107"/>
      <c r="AZ349" s="107"/>
      <c r="BA349" s="107"/>
      <c r="BB349" s="107"/>
      <c r="BC349" s="107"/>
    </row>
    <row r="350" spans="2:55" s="109" customFormat="1" ht="19.95" hidden="1" customHeight="1" x14ac:dyDescent="0.3">
      <c r="B350" s="111" t="s">
        <v>3177</v>
      </c>
      <c r="C350" s="111">
        <v>4600011662</v>
      </c>
      <c r="D350" s="101" t="s">
        <v>773</v>
      </c>
      <c r="E350" s="110" t="str">
        <f t="shared" si="18"/>
        <v/>
      </c>
      <c r="F350" s="102"/>
      <c r="G350" s="103"/>
      <c r="H350" s="103"/>
      <c r="I350" s="100"/>
      <c r="J350" s="122" t="s">
        <v>2834</v>
      </c>
      <c r="K350" s="103"/>
      <c r="L350" s="103"/>
      <c r="M350" s="103"/>
      <c r="N350" s="103"/>
      <c r="O350" s="106"/>
      <c r="P350" s="104"/>
      <c r="Q350" s="104"/>
      <c r="R350" s="104"/>
      <c r="S350" s="105" t="str">
        <f t="shared" si="19"/>
        <v/>
      </c>
      <c r="T350" s="119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</row>
    <row r="351" spans="2:55" s="109" customFormat="1" ht="19.95" hidden="1" customHeight="1" x14ac:dyDescent="0.3">
      <c r="B351" s="111" t="s">
        <v>3177</v>
      </c>
      <c r="C351" s="111">
        <v>4600011662</v>
      </c>
      <c r="D351" s="101" t="s">
        <v>774</v>
      </c>
      <c r="E351" s="110" t="str">
        <f t="shared" si="18"/>
        <v/>
      </c>
      <c r="F351" s="102"/>
      <c r="G351" s="103"/>
      <c r="H351" s="103"/>
      <c r="I351" s="100"/>
      <c r="J351" s="122" t="s">
        <v>333</v>
      </c>
      <c r="K351" s="103"/>
      <c r="L351" s="103"/>
      <c r="M351" s="103"/>
      <c r="N351" s="103"/>
      <c r="O351" s="106"/>
      <c r="P351" s="104"/>
      <c r="Q351" s="104"/>
      <c r="R351" s="104"/>
      <c r="S351" s="105" t="str">
        <f t="shared" si="19"/>
        <v/>
      </c>
      <c r="T351" s="119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  <c r="AE351" s="107"/>
      <c r="AF351" s="107"/>
      <c r="AG351" s="107"/>
      <c r="AH351" s="107"/>
      <c r="AI351" s="107"/>
      <c r="AJ351" s="107"/>
      <c r="AK351" s="107"/>
      <c r="AL351" s="107"/>
      <c r="AM351" s="107"/>
      <c r="AN351" s="107"/>
      <c r="AO351" s="107"/>
      <c r="AP351" s="107"/>
      <c r="AQ351" s="107"/>
      <c r="AR351" s="107"/>
      <c r="AS351" s="107"/>
      <c r="AT351" s="107"/>
      <c r="AU351" s="107"/>
      <c r="AV351" s="107"/>
      <c r="AW351" s="107"/>
      <c r="AX351" s="107"/>
      <c r="AY351" s="107"/>
      <c r="AZ351" s="107"/>
      <c r="BA351" s="107"/>
      <c r="BB351" s="107"/>
      <c r="BC351" s="107"/>
    </row>
    <row r="352" spans="2:55" s="109" customFormat="1" ht="19.95" hidden="1" customHeight="1" x14ac:dyDescent="0.3">
      <c r="B352" s="111" t="s">
        <v>3177</v>
      </c>
      <c r="C352" s="111">
        <v>4600011662</v>
      </c>
      <c r="D352" s="101" t="s">
        <v>775</v>
      </c>
      <c r="E352" s="110" t="str">
        <f t="shared" si="18"/>
        <v/>
      </c>
      <c r="F352" s="102"/>
      <c r="G352" s="103"/>
      <c r="H352" s="103"/>
      <c r="I352" s="100"/>
      <c r="J352" s="122" t="s">
        <v>2835</v>
      </c>
      <c r="K352" s="103"/>
      <c r="L352" s="103"/>
      <c r="M352" s="103"/>
      <c r="N352" s="103"/>
      <c r="O352" s="106"/>
      <c r="P352" s="104"/>
      <c r="Q352" s="104"/>
      <c r="R352" s="104"/>
      <c r="S352" s="105" t="str">
        <f t="shared" si="19"/>
        <v/>
      </c>
      <c r="T352" s="119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</row>
    <row r="353" spans="2:55" s="109" customFormat="1" ht="19.95" hidden="1" customHeight="1" x14ac:dyDescent="0.3">
      <c r="B353" s="111" t="s">
        <v>3177</v>
      </c>
      <c r="C353" s="111">
        <v>4600011662</v>
      </c>
      <c r="D353" s="101" t="s">
        <v>776</v>
      </c>
      <c r="E353" s="110" t="str">
        <f t="shared" si="18"/>
        <v>(PO) Sistema de Polimento e Tanque de Condensado - Montagem de andaimes</v>
      </c>
      <c r="F353" s="102" t="s">
        <v>453</v>
      </c>
      <c r="G353" s="103" t="s">
        <v>450</v>
      </c>
      <c r="H353" s="103" t="s">
        <v>1689</v>
      </c>
      <c r="I353" s="100"/>
      <c r="J353" s="122" t="s">
        <v>2836</v>
      </c>
      <c r="K353" s="103"/>
      <c r="L353" s="103"/>
      <c r="M353" s="103"/>
      <c r="N353" s="103"/>
      <c r="O353" s="106"/>
      <c r="P353" s="104"/>
      <c r="Q353" s="104"/>
      <c r="R353" s="104"/>
      <c r="S353" s="105" t="str">
        <f t="shared" si="19"/>
        <v/>
      </c>
      <c r="T353" s="119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  <c r="AE353" s="107"/>
      <c r="AF353" s="107"/>
      <c r="AG353" s="107"/>
      <c r="AH353" s="107"/>
      <c r="AI353" s="107"/>
      <c r="AJ353" s="107"/>
      <c r="AK353" s="107"/>
      <c r="AL353" s="107"/>
      <c r="AM353" s="107"/>
      <c r="AN353" s="107"/>
      <c r="AO353" s="107"/>
      <c r="AP353" s="107"/>
      <c r="AQ353" s="107"/>
      <c r="AR353" s="107"/>
      <c r="AS353" s="107"/>
      <c r="AT353" s="107"/>
      <c r="AU353" s="107"/>
      <c r="AV353" s="107"/>
      <c r="AW353" s="107"/>
      <c r="AX353" s="107"/>
      <c r="AY353" s="107"/>
      <c r="AZ353" s="107"/>
      <c r="BA353" s="107"/>
      <c r="BB353" s="107"/>
      <c r="BC353" s="107"/>
    </row>
    <row r="354" spans="2:55" s="109" customFormat="1" ht="19.95" hidden="1" customHeight="1" x14ac:dyDescent="0.3">
      <c r="B354" s="111" t="s">
        <v>3177</v>
      </c>
      <c r="C354" s="111">
        <v>4600011662</v>
      </c>
      <c r="D354" s="101" t="s">
        <v>777</v>
      </c>
      <c r="E354" s="110" t="str">
        <f t="shared" si="18"/>
        <v>(PO) Sistema de Polimento e Tanque de Condensado - Montagem de estrutura e isolamento</v>
      </c>
      <c r="F354" s="102" t="s">
        <v>453</v>
      </c>
      <c r="G354" s="103"/>
      <c r="H354" s="103" t="s">
        <v>1689</v>
      </c>
      <c r="I354" s="100"/>
      <c r="J354" s="122" t="s">
        <v>2837</v>
      </c>
      <c r="K354" s="103"/>
      <c r="L354" s="103"/>
      <c r="M354" s="103"/>
      <c r="N354" s="103"/>
      <c r="O354" s="106"/>
      <c r="P354" s="104"/>
      <c r="Q354" s="104"/>
      <c r="R354" s="104"/>
      <c r="S354" s="105" t="str">
        <f t="shared" si="19"/>
        <v/>
      </c>
      <c r="T354" s="119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</row>
    <row r="355" spans="2:55" s="109" customFormat="1" ht="19.95" hidden="1" customHeight="1" x14ac:dyDescent="0.3">
      <c r="B355" s="111" t="s">
        <v>3177</v>
      </c>
      <c r="C355" s="111">
        <v>4600011662</v>
      </c>
      <c r="D355" s="101" t="s">
        <v>778</v>
      </c>
      <c r="E355" s="110" t="str">
        <f t="shared" si="18"/>
        <v/>
      </c>
      <c r="F355" s="102"/>
      <c r="G355" s="103"/>
      <c r="H355" s="103"/>
      <c r="I355" s="100"/>
      <c r="J355" s="122" t="s">
        <v>2838</v>
      </c>
      <c r="K355" s="103"/>
      <c r="L355" s="103"/>
      <c r="M355" s="103"/>
      <c r="N355" s="103"/>
      <c r="O355" s="106"/>
      <c r="P355" s="104"/>
      <c r="Q355" s="104"/>
      <c r="R355" s="104"/>
      <c r="S355" s="105" t="str">
        <f t="shared" si="19"/>
        <v/>
      </c>
      <c r="T355" s="119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  <c r="AQ355" s="107"/>
      <c r="AR355" s="107"/>
      <c r="AS355" s="107"/>
      <c r="AT355" s="107"/>
      <c r="AU355" s="107"/>
      <c r="AV355" s="107"/>
      <c r="AW355" s="107"/>
      <c r="AX355" s="107"/>
      <c r="AY355" s="107"/>
      <c r="AZ355" s="107"/>
      <c r="BA355" s="107"/>
      <c r="BB355" s="107"/>
      <c r="BC355" s="107"/>
    </row>
    <row r="356" spans="2:55" s="109" customFormat="1" ht="19.95" hidden="1" customHeight="1" x14ac:dyDescent="0.3">
      <c r="B356" s="111" t="s">
        <v>3177</v>
      </c>
      <c r="C356" s="111">
        <v>4600011662</v>
      </c>
      <c r="D356" s="101" t="s">
        <v>779</v>
      </c>
      <c r="E356" s="110" t="str">
        <f t="shared" si="18"/>
        <v/>
      </c>
      <c r="F356" s="102"/>
      <c r="G356" s="103"/>
      <c r="H356" s="103"/>
      <c r="I356" s="100"/>
      <c r="J356" s="122" t="s">
        <v>2839</v>
      </c>
      <c r="K356" s="103"/>
      <c r="L356" s="103"/>
      <c r="M356" s="103"/>
      <c r="N356" s="103"/>
      <c r="O356" s="106"/>
      <c r="P356" s="104"/>
      <c r="Q356" s="104"/>
      <c r="R356" s="104"/>
      <c r="S356" s="105" t="str">
        <f t="shared" si="19"/>
        <v/>
      </c>
      <c r="T356" s="119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</row>
    <row r="357" spans="2:55" s="109" customFormat="1" ht="19.95" hidden="1" customHeight="1" x14ac:dyDescent="0.3">
      <c r="B357" s="111" t="s">
        <v>3177</v>
      </c>
      <c r="C357" s="111">
        <v>4600011662</v>
      </c>
      <c r="D357" s="101" t="s">
        <v>780</v>
      </c>
      <c r="E357" s="110" t="str">
        <f t="shared" si="18"/>
        <v/>
      </c>
      <c r="F357" s="102"/>
      <c r="G357" s="103"/>
      <c r="H357" s="103"/>
      <c r="I357" s="100"/>
      <c r="J357" s="122" t="s">
        <v>2840</v>
      </c>
      <c r="K357" s="103"/>
      <c r="L357" s="103"/>
      <c r="M357" s="103"/>
      <c r="N357" s="103"/>
      <c r="O357" s="106"/>
      <c r="P357" s="104"/>
      <c r="Q357" s="104"/>
      <c r="R357" s="104"/>
      <c r="S357" s="105" t="str">
        <f t="shared" si="19"/>
        <v/>
      </c>
      <c r="T357" s="119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  <c r="AE357" s="107"/>
      <c r="AF357" s="107"/>
      <c r="AG357" s="107"/>
      <c r="AH357" s="107"/>
      <c r="AI357" s="107"/>
      <c r="AJ357" s="107"/>
      <c r="AK357" s="107"/>
      <c r="AL357" s="107"/>
      <c r="AM357" s="107"/>
      <c r="AN357" s="107"/>
      <c r="AO357" s="107"/>
      <c r="AP357" s="107"/>
      <c r="AQ357" s="107"/>
      <c r="AR357" s="107"/>
      <c r="AS357" s="107"/>
      <c r="AT357" s="107"/>
      <c r="AU357" s="107"/>
      <c r="AV357" s="107"/>
      <c r="AW357" s="107"/>
      <c r="AX357" s="107"/>
      <c r="AY357" s="107"/>
      <c r="AZ357" s="107"/>
      <c r="BA357" s="107"/>
      <c r="BB357" s="107"/>
      <c r="BC357" s="107"/>
    </row>
    <row r="358" spans="2:55" s="109" customFormat="1" ht="19.95" hidden="1" customHeight="1" x14ac:dyDescent="0.3">
      <c r="B358" s="111" t="s">
        <v>3177</v>
      </c>
      <c r="C358" s="111">
        <v>4600011662</v>
      </c>
      <c r="D358" s="101" t="s">
        <v>781</v>
      </c>
      <c r="E358" s="110" t="str">
        <f t="shared" si="18"/>
        <v>(PO) Sistema de Polimento e Tanque de Condensado - Isolamento térmico - "Linha 2""-A1-14E-5352"</v>
      </c>
      <c r="F358" s="102" t="s">
        <v>453</v>
      </c>
      <c r="G358" s="103" t="s">
        <v>450</v>
      </c>
      <c r="H358" s="103" t="s">
        <v>1690</v>
      </c>
      <c r="I358" s="100"/>
      <c r="J358" s="122" t="s">
        <v>2841</v>
      </c>
      <c r="K358" s="103"/>
      <c r="L358" s="103"/>
      <c r="M358" s="103"/>
      <c r="N358" s="103"/>
      <c r="O358" s="106"/>
      <c r="P358" s="104"/>
      <c r="Q358" s="104"/>
      <c r="R358" s="104"/>
      <c r="S358" s="105" t="str">
        <f t="shared" si="19"/>
        <v/>
      </c>
      <c r="T358" s="119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</row>
    <row r="359" spans="2:55" s="109" customFormat="1" ht="19.95" hidden="1" customHeight="1" x14ac:dyDescent="0.3">
      <c r="B359" s="111" t="s">
        <v>3177</v>
      </c>
      <c r="C359" s="111">
        <v>4600011662</v>
      </c>
      <c r="D359" s="101" t="s">
        <v>782</v>
      </c>
      <c r="E359" s="110" t="str">
        <f t="shared" si="18"/>
        <v/>
      </c>
      <c r="F359" s="102"/>
      <c r="G359" s="103"/>
      <c r="H359" s="103"/>
      <c r="I359" s="100"/>
      <c r="J359" s="122" t="s">
        <v>2842</v>
      </c>
      <c r="K359" s="103"/>
      <c r="L359" s="103"/>
      <c r="M359" s="103"/>
      <c r="N359" s="103"/>
      <c r="O359" s="106"/>
      <c r="P359" s="104"/>
      <c r="Q359" s="104"/>
      <c r="R359" s="104"/>
      <c r="S359" s="105" t="str">
        <f t="shared" si="19"/>
        <v/>
      </c>
      <c r="T359" s="119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  <c r="AE359" s="107"/>
      <c r="AF359" s="107"/>
      <c r="AG359" s="107"/>
      <c r="AH359" s="107"/>
      <c r="AI359" s="107"/>
      <c r="AJ359" s="107"/>
      <c r="AK359" s="107"/>
      <c r="AL359" s="107"/>
      <c r="AM359" s="107"/>
      <c r="AN359" s="107"/>
      <c r="AO359" s="107"/>
      <c r="AP359" s="107"/>
      <c r="AQ359" s="107"/>
      <c r="AR359" s="107"/>
      <c r="AS359" s="107"/>
      <c r="AT359" s="107"/>
      <c r="AU359" s="107"/>
      <c r="AV359" s="107"/>
      <c r="AW359" s="107"/>
      <c r="AX359" s="107"/>
      <c r="AY359" s="107"/>
      <c r="AZ359" s="107"/>
      <c r="BA359" s="107"/>
      <c r="BB359" s="107"/>
      <c r="BC359" s="107"/>
    </row>
    <row r="360" spans="2:55" s="109" customFormat="1" ht="19.95" hidden="1" customHeight="1" x14ac:dyDescent="0.3">
      <c r="B360" s="111" t="s">
        <v>3177</v>
      </c>
      <c r="C360" s="111">
        <v>4600011662</v>
      </c>
      <c r="D360" s="101" t="s">
        <v>783</v>
      </c>
      <c r="E360" s="110" t="str">
        <f t="shared" si="18"/>
        <v/>
      </c>
      <c r="F360" s="102"/>
      <c r="G360" s="103"/>
      <c r="H360" s="103"/>
      <c r="I360" s="100"/>
      <c r="J360" s="122" t="s">
        <v>2843</v>
      </c>
      <c r="K360" s="103"/>
      <c r="L360" s="103"/>
      <c r="M360" s="103"/>
      <c r="N360" s="103"/>
      <c r="O360" s="106"/>
      <c r="P360" s="104"/>
      <c r="Q360" s="104"/>
      <c r="R360" s="104"/>
      <c r="S360" s="105" t="str">
        <f t="shared" si="19"/>
        <v/>
      </c>
      <c r="T360" s="119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</row>
    <row r="361" spans="2:55" s="109" customFormat="1" ht="19.95" hidden="1" customHeight="1" x14ac:dyDescent="0.3">
      <c r="B361" s="111" t="s">
        <v>3177</v>
      </c>
      <c r="C361" s="111">
        <v>4600011662</v>
      </c>
      <c r="D361" s="101" t="s">
        <v>784</v>
      </c>
      <c r="E361" s="110" t="str">
        <f t="shared" si="18"/>
        <v/>
      </c>
      <c r="F361" s="102"/>
      <c r="G361" s="103"/>
      <c r="H361" s="103"/>
      <c r="I361" s="100"/>
      <c r="J361" s="122" t="s">
        <v>2844</v>
      </c>
      <c r="K361" s="103"/>
      <c r="L361" s="103"/>
      <c r="M361" s="103"/>
      <c r="N361" s="103"/>
      <c r="O361" s="106"/>
      <c r="P361" s="104"/>
      <c r="Q361" s="104"/>
      <c r="R361" s="104"/>
      <c r="S361" s="105" t="str">
        <f t="shared" si="19"/>
        <v/>
      </c>
      <c r="T361" s="119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  <c r="AE361" s="107"/>
      <c r="AF361" s="107"/>
      <c r="AG361" s="107"/>
      <c r="AH361" s="107"/>
      <c r="AI361" s="107"/>
      <c r="AJ361" s="107"/>
      <c r="AK361" s="107"/>
      <c r="AL361" s="107"/>
      <c r="AM361" s="107"/>
      <c r="AN361" s="107"/>
      <c r="AO361" s="107"/>
      <c r="AP361" s="107"/>
      <c r="AQ361" s="107"/>
      <c r="AR361" s="107"/>
      <c r="AS361" s="107"/>
      <c r="AT361" s="107"/>
      <c r="AU361" s="107"/>
      <c r="AV361" s="107"/>
      <c r="AW361" s="107"/>
      <c r="AX361" s="107"/>
      <c r="AY361" s="107"/>
      <c r="AZ361" s="107"/>
      <c r="BA361" s="107"/>
      <c r="BB361" s="107"/>
      <c r="BC361" s="107"/>
    </row>
    <row r="362" spans="2:55" s="109" customFormat="1" ht="19.95" hidden="1" customHeight="1" x14ac:dyDescent="0.3">
      <c r="B362" s="111" t="s">
        <v>3177</v>
      </c>
      <c r="C362" s="111">
        <v>4600011662</v>
      </c>
      <c r="D362" s="101" t="s">
        <v>785</v>
      </c>
      <c r="E362" s="110" t="str">
        <f t="shared" si="18"/>
        <v/>
      </c>
      <c r="F362" s="102"/>
      <c r="G362" s="103"/>
      <c r="H362" s="103"/>
      <c r="I362" s="100"/>
      <c r="J362" s="122" t="s">
        <v>2845</v>
      </c>
      <c r="K362" s="103"/>
      <c r="L362" s="103"/>
      <c r="M362" s="103"/>
      <c r="N362" s="103"/>
      <c r="O362" s="106"/>
      <c r="P362" s="104"/>
      <c r="Q362" s="104"/>
      <c r="R362" s="104"/>
      <c r="S362" s="105" t="str">
        <f t="shared" si="19"/>
        <v/>
      </c>
      <c r="T362" s="119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</row>
    <row r="363" spans="2:55" s="109" customFormat="1" ht="19.95" hidden="1" customHeight="1" x14ac:dyDescent="0.3">
      <c r="B363" s="111" t="s">
        <v>3177</v>
      </c>
      <c r="C363" s="111">
        <v>4600011662</v>
      </c>
      <c r="D363" s="101" t="s">
        <v>786</v>
      </c>
      <c r="E363" s="110" t="str">
        <f t="shared" si="18"/>
        <v/>
      </c>
      <c r="F363" s="102"/>
      <c r="G363" s="103"/>
      <c r="H363" s="103"/>
      <c r="I363" s="100"/>
      <c r="J363" s="122" t="s">
        <v>2846</v>
      </c>
      <c r="K363" s="103"/>
      <c r="L363" s="103"/>
      <c r="M363" s="103"/>
      <c r="N363" s="103"/>
      <c r="O363" s="106"/>
      <c r="P363" s="104"/>
      <c r="Q363" s="104"/>
      <c r="R363" s="104"/>
      <c r="S363" s="105" t="str">
        <f t="shared" si="19"/>
        <v/>
      </c>
      <c r="T363" s="119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  <c r="AE363" s="107"/>
      <c r="AF363" s="107"/>
      <c r="AG363" s="107"/>
      <c r="AH363" s="107"/>
      <c r="AI363" s="107"/>
      <c r="AJ363" s="107"/>
      <c r="AK363" s="107"/>
      <c r="AL363" s="107"/>
      <c r="AM363" s="107"/>
      <c r="AN363" s="107"/>
      <c r="AO363" s="107"/>
      <c r="AP363" s="107"/>
      <c r="AQ363" s="107"/>
      <c r="AR363" s="107"/>
      <c r="AS363" s="107"/>
      <c r="AT363" s="107"/>
      <c r="AU363" s="107"/>
      <c r="AV363" s="107"/>
      <c r="AW363" s="107"/>
      <c r="AX363" s="107"/>
      <c r="AY363" s="107"/>
      <c r="AZ363" s="107"/>
      <c r="BA363" s="107"/>
      <c r="BB363" s="107"/>
      <c r="BC363" s="107"/>
    </row>
    <row r="364" spans="2:55" s="109" customFormat="1" ht="19.95" hidden="1" customHeight="1" x14ac:dyDescent="0.3">
      <c r="B364" s="111" t="s">
        <v>3177</v>
      </c>
      <c r="C364" s="111">
        <v>4600011662</v>
      </c>
      <c r="D364" s="101" t="s">
        <v>787</v>
      </c>
      <c r="E364" s="110" t="str">
        <f t="shared" si="18"/>
        <v/>
      </c>
      <c r="F364" s="102"/>
      <c r="G364" s="103"/>
      <c r="H364" s="103"/>
      <c r="I364" s="100"/>
      <c r="J364" s="122" t="s">
        <v>2847</v>
      </c>
      <c r="K364" s="103"/>
      <c r="L364" s="103"/>
      <c r="M364" s="103"/>
      <c r="N364" s="103"/>
      <c r="O364" s="106"/>
      <c r="P364" s="104"/>
      <c r="Q364" s="104"/>
      <c r="R364" s="104"/>
      <c r="S364" s="105" t="str">
        <f t="shared" si="19"/>
        <v/>
      </c>
      <c r="T364" s="119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</row>
    <row r="365" spans="2:55" s="109" customFormat="1" ht="19.95" hidden="1" customHeight="1" x14ac:dyDescent="0.3">
      <c r="B365" s="111" t="s">
        <v>3177</v>
      </c>
      <c r="C365" s="111">
        <v>4600011662</v>
      </c>
      <c r="D365" s="101" t="s">
        <v>788</v>
      </c>
      <c r="E365" s="110" t="str">
        <f t="shared" si="18"/>
        <v/>
      </c>
      <c r="F365" s="102"/>
      <c r="G365" s="103"/>
      <c r="H365" s="103"/>
      <c r="I365" s="100"/>
      <c r="J365" s="122" t="s">
        <v>2848</v>
      </c>
      <c r="K365" s="103"/>
      <c r="L365" s="103"/>
      <c r="M365" s="103"/>
      <c r="N365" s="103"/>
      <c r="O365" s="106"/>
      <c r="P365" s="104"/>
      <c r="Q365" s="104"/>
      <c r="R365" s="104"/>
      <c r="S365" s="105" t="str">
        <f t="shared" si="19"/>
        <v/>
      </c>
      <c r="T365" s="119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  <c r="AE365" s="107"/>
      <c r="AF365" s="107"/>
      <c r="AG365" s="107"/>
      <c r="AH365" s="107"/>
      <c r="AI365" s="107"/>
      <c r="AJ365" s="107"/>
      <c r="AK365" s="107"/>
      <c r="AL365" s="107"/>
      <c r="AM365" s="107"/>
      <c r="AN365" s="107"/>
      <c r="AO365" s="107"/>
      <c r="AP365" s="107"/>
      <c r="AQ365" s="107"/>
      <c r="AR365" s="107"/>
      <c r="AS365" s="107"/>
      <c r="AT365" s="107"/>
      <c r="AU365" s="107"/>
      <c r="AV365" s="107"/>
      <c r="AW365" s="107"/>
      <c r="AX365" s="107"/>
      <c r="AY365" s="107"/>
      <c r="AZ365" s="107"/>
      <c r="BA365" s="107"/>
      <c r="BB365" s="107"/>
      <c r="BC365" s="107"/>
    </row>
    <row r="366" spans="2:55" s="109" customFormat="1" ht="19.95" hidden="1" customHeight="1" x14ac:dyDescent="0.3">
      <c r="B366" s="111" t="s">
        <v>3177</v>
      </c>
      <c r="C366" s="111">
        <v>4600011662</v>
      </c>
      <c r="D366" s="101" t="s">
        <v>789</v>
      </c>
      <c r="E366" s="110" t="str">
        <f t="shared" si="18"/>
        <v/>
      </c>
      <c r="F366" s="102"/>
      <c r="G366" s="103"/>
      <c r="H366" s="103" t="s">
        <v>429</v>
      </c>
      <c r="I366" s="100"/>
      <c r="J366" s="122" t="s">
        <v>2849</v>
      </c>
      <c r="K366" s="103"/>
      <c r="L366" s="103"/>
      <c r="M366" s="103"/>
      <c r="N366" s="103"/>
      <c r="O366" s="106"/>
      <c r="P366" s="104"/>
      <c r="Q366" s="104"/>
      <c r="R366" s="104"/>
      <c r="S366" s="105" t="str">
        <f t="shared" si="19"/>
        <v/>
      </c>
      <c r="T366" s="119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</row>
    <row r="367" spans="2:55" s="109" customFormat="1" ht="19.95" hidden="1" customHeight="1" x14ac:dyDescent="0.3">
      <c r="B367" s="111" t="s">
        <v>3177</v>
      </c>
      <c r="C367" s="111">
        <v>4600011662</v>
      </c>
      <c r="D367" s="101" t="s">
        <v>790</v>
      </c>
      <c r="E367" s="110" t="str">
        <f t="shared" si="18"/>
        <v/>
      </c>
      <c r="F367" s="102"/>
      <c r="G367" s="103"/>
      <c r="H367" s="103"/>
      <c r="I367" s="100"/>
      <c r="J367" s="122" t="s">
        <v>2850</v>
      </c>
      <c r="K367" s="103"/>
      <c r="L367" s="103"/>
      <c r="M367" s="103"/>
      <c r="N367" s="103"/>
      <c r="O367" s="106"/>
      <c r="P367" s="104"/>
      <c r="Q367" s="104"/>
      <c r="R367" s="104"/>
      <c r="S367" s="105" t="str">
        <f t="shared" si="19"/>
        <v/>
      </c>
      <c r="T367" s="119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  <c r="AE367" s="107"/>
      <c r="AF367" s="107"/>
      <c r="AG367" s="107"/>
      <c r="AH367" s="107"/>
      <c r="AI367" s="107"/>
      <c r="AJ367" s="107"/>
      <c r="AK367" s="107"/>
      <c r="AL367" s="107"/>
      <c r="AM367" s="107"/>
      <c r="AN367" s="107"/>
      <c r="AO367" s="107"/>
      <c r="AP367" s="107"/>
      <c r="AQ367" s="107"/>
      <c r="AR367" s="107"/>
      <c r="AS367" s="107"/>
      <c r="AT367" s="107"/>
      <c r="AU367" s="107"/>
      <c r="AV367" s="107"/>
      <c r="AW367" s="107"/>
      <c r="AX367" s="107"/>
      <c r="AY367" s="107"/>
      <c r="AZ367" s="107"/>
      <c r="BA367" s="107"/>
      <c r="BB367" s="107"/>
      <c r="BC367" s="107"/>
    </row>
    <row r="368" spans="2:55" s="109" customFormat="1" ht="19.95" hidden="1" customHeight="1" x14ac:dyDescent="0.3">
      <c r="B368" s="111" t="s">
        <v>3180</v>
      </c>
      <c r="C368" s="111">
        <v>4600011662</v>
      </c>
      <c r="D368" s="101" t="s">
        <v>791</v>
      </c>
      <c r="E368" s="110" t="str">
        <f t="shared" si="18"/>
        <v/>
      </c>
      <c r="F368" s="102"/>
      <c r="G368" s="103"/>
      <c r="H368" s="103"/>
      <c r="I368" s="100"/>
      <c r="J368" s="122" t="s">
        <v>2851</v>
      </c>
      <c r="K368" s="103"/>
      <c r="L368" s="103"/>
      <c r="M368" s="103"/>
      <c r="N368" s="103"/>
      <c r="O368" s="106"/>
      <c r="P368" s="104"/>
      <c r="Q368" s="104"/>
      <c r="R368" s="104"/>
      <c r="S368" s="105" t="str">
        <f t="shared" si="19"/>
        <v/>
      </c>
      <c r="T368" s="119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</row>
    <row r="369" spans="1:55" s="109" customFormat="1" ht="19.95" hidden="1" customHeight="1" x14ac:dyDescent="0.3">
      <c r="B369" s="111" t="s">
        <v>3177</v>
      </c>
      <c r="C369" s="111">
        <v>4600011662</v>
      </c>
      <c r="D369" s="101" t="s">
        <v>792</v>
      </c>
      <c r="E369" s="110" t="str">
        <f t="shared" si="18"/>
        <v/>
      </c>
      <c r="F369" s="102"/>
      <c r="G369" s="103"/>
      <c r="H369" s="103"/>
      <c r="I369" s="100"/>
      <c r="J369" s="122" t="s">
        <v>2852</v>
      </c>
      <c r="K369" s="103"/>
      <c r="L369" s="103"/>
      <c r="M369" s="103"/>
      <c r="N369" s="103"/>
      <c r="O369" s="106"/>
      <c r="P369" s="104"/>
      <c r="Q369" s="104"/>
      <c r="R369" s="104"/>
      <c r="S369" s="105" t="str">
        <f t="shared" si="19"/>
        <v/>
      </c>
      <c r="T369" s="119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  <c r="AE369" s="107"/>
      <c r="AF369" s="107"/>
      <c r="AG369" s="107"/>
      <c r="AH369" s="107"/>
      <c r="AI369" s="107"/>
      <c r="AJ369" s="107"/>
      <c r="AK369" s="107"/>
      <c r="AL369" s="107"/>
      <c r="AM369" s="107"/>
      <c r="AN369" s="107"/>
      <c r="AO369" s="107"/>
      <c r="AP369" s="107"/>
      <c r="AQ369" s="107"/>
      <c r="AR369" s="107"/>
      <c r="AS369" s="107"/>
      <c r="AT369" s="107"/>
      <c r="AU369" s="107"/>
      <c r="AV369" s="107"/>
      <c r="AW369" s="107"/>
      <c r="AX369" s="107"/>
      <c r="AY369" s="107"/>
      <c r="AZ369" s="107"/>
      <c r="BA369" s="107"/>
      <c r="BB369" s="107"/>
      <c r="BC369" s="107"/>
    </row>
    <row r="370" spans="1:55" s="109" customFormat="1" ht="19.95" hidden="1" customHeight="1" x14ac:dyDescent="0.3">
      <c r="B370" s="111" t="s">
        <v>3177</v>
      </c>
      <c r="C370" s="111">
        <v>4600011662</v>
      </c>
      <c r="D370" s="101" t="s">
        <v>793</v>
      </c>
      <c r="E370" s="110" t="str">
        <f t="shared" si="18"/>
        <v/>
      </c>
      <c r="F370" s="102"/>
      <c r="G370" s="103"/>
      <c r="H370" s="103"/>
      <c r="I370" s="100"/>
      <c r="J370" s="122" t="s">
        <v>2853</v>
      </c>
      <c r="K370" s="103"/>
      <c r="L370" s="103"/>
      <c r="M370" s="103"/>
      <c r="N370" s="103"/>
      <c r="O370" s="106"/>
      <c r="P370" s="104"/>
      <c r="Q370" s="104"/>
      <c r="R370" s="104"/>
      <c r="S370" s="105" t="str">
        <f t="shared" si="19"/>
        <v/>
      </c>
      <c r="T370" s="119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</row>
    <row r="371" spans="1:55" s="109" customFormat="1" ht="19.95" hidden="1" customHeight="1" x14ac:dyDescent="0.3">
      <c r="B371" s="111" t="s">
        <v>3177</v>
      </c>
      <c r="C371" s="111">
        <v>4600011662</v>
      </c>
      <c r="D371" s="101" t="s">
        <v>794</v>
      </c>
      <c r="E371" s="110" t="str">
        <f t="shared" si="18"/>
        <v/>
      </c>
      <c r="F371" s="102"/>
      <c r="G371" s="103"/>
      <c r="H371" s="103"/>
      <c r="I371" s="100"/>
      <c r="J371" s="122" t="s">
        <v>2854</v>
      </c>
      <c r="K371" s="103"/>
      <c r="L371" s="103"/>
      <c r="M371" s="103"/>
      <c r="N371" s="103"/>
      <c r="O371" s="106"/>
      <c r="P371" s="104"/>
      <c r="Q371" s="104"/>
      <c r="R371" s="104"/>
      <c r="S371" s="105" t="str">
        <f t="shared" si="19"/>
        <v/>
      </c>
      <c r="T371" s="119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  <c r="AE371" s="107"/>
      <c r="AF371" s="107"/>
      <c r="AG371" s="107"/>
      <c r="AH371" s="107"/>
      <c r="AI371" s="107"/>
      <c r="AJ371" s="107"/>
      <c r="AK371" s="107"/>
      <c r="AL371" s="107"/>
      <c r="AM371" s="107"/>
      <c r="AN371" s="107"/>
      <c r="AO371" s="107"/>
      <c r="AP371" s="107"/>
      <c r="AQ371" s="107"/>
      <c r="AR371" s="107"/>
      <c r="AS371" s="107"/>
      <c r="AT371" s="107"/>
      <c r="AU371" s="107"/>
      <c r="AV371" s="107"/>
      <c r="AW371" s="107"/>
      <c r="AX371" s="107"/>
      <c r="AY371" s="107"/>
      <c r="AZ371" s="107"/>
      <c r="BA371" s="107"/>
      <c r="BB371" s="107"/>
      <c r="BC371" s="107"/>
    </row>
    <row r="372" spans="1:55" s="109" customFormat="1" ht="19.95" hidden="1" customHeight="1" x14ac:dyDescent="0.3">
      <c r="B372" s="111" t="s">
        <v>3177</v>
      </c>
      <c r="C372" s="111">
        <v>4600011662</v>
      </c>
      <c r="D372" s="101" t="s">
        <v>795</v>
      </c>
      <c r="E372" s="110" t="str">
        <f t="shared" si="18"/>
        <v>(CO) Sistema de Controle, retorno e transferência de condensado - Posicionamento do tanque sobre a base</v>
      </c>
      <c r="F372" s="102" t="s">
        <v>454</v>
      </c>
      <c r="G372" s="103" t="s">
        <v>450</v>
      </c>
      <c r="H372" s="103" t="s">
        <v>1689</v>
      </c>
      <c r="I372" s="100"/>
      <c r="J372" s="122" t="s">
        <v>2855</v>
      </c>
      <c r="K372" s="103"/>
      <c r="L372" s="103"/>
      <c r="M372" s="103"/>
      <c r="N372" s="103"/>
      <c r="O372" s="106"/>
      <c r="P372" s="104"/>
      <c r="Q372" s="104"/>
      <c r="R372" s="104"/>
      <c r="S372" s="105" t="str">
        <f t="shared" si="19"/>
        <v/>
      </c>
      <c r="T372" s="119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</row>
    <row r="373" spans="1:55" s="109" customFormat="1" ht="19.95" hidden="1" customHeight="1" x14ac:dyDescent="0.3">
      <c r="B373" s="111" t="s">
        <v>3177</v>
      </c>
      <c r="C373" s="111">
        <v>4600011662</v>
      </c>
      <c r="D373" s="101" t="s">
        <v>796</v>
      </c>
      <c r="E373" s="110" t="str">
        <f t="shared" si="18"/>
        <v/>
      </c>
      <c r="F373" s="102"/>
      <c r="G373" s="103"/>
      <c r="H373" s="103"/>
      <c r="I373" s="100"/>
      <c r="J373" s="122" t="s">
        <v>2856</v>
      </c>
      <c r="K373" s="103"/>
      <c r="L373" s="103"/>
      <c r="M373" s="103"/>
      <c r="N373" s="103"/>
      <c r="O373" s="106"/>
      <c r="P373" s="104"/>
      <c r="Q373" s="104"/>
      <c r="R373" s="104"/>
      <c r="S373" s="105" t="str">
        <f t="shared" si="19"/>
        <v/>
      </c>
      <c r="T373" s="119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  <c r="AE373" s="107"/>
      <c r="AF373" s="107"/>
      <c r="AG373" s="107"/>
      <c r="AH373" s="107"/>
      <c r="AI373" s="107"/>
      <c r="AJ373" s="107"/>
      <c r="AK373" s="107"/>
      <c r="AL373" s="107"/>
      <c r="AM373" s="107"/>
      <c r="AN373" s="107"/>
      <c r="AO373" s="107"/>
      <c r="AP373" s="107"/>
      <c r="AQ373" s="107"/>
      <c r="AR373" s="107"/>
      <c r="AS373" s="107"/>
      <c r="AT373" s="107"/>
      <c r="AU373" s="107"/>
      <c r="AV373" s="107"/>
      <c r="AW373" s="107"/>
      <c r="AX373" s="107"/>
      <c r="AY373" s="107"/>
      <c r="AZ373" s="107"/>
      <c r="BA373" s="107"/>
      <c r="BB373" s="107"/>
      <c r="BC373" s="107"/>
    </row>
    <row r="374" spans="1:55" s="109" customFormat="1" ht="19.95" hidden="1" customHeight="1" x14ac:dyDescent="0.3">
      <c r="A374" s="109" t="s">
        <v>3260</v>
      </c>
      <c r="B374" s="111" t="s">
        <v>3177</v>
      </c>
      <c r="C374" s="111">
        <v>4600011662</v>
      </c>
      <c r="D374" s="101" t="s">
        <v>797</v>
      </c>
      <c r="E374" s="110" t="str">
        <f t="shared" si="18"/>
        <v>(PO) Sistema de Polimento e Tanque de Condensado - Montagem da plataforma, escada e guarda corpo do tanque</v>
      </c>
      <c r="F374" s="102" t="s">
        <v>453</v>
      </c>
      <c r="G374" s="103" t="s">
        <v>450</v>
      </c>
      <c r="H374" s="103" t="s">
        <v>1690</v>
      </c>
      <c r="I374" s="100">
        <v>14</v>
      </c>
      <c r="J374" s="122" t="s">
        <v>2857</v>
      </c>
      <c r="K374" s="103"/>
      <c r="L374" s="103" t="s">
        <v>462</v>
      </c>
      <c r="M374" s="103"/>
      <c r="N374" s="103"/>
      <c r="O374" s="106"/>
      <c r="P374" s="104">
        <v>1746</v>
      </c>
      <c r="Q374" s="104"/>
      <c r="R374" s="104" t="s">
        <v>3173</v>
      </c>
      <c r="S374" s="105">
        <f t="shared" si="19"/>
        <v>0</v>
      </c>
      <c r="T374" s="119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</row>
    <row r="375" spans="1:55" s="109" customFormat="1" ht="19.95" hidden="1" customHeight="1" x14ac:dyDescent="0.3">
      <c r="B375" s="111" t="s">
        <v>3177</v>
      </c>
      <c r="C375" s="111">
        <v>4600011662</v>
      </c>
      <c r="D375" s="101" t="s">
        <v>798</v>
      </c>
      <c r="E375" s="110" t="str">
        <f t="shared" si="18"/>
        <v>(PO) Sistema de Polimento e Tanque de Condensado - Montagem de andaimes de acessos</v>
      </c>
      <c r="F375" s="102" t="s">
        <v>453</v>
      </c>
      <c r="G375" s="103" t="s">
        <v>450</v>
      </c>
      <c r="H375" s="103" t="s">
        <v>1690</v>
      </c>
      <c r="I375" s="100"/>
      <c r="J375" s="122" t="s">
        <v>2858</v>
      </c>
      <c r="K375" s="103"/>
      <c r="L375" s="103"/>
      <c r="M375" s="103"/>
      <c r="N375" s="103"/>
      <c r="O375" s="106"/>
      <c r="P375" s="104"/>
      <c r="Q375" s="104"/>
      <c r="R375" s="104"/>
      <c r="S375" s="105" t="str">
        <f t="shared" si="19"/>
        <v/>
      </c>
      <c r="T375" s="119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  <c r="AE375" s="107"/>
      <c r="AF375" s="107"/>
      <c r="AG375" s="107"/>
      <c r="AH375" s="107"/>
      <c r="AI375" s="107"/>
      <c r="AJ375" s="107"/>
      <c r="AK375" s="107"/>
      <c r="AL375" s="107"/>
      <c r="AM375" s="107"/>
      <c r="AN375" s="107"/>
      <c r="AO375" s="107"/>
      <c r="AP375" s="107"/>
      <c r="AQ375" s="107"/>
      <c r="AR375" s="107"/>
      <c r="AS375" s="107"/>
      <c r="AT375" s="107"/>
      <c r="AU375" s="107"/>
      <c r="AV375" s="107"/>
      <c r="AW375" s="107"/>
      <c r="AX375" s="107"/>
      <c r="AY375" s="107"/>
      <c r="AZ375" s="107"/>
      <c r="BA375" s="107"/>
      <c r="BB375" s="107"/>
      <c r="BC375" s="107"/>
    </row>
    <row r="376" spans="1:55" s="109" customFormat="1" ht="19.95" hidden="1" customHeight="1" x14ac:dyDescent="0.3">
      <c r="B376" s="111" t="s">
        <v>3177</v>
      </c>
      <c r="C376" s="111">
        <v>4600011662</v>
      </c>
      <c r="D376" s="101" t="s">
        <v>799</v>
      </c>
      <c r="E376" s="110" t="str">
        <f t="shared" si="18"/>
        <v/>
      </c>
      <c r="F376" s="102"/>
      <c r="G376" s="103"/>
      <c r="H376" s="103"/>
      <c r="I376" s="100"/>
      <c r="J376" s="122" t="s">
        <v>2859</v>
      </c>
      <c r="K376" s="103"/>
      <c r="L376" s="103"/>
      <c r="M376" s="103"/>
      <c r="N376" s="103"/>
      <c r="O376" s="106"/>
      <c r="P376" s="104"/>
      <c r="Q376" s="104"/>
      <c r="R376" s="104"/>
      <c r="S376" s="105" t="str">
        <f t="shared" si="19"/>
        <v/>
      </c>
      <c r="T376" s="119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</row>
    <row r="377" spans="1:55" s="109" customFormat="1" ht="19.95" hidden="1" customHeight="1" x14ac:dyDescent="0.3">
      <c r="B377" s="111" t="s">
        <v>3177</v>
      </c>
      <c r="C377" s="111">
        <v>4600011662</v>
      </c>
      <c r="D377" s="101" t="s">
        <v>800</v>
      </c>
      <c r="E377" s="110" t="str">
        <f t="shared" si="18"/>
        <v/>
      </c>
      <c r="F377" s="102"/>
      <c r="G377" s="103"/>
      <c r="H377" s="103"/>
      <c r="I377" s="100"/>
      <c r="J377" s="122" t="s">
        <v>2860</v>
      </c>
      <c r="K377" s="103"/>
      <c r="L377" s="103"/>
      <c r="M377" s="103"/>
      <c r="N377" s="103"/>
      <c r="O377" s="106"/>
      <c r="P377" s="104"/>
      <c r="Q377" s="104"/>
      <c r="R377" s="104"/>
      <c r="S377" s="105" t="str">
        <f t="shared" si="19"/>
        <v/>
      </c>
      <c r="T377" s="119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  <c r="AE377" s="107"/>
      <c r="AF377" s="107"/>
      <c r="AG377" s="107"/>
      <c r="AH377" s="107"/>
      <c r="AI377" s="107"/>
      <c r="AJ377" s="107"/>
      <c r="AK377" s="107"/>
      <c r="AL377" s="107"/>
      <c r="AM377" s="107"/>
      <c r="AN377" s="107"/>
      <c r="AO377" s="107"/>
      <c r="AP377" s="107"/>
      <c r="AQ377" s="107"/>
      <c r="AR377" s="107"/>
      <c r="AS377" s="107"/>
      <c r="AT377" s="107"/>
      <c r="AU377" s="107"/>
      <c r="AV377" s="107"/>
      <c r="AW377" s="107"/>
      <c r="AX377" s="107"/>
      <c r="AY377" s="107"/>
      <c r="AZ377" s="107"/>
      <c r="BA377" s="107"/>
      <c r="BB377" s="107"/>
      <c r="BC377" s="107"/>
    </row>
    <row r="378" spans="1:55" s="109" customFormat="1" ht="19.95" hidden="1" customHeight="1" x14ac:dyDescent="0.3">
      <c r="B378" s="111" t="s">
        <v>3177</v>
      </c>
      <c r="C378" s="111">
        <v>4600011662</v>
      </c>
      <c r="D378" s="101" t="s">
        <v>801</v>
      </c>
      <c r="E378" s="110" t="str">
        <f t="shared" si="18"/>
        <v/>
      </c>
      <c r="F378" s="102"/>
      <c r="G378" s="103"/>
      <c r="H378" s="103"/>
      <c r="I378" s="100"/>
      <c r="J378" s="122" t="s">
        <v>2861</v>
      </c>
      <c r="K378" s="103"/>
      <c r="L378" s="103"/>
      <c r="M378" s="103"/>
      <c r="N378" s="103"/>
      <c r="O378" s="106"/>
      <c r="P378" s="104"/>
      <c r="Q378" s="104"/>
      <c r="R378" s="104"/>
      <c r="S378" s="105" t="str">
        <f t="shared" si="19"/>
        <v/>
      </c>
      <c r="T378" s="119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</row>
    <row r="379" spans="1:55" s="109" customFormat="1" ht="19.95" hidden="1" customHeight="1" x14ac:dyDescent="0.3">
      <c r="B379" s="111" t="s">
        <v>3177</v>
      </c>
      <c r="C379" s="111">
        <v>4600011662</v>
      </c>
      <c r="D379" s="101" t="s">
        <v>802</v>
      </c>
      <c r="E379" s="110" t="str">
        <f t="shared" si="18"/>
        <v/>
      </c>
      <c r="F379" s="102"/>
      <c r="G379" s="103"/>
      <c r="H379" s="103"/>
      <c r="I379" s="100"/>
      <c r="J379" s="122" t="s">
        <v>2862</v>
      </c>
      <c r="K379" s="103"/>
      <c r="L379" s="103"/>
      <c r="M379" s="103"/>
      <c r="N379" s="103"/>
      <c r="O379" s="106"/>
      <c r="P379" s="104"/>
      <c r="Q379" s="104"/>
      <c r="R379" s="104"/>
      <c r="S379" s="105" t="str">
        <f t="shared" si="19"/>
        <v/>
      </c>
      <c r="T379" s="119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  <c r="AE379" s="107"/>
      <c r="AF379" s="107"/>
      <c r="AG379" s="107"/>
      <c r="AH379" s="107"/>
      <c r="AI379" s="107"/>
      <c r="AJ379" s="107"/>
      <c r="AK379" s="107"/>
      <c r="AL379" s="107"/>
      <c r="AM379" s="107"/>
      <c r="AN379" s="107"/>
      <c r="AO379" s="107"/>
      <c r="AP379" s="107"/>
      <c r="AQ379" s="107"/>
      <c r="AR379" s="107"/>
      <c r="AS379" s="107"/>
      <c r="AT379" s="107"/>
      <c r="AU379" s="107"/>
      <c r="AV379" s="107"/>
      <c r="AW379" s="107"/>
      <c r="AX379" s="107"/>
      <c r="AY379" s="107"/>
      <c r="AZ379" s="107"/>
      <c r="BA379" s="107"/>
      <c r="BB379" s="107"/>
      <c r="BC379" s="107"/>
    </row>
    <row r="380" spans="1:55" s="109" customFormat="1" ht="19.95" hidden="1" customHeight="1" x14ac:dyDescent="0.3">
      <c r="B380" s="111" t="s">
        <v>3177</v>
      </c>
      <c r="C380" s="111">
        <v>4600011662</v>
      </c>
      <c r="D380" s="101" t="s">
        <v>803</v>
      </c>
      <c r="E380" s="110" t="str">
        <f t="shared" si="18"/>
        <v/>
      </c>
      <c r="F380" s="102"/>
      <c r="G380" s="103"/>
      <c r="H380" s="103"/>
      <c r="I380" s="100"/>
      <c r="J380" s="122" t="s">
        <v>2863</v>
      </c>
      <c r="K380" s="103"/>
      <c r="L380" s="103"/>
      <c r="M380" s="103"/>
      <c r="N380" s="103"/>
      <c r="O380" s="106"/>
      <c r="P380" s="104"/>
      <c r="Q380" s="104"/>
      <c r="R380" s="104"/>
      <c r="S380" s="105" t="str">
        <f t="shared" si="19"/>
        <v/>
      </c>
      <c r="T380" s="119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</row>
    <row r="381" spans="1:55" s="109" customFormat="1" ht="19.95" hidden="1" customHeight="1" x14ac:dyDescent="0.3">
      <c r="B381" s="111" t="s">
        <v>3177</v>
      </c>
      <c r="C381" s="111">
        <v>4600011662</v>
      </c>
      <c r="D381" s="101" t="s">
        <v>804</v>
      </c>
      <c r="E381" s="110" t="str">
        <f t="shared" si="18"/>
        <v/>
      </c>
      <c r="F381" s="102"/>
      <c r="G381" s="103"/>
      <c r="H381" s="103"/>
      <c r="I381" s="100"/>
      <c r="J381" s="122" t="s">
        <v>2864</v>
      </c>
      <c r="K381" s="103"/>
      <c r="L381" s="103"/>
      <c r="M381" s="103"/>
      <c r="N381" s="103"/>
      <c r="O381" s="106"/>
      <c r="P381" s="104"/>
      <c r="Q381" s="104"/>
      <c r="R381" s="104"/>
      <c r="S381" s="105" t="str">
        <f t="shared" si="19"/>
        <v/>
      </c>
      <c r="T381" s="119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  <c r="AE381" s="107"/>
      <c r="AF381" s="107"/>
      <c r="AG381" s="107"/>
      <c r="AH381" s="107"/>
      <c r="AI381" s="107"/>
      <c r="AJ381" s="107"/>
      <c r="AK381" s="107"/>
      <c r="AL381" s="107"/>
      <c r="AM381" s="107"/>
      <c r="AN381" s="107"/>
      <c r="AO381" s="107"/>
      <c r="AP381" s="107"/>
      <c r="AQ381" s="107"/>
      <c r="AR381" s="107"/>
      <c r="AS381" s="107"/>
      <c r="AT381" s="107"/>
      <c r="AU381" s="107"/>
      <c r="AV381" s="107"/>
      <c r="AW381" s="107"/>
      <c r="AX381" s="107"/>
      <c r="AY381" s="107"/>
      <c r="AZ381" s="107"/>
      <c r="BA381" s="107"/>
      <c r="BB381" s="107"/>
      <c r="BC381" s="107"/>
    </row>
    <row r="382" spans="1:55" s="109" customFormat="1" ht="19.95" hidden="1" customHeight="1" x14ac:dyDescent="0.3">
      <c r="B382" s="111" t="s">
        <v>3177</v>
      </c>
      <c r="C382" s="111">
        <v>4600011662</v>
      </c>
      <c r="D382" s="101" t="s">
        <v>805</v>
      </c>
      <c r="E382" s="110" t="str">
        <f t="shared" si="18"/>
        <v/>
      </c>
      <c r="F382" s="102"/>
      <c r="G382" s="103"/>
      <c r="H382" s="103"/>
      <c r="I382" s="100"/>
      <c r="J382" s="122" t="s">
        <v>2865</v>
      </c>
      <c r="K382" s="103"/>
      <c r="L382" s="103"/>
      <c r="M382" s="103"/>
      <c r="N382" s="103"/>
      <c r="O382" s="106"/>
      <c r="P382" s="104"/>
      <c r="Q382" s="104"/>
      <c r="R382" s="104"/>
      <c r="S382" s="105" t="str">
        <f t="shared" si="19"/>
        <v/>
      </c>
      <c r="T382" s="119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</row>
    <row r="383" spans="1:55" s="109" customFormat="1" ht="19.95" hidden="1" customHeight="1" x14ac:dyDescent="0.3">
      <c r="B383" s="111" t="s">
        <v>3177</v>
      </c>
      <c r="C383" s="111">
        <v>4600011662</v>
      </c>
      <c r="D383" s="101" t="s">
        <v>806</v>
      </c>
      <c r="E383" s="110" t="str">
        <f t="shared" si="18"/>
        <v/>
      </c>
      <c r="F383" s="102"/>
      <c r="G383" s="103"/>
      <c r="H383" s="103"/>
      <c r="I383" s="100"/>
      <c r="J383" s="122" t="s">
        <v>2866</v>
      </c>
      <c r="K383" s="103"/>
      <c r="L383" s="103"/>
      <c r="M383" s="103"/>
      <c r="N383" s="103"/>
      <c r="O383" s="106"/>
      <c r="P383" s="104"/>
      <c r="Q383" s="104"/>
      <c r="R383" s="104"/>
      <c r="S383" s="105" t="str">
        <f t="shared" si="19"/>
        <v/>
      </c>
      <c r="T383" s="119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  <c r="AE383" s="107"/>
      <c r="AF383" s="107"/>
      <c r="AG383" s="107"/>
      <c r="AH383" s="107"/>
      <c r="AI383" s="107"/>
      <c r="AJ383" s="107"/>
      <c r="AK383" s="107"/>
      <c r="AL383" s="107"/>
      <c r="AM383" s="107"/>
      <c r="AN383" s="107"/>
      <c r="AO383" s="107"/>
      <c r="AP383" s="107"/>
      <c r="AQ383" s="107"/>
      <c r="AR383" s="107"/>
      <c r="AS383" s="107"/>
      <c r="AT383" s="107"/>
      <c r="AU383" s="107"/>
      <c r="AV383" s="107"/>
      <c r="AW383" s="107"/>
      <c r="AX383" s="107"/>
      <c r="AY383" s="107"/>
      <c r="AZ383" s="107"/>
      <c r="BA383" s="107"/>
      <c r="BB383" s="107"/>
      <c r="BC383" s="107"/>
    </row>
    <row r="384" spans="1:55" s="109" customFormat="1" ht="19.95" hidden="1" customHeight="1" x14ac:dyDescent="0.3">
      <c r="B384" s="111" t="s">
        <v>3177</v>
      </c>
      <c r="C384" s="111">
        <v>4600011662</v>
      </c>
      <c r="D384" s="101" t="s">
        <v>807</v>
      </c>
      <c r="E384" s="110" t="str">
        <f t="shared" si="18"/>
        <v/>
      </c>
      <c r="F384" s="102"/>
      <c r="G384" s="103"/>
      <c r="H384" s="103"/>
      <c r="I384" s="100"/>
      <c r="J384" s="122" t="s">
        <v>2867</v>
      </c>
      <c r="K384" s="103"/>
      <c r="L384" s="103"/>
      <c r="M384" s="103"/>
      <c r="N384" s="103"/>
      <c r="O384" s="106"/>
      <c r="P384" s="104"/>
      <c r="Q384" s="104"/>
      <c r="R384" s="104"/>
      <c r="S384" s="105" t="str">
        <f t="shared" si="19"/>
        <v/>
      </c>
      <c r="T384" s="119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</row>
    <row r="385" spans="1:55" s="109" customFormat="1" ht="19.95" hidden="1" customHeight="1" x14ac:dyDescent="0.3">
      <c r="B385" s="111" t="s">
        <v>3177</v>
      </c>
      <c r="C385" s="111">
        <v>4600011662</v>
      </c>
      <c r="D385" s="101" t="s">
        <v>808</v>
      </c>
      <c r="E385" s="110" t="str">
        <f t="shared" si="18"/>
        <v/>
      </c>
      <c r="F385" s="102"/>
      <c r="G385" s="103"/>
      <c r="H385" s="103"/>
      <c r="I385" s="100"/>
      <c r="J385" s="122" t="s">
        <v>2868</v>
      </c>
      <c r="K385" s="103"/>
      <c r="L385" s="103"/>
      <c r="M385" s="103"/>
      <c r="N385" s="103"/>
      <c r="O385" s="106"/>
      <c r="P385" s="104"/>
      <c r="Q385" s="104"/>
      <c r="R385" s="104"/>
      <c r="S385" s="105" t="str">
        <f t="shared" si="19"/>
        <v/>
      </c>
      <c r="T385" s="119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  <c r="AE385" s="107"/>
      <c r="AF385" s="107"/>
      <c r="AG385" s="107"/>
      <c r="AH385" s="107"/>
      <c r="AI385" s="107"/>
      <c r="AJ385" s="107"/>
      <c r="AK385" s="107"/>
      <c r="AL385" s="107"/>
      <c r="AM385" s="107"/>
      <c r="AN385" s="107"/>
      <c r="AO385" s="107"/>
      <c r="AP385" s="107"/>
      <c r="AQ385" s="107"/>
      <c r="AR385" s="107"/>
      <c r="AS385" s="107"/>
      <c r="AT385" s="107"/>
      <c r="AU385" s="107"/>
      <c r="AV385" s="107"/>
      <c r="AW385" s="107"/>
      <c r="AX385" s="107"/>
      <c r="AY385" s="107"/>
      <c r="AZ385" s="107"/>
      <c r="BA385" s="107"/>
      <c r="BB385" s="107"/>
      <c r="BC385" s="107"/>
    </row>
    <row r="386" spans="1:55" s="109" customFormat="1" ht="19.95" hidden="1" customHeight="1" x14ac:dyDescent="0.3">
      <c r="B386" s="111" t="s">
        <v>3177</v>
      </c>
      <c r="C386" s="111">
        <v>4600011662</v>
      </c>
      <c r="D386" s="101" t="s">
        <v>809</v>
      </c>
      <c r="E386" s="110" t="str">
        <f t="shared" si="18"/>
        <v/>
      </c>
      <c r="F386" s="102"/>
      <c r="G386" s="103"/>
      <c r="H386" s="103"/>
      <c r="I386" s="100"/>
      <c r="J386" s="122" t="s">
        <v>2869</v>
      </c>
      <c r="K386" s="103"/>
      <c r="L386" s="103"/>
      <c r="M386" s="103"/>
      <c r="N386" s="103"/>
      <c r="O386" s="106"/>
      <c r="P386" s="104"/>
      <c r="Q386" s="104"/>
      <c r="R386" s="104"/>
      <c r="S386" s="105" t="str">
        <f t="shared" si="19"/>
        <v/>
      </c>
      <c r="T386" s="119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  <c r="AE386" s="107"/>
      <c r="AF386" s="107"/>
      <c r="AG386" s="107"/>
      <c r="AH386" s="107"/>
      <c r="AI386" s="107"/>
      <c r="AJ386" s="107"/>
      <c r="AK386" s="107"/>
      <c r="AL386" s="107"/>
      <c r="AM386" s="107"/>
      <c r="AN386" s="107"/>
      <c r="AO386" s="107"/>
      <c r="AP386" s="107"/>
      <c r="AQ386" s="107"/>
      <c r="AR386" s="107"/>
      <c r="AS386" s="107"/>
      <c r="AT386" s="107"/>
      <c r="AU386" s="107"/>
      <c r="AV386" s="107"/>
      <c r="AW386" s="107"/>
      <c r="AX386" s="107"/>
      <c r="AY386" s="107"/>
      <c r="AZ386" s="107"/>
      <c r="BA386" s="107"/>
      <c r="BB386" s="107"/>
      <c r="BC386" s="107"/>
    </row>
    <row r="387" spans="1:55" s="109" customFormat="1" ht="19.95" hidden="1" customHeight="1" x14ac:dyDescent="0.3">
      <c r="B387" s="111" t="s">
        <v>3177</v>
      </c>
      <c r="C387" s="111">
        <v>4600011662</v>
      </c>
      <c r="D387" s="101" t="s">
        <v>810</v>
      </c>
      <c r="E387" s="110" t="str">
        <f t="shared" si="18"/>
        <v/>
      </c>
      <c r="F387" s="102"/>
      <c r="G387" s="103"/>
      <c r="H387" s="103"/>
      <c r="I387" s="100"/>
      <c r="J387" s="122" t="s">
        <v>2870</v>
      </c>
      <c r="K387" s="103"/>
      <c r="L387" s="103"/>
      <c r="M387" s="103"/>
      <c r="N387" s="103"/>
      <c r="O387" s="106"/>
      <c r="P387" s="104"/>
      <c r="Q387" s="104"/>
      <c r="R387" s="104"/>
      <c r="S387" s="105" t="str">
        <f t="shared" si="19"/>
        <v/>
      </c>
      <c r="T387" s="119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  <c r="AE387" s="107"/>
      <c r="AF387" s="107"/>
      <c r="AG387" s="107"/>
      <c r="AH387" s="107"/>
      <c r="AI387" s="107"/>
      <c r="AJ387" s="107"/>
      <c r="AK387" s="107"/>
      <c r="AL387" s="107"/>
      <c r="AM387" s="107"/>
      <c r="AN387" s="107"/>
      <c r="AO387" s="107"/>
      <c r="AP387" s="107"/>
      <c r="AQ387" s="107"/>
      <c r="AR387" s="107"/>
      <c r="AS387" s="107"/>
      <c r="AT387" s="107"/>
      <c r="AU387" s="107"/>
      <c r="AV387" s="107"/>
      <c r="AW387" s="107"/>
      <c r="AX387" s="107"/>
      <c r="AY387" s="107"/>
      <c r="AZ387" s="107"/>
      <c r="BA387" s="107"/>
      <c r="BB387" s="107"/>
      <c r="BC387" s="107"/>
    </row>
    <row r="388" spans="1:55" s="109" customFormat="1" ht="19.95" hidden="1" customHeight="1" x14ac:dyDescent="0.3">
      <c r="B388" s="111" t="s">
        <v>3177</v>
      </c>
      <c r="C388" s="111">
        <v>4600011662</v>
      </c>
      <c r="D388" s="101" t="s">
        <v>811</v>
      </c>
      <c r="E388" s="110" t="str">
        <f t="shared" si="18"/>
        <v/>
      </c>
      <c r="F388" s="102"/>
      <c r="G388" s="103"/>
      <c r="H388" s="103"/>
      <c r="I388" s="100"/>
      <c r="J388" s="122" t="s">
        <v>2871</v>
      </c>
      <c r="K388" s="103"/>
      <c r="L388" s="103"/>
      <c r="M388" s="103"/>
      <c r="N388" s="103"/>
      <c r="O388" s="106"/>
      <c r="P388" s="104"/>
      <c r="Q388" s="104"/>
      <c r="R388" s="104"/>
      <c r="S388" s="105" t="str">
        <f t="shared" si="19"/>
        <v/>
      </c>
      <c r="T388" s="119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  <c r="AE388" s="107"/>
      <c r="AF388" s="107"/>
      <c r="AG388" s="107"/>
      <c r="AH388" s="107"/>
      <c r="AI388" s="107"/>
      <c r="AJ388" s="107"/>
      <c r="AK388" s="107"/>
      <c r="AL388" s="107"/>
      <c r="AM388" s="107"/>
      <c r="AN388" s="107"/>
      <c r="AO388" s="107"/>
      <c r="AP388" s="107"/>
      <c r="AQ388" s="107"/>
      <c r="AR388" s="107"/>
      <c r="AS388" s="107"/>
      <c r="AT388" s="107"/>
      <c r="AU388" s="107"/>
      <c r="AV388" s="107"/>
      <c r="AW388" s="107"/>
      <c r="AX388" s="107"/>
      <c r="AY388" s="107"/>
      <c r="AZ388" s="107"/>
      <c r="BA388" s="107"/>
      <c r="BB388" s="107"/>
      <c r="BC388" s="107"/>
    </row>
    <row r="389" spans="1:55" s="109" customFormat="1" ht="19.95" hidden="1" customHeight="1" x14ac:dyDescent="0.3">
      <c r="B389" s="111" t="s">
        <v>3177</v>
      </c>
      <c r="C389" s="111">
        <v>4600011662</v>
      </c>
      <c r="D389" s="101" t="s">
        <v>812</v>
      </c>
      <c r="E389" s="110" t="str">
        <f t="shared" si="18"/>
        <v/>
      </c>
      <c r="F389" s="102"/>
      <c r="G389" s="103"/>
      <c r="H389" s="103"/>
      <c r="I389" s="100"/>
      <c r="J389" s="122" t="s">
        <v>2676</v>
      </c>
      <c r="K389" s="103"/>
      <c r="L389" s="103"/>
      <c r="M389" s="103"/>
      <c r="N389" s="103"/>
      <c r="O389" s="106"/>
      <c r="P389" s="104"/>
      <c r="Q389" s="104"/>
      <c r="R389" s="104"/>
      <c r="S389" s="105" t="str">
        <f t="shared" si="19"/>
        <v/>
      </c>
      <c r="T389" s="119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  <c r="AE389" s="107"/>
      <c r="AF389" s="107"/>
      <c r="AG389" s="107"/>
      <c r="AH389" s="107"/>
      <c r="AI389" s="107"/>
      <c r="AJ389" s="107"/>
      <c r="AK389" s="107"/>
      <c r="AL389" s="107"/>
      <c r="AM389" s="107"/>
      <c r="AN389" s="107"/>
      <c r="AO389" s="107"/>
      <c r="AP389" s="107"/>
      <c r="AQ389" s="107"/>
      <c r="AR389" s="107"/>
      <c r="AS389" s="107"/>
      <c r="AT389" s="107"/>
      <c r="AU389" s="107"/>
      <c r="AV389" s="107"/>
      <c r="AW389" s="107"/>
      <c r="AX389" s="107"/>
      <c r="AY389" s="107"/>
      <c r="AZ389" s="107"/>
      <c r="BA389" s="107"/>
      <c r="BB389" s="107"/>
      <c r="BC389" s="107"/>
    </row>
    <row r="390" spans="1:55" s="109" customFormat="1" ht="19.95" hidden="1" customHeight="1" x14ac:dyDescent="0.3">
      <c r="B390" s="111" t="s">
        <v>3177</v>
      </c>
      <c r="C390" s="111">
        <v>4600011662</v>
      </c>
      <c r="D390" s="101" t="s">
        <v>813</v>
      </c>
      <c r="E390" s="110" t="str">
        <f t="shared" ref="E390:E455" si="25">IF(F390="","",CONCATENATE(TRIM(F390)," - ",TRIM(J390)))</f>
        <v/>
      </c>
      <c r="F390" s="102"/>
      <c r="G390" s="103"/>
      <c r="H390" s="103"/>
      <c r="I390" s="100"/>
      <c r="J390" s="122" t="s">
        <v>2872</v>
      </c>
      <c r="K390" s="103"/>
      <c r="L390" s="103"/>
      <c r="M390" s="103"/>
      <c r="N390" s="103"/>
      <c r="O390" s="106"/>
      <c r="P390" s="104"/>
      <c r="Q390" s="104"/>
      <c r="R390" s="104"/>
      <c r="S390" s="105" t="str">
        <f t="shared" ref="S390:S453" si="26">IF(P390="","",Q390/P390)</f>
        <v/>
      </c>
      <c r="T390" s="119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/>
      <c r="AM390" s="107"/>
      <c r="AN390" s="107"/>
      <c r="AO390" s="107"/>
      <c r="AP390" s="107"/>
      <c r="AQ390" s="107"/>
      <c r="AR390" s="107"/>
      <c r="AS390" s="107"/>
      <c r="AT390" s="107"/>
      <c r="AU390" s="107"/>
      <c r="AV390" s="107"/>
      <c r="AW390" s="107"/>
      <c r="AX390" s="107"/>
      <c r="AY390" s="107"/>
      <c r="AZ390" s="107"/>
      <c r="BA390" s="107"/>
      <c r="BB390" s="107"/>
      <c r="BC390" s="107"/>
    </row>
    <row r="391" spans="1:55" s="109" customFormat="1" ht="19.95" hidden="1" customHeight="1" x14ac:dyDescent="0.3">
      <c r="B391" s="111" t="s">
        <v>3177</v>
      </c>
      <c r="C391" s="111">
        <v>4600011662</v>
      </c>
      <c r="D391" s="101" t="s">
        <v>814</v>
      </c>
      <c r="E391" s="110" t="str">
        <f t="shared" si="25"/>
        <v/>
      </c>
      <c r="F391" s="102"/>
      <c r="G391" s="103"/>
      <c r="H391" s="103"/>
      <c r="I391" s="100"/>
      <c r="J391" s="122" t="s">
        <v>2873</v>
      </c>
      <c r="K391" s="103"/>
      <c r="L391" s="103"/>
      <c r="M391" s="103"/>
      <c r="N391" s="103"/>
      <c r="O391" s="106"/>
      <c r="P391" s="104"/>
      <c r="Q391" s="104"/>
      <c r="R391" s="104"/>
      <c r="S391" s="105" t="str">
        <f t="shared" si="26"/>
        <v/>
      </c>
      <c r="T391" s="119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  <c r="AE391" s="107"/>
      <c r="AF391" s="107"/>
      <c r="AG391" s="107"/>
      <c r="AH391" s="107"/>
      <c r="AI391" s="107"/>
      <c r="AJ391" s="107"/>
      <c r="AK391" s="107"/>
      <c r="AL391" s="107"/>
      <c r="AM391" s="107"/>
      <c r="AN391" s="107"/>
      <c r="AO391" s="107"/>
      <c r="AP391" s="107"/>
      <c r="AQ391" s="107"/>
      <c r="AR391" s="107"/>
      <c r="AS391" s="107"/>
      <c r="AT391" s="107"/>
      <c r="AU391" s="107"/>
      <c r="AV391" s="107"/>
      <c r="AW391" s="107"/>
      <c r="AX391" s="107"/>
      <c r="AY391" s="107"/>
      <c r="AZ391" s="107"/>
      <c r="BA391" s="107"/>
      <c r="BB391" s="107"/>
      <c r="BC391" s="107"/>
    </row>
    <row r="392" spans="1:55" s="109" customFormat="1" ht="19.95" hidden="1" customHeight="1" x14ac:dyDescent="0.3">
      <c r="A392" s="109" t="s">
        <v>3260</v>
      </c>
      <c r="B392" s="111" t="s">
        <v>3181</v>
      </c>
      <c r="C392" s="111">
        <v>4600011662</v>
      </c>
      <c r="D392" s="101" t="s">
        <v>815</v>
      </c>
      <c r="E392" s="110" t="str">
        <f t="shared" si="25"/>
        <v>(PO) Sistema de Polimento e Tanque de Condensado - Fabricar Montar e soldar linha 2º trecho linha 5346</v>
      </c>
      <c r="F392" s="102" t="s">
        <v>453</v>
      </c>
      <c r="G392" s="103" t="s">
        <v>450</v>
      </c>
      <c r="H392" s="103" t="s">
        <v>1690</v>
      </c>
      <c r="I392" s="100">
        <v>14</v>
      </c>
      <c r="J392" s="122" t="s">
        <v>3219</v>
      </c>
      <c r="K392" s="103"/>
      <c r="L392" s="103" t="s">
        <v>462</v>
      </c>
      <c r="M392" s="103" t="s">
        <v>447</v>
      </c>
      <c r="N392" s="103" t="s">
        <v>3248</v>
      </c>
      <c r="O392" s="106"/>
      <c r="P392" s="104">
        <v>10230</v>
      </c>
      <c r="Q392" s="104"/>
      <c r="R392" s="104" t="s">
        <v>1698</v>
      </c>
      <c r="S392" s="105">
        <f t="shared" si="26"/>
        <v>0</v>
      </c>
      <c r="T392" s="119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  <c r="AE392" s="107"/>
      <c r="AF392" s="107"/>
      <c r="AG392" s="107"/>
      <c r="AH392" s="107"/>
      <c r="AI392" s="107"/>
      <c r="AJ392" s="107"/>
      <c r="AK392" s="107">
        <v>1</v>
      </c>
      <c r="AL392" s="107">
        <v>1</v>
      </c>
      <c r="AM392" s="107">
        <v>1</v>
      </c>
      <c r="AN392" s="107">
        <v>1</v>
      </c>
      <c r="AO392" s="107"/>
      <c r="AP392" s="107"/>
      <c r="AQ392" s="107">
        <v>1</v>
      </c>
      <c r="AR392" s="107">
        <v>1</v>
      </c>
      <c r="AS392" s="107">
        <v>1</v>
      </c>
      <c r="AT392" s="107">
        <v>1</v>
      </c>
      <c r="AU392" s="107">
        <v>1</v>
      </c>
      <c r="AV392" s="107"/>
      <c r="AW392" s="107"/>
      <c r="AX392" s="107"/>
      <c r="AY392" s="107"/>
      <c r="AZ392" s="107"/>
      <c r="BA392" s="107"/>
      <c r="BB392" s="107"/>
      <c r="BC392" s="107"/>
    </row>
    <row r="393" spans="1:55" s="109" customFormat="1" ht="19.95" hidden="1" customHeight="1" x14ac:dyDescent="0.3">
      <c r="B393" s="111" t="s">
        <v>3177</v>
      </c>
      <c r="C393" s="111">
        <v>4600011662</v>
      </c>
      <c r="D393" s="101" t="s">
        <v>816</v>
      </c>
      <c r="E393" s="110" t="str">
        <f t="shared" si="25"/>
        <v/>
      </c>
      <c r="F393" s="102"/>
      <c r="G393" s="103"/>
      <c r="H393" s="103"/>
      <c r="I393" s="100"/>
      <c r="J393" s="122" t="s">
        <v>2874</v>
      </c>
      <c r="K393" s="103"/>
      <c r="L393" s="103"/>
      <c r="M393" s="103"/>
      <c r="N393" s="103"/>
      <c r="O393" s="106"/>
      <c r="P393" s="104"/>
      <c r="Q393" s="104"/>
      <c r="R393" s="104"/>
      <c r="S393" s="105" t="str">
        <f t="shared" si="26"/>
        <v/>
      </c>
      <c r="T393" s="119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/>
      <c r="AM393" s="107"/>
      <c r="AN393" s="107"/>
      <c r="AO393" s="107"/>
      <c r="AP393" s="107"/>
      <c r="AQ393" s="107"/>
      <c r="AR393" s="107"/>
      <c r="AS393" s="107"/>
      <c r="AT393" s="107"/>
      <c r="AU393" s="107"/>
      <c r="AV393" s="107"/>
      <c r="AW393" s="107"/>
      <c r="AX393" s="107"/>
      <c r="AY393" s="107"/>
      <c r="AZ393" s="107"/>
      <c r="BA393" s="107"/>
      <c r="BB393" s="107"/>
      <c r="BC393" s="107"/>
    </row>
    <row r="394" spans="1:55" s="109" customFormat="1" ht="19.95" hidden="1" customHeight="1" x14ac:dyDescent="0.3">
      <c r="B394" s="111" t="s">
        <v>3177</v>
      </c>
      <c r="C394" s="111">
        <v>4600011662</v>
      </c>
      <c r="D394" s="101" t="s">
        <v>817</v>
      </c>
      <c r="E394" s="110" t="str">
        <f t="shared" si="25"/>
        <v/>
      </c>
      <c r="F394" s="102"/>
      <c r="G394" s="103"/>
      <c r="H394" s="103"/>
      <c r="I394" s="100"/>
      <c r="J394" s="122" t="s">
        <v>279</v>
      </c>
      <c r="K394" s="103"/>
      <c r="L394" s="103"/>
      <c r="M394" s="103"/>
      <c r="N394" s="103"/>
      <c r="O394" s="106"/>
      <c r="P394" s="104"/>
      <c r="Q394" s="104"/>
      <c r="R394" s="104"/>
      <c r="S394" s="105" t="str">
        <f t="shared" si="26"/>
        <v/>
      </c>
      <c r="T394" s="119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  <c r="AE394" s="107"/>
      <c r="AF394" s="107"/>
      <c r="AG394" s="107"/>
      <c r="AH394" s="107"/>
      <c r="AI394" s="107"/>
      <c r="AJ394" s="107"/>
      <c r="AK394" s="107"/>
      <c r="AL394" s="107"/>
      <c r="AM394" s="107"/>
      <c r="AN394" s="107"/>
      <c r="AO394" s="107"/>
      <c r="AP394" s="107"/>
      <c r="AQ394" s="107"/>
      <c r="AR394" s="107"/>
      <c r="AS394" s="107"/>
      <c r="AT394" s="107"/>
      <c r="AU394" s="107"/>
      <c r="AV394" s="107"/>
      <c r="AW394" s="107"/>
      <c r="AX394" s="107"/>
      <c r="AY394" s="107"/>
      <c r="AZ394" s="107"/>
      <c r="BA394" s="107"/>
      <c r="BB394" s="107"/>
      <c r="BC394" s="107"/>
    </row>
    <row r="395" spans="1:55" s="109" customFormat="1" ht="19.95" hidden="1" customHeight="1" x14ac:dyDescent="0.3">
      <c r="B395" s="111" t="s">
        <v>3177</v>
      </c>
      <c r="C395" s="111">
        <v>4600011662</v>
      </c>
      <c r="D395" s="101" t="s">
        <v>818</v>
      </c>
      <c r="E395" s="110" t="str">
        <f t="shared" si="25"/>
        <v/>
      </c>
      <c r="F395" s="102"/>
      <c r="G395" s="103"/>
      <c r="H395" s="103"/>
      <c r="I395" s="100"/>
      <c r="J395" s="122" t="s">
        <v>335</v>
      </c>
      <c r="K395" s="103"/>
      <c r="L395" s="103"/>
      <c r="M395" s="103"/>
      <c r="N395" s="103"/>
      <c r="O395" s="106"/>
      <c r="P395" s="104"/>
      <c r="Q395" s="104"/>
      <c r="R395" s="104"/>
      <c r="S395" s="105" t="str">
        <f t="shared" si="26"/>
        <v/>
      </c>
      <c r="T395" s="119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  <c r="AE395" s="107"/>
      <c r="AF395" s="107"/>
      <c r="AG395" s="107"/>
      <c r="AH395" s="107"/>
      <c r="AI395" s="107"/>
      <c r="AJ395" s="107"/>
      <c r="AK395" s="107"/>
      <c r="AL395" s="107"/>
      <c r="AM395" s="107"/>
      <c r="AN395" s="107"/>
      <c r="AO395" s="107"/>
      <c r="AP395" s="107"/>
      <c r="AQ395" s="107"/>
      <c r="AR395" s="107"/>
      <c r="AS395" s="107"/>
      <c r="AT395" s="107"/>
      <c r="AU395" s="107"/>
      <c r="AV395" s="107"/>
      <c r="AW395" s="107"/>
      <c r="AX395" s="107"/>
      <c r="AY395" s="107"/>
      <c r="AZ395" s="107"/>
      <c r="BA395" s="107"/>
      <c r="BB395" s="107"/>
      <c r="BC395" s="107"/>
    </row>
    <row r="396" spans="1:55" s="109" customFormat="1" ht="19.95" hidden="1" customHeight="1" x14ac:dyDescent="0.3">
      <c r="B396" s="111" t="s">
        <v>3178</v>
      </c>
      <c r="C396" s="111">
        <v>4600011662</v>
      </c>
      <c r="D396" s="101" t="s">
        <v>819</v>
      </c>
      <c r="E396" s="110" t="str">
        <f t="shared" si="25"/>
        <v>(PO) Sistema de Polimento e Tanque de Condensado - Linha 3"-S1-14E-5347-H</v>
      </c>
      <c r="F396" s="102" t="s">
        <v>453</v>
      </c>
      <c r="G396" s="103" t="s">
        <v>450</v>
      </c>
      <c r="H396" s="103" t="s">
        <v>1690</v>
      </c>
      <c r="I396" s="100">
        <v>14</v>
      </c>
      <c r="J396" s="122" t="s">
        <v>2875</v>
      </c>
      <c r="K396" s="103"/>
      <c r="L396" s="103" t="s">
        <v>462</v>
      </c>
      <c r="M396" s="103"/>
      <c r="N396" s="103"/>
      <c r="O396" s="106" t="s">
        <v>3194</v>
      </c>
      <c r="P396" s="104"/>
      <c r="Q396" s="104"/>
      <c r="R396" s="104"/>
      <c r="S396" s="105" t="str">
        <f t="shared" si="26"/>
        <v/>
      </c>
      <c r="T396" s="119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  <c r="AE396" s="107"/>
      <c r="AF396" s="107"/>
      <c r="AG396" s="107"/>
      <c r="AH396" s="107"/>
      <c r="AI396" s="107"/>
      <c r="AJ396" s="107"/>
      <c r="AK396" s="107"/>
      <c r="AL396" s="107"/>
      <c r="AM396" s="107"/>
      <c r="AN396" s="107"/>
      <c r="AO396" s="107"/>
      <c r="AP396" s="107"/>
      <c r="AQ396" s="107"/>
      <c r="AR396" s="107"/>
      <c r="AS396" s="107"/>
      <c r="AT396" s="107"/>
      <c r="AU396" s="107"/>
      <c r="AV396" s="107"/>
      <c r="AW396" s="107"/>
      <c r="AX396" s="107">
        <v>0</v>
      </c>
      <c r="AY396" s="107">
        <v>0</v>
      </c>
      <c r="AZ396" s="107">
        <v>0</v>
      </c>
      <c r="BA396" s="107">
        <v>0</v>
      </c>
      <c r="BB396" s="107">
        <v>0</v>
      </c>
      <c r="BC396" s="107"/>
    </row>
    <row r="397" spans="1:55" s="109" customFormat="1" ht="19.95" hidden="1" customHeight="1" x14ac:dyDescent="0.3">
      <c r="B397" s="111" t="s">
        <v>3177</v>
      </c>
      <c r="C397" s="111">
        <v>4600011662</v>
      </c>
      <c r="D397" s="101" t="s">
        <v>820</v>
      </c>
      <c r="E397" s="110" t="str">
        <f t="shared" si="25"/>
        <v/>
      </c>
      <c r="F397" s="102"/>
      <c r="G397" s="103"/>
      <c r="H397" s="103"/>
      <c r="I397" s="100"/>
      <c r="J397" s="122" t="s">
        <v>2876</v>
      </c>
      <c r="K397" s="103"/>
      <c r="L397" s="103"/>
      <c r="M397" s="103"/>
      <c r="N397" s="103"/>
      <c r="O397" s="106"/>
      <c r="P397" s="104"/>
      <c r="Q397" s="104"/>
      <c r="R397" s="104"/>
      <c r="S397" s="105" t="str">
        <f t="shared" si="26"/>
        <v/>
      </c>
      <c r="T397" s="119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  <c r="AE397" s="107"/>
      <c r="AF397" s="107"/>
      <c r="AG397" s="107"/>
      <c r="AH397" s="107"/>
      <c r="AI397" s="107"/>
      <c r="AJ397" s="107"/>
      <c r="AK397" s="107"/>
      <c r="AL397" s="107"/>
      <c r="AM397" s="107"/>
      <c r="AN397" s="107"/>
      <c r="AO397" s="107"/>
      <c r="AP397" s="107"/>
      <c r="AQ397" s="107"/>
      <c r="AR397" s="107"/>
      <c r="AS397" s="107"/>
      <c r="AT397" s="107"/>
      <c r="AU397" s="107"/>
      <c r="AV397" s="107"/>
      <c r="AW397" s="107"/>
      <c r="AX397" s="107"/>
      <c r="AY397" s="107"/>
      <c r="AZ397" s="107"/>
      <c r="BA397" s="107"/>
      <c r="BB397" s="107"/>
      <c r="BC397" s="107"/>
    </row>
    <row r="398" spans="1:55" s="109" customFormat="1" ht="19.95" hidden="1" customHeight="1" x14ac:dyDescent="0.3">
      <c r="B398" s="111" t="s">
        <v>3177</v>
      </c>
      <c r="C398" s="111">
        <v>4600011662</v>
      </c>
      <c r="D398" s="101" t="s">
        <v>821</v>
      </c>
      <c r="E398" s="110" t="str">
        <f t="shared" si="25"/>
        <v/>
      </c>
      <c r="F398" s="102"/>
      <c r="G398" s="103"/>
      <c r="H398" s="103"/>
      <c r="I398" s="100"/>
      <c r="J398" s="122" t="s">
        <v>279</v>
      </c>
      <c r="K398" s="103"/>
      <c r="L398" s="103"/>
      <c r="M398" s="103"/>
      <c r="N398" s="103"/>
      <c r="O398" s="106"/>
      <c r="P398" s="104"/>
      <c r="Q398" s="104"/>
      <c r="R398" s="104"/>
      <c r="S398" s="105" t="str">
        <f t="shared" si="26"/>
        <v/>
      </c>
      <c r="T398" s="119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  <c r="AE398" s="107"/>
      <c r="AF398" s="107"/>
      <c r="AG398" s="107"/>
      <c r="AH398" s="107"/>
      <c r="AI398" s="107"/>
      <c r="AJ398" s="107"/>
      <c r="AK398" s="107"/>
      <c r="AL398" s="107"/>
      <c r="AM398" s="107"/>
      <c r="AN398" s="107"/>
      <c r="AO398" s="107"/>
      <c r="AP398" s="107"/>
      <c r="AQ398" s="107"/>
      <c r="AR398" s="107"/>
      <c r="AS398" s="107"/>
      <c r="AT398" s="107"/>
      <c r="AU398" s="107"/>
      <c r="AV398" s="107"/>
      <c r="AW398" s="107"/>
      <c r="AX398" s="107"/>
      <c r="AY398" s="107"/>
      <c r="AZ398" s="107"/>
      <c r="BA398" s="107"/>
      <c r="BB398" s="107"/>
      <c r="BC398" s="107"/>
    </row>
    <row r="399" spans="1:55" s="109" customFormat="1" ht="19.95" hidden="1" customHeight="1" x14ac:dyDescent="0.3">
      <c r="B399" s="111" t="s">
        <v>3177</v>
      </c>
      <c r="C399" s="111">
        <v>4600011662</v>
      </c>
      <c r="D399" s="101" t="s">
        <v>822</v>
      </c>
      <c r="E399" s="110" t="str">
        <f t="shared" si="25"/>
        <v/>
      </c>
      <c r="F399" s="102"/>
      <c r="G399" s="103"/>
      <c r="H399" s="103"/>
      <c r="I399" s="100"/>
      <c r="J399" s="122" t="s">
        <v>335</v>
      </c>
      <c r="K399" s="103"/>
      <c r="L399" s="103"/>
      <c r="M399" s="103"/>
      <c r="N399" s="103"/>
      <c r="O399" s="106"/>
      <c r="P399" s="104"/>
      <c r="Q399" s="104"/>
      <c r="R399" s="104"/>
      <c r="S399" s="105" t="str">
        <f t="shared" si="26"/>
        <v/>
      </c>
      <c r="T399" s="119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  <c r="AE399" s="107"/>
      <c r="AF399" s="107"/>
      <c r="AG399" s="107"/>
      <c r="AH399" s="107"/>
      <c r="AI399" s="107"/>
      <c r="AJ399" s="107"/>
      <c r="AK399" s="107"/>
      <c r="AL399" s="107"/>
      <c r="AM399" s="107"/>
      <c r="AN399" s="107"/>
      <c r="AO399" s="107"/>
      <c r="AP399" s="107"/>
      <c r="AQ399" s="107"/>
      <c r="AR399" s="107"/>
      <c r="AS399" s="107"/>
      <c r="AT399" s="107"/>
      <c r="AU399" s="107"/>
      <c r="AV399" s="107"/>
      <c r="AW399" s="107"/>
      <c r="AX399" s="107"/>
      <c r="AY399" s="107"/>
      <c r="AZ399" s="107"/>
      <c r="BA399" s="107"/>
      <c r="BB399" s="107"/>
      <c r="BC399" s="107"/>
    </row>
    <row r="400" spans="1:55" s="109" customFormat="1" ht="19.95" hidden="1" customHeight="1" x14ac:dyDescent="0.3">
      <c r="B400" s="111" t="s">
        <v>3177</v>
      </c>
      <c r="C400" s="111">
        <v>4600011662</v>
      </c>
      <c r="D400" s="101" t="s">
        <v>823</v>
      </c>
      <c r="E400" s="110" t="str">
        <f t="shared" si="25"/>
        <v>(PO) Sistema de Polimento e Tanque de Condensado - Linha 1.1/2"-C1-14E-5344</v>
      </c>
      <c r="F400" s="102" t="s">
        <v>453</v>
      </c>
      <c r="G400" s="103" t="s">
        <v>450</v>
      </c>
      <c r="H400" s="103"/>
      <c r="I400" s="100">
        <v>14</v>
      </c>
      <c r="J400" s="122" t="s">
        <v>2877</v>
      </c>
      <c r="K400" s="103"/>
      <c r="L400" s="103" t="s">
        <v>462</v>
      </c>
      <c r="M400" s="103" t="s">
        <v>447</v>
      </c>
      <c r="N400" s="103"/>
      <c r="O400" s="106"/>
      <c r="P400" s="104">
        <v>12766</v>
      </c>
      <c r="Q400" s="104"/>
      <c r="R400" s="104" t="s">
        <v>1698</v>
      </c>
      <c r="S400" s="105">
        <f t="shared" si="26"/>
        <v>0</v>
      </c>
      <c r="T400" s="119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  <c r="AE400" s="107"/>
      <c r="AF400" s="107"/>
      <c r="AG400" s="107"/>
      <c r="AH400" s="107"/>
      <c r="AI400" s="107"/>
      <c r="AJ400" s="107"/>
      <c r="AK400" s="107"/>
      <c r="AL400" s="107"/>
      <c r="AM400" s="107"/>
      <c r="AN400" s="107"/>
      <c r="AO400" s="107"/>
      <c r="AP400" s="107"/>
      <c r="AQ400" s="107"/>
      <c r="AR400" s="107"/>
      <c r="AS400" s="107"/>
      <c r="AT400" s="107"/>
      <c r="AU400" s="107"/>
      <c r="AV400" s="107"/>
      <c r="AW400" s="107"/>
      <c r="AX400" s="107"/>
      <c r="AY400" s="107"/>
      <c r="AZ400" s="107"/>
      <c r="BA400" s="107"/>
      <c r="BB400" s="107"/>
      <c r="BC400" s="107"/>
    </row>
    <row r="401" spans="1:55" s="109" customFormat="1" ht="19.95" hidden="1" customHeight="1" x14ac:dyDescent="0.3">
      <c r="B401" s="111" t="s">
        <v>3177</v>
      </c>
      <c r="C401" s="111">
        <v>4600011662</v>
      </c>
      <c r="D401" s="101" t="s">
        <v>824</v>
      </c>
      <c r="E401" s="110" t="str">
        <f t="shared" si="25"/>
        <v/>
      </c>
      <c r="F401" s="102"/>
      <c r="G401" s="103"/>
      <c r="H401" s="103"/>
      <c r="I401" s="100"/>
      <c r="J401" s="122" t="s">
        <v>2878</v>
      </c>
      <c r="K401" s="103"/>
      <c r="L401" s="103"/>
      <c r="M401" s="103"/>
      <c r="N401" s="103" t="s">
        <v>3248</v>
      </c>
      <c r="O401" s="106"/>
      <c r="P401" s="104"/>
      <c r="Q401" s="104"/>
      <c r="R401" s="104"/>
      <c r="S401" s="105" t="str">
        <f t="shared" si="26"/>
        <v/>
      </c>
      <c r="T401" s="119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  <c r="AE401" s="107"/>
      <c r="AF401" s="107"/>
      <c r="AG401" s="107"/>
      <c r="AH401" s="107"/>
      <c r="AI401" s="107"/>
      <c r="AJ401" s="107"/>
      <c r="AK401" s="107"/>
      <c r="AL401" s="107"/>
      <c r="AM401" s="107"/>
      <c r="AN401" s="107"/>
      <c r="AO401" s="107"/>
      <c r="AP401" s="107"/>
      <c r="AQ401" s="107"/>
      <c r="AR401" s="107"/>
      <c r="AS401" s="107"/>
      <c r="AT401" s="107"/>
      <c r="AU401" s="107"/>
      <c r="AV401" s="107"/>
      <c r="AW401" s="107"/>
      <c r="AX401" s="107"/>
      <c r="AY401" s="107"/>
      <c r="AZ401" s="107"/>
      <c r="BA401" s="107"/>
      <c r="BB401" s="107"/>
      <c r="BC401" s="107"/>
    </row>
    <row r="402" spans="1:55" s="109" customFormat="1" ht="19.95" hidden="1" customHeight="1" x14ac:dyDescent="0.3">
      <c r="B402" s="111" t="s">
        <v>3177</v>
      </c>
      <c r="C402" s="111">
        <v>4600011662</v>
      </c>
      <c r="D402" s="101" t="s">
        <v>825</v>
      </c>
      <c r="E402" s="110" t="str">
        <f t="shared" si="25"/>
        <v/>
      </c>
      <c r="F402" s="102"/>
      <c r="G402" s="103"/>
      <c r="H402" s="103"/>
      <c r="I402" s="100"/>
      <c r="J402" s="122" t="s">
        <v>2874</v>
      </c>
      <c r="K402" s="103"/>
      <c r="L402" s="103"/>
      <c r="M402" s="103"/>
      <c r="N402" s="103"/>
      <c r="O402" s="106"/>
      <c r="P402" s="104"/>
      <c r="Q402" s="104"/>
      <c r="R402" s="104"/>
      <c r="S402" s="105" t="str">
        <f t="shared" si="26"/>
        <v/>
      </c>
      <c r="T402" s="119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  <c r="AE402" s="107"/>
      <c r="AF402" s="107"/>
      <c r="AG402" s="107"/>
      <c r="AH402" s="107"/>
      <c r="AI402" s="107"/>
      <c r="AJ402" s="107"/>
      <c r="AK402" s="107"/>
      <c r="AL402" s="107"/>
      <c r="AM402" s="107"/>
      <c r="AN402" s="107"/>
      <c r="AO402" s="107"/>
      <c r="AP402" s="107"/>
      <c r="AQ402" s="107"/>
      <c r="AR402" s="107"/>
      <c r="AS402" s="107"/>
      <c r="AT402" s="107"/>
      <c r="AU402" s="107"/>
      <c r="AV402" s="107"/>
      <c r="AW402" s="107"/>
      <c r="AX402" s="107"/>
      <c r="AY402" s="107"/>
      <c r="AZ402" s="107"/>
      <c r="BA402" s="107"/>
      <c r="BB402" s="107"/>
      <c r="BC402" s="107"/>
    </row>
    <row r="403" spans="1:55" s="109" customFormat="1" ht="19.95" hidden="1" customHeight="1" x14ac:dyDescent="0.3">
      <c r="B403" s="111" t="s">
        <v>3177</v>
      </c>
      <c r="C403" s="111">
        <v>4600011662</v>
      </c>
      <c r="D403" s="101" t="s">
        <v>826</v>
      </c>
      <c r="E403" s="110" t="str">
        <f t="shared" si="25"/>
        <v/>
      </c>
      <c r="F403" s="102"/>
      <c r="G403" s="103"/>
      <c r="H403" s="103"/>
      <c r="I403" s="100"/>
      <c r="J403" s="122" t="s">
        <v>279</v>
      </c>
      <c r="K403" s="103"/>
      <c r="L403" s="103"/>
      <c r="M403" s="103"/>
      <c r="N403" s="103"/>
      <c r="O403" s="106"/>
      <c r="P403" s="104"/>
      <c r="Q403" s="104"/>
      <c r="R403" s="104"/>
      <c r="S403" s="105" t="str">
        <f t="shared" si="26"/>
        <v/>
      </c>
      <c r="T403" s="119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  <c r="AE403" s="107"/>
      <c r="AF403" s="107"/>
      <c r="AG403" s="107"/>
      <c r="AH403" s="107"/>
      <c r="AI403" s="107"/>
      <c r="AJ403" s="107"/>
      <c r="AK403" s="107"/>
      <c r="AL403" s="107"/>
      <c r="AM403" s="107"/>
      <c r="AN403" s="107"/>
      <c r="AO403" s="107"/>
      <c r="AP403" s="107"/>
      <c r="AQ403" s="107"/>
      <c r="AR403" s="107"/>
      <c r="AS403" s="107"/>
      <c r="AT403" s="107"/>
      <c r="AU403" s="107"/>
      <c r="AV403" s="107"/>
      <c r="AW403" s="107"/>
      <c r="AX403" s="107"/>
      <c r="AY403" s="107"/>
      <c r="AZ403" s="107"/>
      <c r="BA403" s="107"/>
      <c r="BB403" s="107"/>
      <c r="BC403" s="107"/>
    </row>
    <row r="404" spans="1:55" s="109" customFormat="1" ht="19.95" hidden="1" customHeight="1" x14ac:dyDescent="0.3">
      <c r="B404" s="111" t="s">
        <v>3177</v>
      </c>
      <c r="C404" s="111">
        <v>4600011662</v>
      </c>
      <c r="D404" s="101" t="s">
        <v>827</v>
      </c>
      <c r="E404" s="110" t="str">
        <f t="shared" si="25"/>
        <v/>
      </c>
      <c r="F404" s="102"/>
      <c r="G404" s="103"/>
      <c r="H404" s="103"/>
      <c r="I404" s="100"/>
      <c r="J404" s="122" t="s">
        <v>335</v>
      </c>
      <c r="K404" s="103"/>
      <c r="L404" s="103"/>
      <c r="M404" s="103"/>
      <c r="N404" s="103"/>
      <c r="O404" s="106"/>
      <c r="P404" s="104"/>
      <c r="Q404" s="104"/>
      <c r="R404" s="104"/>
      <c r="S404" s="105" t="str">
        <f t="shared" si="26"/>
        <v/>
      </c>
      <c r="T404" s="119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107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7"/>
    </row>
    <row r="405" spans="1:55" s="109" customFormat="1" ht="19.95" hidden="1" customHeight="1" x14ac:dyDescent="0.3">
      <c r="A405" s="109" t="s">
        <v>3260</v>
      </c>
      <c r="B405" s="111" t="s">
        <v>3177</v>
      </c>
      <c r="C405" s="111">
        <v>4600011662</v>
      </c>
      <c r="D405" s="101" t="s">
        <v>828</v>
      </c>
      <c r="E405" s="110" t="str">
        <f t="shared" si="25"/>
        <v>(PO) Sistema de Polimento e Tanque de Condensado - Linha 2"-A1-14E-5352</v>
      </c>
      <c r="F405" s="102" t="s">
        <v>453</v>
      </c>
      <c r="G405" s="103" t="s">
        <v>450</v>
      </c>
      <c r="H405" s="103"/>
      <c r="I405" s="100">
        <v>14</v>
      </c>
      <c r="J405" s="122" t="s">
        <v>253</v>
      </c>
      <c r="K405" s="103"/>
      <c r="L405" s="103" t="s">
        <v>462</v>
      </c>
      <c r="M405" s="103"/>
      <c r="N405" s="103"/>
      <c r="O405" s="106"/>
      <c r="P405" s="104">
        <v>8450</v>
      </c>
      <c r="Q405" s="104">
        <f>P405</f>
        <v>8450</v>
      </c>
      <c r="R405" s="104" t="s">
        <v>1698</v>
      </c>
      <c r="S405" s="105">
        <f t="shared" si="26"/>
        <v>1</v>
      </c>
      <c r="T405" s="119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  <c r="AE405" s="107"/>
      <c r="AF405" s="107"/>
      <c r="AG405" s="107"/>
      <c r="AH405" s="107"/>
      <c r="AI405" s="107"/>
      <c r="AJ405" s="107"/>
      <c r="AK405" s="107"/>
      <c r="AL405" s="107"/>
      <c r="AM405" s="107"/>
      <c r="AN405" s="107"/>
      <c r="AO405" s="107"/>
      <c r="AP405" s="107"/>
      <c r="AQ405" s="107"/>
      <c r="AR405" s="107"/>
      <c r="AS405" s="107"/>
      <c r="AT405" s="107"/>
      <c r="AU405" s="107"/>
      <c r="AV405" s="107"/>
      <c r="AW405" s="107"/>
      <c r="AX405" s="107"/>
      <c r="AY405" s="107"/>
      <c r="AZ405" s="107"/>
      <c r="BA405" s="107"/>
      <c r="BB405" s="107"/>
      <c r="BC405" s="107"/>
    </row>
    <row r="406" spans="1:55" s="109" customFormat="1" ht="19.95" hidden="1" customHeight="1" x14ac:dyDescent="0.3">
      <c r="B406" s="111" t="s">
        <v>3179</v>
      </c>
      <c r="C406" s="111">
        <v>4600011662</v>
      </c>
      <c r="D406" s="101" t="s">
        <v>2603</v>
      </c>
      <c r="E406" s="110" t="str">
        <f t="shared" si="25"/>
        <v>(PO) Sistema de Polimento e Tanque de Condensado - Montagem de andaime linha 5352</v>
      </c>
      <c r="F406" s="102" t="s">
        <v>453</v>
      </c>
      <c r="G406" s="103" t="s">
        <v>450</v>
      </c>
      <c r="H406" s="103" t="s">
        <v>1690</v>
      </c>
      <c r="I406" s="100">
        <v>14</v>
      </c>
      <c r="J406" s="122" t="s">
        <v>3220</v>
      </c>
      <c r="K406" s="103" t="s">
        <v>1697</v>
      </c>
      <c r="L406" s="103" t="s">
        <v>462</v>
      </c>
      <c r="M406" s="103"/>
      <c r="N406" s="103"/>
      <c r="O406" s="106"/>
      <c r="P406" s="104">
        <v>2567</v>
      </c>
      <c r="Q406" s="104"/>
      <c r="R406" s="104" t="s">
        <v>1698</v>
      </c>
      <c r="S406" s="105">
        <f t="shared" si="26"/>
        <v>0</v>
      </c>
      <c r="T406" s="119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107"/>
      <c r="AI406" s="107"/>
      <c r="AJ406" s="107">
        <v>1</v>
      </c>
      <c r="AK406" s="107">
        <v>1</v>
      </c>
      <c r="AL406" s="107">
        <v>1</v>
      </c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7"/>
    </row>
    <row r="407" spans="1:55" s="109" customFormat="1" ht="19.95" hidden="1" customHeight="1" x14ac:dyDescent="0.3">
      <c r="B407" s="111" t="s">
        <v>3181</v>
      </c>
      <c r="C407" s="111">
        <v>4600011662</v>
      </c>
      <c r="D407" s="101" t="s">
        <v>829</v>
      </c>
      <c r="E407" s="110" t="str">
        <f t="shared" si="25"/>
        <v>(PO) Sistema de Polimento e Tanque de Condensado - Fabricar e Montar e soldar linha 5352</v>
      </c>
      <c r="F407" s="102" t="s">
        <v>453</v>
      </c>
      <c r="G407" s="103" t="s">
        <v>450</v>
      </c>
      <c r="H407" s="103" t="s">
        <v>1690</v>
      </c>
      <c r="I407" s="100">
        <v>14</v>
      </c>
      <c r="J407" s="122" t="s">
        <v>3168</v>
      </c>
      <c r="K407" s="103"/>
      <c r="L407" s="103" t="s">
        <v>462</v>
      </c>
      <c r="M407" s="103" t="s">
        <v>447</v>
      </c>
      <c r="N407" s="103" t="s">
        <v>3248</v>
      </c>
      <c r="O407" s="106"/>
      <c r="P407" s="104">
        <v>8300</v>
      </c>
      <c r="Q407" s="104"/>
      <c r="R407" s="104" t="s">
        <v>1698</v>
      </c>
      <c r="S407" s="105">
        <f t="shared" si="26"/>
        <v>0</v>
      </c>
      <c r="T407" s="119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  <c r="AE407" s="107"/>
      <c r="AF407" s="107"/>
      <c r="AG407" s="107"/>
      <c r="AH407" s="107"/>
      <c r="AI407" s="107"/>
      <c r="AJ407" s="107"/>
      <c r="AK407" s="107">
        <v>1</v>
      </c>
      <c r="AL407" s="107">
        <v>1</v>
      </c>
      <c r="AM407" s="107">
        <v>1</v>
      </c>
      <c r="AN407" s="107">
        <v>1</v>
      </c>
      <c r="AO407" s="107"/>
      <c r="AP407" s="107"/>
      <c r="AQ407" s="107"/>
      <c r="AR407" s="107"/>
      <c r="AS407" s="107"/>
      <c r="AT407" s="107"/>
      <c r="AU407" s="107"/>
      <c r="AV407" s="107"/>
      <c r="AW407" s="107"/>
      <c r="AX407" s="107">
        <v>1</v>
      </c>
      <c r="AY407" s="107">
        <v>1</v>
      </c>
      <c r="AZ407" s="107">
        <v>1</v>
      </c>
      <c r="BA407" s="107">
        <v>1</v>
      </c>
      <c r="BB407" s="107">
        <v>1</v>
      </c>
      <c r="BC407" s="107"/>
    </row>
    <row r="408" spans="1:55" s="109" customFormat="1" ht="19.95" hidden="1" customHeight="1" x14ac:dyDescent="0.3">
      <c r="B408" s="111" t="s">
        <v>3177</v>
      </c>
      <c r="C408" s="111">
        <v>4600011662</v>
      </c>
      <c r="D408" s="101" t="s">
        <v>830</v>
      </c>
      <c r="E408" s="110" t="str">
        <f t="shared" si="25"/>
        <v/>
      </c>
      <c r="F408" s="102"/>
      <c r="G408" s="103"/>
      <c r="H408" s="103"/>
      <c r="I408" s="100"/>
      <c r="J408" s="122" t="s">
        <v>2874</v>
      </c>
      <c r="K408" s="103"/>
      <c r="L408" s="103"/>
      <c r="M408" s="103"/>
      <c r="N408" s="103"/>
      <c r="O408" s="106"/>
      <c r="P408" s="104"/>
      <c r="Q408" s="104"/>
      <c r="R408" s="104"/>
      <c r="S408" s="105" t="str">
        <f t="shared" si="26"/>
        <v/>
      </c>
      <c r="T408" s="119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  <c r="AE408" s="107"/>
      <c r="AF408" s="107"/>
      <c r="AG408" s="107"/>
      <c r="AH408" s="107"/>
      <c r="AI408" s="107"/>
      <c r="AJ408" s="107"/>
      <c r="AK408" s="107"/>
      <c r="AL408" s="107"/>
      <c r="AM408" s="107"/>
      <c r="AN408" s="107"/>
      <c r="AO408" s="107"/>
      <c r="AP408" s="107"/>
      <c r="AQ408" s="107"/>
      <c r="AR408" s="107"/>
      <c r="AS408" s="107"/>
      <c r="AT408" s="107"/>
      <c r="AU408" s="107"/>
      <c r="AV408" s="107"/>
      <c r="AW408" s="107"/>
      <c r="AX408" s="107"/>
      <c r="AY408" s="107"/>
      <c r="AZ408" s="107"/>
      <c r="BA408" s="107"/>
      <c r="BB408" s="107"/>
      <c r="BC408" s="107"/>
    </row>
    <row r="409" spans="1:55" s="109" customFormat="1" ht="19.95" hidden="1" customHeight="1" x14ac:dyDescent="0.3">
      <c r="B409" s="111" t="s">
        <v>3177</v>
      </c>
      <c r="C409" s="111">
        <v>4600011662</v>
      </c>
      <c r="D409" s="101" t="s">
        <v>831</v>
      </c>
      <c r="E409" s="110" t="str">
        <f t="shared" si="25"/>
        <v/>
      </c>
      <c r="F409" s="102"/>
      <c r="G409" s="103"/>
      <c r="H409" s="103"/>
      <c r="I409" s="100"/>
      <c r="J409" s="122" t="s">
        <v>279</v>
      </c>
      <c r="K409" s="103"/>
      <c r="L409" s="103"/>
      <c r="M409" s="103"/>
      <c r="N409" s="103"/>
      <c r="O409" s="106"/>
      <c r="P409" s="104"/>
      <c r="Q409" s="104"/>
      <c r="R409" s="104"/>
      <c r="S409" s="105" t="str">
        <f t="shared" si="26"/>
        <v/>
      </c>
      <c r="T409" s="119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  <c r="AE409" s="107"/>
      <c r="AF409" s="107"/>
      <c r="AG409" s="107"/>
      <c r="AH409" s="107"/>
      <c r="AI409" s="107"/>
      <c r="AJ409" s="107"/>
      <c r="AK409" s="107"/>
      <c r="AL409" s="107"/>
      <c r="AM409" s="107"/>
      <c r="AN409" s="107"/>
      <c r="AO409" s="107"/>
      <c r="AP409" s="107"/>
      <c r="AQ409" s="107"/>
      <c r="AR409" s="107"/>
      <c r="AS409" s="107"/>
      <c r="AT409" s="107"/>
      <c r="AU409" s="107"/>
      <c r="AV409" s="107"/>
      <c r="AW409" s="107"/>
      <c r="AX409" s="107"/>
      <c r="AY409" s="107"/>
      <c r="AZ409" s="107"/>
      <c r="BA409" s="107"/>
      <c r="BB409" s="107"/>
      <c r="BC409" s="107"/>
    </row>
    <row r="410" spans="1:55" s="109" customFormat="1" ht="19.95" hidden="1" customHeight="1" x14ac:dyDescent="0.3">
      <c r="B410" s="111" t="s">
        <v>3177</v>
      </c>
      <c r="C410" s="111">
        <v>4600011662</v>
      </c>
      <c r="D410" s="101" t="s">
        <v>832</v>
      </c>
      <c r="E410" s="110" t="str">
        <f t="shared" si="25"/>
        <v/>
      </c>
      <c r="F410" s="102"/>
      <c r="G410" s="103"/>
      <c r="H410" s="103" t="s">
        <v>429</v>
      </c>
      <c r="I410" s="100"/>
      <c r="J410" s="122" t="s">
        <v>335</v>
      </c>
      <c r="K410" s="103"/>
      <c r="L410" s="103"/>
      <c r="M410" s="103"/>
      <c r="N410" s="103"/>
      <c r="O410" s="106"/>
      <c r="P410" s="104"/>
      <c r="Q410" s="104"/>
      <c r="R410" s="104"/>
      <c r="S410" s="105" t="str">
        <f t="shared" si="26"/>
        <v/>
      </c>
      <c r="T410" s="119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  <c r="AE410" s="107"/>
      <c r="AF410" s="107"/>
      <c r="AG410" s="107"/>
      <c r="AH410" s="107"/>
      <c r="AI410" s="107"/>
      <c r="AJ410" s="107"/>
      <c r="AK410" s="107"/>
      <c r="AL410" s="107"/>
      <c r="AM410" s="107"/>
      <c r="AN410" s="107"/>
      <c r="AO410" s="107"/>
      <c r="AP410" s="107"/>
      <c r="AQ410" s="107"/>
      <c r="AR410" s="107"/>
      <c r="AS410" s="107"/>
      <c r="AT410" s="107"/>
      <c r="AU410" s="107"/>
      <c r="AV410" s="107"/>
      <c r="AW410" s="107"/>
      <c r="AX410" s="107"/>
      <c r="AY410" s="107"/>
      <c r="AZ410" s="107"/>
      <c r="BA410" s="107"/>
      <c r="BB410" s="107"/>
      <c r="BC410" s="107"/>
    </row>
    <row r="411" spans="1:55" s="109" customFormat="1" ht="19.95" hidden="1" customHeight="1" x14ac:dyDescent="0.3">
      <c r="B411" s="111" t="s">
        <v>3177</v>
      </c>
      <c r="C411" s="111">
        <v>4600011662</v>
      </c>
      <c r="D411" s="101" t="s">
        <v>833</v>
      </c>
      <c r="E411" s="110" t="str">
        <f t="shared" si="25"/>
        <v/>
      </c>
      <c r="F411" s="102"/>
      <c r="G411" s="103"/>
      <c r="H411" s="103" t="s">
        <v>429</v>
      </c>
      <c r="I411" s="100"/>
      <c r="J411" s="122" t="s">
        <v>2879</v>
      </c>
      <c r="K411" s="103"/>
      <c r="L411" s="103"/>
      <c r="M411" s="103"/>
      <c r="N411" s="103"/>
      <c r="O411" s="106"/>
      <c r="P411" s="104"/>
      <c r="Q411" s="104"/>
      <c r="R411" s="104"/>
      <c r="S411" s="105" t="str">
        <f t="shared" si="26"/>
        <v/>
      </c>
      <c r="T411" s="119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  <c r="AE411" s="107"/>
      <c r="AF411" s="107"/>
      <c r="AG411" s="107"/>
      <c r="AH411" s="107"/>
      <c r="AI411" s="107"/>
      <c r="AJ411" s="107"/>
      <c r="AK411" s="107"/>
      <c r="AL411" s="107"/>
      <c r="AM411" s="107"/>
      <c r="AN411" s="107"/>
      <c r="AO411" s="107"/>
      <c r="AP411" s="107"/>
      <c r="AQ411" s="107"/>
      <c r="AR411" s="107"/>
      <c r="AS411" s="107"/>
      <c r="AT411" s="107"/>
      <c r="AU411" s="107"/>
      <c r="AV411" s="107"/>
      <c r="AW411" s="107"/>
      <c r="AX411" s="107"/>
      <c r="AY411" s="107"/>
      <c r="AZ411" s="107"/>
      <c r="BA411" s="107"/>
      <c r="BB411" s="107"/>
      <c r="BC411" s="107"/>
    </row>
    <row r="412" spans="1:55" s="109" customFormat="1" ht="19.95" hidden="1" customHeight="1" x14ac:dyDescent="0.3">
      <c r="B412" s="111" t="s">
        <v>3177</v>
      </c>
      <c r="C412" s="111">
        <v>4600011662</v>
      </c>
      <c r="D412" s="101" t="s">
        <v>834</v>
      </c>
      <c r="E412" s="110" t="str">
        <f t="shared" si="25"/>
        <v/>
      </c>
      <c r="F412" s="102"/>
      <c r="G412" s="103"/>
      <c r="H412" s="103"/>
      <c r="I412" s="100"/>
      <c r="J412" s="122" t="s">
        <v>2880</v>
      </c>
      <c r="K412" s="103"/>
      <c r="L412" s="103"/>
      <c r="M412" s="103"/>
      <c r="N412" s="103"/>
      <c r="O412" s="106"/>
      <c r="P412" s="104"/>
      <c r="Q412" s="104"/>
      <c r="R412" s="104"/>
      <c r="S412" s="105" t="str">
        <f t="shared" si="26"/>
        <v/>
      </c>
      <c r="T412" s="119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107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7"/>
    </row>
    <row r="413" spans="1:55" s="109" customFormat="1" ht="19.95" hidden="1" customHeight="1" x14ac:dyDescent="0.3">
      <c r="B413" s="111" t="s">
        <v>3177</v>
      </c>
      <c r="C413" s="111">
        <v>4600011662</v>
      </c>
      <c r="D413" s="101" t="s">
        <v>835</v>
      </c>
      <c r="E413" s="110" t="str">
        <f t="shared" si="25"/>
        <v/>
      </c>
      <c r="F413" s="102"/>
      <c r="G413" s="103"/>
      <c r="H413" s="103"/>
      <c r="I413" s="100"/>
      <c r="J413" s="122" t="s">
        <v>2881</v>
      </c>
      <c r="K413" s="103"/>
      <c r="L413" s="103"/>
      <c r="M413" s="103"/>
      <c r="N413" s="103"/>
      <c r="O413" s="106"/>
      <c r="P413" s="104"/>
      <c r="Q413" s="104"/>
      <c r="R413" s="104"/>
      <c r="S413" s="105" t="str">
        <f t="shared" si="26"/>
        <v/>
      </c>
      <c r="T413" s="119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  <c r="AE413" s="107"/>
      <c r="AF413" s="107"/>
      <c r="AG413" s="107"/>
      <c r="AH413" s="107"/>
      <c r="AI413" s="107"/>
      <c r="AJ413" s="107"/>
      <c r="AK413" s="107"/>
      <c r="AL413" s="107"/>
      <c r="AM413" s="107"/>
      <c r="AN413" s="107"/>
      <c r="AO413" s="107"/>
      <c r="AP413" s="107"/>
      <c r="AQ413" s="107"/>
      <c r="AR413" s="107"/>
      <c r="AS413" s="107"/>
      <c r="AT413" s="107"/>
      <c r="AU413" s="107"/>
      <c r="AV413" s="107"/>
      <c r="AW413" s="107"/>
      <c r="AX413" s="107"/>
      <c r="AY413" s="107"/>
      <c r="AZ413" s="107"/>
      <c r="BA413" s="107"/>
      <c r="BB413" s="107"/>
      <c r="BC413" s="107"/>
    </row>
    <row r="414" spans="1:55" s="109" customFormat="1" ht="19.95" hidden="1" customHeight="1" x14ac:dyDescent="0.3">
      <c r="B414" s="111" t="s">
        <v>3177</v>
      </c>
      <c r="C414" s="111">
        <v>4600011662</v>
      </c>
      <c r="D414" s="101" t="s">
        <v>836</v>
      </c>
      <c r="E414" s="110" t="str">
        <f t="shared" si="25"/>
        <v/>
      </c>
      <c r="F414" s="102"/>
      <c r="G414" s="103"/>
      <c r="H414" s="103"/>
      <c r="I414" s="100"/>
      <c r="J414" s="122" t="s">
        <v>2882</v>
      </c>
      <c r="K414" s="103"/>
      <c r="L414" s="103"/>
      <c r="M414" s="103"/>
      <c r="N414" s="103"/>
      <c r="O414" s="106"/>
      <c r="P414" s="104"/>
      <c r="Q414" s="104"/>
      <c r="R414" s="104"/>
      <c r="S414" s="105" t="str">
        <f t="shared" si="26"/>
        <v/>
      </c>
      <c r="T414" s="119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107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7"/>
    </row>
    <row r="415" spans="1:55" s="109" customFormat="1" ht="19.95" hidden="1" customHeight="1" x14ac:dyDescent="0.3">
      <c r="B415" s="111" t="s">
        <v>3177</v>
      </c>
      <c r="C415" s="111">
        <v>4600011662</v>
      </c>
      <c r="D415" s="101" t="s">
        <v>837</v>
      </c>
      <c r="E415" s="110" t="str">
        <f t="shared" si="25"/>
        <v/>
      </c>
      <c r="F415" s="102"/>
      <c r="G415" s="103"/>
      <c r="H415" s="103"/>
      <c r="I415" s="100"/>
      <c r="J415" s="122" t="s">
        <v>2883</v>
      </c>
      <c r="K415" s="103"/>
      <c r="L415" s="103"/>
      <c r="M415" s="103"/>
      <c r="N415" s="103"/>
      <c r="O415" s="106"/>
      <c r="P415" s="104"/>
      <c r="Q415" s="104"/>
      <c r="R415" s="104"/>
      <c r="S415" s="105" t="str">
        <f t="shared" si="26"/>
        <v/>
      </c>
      <c r="T415" s="119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  <c r="AE415" s="107"/>
      <c r="AF415" s="107"/>
      <c r="AG415" s="107"/>
      <c r="AH415" s="107"/>
      <c r="AI415" s="107"/>
      <c r="AJ415" s="107"/>
      <c r="AK415" s="107"/>
      <c r="AL415" s="107"/>
      <c r="AM415" s="107"/>
      <c r="AN415" s="107"/>
      <c r="AO415" s="107"/>
      <c r="AP415" s="107"/>
      <c r="AQ415" s="107"/>
      <c r="AR415" s="107"/>
      <c r="AS415" s="107"/>
      <c r="AT415" s="107"/>
      <c r="AU415" s="107"/>
      <c r="AV415" s="107"/>
      <c r="AW415" s="107"/>
      <c r="AX415" s="107"/>
      <c r="AY415" s="107"/>
      <c r="AZ415" s="107"/>
      <c r="BA415" s="107"/>
      <c r="BB415" s="107"/>
      <c r="BC415" s="107"/>
    </row>
    <row r="416" spans="1:55" s="109" customFormat="1" ht="19.95" hidden="1" customHeight="1" x14ac:dyDescent="0.3">
      <c r="B416" s="111" t="s">
        <v>3177</v>
      </c>
      <c r="C416" s="111">
        <v>4600011662</v>
      </c>
      <c r="D416" s="101" t="s">
        <v>838</v>
      </c>
      <c r="E416" s="110" t="str">
        <f t="shared" si="25"/>
        <v/>
      </c>
      <c r="F416" s="102"/>
      <c r="G416" s="103"/>
      <c r="H416" s="103"/>
      <c r="I416" s="100"/>
      <c r="J416" s="122" t="s">
        <v>2884</v>
      </c>
      <c r="K416" s="103"/>
      <c r="L416" s="103"/>
      <c r="M416" s="103"/>
      <c r="N416" s="103"/>
      <c r="O416" s="106"/>
      <c r="P416" s="104"/>
      <c r="Q416" s="104"/>
      <c r="R416" s="104"/>
      <c r="S416" s="105" t="str">
        <f t="shared" si="26"/>
        <v/>
      </c>
      <c r="T416" s="119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  <c r="AE416" s="107"/>
      <c r="AF416" s="107"/>
      <c r="AG416" s="107"/>
      <c r="AH416" s="107"/>
      <c r="AI416" s="107"/>
      <c r="AJ416" s="107"/>
      <c r="AK416" s="107"/>
      <c r="AL416" s="107"/>
      <c r="AM416" s="107"/>
      <c r="AN416" s="107"/>
      <c r="AO416" s="107"/>
      <c r="AP416" s="107"/>
      <c r="AQ416" s="107"/>
      <c r="AR416" s="107"/>
      <c r="AS416" s="107"/>
      <c r="AT416" s="107"/>
      <c r="AU416" s="107"/>
      <c r="AV416" s="107"/>
      <c r="AW416" s="107"/>
      <c r="AX416" s="107"/>
      <c r="AY416" s="107"/>
      <c r="AZ416" s="107"/>
      <c r="BA416" s="107"/>
      <c r="BB416" s="107"/>
      <c r="BC416" s="107"/>
    </row>
    <row r="417" spans="1:55" s="109" customFormat="1" ht="19.95" hidden="1" customHeight="1" x14ac:dyDescent="0.3">
      <c r="B417" s="111" t="s">
        <v>3177</v>
      </c>
      <c r="C417" s="111">
        <v>4600011662</v>
      </c>
      <c r="D417" s="101" t="s">
        <v>839</v>
      </c>
      <c r="E417" s="110" t="str">
        <f t="shared" si="25"/>
        <v>(PO) Sistema de Polimento e Tanque de Condensado - Montar e soldar linha 1º trecho</v>
      </c>
      <c r="F417" s="102" t="s">
        <v>453</v>
      </c>
      <c r="G417" s="103" t="s">
        <v>450</v>
      </c>
      <c r="H417" s="103" t="s">
        <v>1690</v>
      </c>
      <c r="I417" s="100">
        <v>14</v>
      </c>
      <c r="J417" s="122" t="s">
        <v>2885</v>
      </c>
      <c r="K417" s="103" t="s">
        <v>1700</v>
      </c>
      <c r="L417" s="103" t="s">
        <v>462</v>
      </c>
      <c r="M417" s="103"/>
      <c r="N417" s="103"/>
      <c r="O417" s="106"/>
      <c r="P417" s="104">
        <v>3</v>
      </c>
      <c r="Q417" s="104"/>
      <c r="R417" s="104" t="s">
        <v>1701</v>
      </c>
      <c r="S417" s="105">
        <f t="shared" si="26"/>
        <v>0</v>
      </c>
      <c r="T417" s="119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  <c r="AE417" s="107"/>
      <c r="AF417" s="107"/>
      <c r="AG417" s="107"/>
      <c r="AH417" s="107"/>
      <c r="AI417" s="107"/>
      <c r="AJ417" s="107"/>
      <c r="AK417" s="107"/>
      <c r="AL417" s="107"/>
      <c r="AM417" s="107"/>
      <c r="AN417" s="107"/>
      <c r="AO417" s="107"/>
      <c r="AP417" s="107"/>
      <c r="AQ417" s="107"/>
      <c r="AR417" s="107"/>
      <c r="AS417" s="107"/>
      <c r="AT417" s="107"/>
      <c r="AU417" s="107"/>
      <c r="AV417" s="107"/>
      <c r="AW417" s="107"/>
      <c r="AX417" s="107"/>
      <c r="AY417" s="107"/>
      <c r="AZ417" s="107"/>
      <c r="BA417" s="107"/>
      <c r="BB417" s="107"/>
      <c r="BC417" s="107"/>
    </row>
    <row r="418" spans="1:55" s="109" customFormat="1" ht="19.95" hidden="1" customHeight="1" x14ac:dyDescent="0.3">
      <c r="A418" s="109" t="s">
        <v>3260</v>
      </c>
      <c r="B418" s="111" t="s">
        <v>3179</v>
      </c>
      <c r="C418" s="111">
        <v>4600011662</v>
      </c>
      <c r="D418" s="101" t="s">
        <v>840</v>
      </c>
      <c r="E418" s="110" t="str">
        <f t="shared" si="25"/>
        <v>(PO) Sistema de Polimento e Tanque de Condensado - Montar e soldar linha 2º trecho 5345</v>
      </c>
      <c r="F418" s="102" t="s">
        <v>453</v>
      </c>
      <c r="G418" s="103" t="s">
        <v>450</v>
      </c>
      <c r="H418" s="103" t="s">
        <v>1690</v>
      </c>
      <c r="I418" s="100">
        <v>14</v>
      </c>
      <c r="J418" s="122" t="s">
        <v>3255</v>
      </c>
      <c r="K418" s="103"/>
      <c r="L418" s="103" t="s">
        <v>462</v>
      </c>
      <c r="M418" s="103" t="s">
        <v>447</v>
      </c>
      <c r="N418" s="103" t="s">
        <v>3248</v>
      </c>
      <c r="O418" s="106"/>
      <c r="P418" s="104">
        <v>2767</v>
      </c>
      <c r="Q418" s="104">
        <f>P418</f>
        <v>2767</v>
      </c>
      <c r="R418" s="104" t="s">
        <v>1698</v>
      </c>
      <c r="S418" s="105">
        <f t="shared" si="26"/>
        <v>1</v>
      </c>
      <c r="T418" s="119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  <c r="AE418" s="107"/>
      <c r="AF418" s="107"/>
      <c r="AG418" s="107"/>
      <c r="AH418" s="107"/>
      <c r="AI418" s="107"/>
      <c r="AJ418" s="107"/>
      <c r="AK418" s="107"/>
      <c r="AL418" s="107">
        <v>1</v>
      </c>
      <c r="AM418" s="107">
        <v>1</v>
      </c>
      <c r="AN418" s="107">
        <v>1</v>
      </c>
      <c r="AO418" s="107"/>
      <c r="AP418" s="107"/>
      <c r="AQ418" s="107">
        <v>1</v>
      </c>
      <c r="AR418" s="107">
        <v>1</v>
      </c>
      <c r="AS418" s="107"/>
      <c r="AT418" s="107"/>
      <c r="AU418" s="107"/>
      <c r="AV418" s="107"/>
      <c r="AW418" s="107"/>
      <c r="AX418" s="107"/>
      <c r="AY418" s="107"/>
      <c r="AZ418" s="107"/>
      <c r="BA418" s="107"/>
      <c r="BB418" s="107"/>
      <c r="BC418" s="107"/>
    </row>
    <row r="419" spans="1:55" s="109" customFormat="1" ht="19.95" hidden="1" customHeight="1" x14ac:dyDescent="0.3">
      <c r="B419" s="111" t="s">
        <v>3177</v>
      </c>
      <c r="C419" s="111">
        <v>4600011662</v>
      </c>
      <c r="D419" s="101" t="s">
        <v>841</v>
      </c>
      <c r="E419" s="110" t="str">
        <f t="shared" si="25"/>
        <v/>
      </c>
      <c r="F419" s="102"/>
      <c r="G419" s="103"/>
      <c r="H419" s="103"/>
      <c r="I419" s="100"/>
      <c r="J419" s="122" t="s">
        <v>2874</v>
      </c>
      <c r="K419" s="103"/>
      <c r="L419" s="103"/>
      <c r="M419" s="103"/>
      <c r="N419" s="103"/>
      <c r="O419" s="106"/>
      <c r="P419" s="104"/>
      <c r="Q419" s="104"/>
      <c r="R419" s="104"/>
      <c r="S419" s="105" t="str">
        <f t="shared" si="26"/>
        <v/>
      </c>
      <c r="T419" s="119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  <c r="AE419" s="107"/>
      <c r="AF419" s="107"/>
      <c r="AG419" s="107"/>
      <c r="AH419" s="107"/>
      <c r="AI419" s="107"/>
      <c r="AJ419" s="107"/>
      <c r="AK419" s="107"/>
      <c r="AL419" s="107"/>
      <c r="AM419" s="107"/>
      <c r="AN419" s="107"/>
      <c r="AO419" s="107"/>
      <c r="AP419" s="107"/>
      <c r="AQ419" s="107"/>
      <c r="AR419" s="107"/>
      <c r="AS419" s="107"/>
      <c r="AT419" s="107"/>
      <c r="AU419" s="107"/>
      <c r="AV419" s="107"/>
      <c r="AW419" s="107"/>
      <c r="AX419" s="107"/>
      <c r="AY419" s="107"/>
      <c r="AZ419" s="107"/>
      <c r="BA419" s="107"/>
      <c r="BB419" s="107"/>
      <c r="BC419" s="107"/>
    </row>
    <row r="420" spans="1:55" s="109" customFormat="1" ht="19.95" hidden="1" customHeight="1" x14ac:dyDescent="0.3">
      <c r="B420" s="111" t="s">
        <v>3177</v>
      </c>
      <c r="C420" s="111">
        <v>4600011662</v>
      </c>
      <c r="D420" s="101" t="s">
        <v>842</v>
      </c>
      <c r="E420" s="110" t="str">
        <f t="shared" si="25"/>
        <v/>
      </c>
      <c r="F420" s="102"/>
      <c r="G420" s="103"/>
      <c r="H420" s="103"/>
      <c r="I420" s="100"/>
      <c r="J420" s="122" t="s">
        <v>279</v>
      </c>
      <c r="K420" s="103"/>
      <c r="L420" s="103"/>
      <c r="M420" s="103"/>
      <c r="N420" s="103"/>
      <c r="O420" s="106"/>
      <c r="P420" s="104"/>
      <c r="Q420" s="104"/>
      <c r="R420" s="104"/>
      <c r="S420" s="105" t="str">
        <f t="shared" si="26"/>
        <v/>
      </c>
      <c r="T420" s="119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107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7"/>
    </row>
    <row r="421" spans="1:55" s="109" customFormat="1" ht="19.95" hidden="1" customHeight="1" x14ac:dyDescent="0.3">
      <c r="B421" s="111" t="s">
        <v>3177</v>
      </c>
      <c r="C421" s="111">
        <v>4600011662</v>
      </c>
      <c r="D421" s="101" t="s">
        <v>843</v>
      </c>
      <c r="E421" s="110" t="str">
        <f t="shared" si="25"/>
        <v/>
      </c>
      <c r="F421" s="102"/>
      <c r="G421" s="103"/>
      <c r="H421" s="103"/>
      <c r="I421" s="100"/>
      <c r="J421" s="122" t="s">
        <v>335</v>
      </c>
      <c r="K421" s="103"/>
      <c r="L421" s="103"/>
      <c r="M421" s="103"/>
      <c r="N421" s="103"/>
      <c r="O421" s="106"/>
      <c r="P421" s="104"/>
      <c r="Q421" s="104"/>
      <c r="R421" s="104"/>
      <c r="S421" s="105" t="str">
        <f t="shared" si="26"/>
        <v/>
      </c>
      <c r="T421" s="119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  <c r="AE421" s="107"/>
      <c r="AF421" s="107"/>
      <c r="AG421" s="107"/>
      <c r="AH421" s="107"/>
      <c r="AI421" s="107"/>
      <c r="AJ421" s="107"/>
      <c r="AK421" s="107"/>
      <c r="AL421" s="107"/>
      <c r="AM421" s="107"/>
      <c r="AN421" s="107"/>
      <c r="AO421" s="107"/>
      <c r="AP421" s="107"/>
      <c r="AQ421" s="107"/>
      <c r="AR421" s="107"/>
      <c r="AS421" s="107"/>
      <c r="AT421" s="107"/>
      <c r="AU421" s="107"/>
      <c r="AV421" s="107"/>
      <c r="AW421" s="107"/>
      <c r="AX421" s="107"/>
      <c r="AY421" s="107"/>
      <c r="AZ421" s="107"/>
      <c r="BA421" s="107"/>
      <c r="BB421" s="107"/>
      <c r="BC421" s="107"/>
    </row>
    <row r="422" spans="1:55" s="109" customFormat="1" ht="19.95" hidden="1" customHeight="1" x14ac:dyDescent="0.3">
      <c r="B422" s="111" t="s">
        <v>3177</v>
      </c>
      <c r="C422" s="111">
        <v>4600011662</v>
      </c>
      <c r="D422" s="101" t="s">
        <v>844</v>
      </c>
      <c r="E422" s="110" t="str">
        <f t="shared" si="25"/>
        <v/>
      </c>
      <c r="F422" s="102"/>
      <c r="G422" s="103"/>
      <c r="H422" s="103"/>
      <c r="I422" s="100"/>
      <c r="J422" s="122" t="s">
        <v>2887</v>
      </c>
      <c r="K422" s="103"/>
      <c r="L422" s="103"/>
      <c r="M422" s="103"/>
      <c r="N422" s="103"/>
      <c r="O422" s="106"/>
      <c r="P422" s="104"/>
      <c r="Q422" s="104"/>
      <c r="R422" s="104"/>
      <c r="S422" s="105" t="str">
        <f t="shared" si="26"/>
        <v/>
      </c>
      <c r="T422" s="119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107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7"/>
    </row>
    <row r="423" spans="1:55" s="109" customFormat="1" ht="19.95" hidden="1" customHeight="1" x14ac:dyDescent="0.3">
      <c r="B423" s="111" t="s">
        <v>3177</v>
      </c>
      <c r="C423" s="111">
        <v>4600011662</v>
      </c>
      <c r="D423" s="101" t="s">
        <v>845</v>
      </c>
      <c r="E423" s="110" t="str">
        <f t="shared" si="25"/>
        <v/>
      </c>
      <c r="F423" s="102"/>
      <c r="G423" s="103"/>
      <c r="H423" s="103"/>
      <c r="I423" s="100"/>
      <c r="J423" s="122" t="s">
        <v>2874</v>
      </c>
      <c r="K423" s="103"/>
      <c r="L423" s="103"/>
      <c r="M423" s="103"/>
      <c r="N423" s="103"/>
      <c r="O423" s="106"/>
      <c r="P423" s="104"/>
      <c r="Q423" s="104"/>
      <c r="R423" s="104"/>
      <c r="S423" s="105" t="str">
        <f t="shared" si="26"/>
        <v/>
      </c>
      <c r="T423" s="119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  <c r="AE423" s="107"/>
      <c r="AF423" s="107"/>
      <c r="AG423" s="107"/>
      <c r="AH423" s="107"/>
      <c r="AI423" s="107"/>
      <c r="AJ423" s="107"/>
      <c r="AK423" s="107"/>
      <c r="AL423" s="107"/>
      <c r="AM423" s="107"/>
      <c r="AN423" s="107"/>
      <c r="AO423" s="107"/>
      <c r="AP423" s="107"/>
      <c r="AQ423" s="107"/>
      <c r="AR423" s="107"/>
      <c r="AS423" s="107"/>
      <c r="AT423" s="107"/>
      <c r="AU423" s="107"/>
      <c r="AV423" s="107"/>
      <c r="AW423" s="107"/>
      <c r="AX423" s="107"/>
      <c r="AY423" s="107"/>
      <c r="AZ423" s="107"/>
      <c r="BA423" s="107"/>
      <c r="BB423" s="107"/>
      <c r="BC423" s="107"/>
    </row>
    <row r="424" spans="1:55" s="109" customFormat="1" ht="19.95" hidden="1" customHeight="1" x14ac:dyDescent="0.3">
      <c r="B424" s="111" t="s">
        <v>3177</v>
      </c>
      <c r="C424" s="111">
        <v>4600011662</v>
      </c>
      <c r="D424" s="101" t="s">
        <v>846</v>
      </c>
      <c r="E424" s="110" t="str">
        <f t="shared" si="25"/>
        <v/>
      </c>
      <c r="F424" s="102"/>
      <c r="G424" s="103"/>
      <c r="H424" s="103"/>
      <c r="I424" s="100"/>
      <c r="J424" s="122" t="s">
        <v>2883</v>
      </c>
      <c r="K424" s="103"/>
      <c r="L424" s="103"/>
      <c r="M424" s="103"/>
      <c r="N424" s="103"/>
      <c r="O424" s="106"/>
      <c r="P424" s="104"/>
      <c r="Q424" s="104"/>
      <c r="R424" s="104"/>
      <c r="S424" s="105" t="str">
        <f t="shared" si="26"/>
        <v/>
      </c>
      <c r="T424" s="119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  <c r="AE424" s="107"/>
      <c r="AF424" s="107"/>
      <c r="AG424" s="107"/>
      <c r="AH424" s="107"/>
      <c r="AI424" s="107"/>
      <c r="AJ424" s="107"/>
      <c r="AK424" s="107"/>
      <c r="AL424" s="107"/>
      <c r="AM424" s="107"/>
      <c r="AN424" s="107"/>
      <c r="AO424" s="107"/>
      <c r="AP424" s="107"/>
      <c r="AQ424" s="107"/>
      <c r="AR424" s="107"/>
      <c r="AS424" s="107"/>
      <c r="AT424" s="107"/>
      <c r="AU424" s="107"/>
      <c r="AV424" s="107"/>
      <c r="AW424" s="107"/>
      <c r="AX424" s="107"/>
      <c r="AY424" s="107"/>
      <c r="AZ424" s="107"/>
      <c r="BA424" s="107"/>
      <c r="BB424" s="107"/>
      <c r="BC424" s="107"/>
    </row>
    <row r="425" spans="1:55" s="109" customFormat="1" ht="19.95" hidden="1" customHeight="1" x14ac:dyDescent="0.3">
      <c r="B425" s="111" t="s">
        <v>3177</v>
      </c>
      <c r="C425" s="111">
        <v>4600011662</v>
      </c>
      <c r="D425" s="101" t="s">
        <v>847</v>
      </c>
      <c r="E425" s="110" t="str">
        <f t="shared" si="25"/>
        <v/>
      </c>
      <c r="F425" s="102"/>
      <c r="G425" s="103"/>
      <c r="H425" s="103"/>
      <c r="I425" s="100"/>
      <c r="J425" s="122" t="s">
        <v>279</v>
      </c>
      <c r="K425" s="103"/>
      <c r="L425" s="103"/>
      <c r="M425" s="103"/>
      <c r="N425" s="103"/>
      <c r="O425" s="106"/>
      <c r="P425" s="104"/>
      <c r="Q425" s="104"/>
      <c r="R425" s="104"/>
      <c r="S425" s="105" t="str">
        <f t="shared" si="26"/>
        <v/>
      </c>
      <c r="T425" s="119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  <c r="AE425" s="107"/>
      <c r="AF425" s="107"/>
      <c r="AG425" s="107"/>
      <c r="AH425" s="107"/>
      <c r="AI425" s="107"/>
      <c r="AJ425" s="107"/>
      <c r="AK425" s="107"/>
      <c r="AL425" s="107"/>
      <c r="AM425" s="107"/>
      <c r="AN425" s="107"/>
      <c r="AO425" s="107"/>
      <c r="AP425" s="107"/>
      <c r="AQ425" s="107"/>
      <c r="AR425" s="107"/>
      <c r="AS425" s="107"/>
      <c r="AT425" s="107"/>
      <c r="AU425" s="107"/>
      <c r="AV425" s="107"/>
      <c r="AW425" s="107"/>
      <c r="AX425" s="107"/>
      <c r="AY425" s="107"/>
      <c r="AZ425" s="107"/>
      <c r="BA425" s="107"/>
      <c r="BB425" s="107"/>
      <c r="BC425" s="107"/>
    </row>
    <row r="426" spans="1:55" s="109" customFormat="1" ht="19.95" hidden="1" customHeight="1" x14ac:dyDescent="0.3">
      <c r="B426" s="111" t="s">
        <v>3177</v>
      </c>
      <c r="C426" s="111">
        <v>4600011662</v>
      </c>
      <c r="D426" s="101" t="s">
        <v>848</v>
      </c>
      <c r="E426" s="110" t="str">
        <f t="shared" si="25"/>
        <v/>
      </c>
      <c r="F426" s="102"/>
      <c r="G426" s="103"/>
      <c r="H426" s="103"/>
      <c r="I426" s="100"/>
      <c r="J426" s="122" t="s">
        <v>335</v>
      </c>
      <c r="K426" s="103"/>
      <c r="L426" s="103"/>
      <c r="M426" s="103"/>
      <c r="N426" s="103"/>
      <c r="O426" s="106"/>
      <c r="P426" s="104"/>
      <c r="Q426" s="104"/>
      <c r="R426" s="104"/>
      <c r="S426" s="105" t="str">
        <f t="shared" si="26"/>
        <v/>
      </c>
      <c r="T426" s="119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  <c r="AE426" s="107"/>
      <c r="AF426" s="107"/>
      <c r="AG426" s="107"/>
      <c r="AH426" s="107"/>
      <c r="AI426" s="107"/>
      <c r="AJ426" s="107"/>
      <c r="AK426" s="107"/>
      <c r="AL426" s="107"/>
      <c r="AM426" s="107"/>
      <c r="AN426" s="107"/>
      <c r="AO426" s="107"/>
      <c r="AP426" s="107"/>
      <c r="AQ426" s="107"/>
      <c r="AR426" s="107"/>
      <c r="AS426" s="107"/>
      <c r="AT426" s="107"/>
      <c r="AU426" s="107"/>
      <c r="AV426" s="107"/>
      <c r="AW426" s="107"/>
      <c r="AX426" s="107"/>
      <c r="AY426" s="107"/>
      <c r="AZ426" s="107"/>
      <c r="BA426" s="107"/>
      <c r="BB426" s="107"/>
      <c r="BC426" s="107"/>
    </row>
    <row r="427" spans="1:55" s="109" customFormat="1" ht="19.95" hidden="1" customHeight="1" x14ac:dyDescent="0.3">
      <c r="B427" s="111" t="s">
        <v>3177</v>
      </c>
      <c r="C427" s="111">
        <v>4600011662</v>
      </c>
      <c r="D427" s="101" t="s">
        <v>849</v>
      </c>
      <c r="E427" s="110" t="str">
        <f t="shared" si="25"/>
        <v/>
      </c>
      <c r="F427" s="102"/>
      <c r="G427" s="103"/>
      <c r="H427" s="103"/>
      <c r="I427" s="100"/>
      <c r="J427" s="122" t="s">
        <v>2655</v>
      </c>
      <c r="K427" s="103"/>
      <c r="L427" s="103"/>
      <c r="M427" s="103"/>
      <c r="N427" s="103"/>
      <c r="O427" s="106"/>
      <c r="P427" s="104"/>
      <c r="Q427" s="104"/>
      <c r="R427" s="104"/>
      <c r="S427" s="105" t="str">
        <f t="shared" si="26"/>
        <v/>
      </c>
      <c r="T427" s="119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  <c r="AE427" s="107"/>
      <c r="AF427" s="107"/>
      <c r="AG427" s="107"/>
      <c r="AH427" s="107"/>
      <c r="AI427" s="107"/>
      <c r="AJ427" s="107"/>
      <c r="AK427" s="107"/>
      <c r="AL427" s="107"/>
      <c r="AM427" s="107"/>
      <c r="AN427" s="107"/>
      <c r="AO427" s="107"/>
      <c r="AP427" s="107"/>
      <c r="AQ427" s="107"/>
      <c r="AR427" s="107"/>
      <c r="AS427" s="107"/>
      <c r="AT427" s="107"/>
      <c r="AU427" s="107"/>
      <c r="AV427" s="107"/>
      <c r="AW427" s="107"/>
      <c r="AX427" s="107"/>
      <c r="AY427" s="107"/>
      <c r="AZ427" s="107"/>
      <c r="BA427" s="107"/>
      <c r="BB427" s="107"/>
      <c r="BC427" s="107"/>
    </row>
    <row r="428" spans="1:55" s="109" customFormat="1" ht="19.95" hidden="1" customHeight="1" x14ac:dyDescent="0.3">
      <c r="B428" s="111" t="s">
        <v>3177</v>
      </c>
      <c r="C428" s="111">
        <v>4600011662</v>
      </c>
      <c r="D428" s="101" t="s">
        <v>850</v>
      </c>
      <c r="E428" s="110" t="str">
        <f t="shared" si="25"/>
        <v/>
      </c>
      <c r="F428" s="102"/>
      <c r="G428" s="103"/>
      <c r="H428" s="103"/>
      <c r="I428" s="100"/>
      <c r="J428" s="122" t="s">
        <v>2883</v>
      </c>
      <c r="K428" s="103"/>
      <c r="L428" s="103"/>
      <c r="M428" s="103"/>
      <c r="N428" s="103"/>
      <c r="O428" s="106"/>
      <c r="P428" s="104"/>
      <c r="Q428" s="104"/>
      <c r="R428" s="104"/>
      <c r="S428" s="105" t="str">
        <f t="shared" si="26"/>
        <v/>
      </c>
      <c r="T428" s="119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107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7"/>
    </row>
    <row r="429" spans="1:55" s="109" customFormat="1" ht="19.95" hidden="1" customHeight="1" x14ac:dyDescent="0.3">
      <c r="B429" s="111" t="s">
        <v>3177</v>
      </c>
      <c r="C429" s="111">
        <v>4600011662</v>
      </c>
      <c r="D429" s="101" t="s">
        <v>851</v>
      </c>
      <c r="E429" s="110" t="str">
        <f t="shared" si="25"/>
        <v/>
      </c>
      <c r="F429" s="102"/>
      <c r="G429" s="103"/>
      <c r="H429" s="103"/>
      <c r="I429" s="100"/>
      <c r="J429" s="122" t="s">
        <v>279</v>
      </c>
      <c r="K429" s="103"/>
      <c r="L429" s="103"/>
      <c r="M429" s="103"/>
      <c r="N429" s="103"/>
      <c r="O429" s="106"/>
      <c r="P429" s="104"/>
      <c r="Q429" s="104"/>
      <c r="R429" s="104"/>
      <c r="S429" s="105" t="str">
        <f t="shared" si="26"/>
        <v/>
      </c>
      <c r="T429" s="119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  <c r="AE429" s="107"/>
      <c r="AF429" s="107"/>
      <c r="AG429" s="107"/>
      <c r="AH429" s="107"/>
      <c r="AI429" s="107"/>
      <c r="AJ429" s="107"/>
      <c r="AK429" s="107"/>
      <c r="AL429" s="107"/>
      <c r="AM429" s="107"/>
      <c r="AN429" s="107"/>
      <c r="AO429" s="107"/>
      <c r="AP429" s="107"/>
      <c r="AQ429" s="107"/>
      <c r="AR429" s="107"/>
      <c r="AS429" s="107"/>
      <c r="AT429" s="107"/>
      <c r="AU429" s="107"/>
      <c r="AV429" s="107"/>
      <c r="AW429" s="107"/>
      <c r="AX429" s="107"/>
      <c r="AY429" s="107"/>
      <c r="AZ429" s="107"/>
      <c r="BA429" s="107"/>
      <c r="BB429" s="107"/>
      <c r="BC429" s="107"/>
    </row>
    <row r="430" spans="1:55" s="109" customFormat="1" ht="19.95" hidden="1" customHeight="1" x14ac:dyDescent="0.3">
      <c r="B430" s="111" t="s">
        <v>3177</v>
      </c>
      <c r="C430" s="111">
        <v>4600011662</v>
      </c>
      <c r="D430" s="101" t="s">
        <v>852</v>
      </c>
      <c r="E430" s="110" t="str">
        <f t="shared" si="25"/>
        <v/>
      </c>
      <c r="F430" s="102"/>
      <c r="G430" s="103"/>
      <c r="H430" s="103"/>
      <c r="I430" s="100"/>
      <c r="J430" s="122" t="s">
        <v>335</v>
      </c>
      <c r="K430" s="103"/>
      <c r="L430" s="103"/>
      <c r="M430" s="103"/>
      <c r="N430" s="103"/>
      <c r="O430" s="106"/>
      <c r="P430" s="104"/>
      <c r="Q430" s="104"/>
      <c r="R430" s="104"/>
      <c r="S430" s="105" t="str">
        <f t="shared" si="26"/>
        <v/>
      </c>
      <c r="T430" s="119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107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7"/>
    </row>
    <row r="431" spans="1:55" s="109" customFormat="1" ht="19.95" hidden="1" customHeight="1" x14ac:dyDescent="0.3">
      <c r="B431" s="111" t="s">
        <v>3177</v>
      </c>
      <c r="C431" s="111">
        <v>4600011662</v>
      </c>
      <c r="D431" s="101" t="s">
        <v>853</v>
      </c>
      <c r="E431" s="110" t="str">
        <f t="shared" si="25"/>
        <v/>
      </c>
      <c r="F431" s="102"/>
      <c r="G431" s="103"/>
      <c r="H431" s="103"/>
      <c r="I431" s="100"/>
      <c r="J431" s="122" t="s">
        <v>2888</v>
      </c>
      <c r="K431" s="103"/>
      <c r="L431" s="103"/>
      <c r="M431" s="103"/>
      <c r="N431" s="103"/>
      <c r="O431" s="106"/>
      <c r="P431" s="104"/>
      <c r="Q431" s="104"/>
      <c r="R431" s="104"/>
      <c r="S431" s="105" t="str">
        <f t="shared" si="26"/>
        <v/>
      </c>
      <c r="T431" s="119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  <c r="AE431" s="107"/>
      <c r="AF431" s="107"/>
      <c r="AG431" s="107"/>
      <c r="AH431" s="107"/>
      <c r="AI431" s="107"/>
      <c r="AJ431" s="107"/>
      <c r="AK431" s="107"/>
      <c r="AL431" s="107"/>
      <c r="AM431" s="107"/>
      <c r="AN431" s="107"/>
      <c r="AO431" s="107"/>
      <c r="AP431" s="107"/>
      <c r="AQ431" s="107"/>
      <c r="AR431" s="107"/>
      <c r="AS431" s="107"/>
      <c r="AT431" s="107"/>
      <c r="AU431" s="107"/>
      <c r="AV431" s="107"/>
      <c r="AW431" s="107"/>
      <c r="AX431" s="107"/>
      <c r="AY431" s="107"/>
      <c r="AZ431" s="107"/>
      <c r="BA431" s="107"/>
      <c r="BB431" s="107"/>
      <c r="BC431" s="107"/>
    </row>
    <row r="432" spans="1:55" s="109" customFormat="1" ht="19.95" hidden="1" customHeight="1" x14ac:dyDescent="0.3">
      <c r="B432" s="111" t="s">
        <v>3177</v>
      </c>
      <c r="C432" s="111">
        <v>4600011662</v>
      </c>
      <c r="D432" s="101" t="s">
        <v>854</v>
      </c>
      <c r="E432" s="110" t="str">
        <f t="shared" si="25"/>
        <v/>
      </c>
      <c r="F432" s="102"/>
      <c r="G432" s="103"/>
      <c r="H432" s="103"/>
      <c r="I432" s="100"/>
      <c r="J432" s="122" t="s">
        <v>2874</v>
      </c>
      <c r="K432" s="103"/>
      <c r="L432" s="103"/>
      <c r="M432" s="103"/>
      <c r="N432" s="103"/>
      <c r="O432" s="106"/>
      <c r="P432" s="104"/>
      <c r="Q432" s="104"/>
      <c r="R432" s="104"/>
      <c r="S432" s="105" t="str">
        <f t="shared" si="26"/>
        <v/>
      </c>
      <c r="T432" s="119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  <c r="AE432" s="107"/>
      <c r="AF432" s="107"/>
      <c r="AG432" s="107"/>
      <c r="AH432" s="107"/>
      <c r="AI432" s="107"/>
      <c r="AJ432" s="107"/>
      <c r="AK432" s="107"/>
      <c r="AL432" s="107"/>
      <c r="AM432" s="107"/>
      <c r="AN432" s="107"/>
      <c r="AO432" s="107"/>
      <c r="AP432" s="107"/>
      <c r="AQ432" s="107"/>
      <c r="AR432" s="107"/>
      <c r="AS432" s="107"/>
      <c r="AT432" s="107"/>
      <c r="AU432" s="107"/>
      <c r="AV432" s="107"/>
      <c r="AW432" s="107"/>
      <c r="AX432" s="107"/>
      <c r="AY432" s="107"/>
      <c r="AZ432" s="107"/>
      <c r="BA432" s="107"/>
      <c r="BB432" s="107"/>
      <c r="BC432" s="107"/>
    </row>
    <row r="433" spans="2:55" s="109" customFormat="1" ht="19.95" hidden="1" customHeight="1" x14ac:dyDescent="0.3">
      <c r="B433" s="111" t="s">
        <v>3177</v>
      </c>
      <c r="C433" s="111">
        <v>4600011662</v>
      </c>
      <c r="D433" s="101" t="s">
        <v>855</v>
      </c>
      <c r="E433" s="110" t="str">
        <f t="shared" si="25"/>
        <v/>
      </c>
      <c r="F433" s="102"/>
      <c r="G433" s="103"/>
      <c r="H433" s="103"/>
      <c r="I433" s="100"/>
      <c r="J433" s="122" t="s">
        <v>2883</v>
      </c>
      <c r="K433" s="103"/>
      <c r="L433" s="103"/>
      <c r="M433" s="103"/>
      <c r="N433" s="103"/>
      <c r="O433" s="106"/>
      <c r="P433" s="104"/>
      <c r="Q433" s="104"/>
      <c r="R433" s="104"/>
      <c r="S433" s="105" t="str">
        <f t="shared" si="26"/>
        <v/>
      </c>
      <c r="T433" s="119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  <c r="AE433" s="107"/>
      <c r="AF433" s="107"/>
      <c r="AG433" s="107"/>
      <c r="AH433" s="107"/>
      <c r="AI433" s="107"/>
      <c r="AJ433" s="107"/>
      <c r="AK433" s="107"/>
      <c r="AL433" s="107"/>
      <c r="AM433" s="107"/>
      <c r="AN433" s="107"/>
      <c r="AO433" s="107"/>
      <c r="AP433" s="107"/>
      <c r="AQ433" s="107"/>
      <c r="AR433" s="107"/>
      <c r="AS433" s="107"/>
      <c r="AT433" s="107"/>
      <c r="AU433" s="107"/>
      <c r="AV433" s="107"/>
      <c r="AW433" s="107"/>
      <c r="AX433" s="107"/>
      <c r="AY433" s="107"/>
      <c r="AZ433" s="107"/>
      <c r="BA433" s="107"/>
      <c r="BB433" s="107"/>
      <c r="BC433" s="107"/>
    </row>
    <row r="434" spans="2:55" s="109" customFormat="1" ht="19.95" hidden="1" customHeight="1" x14ac:dyDescent="0.3">
      <c r="B434" s="111" t="s">
        <v>3177</v>
      </c>
      <c r="C434" s="111">
        <v>4600011662</v>
      </c>
      <c r="D434" s="101" t="s">
        <v>856</v>
      </c>
      <c r="E434" s="110" t="str">
        <f t="shared" si="25"/>
        <v/>
      </c>
      <c r="F434" s="102"/>
      <c r="G434" s="103"/>
      <c r="H434" s="103"/>
      <c r="I434" s="100"/>
      <c r="J434" s="122" t="s">
        <v>279</v>
      </c>
      <c r="K434" s="103"/>
      <c r="L434" s="103"/>
      <c r="M434" s="103"/>
      <c r="N434" s="103"/>
      <c r="O434" s="106"/>
      <c r="P434" s="104"/>
      <c r="Q434" s="104"/>
      <c r="R434" s="104"/>
      <c r="S434" s="105" t="str">
        <f t="shared" si="26"/>
        <v/>
      </c>
      <c r="T434" s="119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  <c r="AE434" s="107"/>
      <c r="AF434" s="107"/>
      <c r="AG434" s="107"/>
      <c r="AH434" s="107"/>
      <c r="AI434" s="107"/>
      <c r="AJ434" s="107"/>
      <c r="AK434" s="107"/>
      <c r="AL434" s="107"/>
      <c r="AM434" s="107"/>
      <c r="AN434" s="107"/>
      <c r="AO434" s="107"/>
      <c r="AP434" s="107"/>
      <c r="AQ434" s="107"/>
      <c r="AR434" s="107"/>
      <c r="AS434" s="107"/>
      <c r="AT434" s="107"/>
      <c r="AU434" s="107"/>
      <c r="AV434" s="107"/>
      <c r="AW434" s="107"/>
      <c r="AX434" s="107"/>
      <c r="AY434" s="107"/>
      <c r="AZ434" s="107"/>
      <c r="BA434" s="107"/>
      <c r="BB434" s="107"/>
      <c r="BC434" s="107"/>
    </row>
    <row r="435" spans="2:55" s="109" customFormat="1" ht="19.95" hidden="1" customHeight="1" x14ac:dyDescent="0.3">
      <c r="B435" s="111" t="s">
        <v>3177</v>
      </c>
      <c r="C435" s="111">
        <v>4600011662</v>
      </c>
      <c r="D435" s="101" t="s">
        <v>857</v>
      </c>
      <c r="E435" s="110" t="str">
        <f t="shared" si="25"/>
        <v/>
      </c>
      <c r="F435" s="102"/>
      <c r="G435" s="103"/>
      <c r="H435" s="103"/>
      <c r="I435" s="100"/>
      <c r="J435" s="122" t="s">
        <v>335</v>
      </c>
      <c r="K435" s="103"/>
      <c r="L435" s="103"/>
      <c r="M435" s="103"/>
      <c r="N435" s="103"/>
      <c r="O435" s="106"/>
      <c r="P435" s="104"/>
      <c r="Q435" s="104"/>
      <c r="R435" s="104"/>
      <c r="S435" s="105" t="str">
        <f t="shared" si="26"/>
        <v/>
      </c>
      <c r="T435" s="119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/>
      <c r="AJ435" s="107"/>
      <c r="AK435" s="107"/>
      <c r="AL435" s="107"/>
      <c r="AM435" s="107"/>
      <c r="AN435" s="107"/>
      <c r="AO435" s="107"/>
      <c r="AP435" s="107"/>
      <c r="AQ435" s="107"/>
      <c r="AR435" s="107"/>
      <c r="AS435" s="107"/>
      <c r="AT435" s="107"/>
      <c r="AU435" s="107"/>
      <c r="AV435" s="107"/>
      <c r="AW435" s="107"/>
      <c r="AX435" s="107"/>
      <c r="AY435" s="107"/>
      <c r="AZ435" s="107"/>
      <c r="BA435" s="107"/>
      <c r="BB435" s="107"/>
      <c r="BC435" s="107"/>
    </row>
    <row r="436" spans="2:55" s="109" customFormat="1" ht="19.95" hidden="1" customHeight="1" x14ac:dyDescent="0.3">
      <c r="B436" s="111" t="s">
        <v>3177</v>
      </c>
      <c r="C436" s="111">
        <v>4600011662</v>
      </c>
      <c r="D436" s="101" t="s">
        <v>858</v>
      </c>
      <c r="E436" s="110" t="str">
        <f t="shared" si="25"/>
        <v/>
      </c>
      <c r="F436" s="102"/>
      <c r="G436" s="103"/>
      <c r="H436" s="103"/>
      <c r="I436" s="100"/>
      <c r="J436" s="122" t="s">
        <v>2889</v>
      </c>
      <c r="K436" s="103"/>
      <c r="L436" s="103"/>
      <c r="M436" s="103"/>
      <c r="N436" s="103"/>
      <c r="O436" s="106"/>
      <c r="P436" s="104"/>
      <c r="Q436" s="104"/>
      <c r="R436" s="104"/>
      <c r="S436" s="105" t="str">
        <f t="shared" si="26"/>
        <v/>
      </c>
      <c r="T436" s="119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  <c r="AE436" s="107"/>
      <c r="AF436" s="107"/>
      <c r="AG436" s="107"/>
      <c r="AH436" s="107"/>
      <c r="AI436" s="107"/>
      <c r="AJ436" s="107"/>
      <c r="AK436" s="107"/>
      <c r="AL436" s="107"/>
      <c r="AM436" s="107"/>
      <c r="AN436" s="107"/>
      <c r="AO436" s="107"/>
      <c r="AP436" s="107"/>
      <c r="AQ436" s="107"/>
      <c r="AR436" s="107"/>
      <c r="AS436" s="107"/>
      <c r="AT436" s="107"/>
      <c r="AU436" s="107"/>
      <c r="AV436" s="107"/>
      <c r="AW436" s="107"/>
      <c r="AX436" s="107"/>
      <c r="AY436" s="107"/>
      <c r="AZ436" s="107"/>
      <c r="BA436" s="107"/>
      <c r="BB436" s="107"/>
      <c r="BC436" s="107"/>
    </row>
    <row r="437" spans="2:55" s="109" customFormat="1" ht="19.95" hidden="1" customHeight="1" x14ac:dyDescent="0.3">
      <c r="B437" s="111" t="s">
        <v>3177</v>
      </c>
      <c r="C437" s="111">
        <v>4600011662</v>
      </c>
      <c r="D437" s="101" t="s">
        <v>859</v>
      </c>
      <c r="E437" s="110" t="str">
        <f t="shared" si="25"/>
        <v/>
      </c>
      <c r="F437" s="102"/>
      <c r="G437" s="103"/>
      <c r="H437" s="103"/>
      <c r="I437" s="100"/>
      <c r="J437" s="122" t="s">
        <v>2883</v>
      </c>
      <c r="K437" s="103"/>
      <c r="L437" s="103"/>
      <c r="M437" s="103"/>
      <c r="N437" s="103"/>
      <c r="O437" s="106"/>
      <c r="P437" s="104"/>
      <c r="Q437" s="104"/>
      <c r="R437" s="104"/>
      <c r="S437" s="105" t="str">
        <f t="shared" si="26"/>
        <v/>
      </c>
      <c r="T437" s="119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  <c r="AE437" s="107"/>
      <c r="AF437" s="107"/>
      <c r="AG437" s="107"/>
      <c r="AH437" s="107"/>
      <c r="AI437" s="107"/>
      <c r="AJ437" s="107"/>
      <c r="AK437" s="107"/>
      <c r="AL437" s="107"/>
      <c r="AM437" s="107"/>
      <c r="AN437" s="107"/>
      <c r="AO437" s="107"/>
      <c r="AP437" s="107"/>
      <c r="AQ437" s="107"/>
      <c r="AR437" s="107"/>
      <c r="AS437" s="107"/>
      <c r="AT437" s="107"/>
      <c r="AU437" s="107"/>
      <c r="AV437" s="107"/>
      <c r="AW437" s="107"/>
      <c r="AX437" s="107"/>
      <c r="AY437" s="107"/>
      <c r="AZ437" s="107"/>
      <c r="BA437" s="107"/>
      <c r="BB437" s="107"/>
      <c r="BC437" s="107"/>
    </row>
    <row r="438" spans="2:55" s="109" customFormat="1" ht="19.95" hidden="1" customHeight="1" x14ac:dyDescent="0.3">
      <c r="B438" s="111" t="s">
        <v>3177</v>
      </c>
      <c r="C438" s="111">
        <v>4600011662</v>
      </c>
      <c r="D438" s="101" t="s">
        <v>860</v>
      </c>
      <c r="E438" s="110" t="str">
        <f t="shared" si="25"/>
        <v/>
      </c>
      <c r="F438" s="102"/>
      <c r="G438" s="103"/>
      <c r="H438" s="103"/>
      <c r="I438" s="100"/>
      <c r="J438" s="122" t="s">
        <v>279</v>
      </c>
      <c r="K438" s="103"/>
      <c r="L438" s="103"/>
      <c r="M438" s="103"/>
      <c r="N438" s="103"/>
      <c r="O438" s="106"/>
      <c r="P438" s="104"/>
      <c r="Q438" s="104"/>
      <c r="R438" s="104"/>
      <c r="S438" s="105" t="str">
        <f t="shared" si="26"/>
        <v/>
      </c>
      <c r="T438" s="119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  <c r="AE438" s="107"/>
      <c r="AF438" s="107"/>
      <c r="AG438" s="107"/>
      <c r="AH438" s="107"/>
      <c r="AI438" s="107"/>
      <c r="AJ438" s="107"/>
      <c r="AK438" s="107"/>
      <c r="AL438" s="107"/>
      <c r="AM438" s="107"/>
      <c r="AN438" s="107"/>
      <c r="AO438" s="107"/>
      <c r="AP438" s="107"/>
      <c r="AQ438" s="107"/>
      <c r="AR438" s="107"/>
      <c r="AS438" s="107"/>
      <c r="AT438" s="107"/>
      <c r="AU438" s="107"/>
      <c r="AV438" s="107"/>
      <c r="AW438" s="107"/>
      <c r="AX438" s="107"/>
      <c r="AY438" s="107"/>
      <c r="AZ438" s="107"/>
      <c r="BA438" s="107"/>
      <c r="BB438" s="107"/>
      <c r="BC438" s="107"/>
    </row>
    <row r="439" spans="2:55" s="109" customFormat="1" ht="19.95" hidden="1" customHeight="1" x14ac:dyDescent="0.3">
      <c r="B439" s="111" t="s">
        <v>3177</v>
      </c>
      <c r="C439" s="111">
        <v>4600011662</v>
      </c>
      <c r="D439" s="101" t="s">
        <v>861</v>
      </c>
      <c r="E439" s="110" t="str">
        <f t="shared" si="25"/>
        <v/>
      </c>
      <c r="F439" s="102"/>
      <c r="G439" s="103"/>
      <c r="H439" s="103"/>
      <c r="I439" s="100"/>
      <c r="J439" s="122" t="s">
        <v>335</v>
      </c>
      <c r="K439" s="103"/>
      <c r="L439" s="103"/>
      <c r="M439" s="103"/>
      <c r="N439" s="103"/>
      <c r="O439" s="106"/>
      <c r="P439" s="104"/>
      <c r="Q439" s="104"/>
      <c r="R439" s="104"/>
      <c r="S439" s="105" t="str">
        <f t="shared" si="26"/>
        <v/>
      </c>
      <c r="T439" s="119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  <c r="AE439" s="107"/>
      <c r="AF439" s="107"/>
      <c r="AG439" s="107"/>
      <c r="AH439" s="107"/>
      <c r="AI439" s="107"/>
      <c r="AJ439" s="107"/>
      <c r="AK439" s="107"/>
      <c r="AL439" s="107"/>
      <c r="AM439" s="107"/>
      <c r="AN439" s="107"/>
      <c r="AO439" s="107"/>
      <c r="AP439" s="107"/>
      <c r="AQ439" s="107"/>
      <c r="AR439" s="107"/>
      <c r="AS439" s="107"/>
      <c r="AT439" s="107"/>
      <c r="AU439" s="107"/>
      <c r="AV439" s="107"/>
      <c r="AW439" s="107"/>
      <c r="AX439" s="107"/>
      <c r="AY439" s="107"/>
      <c r="AZ439" s="107"/>
      <c r="BA439" s="107"/>
      <c r="BB439" s="107"/>
      <c r="BC439" s="107"/>
    </row>
    <row r="440" spans="2:55" s="109" customFormat="1" ht="19.95" hidden="1" customHeight="1" x14ac:dyDescent="0.3">
      <c r="B440" s="111" t="s">
        <v>3177</v>
      </c>
      <c r="C440" s="111">
        <v>4600011662</v>
      </c>
      <c r="D440" s="101" t="s">
        <v>862</v>
      </c>
      <c r="E440" s="110" t="str">
        <f t="shared" si="25"/>
        <v/>
      </c>
      <c r="F440" s="102"/>
      <c r="G440" s="103"/>
      <c r="H440" s="103"/>
      <c r="I440" s="100"/>
      <c r="J440" s="122" t="s">
        <v>2657</v>
      </c>
      <c r="K440" s="103"/>
      <c r="L440" s="103"/>
      <c r="M440" s="103"/>
      <c r="N440" s="103"/>
      <c r="O440" s="106"/>
      <c r="P440" s="104"/>
      <c r="Q440" s="104"/>
      <c r="R440" s="104"/>
      <c r="S440" s="105" t="str">
        <f t="shared" si="26"/>
        <v/>
      </c>
      <c r="T440" s="119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  <c r="AE440" s="107"/>
      <c r="AF440" s="107"/>
      <c r="AG440" s="107"/>
      <c r="AH440" s="107"/>
      <c r="AI440" s="107"/>
      <c r="AJ440" s="107"/>
      <c r="AK440" s="107"/>
      <c r="AL440" s="107"/>
      <c r="AM440" s="107"/>
      <c r="AN440" s="107"/>
      <c r="AO440" s="107"/>
      <c r="AP440" s="107"/>
      <c r="AQ440" s="107"/>
      <c r="AR440" s="107"/>
      <c r="AS440" s="107"/>
      <c r="AT440" s="107"/>
      <c r="AU440" s="107"/>
      <c r="AV440" s="107"/>
      <c r="AW440" s="107"/>
      <c r="AX440" s="107"/>
      <c r="AY440" s="107"/>
      <c r="AZ440" s="107"/>
      <c r="BA440" s="107"/>
      <c r="BB440" s="107"/>
      <c r="BC440" s="107"/>
    </row>
    <row r="441" spans="2:55" s="109" customFormat="1" ht="19.95" hidden="1" customHeight="1" x14ac:dyDescent="0.3">
      <c r="B441" s="111" t="s">
        <v>3177</v>
      </c>
      <c r="C441" s="111">
        <v>4600011662</v>
      </c>
      <c r="D441" s="101" t="s">
        <v>863</v>
      </c>
      <c r="E441" s="110" t="str">
        <f t="shared" si="25"/>
        <v/>
      </c>
      <c r="F441" s="102"/>
      <c r="G441" s="103"/>
      <c r="H441" s="103"/>
      <c r="I441" s="100"/>
      <c r="J441" s="122" t="s">
        <v>2883</v>
      </c>
      <c r="K441" s="103"/>
      <c r="L441" s="103"/>
      <c r="M441" s="103"/>
      <c r="N441" s="103"/>
      <c r="O441" s="106"/>
      <c r="P441" s="104"/>
      <c r="Q441" s="104"/>
      <c r="R441" s="104"/>
      <c r="S441" s="105" t="str">
        <f t="shared" si="26"/>
        <v/>
      </c>
      <c r="T441" s="119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  <c r="AE441" s="107"/>
      <c r="AF441" s="107"/>
      <c r="AG441" s="107"/>
      <c r="AH441" s="107"/>
      <c r="AI441" s="107"/>
      <c r="AJ441" s="107"/>
      <c r="AK441" s="107"/>
      <c r="AL441" s="107"/>
      <c r="AM441" s="107"/>
      <c r="AN441" s="107"/>
      <c r="AO441" s="107"/>
      <c r="AP441" s="107"/>
      <c r="AQ441" s="107"/>
      <c r="AR441" s="107"/>
      <c r="AS441" s="107"/>
      <c r="AT441" s="107"/>
      <c r="AU441" s="107"/>
      <c r="AV441" s="107"/>
      <c r="AW441" s="107"/>
      <c r="AX441" s="107"/>
      <c r="AY441" s="107"/>
      <c r="AZ441" s="107"/>
      <c r="BA441" s="107"/>
      <c r="BB441" s="107"/>
      <c r="BC441" s="107"/>
    </row>
    <row r="442" spans="2:55" s="109" customFormat="1" ht="19.95" hidden="1" customHeight="1" x14ac:dyDescent="0.3">
      <c r="B442" s="111" t="s">
        <v>3177</v>
      </c>
      <c r="C442" s="111">
        <v>4600011662</v>
      </c>
      <c r="D442" s="101" t="s">
        <v>864</v>
      </c>
      <c r="E442" s="110" t="str">
        <f t="shared" si="25"/>
        <v/>
      </c>
      <c r="F442" s="102"/>
      <c r="G442" s="103"/>
      <c r="H442" s="103"/>
      <c r="I442" s="100"/>
      <c r="J442" s="122" t="s">
        <v>279</v>
      </c>
      <c r="K442" s="103"/>
      <c r="L442" s="103"/>
      <c r="M442" s="103"/>
      <c r="N442" s="103"/>
      <c r="O442" s="106"/>
      <c r="P442" s="104"/>
      <c r="Q442" s="104"/>
      <c r="R442" s="104"/>
      <c r="S442" s="105" t="str">
        <f t="shared" si="26"/>
        <v/>
      </c>
      <c r="T442" s="119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  <c r="AE442" s="107"/>
      <c r="AF442" s="107"/>
      <c r="AG442" s="107"/>
      <c r="AH442" s="107"/>
      <c r="AI442" s="107"/>
      <c r="AJ442" s="107"/>
      <c r="AK442" s="107"/>
      <c r="AL442" s="107"/>
      <c r="AM442" s="107"/>
      <c r="AN442" s="107"/>
      <c r="AO442" s="107"/>
      <c r="AP442" s="107"/>
      <c r="AQ442" s="107"/>
      <c r="AR442" s="107"/>
      <c r="AS442" s="107"/>
      <c r="AT442" s="107"/>
      <c r="AU442" s="107"/>
      <c r="AV442" s="107"/>
      <c r="AW442" s="107"/>
      <c r="AX442" s="107"/>
      <c r="AY442" s="107"/>
      <c r="AZ442" s="107"/>
      <c r="BA442" s="107"/>
      <c r="BB442" s="107"/>
      <c r="BC442" s="107"/>
    </row>
    <row r="443" spans="2:55" s="109" customFormat="1" ht="19.95" hidden="1" customHeight="1" x14ac:dyDescent="0.3">
      <c r="B443" s="111" t="s">
        <v>3177</v>
      </c>
      <c r="C443" s="111">
        <v>4600011662</v>
      </c>
      <c r="D443" s="101" t="s">
        <v>865</v>
      </c>
      <c r="E443" s="110" t="str">
        <f t="shared" si="25"/>
        <v/>
      </c>
      <c r="F443" s="102"/>
      <c r="G443" s="103"/>
      <c r="H443" s="103"/>
      <c r="I443" s="100"/>
      <c r="J443" s="122" t="s">
        <v>335</v>
      </c>
      <c r="K443" s="103"/>
      <c r="L443" s="103"/>
      <c r="M443" s="103"/>
      <c r="N443" s="103"/>
      <c r="O443" s="106"/>
      <c r="P443" s="104"/>
      <c r="Q443" s="104"/>
      <c r="R443" s="104"/>
      <c r="S443" s="105" t="str">
        <f t="shared" si="26"/>
        <v/>
      </c>
      <c r="T443" s="119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  <c r="AE443" s="107"/>
      <c r="AF443" s="107"/>
      <c r="AG443" s="107"/>
      <c r="AH443" s="107"/>
      <c r="AI443" s="107"/>
      <c r="AJ443" s="107"/>
      <c r="AK443" s="107"/>
      <c r="AL443" s="107"/>
      <c r="AM443" s="107"/>
      <c r="AN443" s="107"/>
      <c r="AO443" s="107"/>
      <c r="AP443" s="107"/>
      <c r="AQ443" s="107"/>
      <c r="AR443" s="107"/>
      <c r="AS443" s="107"/>
      <c r="AT443" s="107"/>
      <c r="AU443" s="107"/>
      <c r="AV443" s="107"/>
      <c r="AW443" s="107"/>
      <c r="AX443" s="107"/>
      <c r="AY443" s="107"/>
      <c r="AZ443" s="107"/>
      <c r="BA443" s="107"/>
      <c r="BB443" s="107"/>
      <c r="BC443" s="107"/>
    </row>
    <row r="444" spans="2:55" s="109" customFormat="1" ht="19.95" hidden="1" customHeight="1" x14ac:dyDescent="0.3">
      <c r="B444" s="111" t="s">
        <v>3177</v>
      </c>
      <c r="C444" s="111">
        <v>4600011662</v>
      </c>
      <c r="D444" s="101" t="s">
        <v>866</v>
      </c>
      <c r="E444" s="110" t="str">
        <f t="shared" si="25"/>
        <v/>
      </c>
      <c r="F444" s="102"/>
      <c r="G444" s="103"/>
      <c r="H444" s="103"/>
      <c r="I444" s="100"/>
      <c r="J444" s="122" t="s">
        <v>2890</v>
      </c>
      <c r="K444" s="103"/>
      <c r="L444" s="103"/>
      <c r="M444" s="103"/>
      <c r="N444" s="103"/>
      <c r="O444" s="106"/>
      <c r="P444" s="104"/>
      <c r="Q444" s="104"/>
      <c r="R444" s="104"/>
      <c r="S444" s="105" t="str">
        <f t="shared" si="26"/>
        <v/>
      </c>
      <c r="T444" s="119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  <c r="AE444" s="107"/>
      <c r="AF444" s="107"/>
      <c r="AG444" s="107"/>
      <c r="AH444" s="107"/>
      <c r="AI444" s="107"/>
      <c r="AJ444" s="107"/>
      <c r="AK444" s="107"/>
      <c r="AL444" s="107"/>
      <c r="AM444" s="107"/>
      <c r="AN444" s="107"/>
      <c r="AO444" s="107"/>
      <c r="AP444" s="107"/>
      <c r="AQ444" s="107"/>
      <c r="AR444" s="107"/>
      <c r="AS444" s="107"/>
      <c r="AT444" s="107"/>
      <c r="AU444" s="107"/>
      <c r="AV444" s="107"/>
      <c r="AW444" s="107"/>
      <c r="AX444" s="107"/>
      <c r="AY444" s="107"/>
      <c r="AZ444" s="107"/>
      <c r="BA444" s="107"/>
      <c r="BB444" s="107"/>
      <c r="BC444" s="107"/>
    </row>
    <row r="445" spans="2:55" s="109" customFormat="1" ht="19.95" hidden="1" customHeight="1" x14ac:dyDescent="0.3">
      <c r="B445" s="111" t="s">
        <v>3177</v>
      </c>
      <c r="C445" s="111">
        <v>4600011662</v>
      </c>
      <c r="D445" s="101" t="s">
        <v>867</v>
      </c>
      <c r="E445" s="110" t="str">
        <f t="shared" si="25"/>
        <v/>
      </c>
      <c r="F445" s="102"/>
      <c r="G445" s="103"/>
      <c r="H445" s="103"/>
      <c r="I445" s="100"/>
      <c r="J445" s="122" t="s">
        <v>2883</v>
      </c>
      <c r="K445" s="103"/>
      <c r="L445" s="103"/>
      <c r="M445" s="103"/>
      <c r="N445" s="103"/>
      <c r="O445" s="106"/>
      <c r="P445" s="104"/>
      <c r="Q445" s="104"/>
      <c r="R445" s="104"/>
      <c r="S445" s="105" t="str">
        <f t="shared" si="26"/>
        <v/>
      </c>
      <c r="T445" s="119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  <c r="AE445" s="107"/>
      <c r="AF445" s="107"/>
      <c r="AG445" s="107"/>
      <c r="AH445" s="107"/>
      <c r="AI445" s="107"/>
      <c r="AJ445" s="107"/>
      <c r="AK445" s="107"/>
      <c r="AL445" s="107"/>
      <c r="AM445" s="107"/>
      <c r="AN445" s="107"/>
      <c r="AO445" s="107"/>
      <c r="AP445" s="107"/>
      <c r="AQ445" s="107"/>
      <c r="AR445" s="107"/>
      <c r="AS445" s="107"/>
      <c r="AT445" s="107"/>
      <c r="AU445" s="107"/>
      <c r="AV445" s="107"/>
      <c r="AW445" s="107"/>
      <c r="AX445" s="107"/>
      <c r="AY445" s="107"/>
      <c r="AZ445" s="107"/>
      <c r="BA445" s="107"/>
      <c r="BB445" s="107"/>
      <c r="BC445" s="107"/>
    </row>
    <row r="446" spans="2:55" s="109" customFormat="1" ht="19.95" hidden="1" customHeight="1" x14ac:dyDescent="0.3">
      <c r="B446" s="111" t="s">
        <v>3177</v>
      </c>
      <c r="C446" s="111">
        <v>4600011662</v>
      </c>
      <c r="D446" s="101" t="s">
        <v>868</v>
      </c>
      <c r="E446" s="110" t="str">
        <f t="shared" si="25"/>
        <v/>
      </c>
      <c r="F446" s="102"/>
      <c r="G446" s="103"/>
      <c r="H446" s="103"/>
      <c r="I446" s="100"/>
      <c r="J446" s="122" t="s">
        <v>2874</v>
      </c>
      <c r="K446" s="103"/>
      <c r="L446" s="103"/>
      <c r="M446" s="103"/>
      <c r="N446" s="103"/>
      <c r="O446" s="106"/>
      <c r="P446" s="104"/>
      <c r="Q446" s="104"/>
      <c r="R446" s="104"/>
      <c r="S446" s="105" t="str">
        <f t="shared" si="26"/>
        <v/>
      </c>
      <c r="T446" s="119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  <c r="AE446" s="107"/>
      <c r="AF446" s="107"/>
      <c r="AG446" s="107"/>
      <c r="AH446" s="107"/>
      <c r="AI446" s="107"/>
      <c r="AJ446" s="107"/>
      <c r="AK446" s="107"/>
      <c r="AL446" s="107"/>
      <c r="AM446" s="107"/>
      <c r="AN446" s="107"/>
      <c r="AO446" s="107"/>
      <c r="AP446" s="107"/>
      <c r="AQ446" s="107"/>
      <c r="AR446" s="107"/>
      <c r="AS446" s="107"/>
      <c r="AT446" s="107"/>
      <c r="AU446" s="107"/>
      <c r="AV446" s="107"/>
      <c r="AW446" s="107"/>
      <c r="AX446" s="107"/>
      <c r="AY446" s="107"/>
      <c r="AZ446" s="107"/>
      <c r="BA446" s="107"/>
      <c r="BB446" s="107"/>
      <c r="BC446" s="107"/>
    </row>
    <row r="447" spans="2:55" s="109" customFormat="1" ht="19.95" hidden="1" customHeight="1" x14ac:dyDescent="0.3">
      <c r="B447" s="111" t="s">
        <v>3177</v>
      </c>
      <c r="C447" s="111">
        <v>4600011662</v>
      </c>
      <c r="D447" s="101" t="s">
        <v>869</v>
      </c>
      <c r="E447" s="110" t="str">
        <f t="shared" si="25"/>
        <v/>
      </c>
      <c r="F447" s="102"/>
      <c r="G447" s="103"/>
      <c r="H447" s="103"/>
      <c r="I447" s="100"/>
      <c r="J447" s="122" t="s">
        <v>279</v>
      </c>
      <c r="K447" s="103"/>
      <c r="L447" s="103"/>
      <c r="M447" s="103"/>
      <c r="N447" s="103"/>
      <c r="O447" s="106"/>
      <c r="P447" s="104"/>
      <c r="Q447" s="104"/>
      <c r="R447" s="104"/>
      <c r="S447" s="105" t="str">
        <f t="shared" si="26"/>
        <v/>
      </c>
      <c r="T447" s="119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  <c r="AE447" s="107"/>
      <c r="AF447" s="107"/>
      <c r="AG447" s="107"/>
      <c r="AH447" s="107"/>
      <c r="AI447" s="107"/>
      <c r="AJ447" s="107"/>
      <c r="AK447" s="107"/>
      <c r="AL447" s="107"/>
      <c r="AM447" s="107"/>
      <c r="AN447" s="107"/>
      <c r="AO447" s="107"/>
      <c r="AP447" s="107"/>
      <c r="AQ447" s="107"/>
      <c r="AR447" s="107"/>
      <c r="AS447" s="107"/>
      <c r="AT447" s="107"/>
      <c r="AU447" s="107"/>
      <c r="AV447" s="107"/>
      <c r="AW447" s="107"/>
      <c r="AX447" s="107"/>
      <c r="AY447" s="107"/>
      <c r="AZ447" s="107"/>
      <c r="BA447" s="107"/>
      <c r="BB447" s="107"/>
      <c r="BC447" s="107"/>
    </row>
    <row r="448" spans="2:55" s="109" customFormat="1" ht="19.95" hidden="1" customHeight="1" x14ac:dyDescent="0.3">
      <c r="B448" s="111" t="s">
        <v>3177</v>
      </c>
      <c r="C448" s="111">
        <v>4600011662</v>
      </c>
      <c r="D448" s="101" t="s">
        <v>870</v>
      </c>
      <c r="E448" s="110" t="str">
        <f t="shared" si="25"/>
        <v/>
      </c>
      <c r="F448" s="102"/>
      <c r="G448" s="103"/>
      <c r="H448" s="103"/>
      <c r="I448" s="100"/>
      <c r="J448" s="122" t="s">
        <v>335</v>
      </c>
      <c r="K448" s="103"/>
      <c r="L448" s="103"/>
      <c r="M448" s="103"/>
      <c r="N448" s="103"/>
      <c r="O448" s="106"/>
      <c r="P448" s="104"/>
      <c r="Q448" s="104"/>
      <c r="R448" s="104"/>
      <c r="S448" s="105" t="str">
        <f t="shared" si="26"/>
        <v/>
      </c>
      <c r="T448" s="119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  <c r="AE448" s="107"/>
      <c r="AF448" s="107"/>
      <c r="AG448" s="107"/>
      <c r="AH448" s="107"/>
      <c r="AI448" s="107"/>
      <c r="AJ448" s="107"/>
      <c r="AK448" s="107"/>
      <c r="AL448" s="107"/>
      <c r="AM448" s="107"/>
      <c r="AN448" s="107"/>
      <c r="AO448" s="107"/>
      <c r="AP448" s="107"/>
      <c r="AQ448" s="107"/>
      <c r="AR448" s="107"/>
      <c r="AS448" s="107"/>
      <c r="AT448" s="107"/>
      <c r="AU448" s="107"/>
      <c r="AV448" s="107"/>
      <c r="AW448" s="107"/>
      <c r="AX448" s="107"/>
      <c r="AY448" s="107"/>
      <c r="AZ448" s="107"/>
      <c r="BA448" s="107"/>
      <c r="BB448" s="107"/>
      <c r="BC448" s="107"/>
    </row>
    <row r="449" spans="1:55" s="109" customFormat="1" ht="19.95" hidden="1" customHeight="1" x14ac:dyDescent="0.3">
      <c r="B449" s="111" t="s">
        <v>3177</v>
      </c>
      <c r="C449" s="111">
        <v>4600011662</v>
      </c>
      <c r="D449" s="101" t="s">
        <v>871</v>
      </c>
      <c r="E449" s="110" t="str">
        <f t="shared" si="25"/>
        <v/>
      </c>
      <c r="F449" s="102"/>
      <c r="G449" s="103"/>
      <c r="H449" s="103"/>
      <c r="I449" s="100"/>
      <c r="J449" s="122" t="s">
        <v>2891</v>
      </c>
      <c r="K449" s="103"/>
      <c r="L449" s="103"/>
      <c r="M449" s="103"/>
      <c r="N449" s="103"/>
      <c r="O449" s="106"/>
      <c r="P449" s="104"/>
      <c r="Q449" s="104"/>
      <c r="R449" s="104"/>
      <c r="S449" s="105" t="str">
        <f t="shared" si="26"/>
        <v/>
      </c>
      <c r="T449" s="119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  <c r="AE449" s="107"/>
      <c r="AF449" s="107"/>
      <c r="AG449" s="107"/>
      <c r="AH449" s="107"/>
      <c r="AI449" s="107"/>
      <c r="AJ449" s="107"/>
      <c r="AK449" s="107"/>
      <c r="AL449" s="107"/>
      <c r="AM449" s="107"/>
      <c r="AN449" s="107"/>
      <c r="AO449" s="107"/>
      <c r="AP449" s="107"/>
      <c r="AQ449" s="107"/>
      <c r="AR449" s="107"/>
      <c r="AS449" s="107"/>
      <c r="AT449" s="107"/>
      <c r="AU449" s="107"/>
      <c r="AV449" s="107"/>
      <c r="AW449" s="107"/>
      <c r="AX449" s="107"/>
      <c r="AY449" s="107"/>
      <c r="AZ449" s="107"/>
      <c r="BA449" s="107"/>
      <c r="BB449" s="107"/>
      <c r="BC449" s="107"/>
    </row>
    <row r="450" spans="1:55" s="109" customFormat="1" ht="19.95" hidden="1" customHeight="1" x14ac:dyDescent="0.3">
      <c r="B450" s="111" t="s">
        <v>3177</v>
      </c>
      <c r="C450" s="111">
        <v>4600011662</v>
      </c>
      <c r="D450" s="101" t="s">
        <v>872</v>
      </c>
      <c r="E450" s="110" t="str">
        <f t="shared" si="25"/>
        <v/>
      </c>
      <c r="F450" s="102"/>
      <c r="G450" s="103"/>
      <c r="H450" s="103"/>
      <c r="I450" s="100"/>
      <c r="J450" s="122" t="s">
        <v>2874</v>
      </c>
      <c r="K450" s="103"/>
      <c r="L450" s="103"/>
      <c r="M450" s="103"/>
      <c r="N450" s="103"/>
      <c r="O450" s="106"/>
      <c r="P450" s="104"/>
      <c r="Q450" s="104"/>
      <c r="R450" s="104"/>
      <c r="S450" s="105" t="str">
        <f t="shared" si="26"/>
        <v/>
      </c>
      <c r="T450" s="119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/>
      <c r="AM450" s="107"/>
      <c r="AN450" s="107"/>
      <c r="AO450" s="107"/>
      <c r="AP450" s="107"/>
      <c r="AQ450" s="107"/>
      <c r="AR450" s="107"/>
      <c r="AS450" s="107"/>
      <c r="AT450" s="107"/>
      <c r="AU450" s="107"/>
      <c r="AV450" s="107"/>
      <c r="AW450" s="107"/>
      <c r="AX450" s="107"/>
      <c r="AY450" s="107"/>
      <c r="AZ450" s="107"/>
      <c r="BA450" s="107"/>
      <c r="BB450" s="107"/>
      <c r="BC450" s="107"/>
    </row>
    <row r="451" spans="1:55" s="109" customFormat="1" ht="19.95" hidden="1" customHeight="1" x14ac:dyDescent="0.3">
      <c r="B451" s="111" t="s">
        <v>3177</v>
      </c>
      <c r="C451" s="111">
        <v>4600011662</v>
      </c>
      <c r="D451" s="101" t="s">
        <v>873</v>
      </c>
      <c r="E451" s="110" t="str">
        <f t="shared" si="25"/>
        <v/>
      </c>
      <c r="F451" s="102"/>
      <c r="G451" s="103"/>
      <c r="H451" s="103"/>
      <c r="I451" s="100"/>
      <c r="J451" s="122" t="s">
        <v>2883</v>
      </c>
      <c r="K451" s="103"/>
      <c r="L451" s="103"/>
      <c r="M451" s="103"/>
      <c r="N451" s="103"/>
      <c r="O451" s="106"/>
      <c r="P451" s="104"/>
      <c r="Q451" s="104"/>
      <c r="R451" s="104"/>
      <c r="S451" s="105" t="str">
        <f t="shared" si="26"/>
        <v/>
      </c>
      <c r="T451" s="119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  <c r="AE451" s="107"/>
      <c r="AF451" s="107"/>
      <c r="AG451" s="107"/>
      <c r="AH451" s="107"/>
      <c r="AI451" s="107"/>
      <c r="AJ451" s="107"/>
      <c r="AK451" s="107"/>
      <c r="AL451" s="107"/>
      <c r="AM451" s="107"/>
      <c r="AN451" s="107"/>
      <c r="AO451" s="107"/>
      <c r="AP451" s="107"/>
      <c r="AQ451" s="107"/>
      <c r="AR451" s="107"/>
      <c r="AS451" s="107"/>
      <c r="AT451" s="107"/>
      <c r="AU451" s="107"/>
      <c r="AV451" s="107"/>
      <c r="AW451" s="107"/>
      <c r="AX451" s="107"/>
      <c r="AY451" s="107"/>
      <c r="AZ451" s="107"/>
      <c r="BA451" s="107"/>
      <c r="BB451" s="107"/>
      <c r="BC451" s="107"/>
    </row>
    <row r="452" spans="1:55" s="109" customFormat="1" ht="19.95" hidden="1" customHeight="1" x14ac:dyDescent="0.3">
      <c r="B452" s="111" t="s">
        <v>3177</v>
      </c>
      <c r="C452" s="111">
        <v>4600011662</v>
      </c>
      <c r="D452" s="101" t="s">
        <v>874</v>
      </c>
      <c r="E452" s="110" t="str">
        <f t="shared" si="25"/>
        <v/>
      </c>
      <c r="F452" s="102"/>
      <c r="G452" s="103"/>
      <c r="H452" s="103"/>
      <c r="I452" s="100"/>
      <c r="J452" s="122" t="s">
        <v>279</v>
      </c>
      <c r="K452" s="103"/>
      <c r="L452" s="103"/>
      <c r="M452" s="103"/>
      <c r="N452" s="103"/>
      <c r="O452" s="106"/>
      <c r="P452" s="104"/>
      <c r="Q452" s="104"/>
      <c r="R452" s="104"/>
      <c r="S452" s="105" t="str">
        <f t="shared" si="26"/>
        <v/>
      </c>
      <c r="T452" s="119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  <c r="AE452" s="107"/>
      <c r="AF452" s="107"/>
      <c r="AG452" s="107"/>
      <c r="AH452" s="107"/>
      <c r="AI452" s="107"/>
      <c r="AJ452" s="107"/>
      <c r="AK452" s="107"/>
      <c r="AL452" s="107"/>
      <c r="AM452" s="107"/>
      <c r="AN452" s="107"/>
      <c r="AO452" s="107"/>
      <c r="AP452" s="107"/>
      <c r="AQ452" s="107"/>
      <c r="AR452" s="107"/>
      <c r="AS452" s="107"/>
      <c r="AT452" s="107"/>
      <c r="AU452" s="107"/>
      <c r="AV452" s="107"/>
      <c r="AW452" s="107"/>
      <c r="AX452" s="107"/>
      <c r="AY452" s="107"/>
      <c r="AZ452" s="107"/>
      <c r="BA452" s="107"/>
      <c r="BB452" s="107"/>
      <c r="BC452" s="107"/>
    </row>
    <row r="453" spans="1:55" s="109" customFormat="1" ht="19.95" hidden="1" customHeight="1" x14ac:dyDescent="0.3">
      <c r="B453" s="111" t="s">
        <v>3177</v>
      </c>
      <c r="C453" s="111">
        <v>4600011662</v>
      </c>
      <c r="D453" s="101" t="s">
        <v>875</v>
      </c>
      <c r="E453" s="110" t="str">
        <f t="shared" si="25"/>
        <v/>
      </c>
      <c r="F453" s="102"/>
      <c r="G453" s="103"/>
      <c r="H453" s="103"/>
      <c r="I453" s="100"/>
      <c r="J453" s="122" t="s">
        <v>335</v>
      </c>
      <c r="K453" s="103"/>
      <c r="L453" s="103"/>
      <c r="M453" s="103"/>
      <c r="N453" s="103"/>
      <c r="O453" s="106"/>
      <c r="P453" s="104"/>
      <c r="Q453" s="104"/>
      <c r="R453" s="104"/>
      <c r="S453" s="105" t="str">
        <f t="shared" si="26"/>
        <v/>
      </c>
      <c r="T453" s="119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  <c r="AE453" s="107"/>
      <c r="AF453" s="107"/>
      <c r="AG453" s="107"/>
      <c r="AH453" s="107"/>
      <c r="AI453" s="107"/>
      <c r="AJ453" s="107"/>
      <c r="AK453" s="107"/>
      <c r="AL453" s="107"/>
      <c r="AM453" s="107"/>
      <c r="AN453" s="107"/>
      <c r="AO453" s="107"/>
      <c r="AP453" s="107"/>
      <c r="AQ453" s="107"/>
      <c r="AR453" s="107"/>
      <c r="AS453" s="107"/>
      <c r="AT453" s="107"/>
      <c r="AU453" s="107"/>
      <c r="AV453" s="107"/>
      <c r="AW453" s="107"/>
      <c r="AX453" s="107"/>
      <c r="AY453" s="107"/>
      <c r="AZ453" s="107"/>
      <c r="BA453" s="107"/>
      <c r="BB453" s="107"/>
      <c r="BC453" s="107"/>
    </row>
    <row r="454" spans="1:55" s="109" customFormat="1" ht="19.95" hidden="1" customHeight="1" x14ac:dyDescent="0.3">
      <c r="B454" s="111" t="s">
        <v>3177</v>
      </c>
      <c r="C454" s="111">
        <v>4600011662</v>
      </c>
      <c r="D454" s="101" t="s">
        <v>876</v>
      </c>
      <c r="E454" s="110" t="str">
        <f t="shared" ref="E454:E517" si="27">IF(F454="","",CONCATENATE(TRIM(F454)," - ",TRIM(J454)))</f>
        <v/>
      </c>
      <c r="F454" s="102"/>
      <c r="G454" s="103"/>
      <c r="H454" s="103"/>
      <c r="I454" s="100"/>
      <c r="J454" s="122" t="s">
        <v>2892</v>
      </c>
      <c r="K454" s="103"/>
      <c r="L454" s="103"/>
      <c r="M454" s="103"/>
      <c r="N454" s="103"/>
      <c r="O454" s="106"/>
      <c r="P454" s="104"/>
      <c r="Q454" s="104"/>
      <c r="R454" s="104"/>
      <c r="S454" s="105" t="str">
        <f t="shared" ref="S454:S517" si="28">IF(P454="","",Q454/P454)</f>
        <v/>
      </c>
      <c r="T454" s="119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  <c r="AE454" s="107"/>
      <c r="AF454" s="107"/>
      <c r="AG454" s="107"/>
      <c r="AH454" s="107"/>
      <c r="AI454" s="107"/>
      <c r="AJ454" s="107"/>
      <c r="AK454" s="107"/>
      <c r="AL454" s="107"/>
      <c r="AM454" s="107"/>
      <c r="AN454" s="107"/>
      <c r="AO454" s="107"/>
      <c r="AP454" s="107"/>
      <c r="AQ454" s="107"/>
      <c r="AR454" s="107"/>
      <c r="AS454" s="107"/>
      <c r="AT454" s="107"/>
      <c r="AU454" s="107"/>
      <c r="AV454" s="107"/>
      <c r="AW454" s="107"/>
      <c r="AX454" s="107"/>
      <c r="AY454" s="107"/>
      <c r="AZ454" s="107"/>
      <c r="BA454" s="107"/>
      <c r="BB454" s="107"/>
      <c r="BC454" s="107"/>
    </row>
    <row r="455" spans="1:55" s="109" customFormat="1" ht="19.95" hidden="1" customHeight="1" x14ac:dyDescent="0.3">
      <c r="A455" s="109" t="s">
        <v>3260</v>
      </c>
      <c r="B455" s="111" t="s">
        <v>3178</v>
      </c>
      <c r="C455" s="111">
        <v>4600011662</v>
      </c>
      <c r="D455" s="101" t="s">
        <v>877</v>
      </c>
      <c r="E455" s="110" t="str">
        <f t="shared" si="25"/>
        <v>(PO) Sistema de Polimento e Tanque de Condensado - Fornecimento de carretéis (Hydro) - Linha 5351</v>
      </c>
      <c r="F455" s="102" t="s">
        <v>453</v>
      </c>
      <c r="G455" s="103" t="s">
        <v>450</v>
      </c>
      <c r="H455" s="103" t="s">
        <v>1690</v>
      </c>
      <c r="I455" s="100">
        <v>14</v>
      </c>
      <c r="J455" s="122" t="s">
        <v>3169</v>
      </c>
      <c r="K455" s="103"/>
      <c r="L455" s="103" t="s">
        <v>462</v>
      </c>
      <c r="M455" s="103"/>
      <c r="N455" s="103"/>
      <c r="O455" s="106" t="s">
        <v>3195</v>
      </c>
      <c r="P455" s="104"/>
      <c r="Q455" s="104"/>
      <c r="R455" s="104"/>
      <c r="S455" s="105" t="str">
        <f t="shared" si="28"/>
        <v/>
      </c>
      <c r="T455" s="119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  <c r="AE455" s="107"/>
      <c r="AF455" s="107"/>
      <c r="AG455" s="107"/>
      <c r="AH455" s="107"/>
      <c r="AI455" s="107"/>
      <c r="AJ455" s="107">
        <v>0</v>
      </c>
      <c r="AK455" s="107">
        <v>0</v>
      </c>
      <c r="AL455" s="107">
        <v>0</v>
      </c>
      <c r="AM455" s="107">
        <v>0</v>
      </c>
      <c r="AN455" s="107">
        <v>0</v>
      </c>
      <c r="AO455" s="107"/>
      <c r="AP455" s="107"/>
      <c r="AQ455" s="107">
        <v>0</v>
      </c>
      <c r="AR455" s="107">
        <v>0</v>
      </c>
      <c r="AS455" s="107">
        <v>0</v>
      </c>
      <c r="AT455" s="107">
        <v>0</v>
      </c>
      <c r="AU455" s="107">
        <v>0</v>
      </c>
      <c r="AV455" s="107"/>
      <c r="AW455" s="107"/>
      <c r="AX455" s="107"/>
      <c r="AY455" s="107"/>
      <c r="AZ455" s="107"/>
      <c r="BA455" s="107"/>
      <c r="BB455" s="107"/>
      <c r="BC455" s="107"/>
    </row>
    <row r="456" spans="1:55" s="109" customFormat="1" ht="19.95" hidden="1" customHeight="1" x14ac:dyDescent="0.3">
      <c r="B456" s="111" t="s">
        <v>3177</v>
      </c>
      <c r="C456" s="111">
        <v>4600011662</v>
      </c>
      <c r="D456" s="101" t="s">
        <v>878</v>
      </c>
      <c r="E456" s="110" t="str">
        <f t="shared" si="27"/>
        <v/>
      </c>
      <c r="F456" s="102"/>
      <c r="G456" s="103"/>
      <c r="H456" s="103"/>
      <c r="I456" s="100"/>
      <c r="J456" s="122" t="s">
        <v>2893</v>
      </c>
      <c r="K456" s="103"/>
      <c r="L456" s="103"/>
      <c r="M456" s="103"/>
      <c r="N456" s="103"/>
      <c r="O456" s="106"/>
      <c r="P456" s="104"/>
      <c r="Q456" s="104"/>
      <c r="R456" s="104"/>
      <c r="S456" s="105" t="str">
        <f t="shared" si="28"/>
        <v/>
      </c>
      <c r="T456" s="119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  <c r="AE456" s="107"/>
      <c r="AF456" s="107"/>
      <c r="AG456" s="107"/>
      <c r="AH456" s="107"/>
      <c r="AI456" s="107"/>
      <c r="AJ456" s="107"/>
      <c r="AK456" s="107"/>
      <c r="AL456" s="107"/>
      <c r="AM456" s="107"/>
      <c r="AN456" s="107"/>
      <c r="AO456" s="107"/>
      <c r="AP456" s="107"/>
      <c r="AQ456" s="107"/>
      <c r="AR456" s="107"/>
      <c r="AS456" s="107"/>
      <c r="AT456" s="107"/>
      <c r="AU456" s="107"/>
      <c r="AV456" s="107"/>
      <c r="AW456" s="107"/>
      <c r="AX456" s="107"/>
      <c r="AY456" s="107"/>
      <c r="AZ456" s="107"/>
      <c r="BA456" s="107"/>
      <c r="BB456" s="107"/>
      <c r="BC456" s="107"/>
    </row>
    <row r="457" spans="1:55" s="109" customFormat="1" ht="19.95" hidden="1" customHeight="1" x14ac:dyDescent="0.3">
      <c r="B457" s="111" t="s">
        <v>3177</v>
      </c>
      <c r="C457" s="111">
        <v>4600011662</v>
      </c>
      <c r="D457" s="101" t="s">
        <v>879</v>
      </c>
      <c r="E457" s="110" t="str">
        <f t="shared" si="27"/>
        <v/>
      </c>
      <c r="F457" s="102"/>
      <c r="G457" s="103"/>
      <c r="H457" s="103"/>
      <c r="I457" s="100"/>
      <c r="J457" s="122" t="s">
        <v>2874</v>
      </c>
      <c r="K457" s="103"/>
      <c r="L457" s="103"/>
      <c r="M457" s="103"/>
      <c r="N457" s="103"/>
      <c r="O457" s="106"/>
      <c r="P457" s="104"/>
      <c r="Q457" s="104"/>
      <c r="R457" s="104"/>
      <c r="S457" s="105" t="str">
        <f t="shared" si="28"/>
        <v/>
      </c>
      <c r="T457" s="119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  <c r="AE457" s="107"/>
      <c r="AF457" s="107"/>
      <c r="AG457" s="107"/>
      <c r="AH457" s="107"/>
      <c r="AI457" s="107"/>
      <c r="AJ457" s="107"/>
      <c r="AK457" s="107"/>
      <c r="AL457" s="107"/>
      <c r="AM457" s="107"/>
      <c r="AN457" s="107"/>
      <c r="AO457" s="107"/>
      <c r="AP457" s="107"/>
      <c r="AQ457" s="107"/>
      <c r="AR457" s="107"/>
      <c r="AS457" s="107"/>
      <c r="AT457" s="107"/>
      <c r="AU457" s="107"/>
      <c r="AV457" s="107"/>
      <c r="AW457" s="107"/>
      <c r="AX457" s="107"/>
      <c r="AY457" s="107"/>
      <c r="AZ457" s="107"/>
      <c r="BA457" s="107"/>
      <c r="BB457" s="107"/>
      <c r="BC457" s="107"/>
    </row>
    <row r="458" spans="1:55" s="109" customFormat="1" ht="19.95" hidden="1" customHeight="1" x14ac:dyDescent="0.3">
      <c r="B458" s="111" t="s">
        <v>3177</v>
      </c>
      <c r="C458" s="111">
        <v>4600011662</v>
      </c>
      <c r="D458" s="101" t="s">
        <v>880</v>
      </c>
      <c r="E458" s="110" t="str">
        <f t="shared" si="27"/>
        <v/>
      </c>
      <c r="F458" s="102"/>
      <c r="G458" s="103"/>
      <c r="H458" s="103"/>
      <c r="I458" s="100"/>
      <c r="J458" s="122" t="s">
        <v>2894</v>
      </c>
      <c r="K458" s="103"/>
      <c r="L458" s="103"/>
      <c r="M458" s="103"/>
      <c r="N458" s="103"/>
      <c r="O458" s="106"/>
      <c r="P458" s="104"/>
      <c r="Q458" s="104"/>
      <c r="R458" s="104"/>
      <c r="S458" s="105" t="str">
        <f t="shared" si="28"/>
        <v/>
      </c>
      <c r="T458" s="119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/>
      <c r="AM458" s="107"/>
      <c r="AN458" s="107"/>
      <c r="AO458" s="107"/>
      <c r="AP458" s="107"/>
      <c r="AQ458" s="107"/>
      <c r="AR458" s="107"/>
      <c r="AS458" s="107"/>
      <c r="AT458" s="107"/>
      <c r="AU458" s="107"/>
      <c r="AV458" s="107"/>
      <c r="AW458" s="107"/>
      <c r="AX458" s="107"/>
      <c r="AY458" s="107"/>
      <c r="AZ458" s="107"/>
      <c r="BA458" s="107"/>
      <c r="BB458" s="107"/>
      <c r="BC458" s="107"/>
    </row>
    <row r="459" spans="1:55" s="109" customFormat="1" ht="19.95" hidden="1" customHeight="1" x14ac:dyDescent="0.3">
      <c r="A459" s="109" t="s">
        <v>3260</v>
      </c>
      <c r="B459" s="111" t="s">
        <v>3178</v>
      </c>
      <c r="C459" s="111">
        <v>4600011662</v>
      </c>
      <c r="D459" s="101" t="s">
        <v>239</v>
      </c>
      <c r="E459" s="110" t="str">
        <f t="shared" si="27"/>
        <v>(PO) Sistema de Polimento e Tanque de Condensado - TIE-IN_126</v>
      </c>
      <c r="F459" s="102" t="s">
        <v>453</v>
      </c>
      <c r="G459" s="103" t="s">
        <v>450</v>
      </c>
      <c r="H459" s="103" t="s">
        <v>1690</v>
      </c>
      <c r="I459" s="100">
        <v>14</v>
      </c>
      <c r="J459" s="122" t="s">
        <v>2663</v>
      </c>
      <c r="K459" s="103"/>
      <c r="L459" s="103" t="s">
        <v>462</v>
      </c>
      <c r="M459" s="103"/>
      <c r="N459" s="103"/>
      <c r="O459" s="106" t="s">
        <v>3196</v>
      </c>
      <c r="P459" s="104"/>
      <c r="Q459" s="104"/>
      <c r="R459" s="104"/>
      <c r="S459" s="105" t="str">
        <f t="shared" si="28"/>
        <v/>
      </c>
      <c r="T459" s="119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  <c r="AE459" s="107"/>
      <c r="AF459" s="107"/>
      <c r="AG459" s="107"/>
      <c r="AH459" s="107"/>
      <c r="AI459" s="107"/>
      <c r="AJ459" s="107">
        <v>0</v>
      </c>
      <c r="AK459" s="107">
        <v>0</v>
      </c>
      <c r="AL459" s="107">
        <v>0</v>
      </c>
      <c r="AM459" s="107">
        <v>0</v>
      </c>
      <c r="AN459" s="107">
        <v>0</v>
      </c>
      <c r="AO459" s="107"/>
      <c r="AP459" s="107"/>
      <c r="AQ459" s="107">
        <v>0</v>
      </c>
      <c r="AR459" s="107">
        <v>0</v>
      </c>
      <c r="AS459" s="107">
        <v>0</v>
      </c>
      <c r="AT459" s="107">
        <v>0</v>
      </c>
      <c r="AU459" s="107">
        <v>0</v>
      </c>
      <c r="AV459" s="107"/>
      <c r="AW459" s="107"/>
      <c r="AX459" s="107"/>
      <c r="AY459" s="107"/>
      <c r="AZ459" s="107"/>
      <c r="BA459" s="107"/>
      <c r="BB459" s="107"/>
      <c r="BC459" s="107"/>
    </row>
    <row r="460" spans="1:55" s="109" customFormat="1" ht="19.95" hidden="1" customHeight="1" x14ac:dyDescent="0.3">
      <c r="B460" s="111" t="s">
        <v>3177</v>
      </c>
      <c r="C460" s="111">
        <v>4600011662</v>
      </c>
      <c r="D460" s="101" t="s">
        <v>881</v>
      </c>
      <c r="E460" s="110" t="str">
        <f t="shared" si="27"/>
        <v/>
      </c>
      <c r="F460" s="102"/>
      <c r="G460" s="103"/>
      <c r="H460" s="103"/>
      <c r="I460" s="100"/>
      <c r="J460" s="122" t="s">
        <v>2895</v>
      </c>
      <c r="K460" s="103"/>
      <c r="L460" s="103"/>
      <c r="M460" s="103"/>
      <c r="N460" s="103"/>
      <c r="O460" s="106"/>
      <c r="P460" s="104"/>
      <c r="Q460" s="104"/>
      <c r="R460" s="104"/>
      <c r="S460" s="105" t="str">
        <f t="shared" si="28"/>
        <v/>
      </c>
      <c r="T460" s="119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  <c r="AE460" s="107"/>
      <c r="AF460" s="107"/>
      <c r="AG460" s="107"/>
      <c r="AH460" s="107"/>
      <c r="AI460" s="107"/>
      <c r="AJ460" s="107"/>
      <c r="AK460" s="107"/>
      <c r="AL460" s="107"/>
      <c r="AM460" s="107"/>
      <c r="AN460" s="107"/>
      <c r="AO460" s="107"/>
      <c r="AP460" s="107"/>
      <c r="AQ460" s="107"/>
      <c r="AR460" s="107"/>
      <c r="AS460" s="107"/>
      <c r="AT460" s="107"/>
      <c r="AU460" s="107"/>
      <c r="AV460" s="107"/>
      <c r="AW460" s="107"/>
      <c r="AX460" s="107"/>
      <c r="AY460" s="107"/>
      <c r="AZ460" s="107"/>
      <c r="BA460" s="107"/>
      <c r="BB460" s="107"/>
      <c r="BC460" s="107"/>
    </row>
    <row r="461" spans="1:55" s="109" customFormat="1" ht="19.95" hidden="1" customHeight="1" x14ac:dyDescent="0.3">
      <c r="B461" s="111" t="s">
        <v>3177</v>
      </c>
      <c r="C461" s="111">
        <v>4600011662</v>
      </c>
      <c r="D461" s="101" t="s">
        <v>882</v>
      </c>
      <c r="E461" s="110" t="str">
        <f t="shared" si="27"/>
        <v/>
      </c>
      <c r="F461" s="102"/>
      <c r="G461" s="103"/>
      <c r="H461" s="103"/>
      <c r="I461" s="100"/>
      <c r="J461" s="122" t="s">
        <v>2896</v>
      </c>
      <c r="K461" s="103"/>
      <c r="L461" s="103"/>
      <c r="M461" s="103"/>
      <c r="N461" s="103"/>
      <c r="O461" s="106"/>
      <c r="P461" s="104"/>
      <c r="Q461" s="104"/>
      <c r="R461" s="104"/>
      <c r="S461" s="105" t="str">
        <f t="shared" si="28"/>
        <v/>
      </c>
      <c r="T461" s="119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  <c r="AE461" s="107"/>
      <c r="AF461" s="107"/>
      <c r="AG461" s="107"/>
      <c r="AH461" s="107"/>
      <c r="AI461" s="107"/>
      <c r="AJ461" s="107"/>
      <c r="AK461" s="107"/>
      <c r="AL461" s="107"/>
      <c r="AM461" s="107"/>
      <c r="AN461" s="107"/>
      <c r="AO461" s="107"/>
      <c r="AP461" s="107"/>
      <c r="AQ461" s="107"/>
      <c r="AR461" s="107"/>
      <c r="AS461" s="107"/>
      <c r="AT461" s="107"/>
      <c r="AU461" s="107"/>
      <c r="AV461" s="107"/>
      <c r="AW461" s="107"/>
      <c r="AX461" s="107"/>
      <c r="AY461" s="107"/>
      <c r="AZ461" s="107"/>
      <c r="BA461" s="107"/>
      <c r="BB461" s="107"/>
      <c r="BC461" s="107"/>
    </row>
    <row r="462" spans="1:55" s="109" customFormat="1" ht="19.95" hidden="1" customHeight="1" x14ac:dyDescent="0.3">
      <c r="B462" s="111" t="s">
        <v>3177</v>
      </c>
      <c r="C462" s="111">
        <v>4600011662</v>
      </c>
      <c r="D462" s="101" t="s">
        <v>883</v>
      </c>
      <c r="E462" s="110" t="str">
        <f t="shared" si="27"/>
        <v/>
      </c>
      <c r="F462" s="102"/>
      <c r="G462" s="103"/>
      <c r="H462" s="103"/>
      <c r="I462" s="100"/>
      <c r="J462" s="122" t="s">
        <v>2897</v>
      </c>
      <c r="K462" s="103"/>
      <c r="L462" s="103"/>
      <c r="M462" s="103"/>
      <c r="N462" s="103"/>
      <c r="O462" s="106"/>
      <c r="P462" s="104"/>
      <c r="Q462" s="104"/>
      <c r="R462" s="104"/>
      <c r="S462" s="105" t="str">
        <f t="shared" si="28"/>
        <v/>
      </c>
      <c r="T462" s="119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  <c r="AE462" s="107"/>
      <c r="AF462" s="107"/>
      <c r="AG462" s="107"/>
      <c r="AH462" s="107"/>
      <c r="AI462" s="107"/>
      <c r="AJ462" s="107"/>
      <c r="AK462" s="107"/>
      <c r="AL462" s="107"/>
      <c r="AM462" s="107"/>
      <c r="AN462" s="107"/>
      <c r="AO462" s="107"/>
      <c r="AP462" s="107"/>
      <c r="AQ462" s="107"/>
      <c r="AR462" s="107"/>
      <c r="AS462" s="107"/>
      <c r="AT462" s="107"/>
      <c r="AU462" s="107"/>
      <c r="AV462" s="107"/>
      <c r="AW462" s="107"/>
      <c r="AX462" s="107"/>
      <c r="AY462" s="107"/>
      <c r="AZ462" s="107"/>
      <c r="BA462" s="107"/>
      <c r="BB462" s="107"/>
      <c r="BC462" s="107"/>
    </row>
    <row r="463" spans="1:55" s="109" customFormat="1" ht="19.95" hidden="1" customHeight="1" x14ac:dyDescent="0.3">
      <c r="B463" s="111" t="s">
        <v>3177</v>
      </c>
      <c r="C463" s="111">
        <v>4600011662</v>
      </c>
      <c r="D463" s="101" t="s">
        <v>884</v>
      </c>
      <c r="E463" s="110" t="str">
        <f t="shared" si="27"/>
        <v/>
      </c>
      <c r="F463" s="102"/>
      <c r="G463" s="103"/>
      <c r="H463" s="103"/>
      <c r="I463" s="100"/>
      <c r="J463" s="122" t="s">
        <v>279</v>
      </c>
      <c r="K463" s="103"/>
      <c r="L463" s="103"/>
      <c r="M463" s="103"/>
      <c r="N463" s="103"/>
      <c r="O463" s="106"/>
      <c r="P463" s="104"/>
      <c r="Q463" s="104"/>
      <c r="R463" s="104"/>
      <c r="S463" s="105" t="str">
        <f t="shared" si="28"/>
        <v/>
      </c>
      <c r="T463" s="119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  <c r="AE463" s="107"/>
      <c r="AF463" s="107"/>
      <c r="AG463" s="107"/>
      <c r="AH463" s="107"/>
      <c r="AI463" s="107"/>
      <c r="AJ463" s="107"/>
      <c r="AK463" s="107"/>
      <c r="AL463" s="107"/>
      <c r="AM463" s="107"/>
      <c r="AN463" s="107"/>
      <c r="AO463" s="107"/>
      <c r="AP463" s="107"/>
      <c r="AQ463" s="107"/>
      <c r="AR463" s="107"/>
      <c r="AS463" s="107"/>
      <c r="AT463" s="107"/>
      <c r="AU463" s="107"/>
      <c r="AV463" s="107"/>
      <c r="AW463" s="107"/>
      <c r="AX463" s="107"/>
      <c r="AY463" s="107"/>
      <c r="AZ463" s="107"/>
      <c r="BA463" s="107"/>
      <c r="BB463" s="107"/>
      <c r="BC463" s="107"/>
    </row>
    <row r="464" spans="1:55" s="109" customFormat="1" ht="19.95" hidden="1" customHeight="1" x14ac:dyDescent="0.3">
      <c r="B464" s="111" t="s">
        <v>3177</v>
      </c>
      <c r="C464" s="111">
        <v>4600011662</v>
      </c>
      <c r="D464" s="101" t="s">
        <v>885</v>
      </c>
      <c r="E464" s="110" t="str">
        <f t="shared" si="27"/>
        <v/>
      </c>
      <c r="F464" s="102"/>
      <c r="G464" s="103"/>
      <c r="H464" s="103"/>
      <c r="I464" s="100"/>
      <c r="J464" s="122" t="s">
        <v>2898</v>
      </c>
      <c r="K464" s="103"/>
      <c r="L464" s="103"/>
      <c r="M464" s="103"/>
      <c r="N464" s="103"/>
      <c r="O464" s="106"/>
      <c r="P464" s="104"/>
      <c r="Q464" s="104"/>
      <c r="R464" s="104"/>
      <c r="S464" s="105" t="str">
        <f t="shared" si="28"/>
        <v/>
      </c>
      <c r="T464" s="119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  <c r="AE464" s="107"/>
      <c r="AF464" s="107"/>
      <c r="AG464" s="107"/>
      <c r="AH464" s="107"/>
      <c r="AI464" s="107"/>
      <c r="AJ464" s="107"/>
      <c r="AK464" s="107"/>
      <c r="AL464" s="107"/>
      <c r="AM464" s="107"/>
      <c r="AN464" s="107"/>
      <c r="AO464" s="107"/>
      <c r="AP464" s="107"/>
      <c r="AQ464" s="107"/>
      <c r="AR464" s="107"/>
      <c r="AS464" s="107"/>
      <c r="AT464" s="107"/>
      <c r="AU464" s="107"/>
      <c r="AV464" s="107"/>
      <c r="AW464" s="107"/>
      <c r="AX464" s="107"/>
      <c r="AY464" s="107"/>
      <c r="AZ464" s="107"/>
      <c r="BA464" s="107"/>
      <c r="BB464" s="107"/>
      <c r="BC464" s="107"/>
    </row>
    <row r="465" spans="1:55" s="109" customFormat="1" ht="19.95" hidden="1" customHeight="1" x14ac:dyDescent="0.3">
      <c r="A465" s="109" t="s">
        <v>3260</v>
      </c>
      <c r="B465" s="111" t="s">
        <v>3178</v>
      </c>
      <c r="C465" s="111">
        <v>4600011662</v>
      </c>
      <c r="D465" s="101" t="s">
        <v>251</v>
      </c>
      <c r="E465" s="110" t="str">
        <f t="shared" si="27"/>
        <v>(PO) Sistema de Polimento e Tanque de Condensado - TIE-IN_133</v>
      </c>
      <c r="F465" s="102" t="s">
        <v>453</v>
      </c>
      <c r="G465" s="103" t="s">
        <v>450</v>
      </c>
      <c r="H465" s="103" t="s">
        <v>1690</v>
      </c>
      <c r="I465" s="100">
        <v>14</v>
      </c>
      <c r="J465" s="122" t="s">
        <v>2899</v>
      </c>
      <c r="K465" s="103"/>
      <c r="L465" s="103" t="s">
        <v>462</v>
      </c>
      <c r="M465" s="103"/>
      <c r="N465" s="103"/>
      <c r="O465" s="106" t="s">
        <v>3196</v>
      </c>
      <c r="P465" s="104"/>
      <c r="Q465" s="104"/>
      <c r="R465" s="104"/>
      <c r="S465" s="105" t="str">
        <f t="shared" si="28"/>
        <v/>
      </c>
      <c r="T465" s="119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  <c r="AE465" s="107"/>
      <c r="AF465" s="107"/>
      <c r="AG465" s="107"/>
      <c r="AH465" s="107"/>
      <c r="AI465" s="107"/>
      <c r="AJ465" s="107">
        <v>0</v>
      </c>
      <c r="AK465" s="107">
        <v>0</v>
      </c>
      <c r="AL465" s="107">
        <v>0</v>
      </c>
      <c r="AM465" s="107">
        <v>0</v>
      </c>
      <c r="AN465" s="107">
        <v>0</v>
      </c>
      <c r="AO465" s="107"/>
      <c r="AP465" s="107"/>
      <c r="AQ465" s="107">
        <v>0</v>
      </c>
      <c r="AR465" s="107">
        <v>0</v>
      </c>
      <c r="AS465" s="107">
        <v>0</v>
      </c>
      <c r="AT465" s="107">
        <v>0</v>
      </c>
      <c r="AU465" s="107">
        <v>0</v>
      </c>
      <c r="AV465" s="107"/>
      <c r="AW465" s="107"/>
      <c r="AX465" s="107"/>
      <c r="AY465" s="107"/>
      <c r="AZ465" s="107"/>
      <c r="BA465" s="107"/>
      <c r="BB465" s="107"/>
      <c r="BC465" s="107"/>
    </row>
    <row r="466" spans="1:55" s="109" customFormat="1" ht="19.95" hidden="1" customHeight="1" x14ac:dyDescent="0.3">
      <c r="B466" s="111" t="s">
        <v>3177</v>
      </c>
      <c r="C466" s="111">
        <v>4600011662</v>
      </c>
      <c r="D466" s="101" t="s">
        <v>896</v>
      </c>
      <c r="E466" s="110" t="str">
        <f t="shared" si="27"/>
        <v/>
      </c>
      <c r="F466" s="102"/>
      <c r="G466" s="103"/>
      <c r="H466" s="103"/>
      <c r="I466" s="100"/>
      <c r="J466" s="122" t="s">
        <v>2900</v>
      </c>
      <c r="K466" s="103"/>
      <c r="L466" s="103"/>
      <c r="M466" s="103"/>
      <c r="N466" s="103"/>
      <c r="O466" s="106"/>
      <c r="P466" s="104"/>
      <c r="Q466" s="104"/>
      <c r="R466" s="104"/>
      <c r="S466" s="105" t="str">
        <f t="shared" si="28"/>
        <v/>
      </c>
      <c r="T466" s="119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  <c r="AE466" s="107"/>
      <c r="AF466" s="107"/>
      <c r="AG466" s="107"/>
      <c r="AH466" s="107"/>
      <c r="AI466" s="107"/>
      <c r="AJ466" s="107"/>
      <c r="AK466" s="107"/>
      <c r="AL466" s="107"/>
      <c r="AM466" s="107"/>
      <c r="AN466" s="107"/>
      <c r="AO466" s="107"/>
      <c r="AP466" s="107"/>
      <c r="AQ466" s="107"/>
      <c r="AR466" s="107"/>
      <c r="AS466" s="107"/>
      <c r="AT466" s="107"/>
      <c r="AU466" s="107"/>
      <c r="AV466" s="107"/>
      <c r="AW466" s="107"/>
      <c r="AX466" s="107"/>
      <c r="AY466" s="107"/>
      <c r="AZ466" s="107"/>
      <c r="BA466" s="107"/>
      <c r="BB466" s="107"/>
      <c r="BC466" s="107"/>
    </row>
    <row r="467" spans="1:55" s="109" customFormat="1" ht="19.95" hidden="1" customHeight="1" x14ac:dyDescent="0.3">
      <c r="B467" s="111" t="s">
        <v>3177</v>
      </c>
      <c r="C467" s="111">
        <v>4600011662</v>
      </c>
      <c r="D467" s="101" t="s">
        <v>897</v>
      </c>
      <c r="E467" s="110" t="str">
        <f t="shared" si="27"/>
        <v/>
      </c>
      <c r="F467" s="102"/>
      <c r="G467" s="103"/>
      <c r="H467" s="103"/>
      <c r="I467" s="100"/>
      <c r="J467" s="122" t="s">
        <v>2901</v>
      </c>
      <c r="K467" s="103"/>
      <c r="L467" s="103"/>
      <c r="M467" s="103"/>
      <c r="N467" s="103"/>
      <c r="O467" s="106"/>
      <c r="P467" s="104"/>
      <c r="Q467" s="104"/>
      <c r="R467" s="104"/>
      <c r="S467" s="105" t="str">
        <f t="shared" si="28"/>
        <v/>
      </c>
      <c r="T467" s="119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  <c r="AE467" s="107"/>
      <c r="AF467" s="107"/>
      <c r="AG467" s="107"/>
      <c r="AH467" s="107"/>
      <c r="AI467" s="107"/>
      <c r="AJ467" s="107"/>
      <c r="AK467" s="107"/>
      <c r="AL467" s="107"/>
      <c r="AM467" s="107"/>
      <c r="AN467" s="107"/>
      <c r="AO467" s="107"/>
      <c r="AP467" s="107"/>
      <c r="AQ467" s="107"/>
      <c r="AR467" s="107"/>
      <c r="AS467" s="107"/>
      <c r="AT467" s="107"/>
      <c r="AU467" s="107"/>
      <c r="AV467" s="107"/>
      <c r="AW467" s="107"/>
      <c r="AX467" s="107"/>
      <c r="AY467" s="107"/>
      <c r="AZ467" s="107"/>
      <c r="BA467" s="107"/>
      <c r="BB467" s="107"/>
      <c r="BC467" s="107"/>
    </row>
    <row r="468" spans="1:55" s="109" customFormat="1" ht="19.95" hidden="1" customHeight="1" x14ac:dyDescent="0.3">
      <c r="B468" s="111" t="s">
        <v>3177</v>
      </c>
      <c r="C468" s="111">
        <v>4600011662</v>
      </c>
      <c r="D468" s="101" t="s">
        <v>898</v>
      </c>
      <c r="E468" s="110" t="str">
        <f t="shared" si="27"/>
        <v/>
      </c>
      <c r="F468" s="102"/>
      <c r="G468" s="103"/>
      <c r="H468" s="103"/>
      <c r="I468" s="100"/>
      <c r="J468" s="122" t="s">
        <v>2896</v>
      </c>
      <c r="K468" s="103"/>
      <c r="L468" s="103"/>
      <c r="M468" s="103"/>
      <c r="N468" s="103"/>
      <c r="O468" s="106"/>
      <c r="P468" s="104"/>
      <c r="Q468" s="104"/>
      <c r="R468" s="104"/>
      <c r="S468" s="105" t="str">
        <f t="shared" si="28"/>
        <v/>
      </c>
      <c r="T468" s="119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  <c r="AE468" s="107"/>
      <c r="AF468" s="107"/>
      <c r="AG468" s="107"/>
      <c r="AH468" s="107"/>
      <c r="AI468" s="107"/>
      <c r="AJ468" s="107"/>
      <c r="AK468" s="107"/>
      <c r="AL468" s="107"/>
      <c r="AM468" s="107"/>
      <c r="AN468" s="107"/>
      <c r="AO468" s="107"/>
      <c r="AP468" s="107"/>
      <c r="AQ468" s="107"/>
      <c r="AR468" s="107"/>
      <c r="AS468" s="107"/>
      <c r="AT468" s="107"/>
      <c r="AU468" s="107"/>
      <c r="AV468" s="107"/>
      <c r="AW468" s="107"/>
      <c r="AX468" s="107"/>
      <c r="AY468" s="107"/>
      <c r="AZ468" s="107"/>
      <c r="BA468" s="107"/>
      <c r="BB468" s="107"/>
      <c r="BC468" s="107"/>
    </row>
    <row r="469" spans="1:55" s="109" customFormat="1" ht="19.95" hidden="1" customHeight="1" x14ac:dyDescent="0.3">
      <c r="B469" s="111" t="s">
        <v>3177</v>
      </c>
      <c r="C469" s="111">
        <v>4600011662</v>
      </c>
      <c r="D469" s="101" t="s">
        <v>899</v>
      </c>
      <c r="E469" s="110" t="str">
        <f t="shared" si="27"/>
        <v/>
      </c>
      <c r="F469" s="102"/>
      <c r="G469" s="103"/>
      <c r="H469" s="103"/>
      <c r="I469" s="100"/>
      <c r="J469" s="122" t="s">
        <v>2897</v>
      </c>
      <c r="K469" s="103"/>
      <c r="L469" s="103"/>
      <c r="M469" s="103"/>
      <c r="N469" s="103"/>
      <c r="O469" s="106"/>
      <c r="P469" s="104"/>
      <c r="Q469" s="104"/>
      <c r="R469" s="104"/>
      <c r="S469" s="105" t="str">
        <f t="shared" si="28"/>
        <v/>
      </c>
      <c r="T469" s="119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  <c r="AE469" s="107"/>
      <c r="AF469" s="107"/>
      <c r="AG469" s="107"/>
      <c r="AH469" s="107"/>
      <c r="AI469" s="107"/>
      <c r="AJ469" s="107"/>
      <c r="AK469" s="107"/>
      <c r="AL469" s="107"/>
      <c r="AM469" s="107"/>
      <c r="AN469" s="107"/>
      <c r="AO469" s="107"/>
      <c r="AP469" s="107"/>
      <c r="AQ469" s="107"/>
      <c r="AR469" s="107"/>
      <c r="AS469" s="107"/>
      <c r="AT469" s="107"/>
      <c r="AU469" s="107"/>
      <c r="AV469" s="107"/>
      <c r="AW469" s="107"/>
      <c r="AX469" s="107"/>
      <c r="AY469" s="107"/>
      <c r="AZ469" s="107"/>
      <c r="BA469" s="107"/>
      <c r="BB469" s="107"/>
      <c r="BC469" s="107"/>
    </row>
    <row r="470" spans="1:55" s="109" customFormat="1" ht="19.95" hidden="1" customHeight="1" x14ac:dyDescent="0.3">
      <c r="B470" s="111" t="s">
        <v>3177</v>
      </c>
      <c r="C470" s="111">
        <v>4600011662</v>
      </c>
      <c r="D470" s="101" t="s">
        <v>900</v>
      </c>
      <c r="E470" s="110" t="str">
        <f t="shared" si="27"/>
        <v/>
      </c>
      <c r="F470" s="102"/>
      <c r="G470" s="103"/>
      <c r="H470" s="103"/>
      <c r="I470" s="100"/>
      <c r="J470" s="122" t="s">
        <v>279</v>
      </c>
      <c r="K470" s="103"/>
      <c r="L470" s="103"/>
      <c r="M470" s="103"/>
      <c r="N470" s="103"/>
      <c r="O470" s="106"/>
      <c r="P470" s="104"/>
      <c r="Q470" s="104"/>
      <c r="R470" s="104"/>
      <c r="S470" s="105" t="str">
        <f t="shared" si="28"/>
        <v/>
      </c>
      <c r="T470" s="119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  <c r="AE470" s="107"/>
      <c r="AF470" s="107"/>
      <c r="AG470" s="107"/>
      <c r="AH470" s="107"/>
      <c r="AI470" s="107"/>
      <c r="AJ470" s="107"/>
      <c r="AK470" s="107"/>
      <c r="AL470" s="107"/>
      <c r="AM470" s="107"/>
      <c r="AN470" s="107"/>
      <c r="AO470" s="107"/>
      <c r="AP470" s="107"/>
      <c r="AQ470" s="107"/>
      <c r="AR470" s="107"/>
      <c r="AS470" s="107"/>
      <c r="AT470" s="107"/>
      <c r="AU470" s="107"/>
      <c r="AV470" s="107"/>
      <c r="AW470" s="107"/>
      <c r="AX470" s="107"/>
      <c r="AY470" s="107"/>
      <c r="AZ470" s="107"/>
      <c r="BA470" s="107"/>
      <c r="BB470" s="107"/>
      <c r="BC470" s="107"/>
    </row>
    <row r="471" spans="1:55" s="109" customFormat="1" ht="19.95" hidden="1" customHeight="1" x14ac:dyDescent="0.3">
      <c r="B471" s="111" t="s">
        <v>3177</v>
      </c>
      <c r="C471" s="111">
        <v>4600011662</v>
      </c>
      <c r="D471" s="101" t="s">
        <v>901</v>
      </c>
      <c r="E471" s="110" t="str">
        <f t="shared" si="27"/>
        <v/>
      </c>
      <c r="F471" s="102"/>
      <c r="G471" s="103"/>
      <c r="H471" s="103"/>
      <c r="I471" s="100"/>
      <c r="J471" s="122" t="s">
        <v>2898</v>
      </c>
      <c r="K471" s="103"/>
      <c r="L471" s="103"/>
      <c r="M471" s="103"/>
      <c r="N471" s="103"/>
      <c r="O471" s="106"/>
      <c r="P471" s="104"/>
      <c r="Q471" s="104"/>
      <c r="R471" s="104"/>
      <c r="S471" s="105" t="str">
        <f t="shared" si="28"/>
        <v/>
      </c>
      <c r="T471" s="119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/>
      <c r="AM471" s="107"/>
      <c r="AN471" s="107"/>
      <c r="AO471" s="107"/>
      <c r="AP471" s="107"/>
      <c r="AQ471" s="107"/>
      <c r="AR471" s="107"/>
      <c r="AS471" s="107"/>
      <c r="AT471" s="107"/>
      <c r="AU471" s="107"/>
      <c r="AV471" s="107"/>
      <c r="AW471" s="107"/>
      <c r="AX471" s="107"/>
      <c r="AY471" s="107"/>
      <c r="AZ471" s="107"/>
      <c r="BA471" s="107"/>
      <c r="BB471" s="107"/>
      <c r="BC471" s="107"/>
    </row>
    <row r="472" spans="1:55" s="109" customFormat="1" ht="19.95" hidden="1" customHeight="1" x14ac:dyDescent="0.3">
      <c r="A472" s="109" t="s">
        <v>3260</v>
      </c>
      <c r="B472" s="111" t="s">
        <v>3178</v>
      </c>
      <c r="C472" s="111">
        <v>4600011662</v>
      </c>
      <c r="D472" s="101" t="s">
        <v>939</v>
      </c>
      <c r="E472" s="110" t="str">
        <f t="shared" si="27"/>
        <v>(PO) Sistema de Polimento e Tanque de Condensado - TIE-IN_131</v>
      </c>
      <c r="F472" s="102" t="s">
        <v>453</v>
      </c>
      <c r="G472" s="103" t="s">
        <v>450</v>
      </c>
      <c r="H472" s="103" t="s">
        <v>1690</v>
      </c>
      <c r="I472" s="100">
        <v>14</v>
      </c>
      <c r="J472" s="122" t="s">
        <v>2666</v>
      </c>
      <c r="K472" s="103"/>
      <c r="L472" s="103" t="s">
        <v>462</v>
      </c>
      <c r="M472" s="103"/>
      <c r="N472" s="103"/>
      <c r="O472" s="106" t="s">
        <v>3197</v>
      </c>
      <c r="P472" s="104"/>
      <c r="Q472" s="104"/>
      <c r="R472" s="104"/>
      <c r="S472" s="105" t="str">
        <f t="shared" si="28"/>
        <v/>
      </c>
      <c r="T472" s="119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  <c r="AE472" s="107"/>
      <c r="AF472" s="107"/>
      <c r="AG472" s="107"/>
      <c r="AH472" s="107"/>
      <c r="AI472" s="107"/>
      <c r="AJ472" s="107">
        <v>0</v>
      </c>
      <c r="AK472" s="107">
        <v>0</v>
      </c>
      <c r="AL472" s="107">
        <v>0</v>
      </c>
      <c r="AM472" s="107">
        <v>0</v>
      </c>
      <c r="AN472" s="107">
        <v>0</v>
      </c>
      <c r="AO472" s="107"/>
      <c r="AP472" s="107"/>
      <c r="AQ472" s="107">
        <v>0</v>
      </c>
      <c r="AR472" s="107">
        <v>0</v>
      </c>
      <c r="AS472" s="107">
        <v>0</v>
      </c>
      <c r="AT472" s="107">
        <v>0</v>
      </c>
      <c r="AU472" s="107">
        <v>0</v>
      </c>
      <c r="AV472" s="107"/>
      <c r="AW472" s="107"/>
      <c r="AX472" s="107"/>
      <c r="AY472" s="107"/>
      <c r="AZ472" s="107"/>
      <c r="BA472" s="107"/>
      <c r="BB472" s="107"/>
      <c r="BC472" s="107"/>
    </row>
    <row r="473" spans="1:55" s="109" customFormat="1" ht="19.95" hidden="1" customHeight="1" x14ac:dyDescent="0.3">
      <c r="B473" s="111" t="s">
        <v>3177</v>
      </c>
      <c r="C473" s="111">
        <v>4600011662</v>
      </c>
      <c r="D473" s="101" t="s">
        <v>940</v>
      </c>
      <c r="E473" s="110" t="str">
        <f t="shared" si="27"/>
        <v/>
      </c>
      <c r="F473" s="102"/>
      <c r="G473" s="103"/>
      <c r="H473" s="103"/>
      <c r="I473" s="100"/>
      <c r="J473" s="122" t="s">
        <v>2902</v>
      </c>
      <c r="K473" s="103"/>
      <c r="L473" s="103"/>
      <c r="M473" s="103"/>
      <c r="N473" s="103"/>
      <c r="O473" s="106"/>
      <c r="P473" s="104"/>
      <c r="Q473" s="104"/>
      <c r="R473" s="104"/>
      <c r="S473" s="105" t="str">
        <f t="shared" si="28"/>
        <v/>
      </c>
      <c r="T473" s="119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/>
      <c r="AM473" s="107"/>
      <c r="AN473" s="107"/>
      <c r="AO473" s="107"/>
      <c r="AP473" s="107"/>
      <c r="AQ473" s="107"/>
      <c r="AR473" s="107"/>
      <c r="AS473" s="107"/>
      <c r="AT473" s="107"/>
      <c r="AU473" s="107"/>
      <c r="AV473" s="107"/>
      <c r="AW473" s="107"/>
      <c r="AX473" s="107"/>
      <c r="AY473" s="107"/>
      <c r="AZ473" s="107"/>
      <c r="BA473" s="107"/>
      <c r="BB473" s="107"/>
      <c r="BC473" s="107"/>
    </row>
    <row r="474" spans="1:55" s="109" customFormat="1" ht="19.95" hidden="1" customHeight="1" x14ac:dyDescent="0.3">
      <c r="B474" s="111" t="s">
        <v>3177</v>
      </c>
      <c r="C474" s="111">
        <v>4600011662</v>
      </c>
      <c r="D474" s="101" t="s">
        <v>941</v>
      </c>
      <c r="E474" s="110" t="str">
        <f t="shared" si="27"/>
        <v/>
      </c>
      <c r="F474" s="102"/>
      <c r="G474" s="103"/>
      <c r="H474" s="103"/>
      <c r="I474" s="100"/>
      <c r="J474" s="122" t="s">
        <v>2896</v>
      </c>
      <c r="K474" s="103"/>
      <c r="L474" s="103"/>
      <c r="M474" s="103"/>
      <c r="N474" s="103"/>
      <c r="O474" s="106"/>
      <c r="P474" s="104"/>
      <c r="Q474" s="104"/>
      <c r="R474" s="104"/>
      <c r="S474" s="105" t="str">
        <f t="shared" si="28"/>
        <v/>
      </c>
      <c r="T474" s="119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/>
      <c r="AM474" s="107"/>
      <c r="AN474" s="107"/>
      <c r="AO474" s="107"/>
      <c r="AP474" s="107"/>
      <c r="AQ474" s="107"/>
      <c r="AR474" s="107"/>
      <c r="AS474" s="107"/>
      <c r="AT474" s="107"/>
      <c r="AU474" s="107"/>
      <c r="AV474" s="107"/>
      <c r="AW474" s="107"/>
      <c r="AX474" s="107"/>
      <c r="AY474" s="107"/>
      <c r="AZ474" s="107"/>
      <c r="BA474" s="107"/>
      <c r="BB474" s="107"/>
      <c r="BC474" s="107"/>
    </row>
    <row r="475" spans="1:55" s="109" customFormat="1" ht="19.95" hidden="1" customHeight="1" x14ac:dyDescent="0.3">
      <c r="B475" s="111" t="s">
        <v>3177</v>
      </c>
      <c r="C475" s="111">
        <v>4600011662</v>
      </c>
      <c r="D475" s="101" t="s">
        <v>942</v>
      </c>
      <c r="E475" s="110" t="str">
        <f t="shared" si="27"/>
        <v/>
      </c>
      <c r="F475" s="102"/>
      <c r="G475" s="103"/>
      <c r="H475" s="103"/>
      <c r="I475" s="100"/>
      <c r="J475" s="122" t="s">
        <v>2897</v>
      </c>
      <c r="K475" s="103"/>
      <c r="L475" s="103"/>
      <c r="M475" s="103"/>
      <c r="N475" s="103"/>
      <c r="O475" s="106"/>
      <c r="P475" s="104"/>
      <c r="Q475" s="104"/>
      <c r="R475" s="104"/>
      <c r="S475" s="105" t="str">
        <f t="shared" si="28"/>
        <v/>
      </c>
      <c r="T475" s="119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  <c r="AE475" s="107"/>
      <c r="AF475" s="107"/>
      <c r="AG475" s="107"/>
      <c r="AH475" s="107"/>
      <c r="AI475" s="107"/>
      <c r="AJ475" s="107"/>
      <c r="AK475" s="107"/>
      <c r="AL475" s="107"/>
      <c r="AM475" s="107"/>
      <c r="AN475" s="107"/>
      <c r="AO475" s="107"/>
      <c r="AP475" s="107"/>
      <c r="AQ475" s="107"/>
      <c r="AR475" s="107"/>
      <c r="AS475" s="107"/>
      <c r="AT475" s="107"/>
      <c r="AU475" s="107"/>
      <c r="AV475" s="107"/>
      <c r="AW475" s="107"/>
      <c r="AX475" s="107"/>
      <c r="AY475" s="107"/>
      <c r="AZ475" s="107"/>
      <c r="BA475" s="107"/>
      <c r="BB475" s="107"/>
      <c r="BC475" s="107"/>
    </row>
    <row r="476" spans="1:55" s="109" customFormat="1" ht="19.95" hidden="1" customHeight="1" x14ac:dyDescent="0.3">
      <c r="B476" s="111" t="s">
        <v>3177</v>
      </c>
      <c r="C476" s="111">
        <v>4600011662</v>
      </c>
      <c r="D476" s="101" t="s">
        <v>943</v>
      </c>
      <c r="E476" s="110" t="str">
        <f t="shared" si="27"/>
        <v/>
      </c>
      <c r="F476" s="102"/>
      <c r="G476" s="103"/>
      <c r="H476" s="103"/>
      <c r="I476" s="100"/>
      <c r="J476" s="122" t="s">
        <v>279</v>
      </c>
      <c r="K476" s="103"/>
      <c r="L476" s="103"/>
      <c r="M476" s="103"/>
      <c r="N476" s="103"/>
      <c r="O476" s="106"/>
      <c r="P476" s="104"/>
      <c r="Q476" s="104"/>
      <c r="R476" s="104"/>
      <c r="S476" s="105" t="str">
        <f t="shared" si="28"/>
        <v/>
      </c>
      <c r="T476" s="119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/>
      <c r="AM476" s="107"/>
      <c r="AN476" s="107"/>
      <c r="AO476" s="107"/>
      <c r="AP476" s="107"/>
      <c r="AQ476" s="107"/>
      <c r="AR476" s="107"/>
      <c r="AS476" s="107"/>
      <c r="AT476" s="107"/>
      <c r="AU476" s="107"/>
      <c r="AV476" s="107"/>
      <c r="AW476" s="107"/>
      <c r="AX476" s="107"/>
      <c r="AY476" s="107"/>
      <c r="AZ476" s="107"/>
      <c r="BA476" s="107"/>
      <c r="BB476" s="107"/>
      <c r="BC476" s="107"/>
    </row>
    <row r="477" spans="1:55" s="109" customFormat="1" ht="19.95" hidden="1" customHeight="1" x14ac:dyDescent="0.3">
      <c r="B477" s="111" t="s">
        <v>3177</v>
      </c>
      <c r="C477" s="111">
        <v>4600011662</v>
      </c>
      <c r="D477" s="101" t="s">
        <v>944</v>
      </c>
      <c r="E477" s="110" t="str">
        <f t="shared" si="27"/>
        <v/>
      </c>
      <c r="F477" s="102"/>
      <c r="G477" s="103"/>
      <c r="H477" s="103"/>
      <c r="I477" s="100"/>
      <c r="J477" s="122" t="s">
        <v>2898</v>
      </c>
      <c r="K477" s="103"/>
      <c r="L477" s="103"/>
      <c r="M477" s="103"/>
      <c r="N477" s="103"/>
      <c r="O477" s="106"/>
      <c r="P477" s="104"/>
      <c r="Q477" s="104"/>
      <c r="R477" s="104"/>
      <c r="S477" s="105" t="str">
        <f t="shared" si="28"/>
        <v/>
      </c>
      <c r="T477" s="119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  <c r="AE477" s="107"/>
      <c r="AF477" s="107"/>
      <c r="AG477" s="107"/>
      <c r="AH477" s="107"/>
      <c r="AI477" s="107"/>
      <c r="AJ477" s="107"/>
      <c r="AK477" s="107"/>
      <c r="AL477" s="107"/>
      <c r="AM477" s="107"/>
      <c r="AN477" s="107"/>
      <c r="AO477" s="107"/>
      <c r="AP477" s="107"/>
      <c r="AQ477" s="107"/>
      <c r="AR477" s="107"/>
      <c r="AS477" s="107"/>
      <c r="AT477" s="107"/>
      <c r="AU477" s="107"/>
      <c r="AV477" s="107"/>
      <c r="AW477" s="107"/>
      <c r="AX477" s="107"/>
      <c r="AY477" s="107"/>
      <c r="AZ477" s="107"/>
      <c r="BA477" s="107"/>
      <c r="BB477" s="107"/>
      <c r="BC477" s="107"/>
    </row>
    <row r="478" spans="1:55" s="109" customFormat="1" ht="19.95" hidden="1" customHeight="1" x14ac:dyDescent="0.3">
      <c r="A478" s="109" t="s">
        <v>3260</v>
      </c>
      <c r="B478" s="111" t="s">
        <v>3178</v>
      </c>
      <c r="C478" s="111">
        <v>4600011662</v>
      </c>
      <c r="D478" s="101" t="s">
        <v>945</v>
      </c>
      <c r="E478" s="110" t="str">
        <f t="shared" si="27"/>
        <v>(PO) Sistema de Polimento e Tanque de Condensado - TIE-IN_137</v>
      </c>
      <c r="F478" s="102" t="s">
        <v>453</v>
      </c>
      <c r="G478" s="103" t="s">
        <v>450</v>
      </c>
      <c r="H478" s="103" t="s">
        <v>1690</v>
      </c>
      <c r="I478" s="100">
        <v>14</v>
      </c>
      <c r="J478" s="122" t="s">
        <v>2667</v>
      </c>
      <c r="K478" s="103"/>
      <c r="L478" s="103" t="s">
        <v>462</v>
      </c>
      <c r="M478" s="103"/>
      <c r="N478" s="103"/>
      <c r="O478" s="106" t="s">
        <v>3197</v>
      </c>
      <c r="P478" s="104"/>
      <c r="Q478" s="104"/>
      <c r="R478" s="104"/>
      <c r="S478" s="105" t="str">
        <f t="shared" si="28"/>
        <v/>
      </c>
      <c r="T478" s="119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>
        <v>0</v>
      </c>
      <c r="AK478" s="107">
        <v>0</v>
      </c>
      <c r="AL478" s="107">
        <v>0</v>
      </c>
      <c r="AM478" s="107">
        <v>0</v>
      </c>
      <c r="AN478" s="107">
        <v>0</v>
      </c>
      <c r="AO478" s="107"/>
      <c r="AP478" s="107"/>
      <c r="AQ478" s="107">
        <v>0</v>
      </c>
      <c r="AR478" s="107">
        <v>0</v>
      </c>
      <c r="AS478" s="107">
        <v>0</v>
      </c>
      <c r="AT478" s="107">
        <v>0</v>
      </c>
      <c r="AU478" s="107">
        <v>0</v>
      </c>
      <c r="AV478" s="107"/>
      <c r="AW478" s="107"/>
      <c r="AX478" s="107"/>
      <c r="AY478" s="107"/>
      <c r="AZ478" s="107"/>
      <c r="BA478" s="107"/>
      <c r="BB478" s="107"/>
      <c r="BC478" s="107"/>
    </row>
    <row r="479" spans="1:55" s="109" customFormat="1" ht="19.95" hidden="1" customHeight="1" x14ac:dyDescent="0.3">
      <c r="B479" s="111" t="s">
        <v>3177</v>
      </c>
      <c r="C479" s="111">
        <v>4600011662</v>
      </c>
      <c r="D479" s="101" t="s">
        <v>946</v>
      </c>
      <c r="E479" s="110" t="str">
        <f t="shared" si="27"/>
        <v/>
      </c>
      <c r="F479" s="102"/>
      <c r="G479" s="103"/>
      <c r="H479" s="103"/>
      <c r="I479" s="100"/>
      <c r="J479" s="122" t="s">
        <v>2903</v>
      </c>
      <c r="K479" s="103"/>
      <c r="L479" s="103"/>
      <c r="M479" s="103"/>
      <c r="N479" s="103"/>
      <c r="O479" s="106"/>
      <c r="P479" s="104"/>
      <c r="Q479" s="104"/>
      <c r="R479" s="104"/>
      <c r="S479" s="105" t="str">
        <f t="shared" si="28"/>
        <v/>
      </c>
      <c r="T479" s="119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  <c r="AE479" s="107"/>
      <c r="AF479" s="107"/>
      <c r="AG479" s="107"/>
      <c r="AH479" s="107"/>
      <c r="AI479" s="107"/>
      <c r="AJ479" s="107"/>
      <c r="AK479" s="107"/>
      <c r="AL479" s="107"/>
      <c r="AM479" s="107"/>
      <c r="AN479" s="107"/>
      <c r="AO479" s="107"/>
      <c r="AP479" s="107"/>
      <c r="AQ479" s="107"/>
      <c r="AR479" s="107"/>
      <c r="AS479" s="107"/>
      <c r="AT479" s="107"/>
      <c r="AU479" s="107"/>
      <c r="AV479" s="107"/>
      <c r="AW479" s="107"/>
      <c r="AX479" s="107"/>
      <c r="AY479" s="107"/>
      <c r="AZ479" s="107"/>
      <c r="BA479" s="107"/>
      <c r="BB479" s="107"/>
      <c r="BC479" s="107"/>
    </row>
    <row r="480" spans="1:55" s="109" customFormat="1" ht="19.95" hidden="1" customHeight="1" x14ac:dyDescent="0.3">
      <c r="B480" s="111" t="s">
        <v>3177</v>
      </c>
      <c r="C480" s="111">
        <v>4600011662</v>
      </c>
      <c r="D480" s="101" t="s">
        <v>947</v>
      </c>
      <c r="E480" s="110" t="str">
        <f t="shared" si="27"/>
        <v/>
      </c>
      <c r="F480" s="102"/>
      <c r="G480" s="103"/>
      <c r="H480" s="103"/>
      <c r="I480" s="100"/>
      <c r="J480" s="122" t="s">
        <v>2896</v>
      </c>
      <c r="K480" s="103"/>
      <c r="L480" s="103"/>
      <c r="M480" s="103"/>
      <c r="N480" s="103"/>
      <c r="O480" s="106"/>
      <c r="P480" s="104"/>
      <c r="Q480" s="104"/>
      <c r="R480" s="104"/>
      <c r="S480" s="105" t="str">
        <f t="shared" si="28"/>
        <v/>
      </c>
      <c r="T480" s="119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  <c r="AE480" s="107"/>
      <c r="AF480" s="107"/>
      <c r="AG480" s="107"/>
      <c r="AH480" s="107"/>
      <c r="AI480" s="107"/>
      <c r="AJ480" s="107"/>
      <c r="AK480" s="107"/>
      <c r="AL480" s="107"/>
      <c r="AM480" s="107"/>
      <c r="AN480" s="107"/>
      <c r="AO480" s="107"/>
      <c r="AP480" s="107"/>
      <c r="AQ480" s="107"/>
      <c r="AR480" s="107"/>
      <c r="AS480" s="107"/>
      <c r="AT480" s="107"/>
      <c r="AU480" s="107"/>
      <c r="AV480" s="107"/>
      <c r="AW480" s="107"/>
      <c r="AX480" s="107"/>
      <c r="AY480" s="107"/>
      <c r="AZ480" s="107"/>
      <c r="BA480" s="107"/>
      <c r="BB480" s="107"/>
      <c r="BC480" s="107"/>
    </row>
    <row r="481" spans="2:55" s="109" customFormat="1" ht="19.95" hidden="1" customHeight="1" x14ac:dyDescent="0.3">
      <c r="B481" s="111" t="s">
        <v>3177</v>
      </c>
      <c r="C481" s="111">
        <v>4600011662</v>
      </c>
      <c r="D481" s="101" t="s">
        <v>948</v>
      </c>
      <c r="E481" s="110" t="str">
        <f t="shared" si="27"/>
        <v/>
      </c>
      <c r="F481" s="102"/>
      <c r="G481" s="103"/>
      <c r="H481" s="103"/>
      <c r="I481" s="100"/>
      <c r="J481" s="122" t="s">
        <v>2897</v>
      </c>
      <c r="K481" s="103"/>
      <c r="L481" s="103"/>
      <c r="M481" s="103"/>
      <c r="N481" s="103"/>
      <c r="O481" s="106"/>
      <c r="P481" s="104"/>
      <c r="Q481" s="104"/>
      <c r="R481" s="104"/>
      <c r="S481" s="105" t="str">
        <f t="shared" si="28"/>
        <v/>
      </c>
      <c r="T481" s="119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  <c r="AE481" s="107"/>
      <c r="AF481" s="107"/>
      <c r="AG481" s="107"/>
      <c r="AH481" s="107"/>
      <c r="AI481" s="107"/>
      <c r="AJ481" s="107"/>
      <c r="AK481" s="107"/>
      <c r="AL481" s="107"/>
      <c r="AM481" s="107"/>
      <c r="AN481" s="107"/>
      <c r="AO481" s="107"/>
      <c r="AP481" s="107"/>
      <c r="AQ481" s="107"/>
      <c r="AR481" s="107"/>
      <c r="AS481" s="107"/>
      <c r="AT481" s="107"/>
      <c r="AU481" s="107"/>
      <c r="AV481" s="107"/>
      <c r="AW481" s="107"/>
      <c r="AX481" s="107"/>
      <c r="AY481" s="107"/>
      <c r="AZ481" s="107"/>
      <c r="BA481" s="107"/>
      <c r="BB481" s="107"/>
      <c r="BC481" s="107"/>
    </row>
    <row r="482" spans="2:55" s="109" customFormat="1" ht="19.95" hidden="1" customHeight="1" x14ac:dyDescent="0.3">
      <c r="B482" s="111" t="s">
        <v>3177</v>
      </c>
      <c r="C482" s="111">
        <v>4600011662</v>
      </c>
      <c r="D482" s="101" t="s">
        <v>949</v>
      </c>
      <c r="E482" s="110" t="str">
        <f t="shared" si="27"/>
        <v/>
      </c>
      <c r="F482" s="102"/>
      <c r="G482" s="103"/>
      <c r="H482" s="103"/>
      <c r="I482" s="100"/>
      <c r="J482" s="122" t="s">
        <v>279</v>
      </c>
      <c r="K482" s="103"/>
      <c r="L482" s="103"/>
      <c r="M482" s="103"/>
      <c r="N482" s="103"/>
      <c r="O482" s="106"/>
      <c r="P482" s="104"/>
      <c r="Q482" s="104"/>
      <c r="R482" s="104"/>
      <c r="S482" s="105" t="str">
        <f t="shared" si="28"/>
        <v/>
      </c>
      <c r="T482" s="119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  <c r="AE482" s="107"/>
      <c r="AF482" s="107"/>
      <c r="AG482" s="107"/>
      <c r="AH482" s="107"/>
      <c r="AI482" s="107"/>
      <c r="AJ482" s="107"/>
      <c r="AK482" s="107"/>
      <c r="AL482" s="107"/>
      <c r="AM482" s="107"/>
      <c r="AN482" s="107"/>
      <c r="AO482" s="107"/>
      <c r="AP482" s="107"/>
      <c r="AQ482" s="107"/>
      <c r="AR482" s="107"/>
      <c r="AS482" s="107"/>
      <c r="AT482" s="107"/>
      <c r="AU482" s="107"/>
      <c r="AV482" s="107"/>
      <c r="AW482" s="107"/>
      <c r="AX482" s="107"/>
      <c r="AY482" s="107"/>
      <c r="AZ482" s="107"/>
      <c r="BA482" s="107"/>
      <c r="BB482" s="107"/>
      <c r="BC482" s="107"/>
    </row>
    <row r="483" spans="2:55" s="109" customFormat="1" ht="19.95" hidden="1" customHeight="1" x14ac:dyDescent="0.3">
      <c r="B483" s="111" t="s">
        <v>3177</v>
      </c>
      <c r="C483" s="111">
        <v>4600011662</v>
      </c>
      <c r="D483" s="101" t="s">
        <v>950</v>
      </c>
      <c r="E483" s="110" t="str">
        <f t="shared" si="27"/>
        <v/>
      </c>
      <c r="F483" s="102"/>
      <c r="G483" s="103"/>
      <c r="H483" s="103"/>
      <c r="I483" s="100"/>
      <c r="J483" s="122" t="s">
        <v>2898</v>
      </c>
      <c r="K483" s="103"/>
      <c r="L483" s="103"/>
      <c r="M483" s="103"/>
      <c r="N483" s="103"/>
      <c r="O483" s="106"/>
      <c r="P483" s="104"/>
      <c r="Q483" s="104"/>
      <c r="R483" s="104"/>
      <c r="S483" s="105" t="str">
        <f t="shared" si="28"/>
        <v/>
      </c>
      <c r="T483" s="119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  <c r="AE483" s="107"/>
      <c r="AF483" s="107"/>
      <c r="AG483" s="107"/>
      <c r="AH483" s="107"/>
      <c r="AI483" s="107"/>
      <c r="AJ483" s="107"/>
      <c r="AK483" s="107"/>
      <c r="AL483" s="107"/>
      <c r="AM483" s="107"/>
      <c r="AN483" s="107"/>
      <c r="AO483" s="107"/>
      <c r="AP483" s="107"/>
      <c r="AQ483" s="107"/>
      <c r="AR483" s="107"/>
      <c r="AS483" s="107"/>
      <c r="AT483" s="107"/>
      <c r="AU483" s="107"/>
      <c r="AV483" s="107"/>
      <c r="AW483" s="107"/>
      <c r="AX483" s="107"/>
      <c r="AY483" s="107"/>
      <c r="AZ483" s="107"/>
      <c r="BA483" s="107"/>
      <c r="BB483" s="107"/>
      <c r="BC483" s="107"/>
    </row>
    <row r="484" spans="2:55" s="109" customFormat="1" ht="19.95" hidden="1" customHeight="1" x14ac:dyDescent="0.3">
      <c r="B484" s="111" t="s">
        <v>3177</v>
      </c>
      <c r="C484" s="111">
        <v>4600011662</v>
      </c>
      <c r="D484" s="101" t="s">
        <v>248</v>
      </c>
      <c r="E484" s="110" t="str">
        <f t="shared" si="27"/>
        <v/>
      </c>
      <c r="F484" s="102"/>
      <c r="G484" s="103"/>
      <c r="H484" s="103"/>
      <c r="I484" s="100"/>
      <c r="J484" s="122" t="s">
        <v>2904</v>
      </c>
      <c r="K484" s="103"/>
      <c r="L484" s="103"/>
      <c r="M484" s="103"/>
      <c r="N484" s="103"/>
      <c r="O484" s="106"/>
      <c r="P484" s="104"/>
      <c r="Q484" s="104"/>
      <c r="R484" s="104"/>
      <c r="S484" s="105" t="str">
        <f t="shared" si="28"/>
        <v/>
      </c>
      <c r="T484" s="119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  <c r="AE484" s="107"/>
      <c r="AF484" s="107"/>
      <c r="AG484" s="107"/>
      <c r="AH484" s="107"/>
      <c r="AI484" s="107"/>
      <c r="AJ484" s="107"/>
      <c r="AK484" s="107"/>
      <c r="AL484" s="107"/>
      <c r="AM484" s="107"/>
      <c r="AN484" s="107"/>
      <c r="AO484" s="107"/>
      <c r="AP484" s="107"/>
      <c r="AQ484" s="107"/>
      <c r="AR484" s="107"/>
      <c r="AS484" s="107"/>
      <c r="AT484" s="107"/>
      <c r="AU484" s="107"/>
      <c r="AV484" s="107"/>
      <c r="AW484" s="107"/>
      <c r="AX484" s="107"/>
      <c r="AY484" s="107"/>
      <c r="AZ484" s="107"/>
      <c r="BA484" s="107"/>
      <c r="BB484" s="107"/>
      <c r="BC484" s="107"/>
    </row>
    <row r="485" spans="2:55" s="109" customFormat="1" ht="19.95" hidden="1" customHeight="1" x14ac:dyDescent="0.3">
      <c r="B485" s="111" t="s">
        <v>3177</v>
      </c>
      <c r="C485" s="111">
        <v>4600011662</v>
      </c>
      <c r="D485" s="101" t="s">
        <v>891</v>
      </c>
      <c r="E485" s="110" t="str">
        <f t="shared" si="27"/>
        <v/>
      </c>
      <c r="F485" s="102"/>
      <c r="G485" s="103"/>
      <c r="H485" s="103"/>
      <c r="I485" s="100"/>
      <c r="J485" s="122" t="s">
        <v>2905</v>
      </c>
      <c r="K485" s="103"/>
      <c r="L485" s="103"/>
      <c r="M485" s="103"/>
      <c r="N485" s="103"/>
      <c r="O485" s="106"/>
      <c r="P485" s="104"/>
      <c r="Q485" s="104"/>
      <c r="R485" s="104"/>
      <c r="S485" s="105" t="str">
        <f t="shared" si="28"/>
        <v/>
      </c>
      <c r="T485" s="119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  <c r="AE485" s="107"/>
      <c r="AF485" s="107"/>
      <c r="AG485" s="107"/>
      <c r="AH485" s="107"/>
      <c r="AI485" s="107"/>
      <c r="AJ485" s="107"/>
      <c r="AK485" s="107"/>
      <c r="AL485" s="107"/>
      <c r="AM485" s="107"/>
      <c r="AN485" s="107"/>
      <c r="AO485" s="107"/>
      <c r="AP485" s="107"/>
      <c r="AQ485" s="107"/>
      <c r="AR485" s="107"/>
      <c r="AS485" s="107"/>
      <c r="AT485" s="107"/>
      <c r="AU485" s="107"/>
      <c r="AV485" s="107"/>
      <c r="AW485" s="107"/>
      <c r="AX485" s="107"/>
      <c r="AY485" s="107"/>
      <c r="AZ485" s="107"/>
      <c r="BA485" s="107"/>
      <c r="BB485" s="107"/>
      <c r="BC485" s="107"/>
    </row>
    <row r="486" spans="2:55" s="109" customFormat="1" ht="19.95" hidden="1" customHeight="1" x14ac:dyDescent="0.3">
      <c r="B486" s="111" t="s">
        <v>3177</v>
      </c>
      <c r="C486" s="111">
        <v>4600011662</v>
      </c>
      <c r="D486" s="101" t="s">
        <v>892</v>
      </c>
      <c r="E486" s="110" t="str">
        <f t="shared" si="27"/>
        <v/>
      </c>
      <c r="F486" s="102"/>
      <c r="G486" s="103"/>
      <c r="H486" s="103"/>
      <c r="I486" s="100"/>
      <c r="J486" s="122" t="s">
        <v>2906</v>
      </c>
      <c r="K486" s="103"/>
      <c r="L486" s="103"/>
      <c r="M486" s="103"/>
      <c r="N486" s="103"/>
      <c r="O486" s="106"/>
      <c r="P486" s="104"/>
      <c r="Q486" s="104"/>
      <c r="R486" s="104"/>
      <c r="S486" s="105" t="str">
        <f t="shared" si="28"/>
        <v/>
      </c>
      <c r="T486" s="119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  <c r="AE486" s="107"/>
      <c r="AF486" s="107"/>
      <c r="AG486" s="107"/>
      <c r="AH486" s="107"/>
      <c r="AI486" s="107"/>
      <c r="AJ486" s="107"/>
      <c r="AK486" s="107"/>
      <c r="AL486" s="107"/>
      <c r="AM486" s="107"/>
      <c r="AN486" s="107"/>
      <c r="AO486" s="107"/>
      <c r="AP486" s="107"/>
      <c r="AQ486" s="107"/>
      <c r="AR486" s="107"/>
      <c r="AS486" s="107"/>
      <c r="AT486" s="107"/>
      <c r="AU486" s="107"/>
      <c r="AV486" s="107"/>
      <c r="AW486" s="107"/>
      <c r="AX486" s="107"/>
      <c r="AY486" s="107"/>
      <c r="AZ486" s="107"/>
      <c r="BA486" s="107"/>
      <c r="BB486" s="107"/>
      <c r="BC486" s="107"/>
    </row>
    <row r="487" spans="2:55" s="109" customFormat="1" ht="19.95" hidden="1" customHeight="1" x14ac:dyDescent="0.3">
      <c r="B487" s="111" t="s">
        <v>3177</v>
      </c>
      <c r="C487" s="111">
        <v>4600011662</v>
      </c>
      <c r="D487" s="101" t="s">
        <v>893</v>
      </c>
      <c r="E487" s="110" t="str">
        <f t="shared" si="27"/>
        <v/>
      </c>
      <c r="F487" s="102"/>
      <c r="G487" s="103"/>
      <c r="H487" s="103"/>
      <c r="I487" s="100"/>
      <c r="J487" s="122" t="s">
        <v>279</v>
      </c>
      <c r="K487" s="103"/>
      <c r="L487" s="103"/>
      <c r="M487" s="103"/>
      <c r="N487" s="103"/>
      <c r="O487" s="106"/>
      <c r="P487" s="104"/>
      <c r="Q487" s="104"/>
      <c r="R487" s="104"/>
      <c r="S487" s="105" t="str">
        <f t="shared" si="28"/>
        <v/>
      </c>
      <c r="T487" s="119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/>
      <c r="AM487" s="107"/>
      <c r="AN487" s="107"/>
      <c r="AO487" s="107"/>
      <c r="AP487" s="107"/>
      <c r="AQ487" s="107"/>
      <c r="AR487" s="107"/>
      <c r="AS487" s="107"/>
      <c r="AT487" s="107"/>
      <c r="AU487" s="107"/>
      <c r="AV487" s="107"/>
      <c r="AW487" s="107"/>
      <c r="AX487" s="107"/>
      <c r="AY487" s="107"/>
      <c r="AZ487" s="107"/>
      <c r="BA487" s="107"/>
      <c r="BB487" s="107"/>
      <c r="BC487" s="107"/>
    </row>
    <row r="488" spans="2:55" s="109" customFormat="1" ht="19.95" hidden="1" customHeight="1" x14ac:dyDescent="0.3">
      <c r="B488" s="111" t="s">
        <v>3177</v>
      </c>
      <c r="C488" s="111">
        <v>4600011662</v>
      </c>
      <c r="D488" s="101" t="s">
        <v>894</v>
      </c>
      <c r="E488" s="110" t="str">
        <f t="shared" si="27"/>
        <v/>
      </c>
      <c r="F488" s="102"/>
      <c r="G488" s="103"/>
      <c r="H488" s="103"/>
      <c r="I488" s="100"/>
      <c r="J488" s="122" t="s">
        <v>2907</v>
      </c>
      <c r="K488" s="103"/>
      <c r="L488" s="103"/>
      <c r="M488" s="103"/>
      <c r="N488" s="103"/>
      <c r="O488" s="106"/>
      <c r="P488" s="104"/>
      <c r="Q488" s="104"/>
      <c r="R488" s="104"/>
      <c r="S488" s="105" t="str">
        <f t="shared" si="28"/>
        <v/>
      </c>
      <c r="T488" s="119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/>
      <c r="AM488" s="107"/>
      <c r="AN488" s="107"/>
      <c r="AO488" s="107"/>
      <c r="AP488" s="107"/>
      <c r="AQ488" s="107"/>
      <c r="AR488" s="107"/>
      <c r="AS488" s="107"/>
      <c r="AT488" s="107"/>
      <c r="AU488" s="107"/>
      <c r="AV488" s="107"/>
      <c r="AW488" s="107"/>
      <c r="AX488" s="107"/>
      <c r="AY488" s="107"/>
      <c r="AZ488" s="107"/>
      <c r="BA488" s="107"/>
      <c r="BB488" s="107"/>
      <c r="BC488" s="107"/>
    </row>
    <row r="489" spans="2:55" s="109" customFormat="1" ht="19.95" hidden="1" customHeight="1" x14ac:dyDescent="0.3">
      <c r="B489" s="111" t="s">
        <v>3177</v>
      </c>
      <c r="C489" s="111">
        <v>4600011662</v>
      </c>
      <c r="D489" s="101" t="s">
        <v>895</v>
      </c>
      <c r="E489" s="110" t="str">
        <f t="shared" si="27"/>
        <v/>
      </c>
      <c r="F489" s="102"/>
      <c r="G489" s="103"/>
      <c r="H489" s="103"/>
      <c r="I489" s="100"/>
      <c r="J489" s="122" t="s">
        <v>2898</v>
      </c>
      <c r="K489" s="103"/>
      <c r="L489" s="103"/>
      <c r="M489" s="103"/>
      <c r="N489" s="103"/>
      <c r="O489" s="106"/>
      <c r="P489" s="104"/>
      <c r="Q489" s="104"/>
      <c r="R489" s="104"/>
      <c r="S489" s="105" t="str">
        <f t="shared" si="28"/>
        <v/>
      </c>
      <c r="T489" s="119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/>
      <c r="AM489" s="107"/>
      <c r="AN489" s="107"/>
      <c r="AO489" s="107"/>
      <c r="AP489" s="107"/>
      <c r="AQ489" s="107"/>
      <c r="AR489" s="107"/>
      <c r="AS489" s="107"/>
      <c r="AT489" s="107"/>
      <c r="AU489" s="107"/>
      <c r="AV489" s="107"/>
      <c r="AW489" s="107"/>
      <c r="AX489" s="107"/>
      <c r="AY489" s="107"/>
      <c r="AZ489" s="107"/>
      <c r="BA489" s="107"/>
      <c r="BB489" s="107"/>
      <c r="BC489" s="107"/>
    </row>
    <row r="490" spans="2:55" s="109" customFormat="1" ht="19.95" hidden="1" customHeight="1" x14ac:dyDescent="0.3">
      <c r="B490" s="111" t="s">
        <v>3177</v>
      </c>
      <c r="C490" s="111">
        <v>4600011662</v>
      </c>
      <c r="D490" s="101" t="s">
        <v>908</v>
      </c>
      <c r="E490" s="110" t="str">
        <f t="shared" si="27"/>
        <v/>
      </c>
      <c r="F490" s="102"/>
      <c r="G490" s="103"/>
      <c r="H490" s="103"/>
      <c r="I490" s="100"/>
      <c r="J490" s="122" t="s">
        <v>2908</v>
      </c>
      <c r="K490" s="103"/>
      <c r="L490" s="103"/>
      <c r="M490" s="103"/>
      <c r="N490" s="103"/>
      <c r="O490" s="106"/>
      <c r="P490" s="104"/>
      <c r="Q490" s="104"/>
      <c r="R490" s="104"/>
      <c r="S490" s="105" t="str">
        <f t="shared" si="28"/>
        <v/>
      </c>
      <c r="T490" s="119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  <c r="AE490" s="107"/>
      <c r="AF490" s="107"/>
      <c r="AG490" s="107"/>
      <c r="AH490" s="107"/>
      <c r="AI490" s="107"/>
      <c r="AJ490" s="107"/>
      <c r="AK490" s="107"/>
      <c r="AL490" s="107"/>
      <c r="AM490" s="107"/>
      <c r="AN490" s="107"/>
      <c r="AO490" s="107"/>
      <c r="AP490" s="107"/>
      <c r="AQ490" s="107"/>
      <c r="AR490" s="107"/>
      <c r="AS490" s="107"/>
      <c r="AT490" s="107"/>
      <c r="AU490" s="107"/>
      <c r="AV490" s="107"/>
      <c r="AW490" s="107"/>
      <c r="AX490" s="107"/>
      <c r="AY490" s="107"/>
      <c r="AZ490" s="107"/>
      <c r="BA490" s="107"/>
      <c r="BB490" s="107"/>
      <c r="BC490" s="107"/>
    </row>
    <row r="491" spans="2:55" s="109" customFormat="1" ht="19.95" hidden="1" customHeight="1" x14ac:dyDescent="0.3">
      <c r="B491" s="111" t="s">
        <v>3177</v>
      </c>
      <c r="C491" s="111">
        <v>4600011662</v>
      </c>
      <c r="D491" s="101" t="s">
        <v>909</v>
      </c>
      <c r="E491" s="110" t="str">
        <f t="shared" si="27"/>
        <v/>
      </c>
      <c r="F491" s="102"/>
      <c r="G491" s="103"/>
      <c r="H491" s="103"/>
      <c r="I491" s="100"/>
      <c r="J491" s="122" t="s">
        <v>2909</v>
      </c>
      <c r="K491" s="103"/>
      <c r="L491" s="103"/>
      <c r="M491" s="103"/>
      <c r="N491" s="103"/>
      <c r="O491" s="106"/>
      <c r="P491" s="104"/>
      <c r="Q491" s="104"/>
      <c r="R491" s="104"/>
      <c r="S491" s="105" t="str">
        <f t="shared" si="28"/>
        <v/>
      </c>
      <c r="T491" s="119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  <c r="AE491" s="107"/>
      <c r="AF491" s="107"/>
      <c r="AG491" s="107"/>
      <c r="AH491" s="107"/>
      <c r="AI491" s="107"/>
      <c r="AJ491" s="107"/>
      <c r="AK491" s="107"/>
      <c r="AL491" s="107"/>
      <c r="AM491" s="107"/>
      <c r="AN491" s="107"/>
      <c r="AO491" s="107"/>
      <c r="AP491" s="107"/>
      <c r="AQ491" s="107"/>
      <c r="AR491" s="107"/>
      <c r="AS491" s="107"/>
      <c r="AT491" s="107"/>
      <c r="AU491" s="107"/>
      <c r="AV491" s="107"/>
      <c r="AW491" s="107"/>
      <c r="AX491" s="107"/>
      <c r="AY491" s="107"/>
      <c r="AZ491" s="107"/>
      <c r="BA491" s="107"/>
      <c r="BB491" s="107"/>
      <c r="BC491" s="107"/>
    </row>
    <row r="492" spans="2:55" s="109" customFormat="1" ht="19.95" hidden="1" customHeight="1" x14ac:dyDescent="0.3">
      <c r="B492" s="111" t="s">
        <v>3177</v>
      </c>
      <c r="C492" s="111">
        <v>4600011662</v>
      </c>
      <c r="D492" s="101" t="s">
        <v>910</v>
      </c>
      <c r="E492" s="110" t="str">
        <f t="shared" si="27"/>
        <v/>
      </c>
      <c r="F492" s="102"/>
      <c r="G492" s="103"/>
      <c r="H492" s="103"/>
      <c r="I492" s="100"/>
      <c r="J492" s="122" t="s">
        <v>2896</v>
      </c>
      <c r="K492" s="103"/>
      <c r="L492" s="103"/>
      <c r="M492" s="103"/>
      <c r="N492" s="103"/>
      <c r="O492" s="106"/>
      <c r="P492" s="104"/>
      <c r="Q492" s="104"/>
      <c r="R492" s="104"/>
      <c r="S492" s="105" t="str">
        <f t="shared" si="28"/>
        <v/>
      </c>
      <c r="T492" s="119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  <c r="AE492" s="107"/>
      <c r="AF492" s="107"/>
      <c r="AG492" s="107"/>
      <c r="AH492" s="107"/>
      <c r="AI492" s="107"/>
      <c r="AJ492" s="107"/>
      <c r="AK492" s="107"/>
      <c r="AL492" s="107"/>
      <c r="AM492" s="107"/>
      <c r="AN492" s="107"/>
      <c r="AO492" s="107"/>
      <c r="AP492" s="107"/>
      <c r="AQ492" s="107"/>
      <c r="AR492" s="107"/>
      <c r="AS492" s="107"/>
      <c r="AT492" s="107"/>
      <c r="AU492" s="107"/>
      <c r="AV492" s="107"/>
      <c r="AW492" s="107"/>
      <c r="AX492" s="107"/>
      <c r="AY492" s="107"/>
      <c r="AZ492" s="107"/>
      <c r="BA492" s="107"/>
      <c r="BB492" s="107"/>
      <c r="BC492" s="107"/>
    </row>
    <row r="493" spans="2:55" s="109" customFormat="1" ht="19.95" hidden="1" customHeight="1" x14ac:dyDescent="0.3">
      <c r="B493" s="111" t="s">
        <v>3177</v>
      </c>
      <c r="C493" s="111">
        <v>4600011662</v>
      </c>
      <c r="D493" s="101" t="s">
        <v>911</v>
      </c>
      <c r="E493" s="110" t="str">
        <f t="shared" si="27"/>
        <v/>
      </c>
      <c r="F493" s="102"/>
      <c r="G493" s="103"/>
      <c r="H493" s="103"/>
      <c r="I493" s="100"/>
      <c r="J493" s="122" t="s">
        <v>2897</v>
      </c>
      <c r="K493" s="103"/>
      <c r="L493" s="103"/>
      <c r="M493" s="103"/>
      <c r="N493" s="103"/>
      <c r="O493" s="106"/>
      <c r="P493" s="104"/>
      <c r="Q493" s="104"/>
      <c r="R493" s="104"/>
      <c r="S493" s="105" t="str">
        <f t="shared" si="28"/>
        <v/>
      </c>
      <c r="T493" s="119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  <c r="AE493" s="107"/>
      <c r="AF493" s="107"/>
      <c r="AG493" s="107"/>
      <c r="AH493" s="107"/>
      <c r="AI493" s="107"/>
      <c r="AJ493" s="107"/>
      <c r="AK493" s="107"/>
      <c r="AL493" s="107"/>
      <c r="AM493" s="107"/>
      <c r="AN493" s="107"/>
      <c r="AO493" s="107"/>
      <c r="AP493" s="107"/>
      <c r="AQ493" s="107"/>
      <c r="AR493" s="107"/>
      <c r="AS493" s="107"/>
      <c r="AT493" s="107"/>
      <c r="AU493" s="107"/>
      <c r="AV493" s="107"/>
      <c r="AW493" s="107"/>
      <c r="AX493" s="107"/>
      <c r="AY493" s="107"/>
      <c r="AZ493" s="107"/>
      <c r="BA493" s="107"/>
      <c r="BB493" s="107"/>
      <c r="BC493" s="107"/>
    </row>
    <row r="494" spans="2:55" s="109" customFormat="1" ht="19.95" hidden="1" customHeight="1" x14ac:dyDescent="0.3">
      <c r="B494" s="111" t="s">
        <v>3177</v>
      </c>
      <c r="C494" s="111">
        <v>4600011662</v>
      </c>
      <c r="D494" s="101" t="s">
        <v>912</v>
      </c>
      <c r="E494" s="110" t="str">
        <f t="shared" si="27"/>
        <v/>
      </c>
      <c r="F494" s="102"/>
      <c r="G494" s="103"/>
      <c r="H494" s="103"/>
      <c r="I494" s="100"/>
      <c r="J494" s="122" t="s">
        <v>279</v>
      </c>
      <c r="K494" s="103"/>
      <c r="L494" s="103"/>
      <c r="M494" s="103"/>
      <c r="N494" s="103"/>
      <c r="O494" s="106"/>
      <c r="P494" s="104"/>
      <c r="Q494" s="104"/>
      <c r="R494" s="104"/>
      <c r="S494" s="105" t="str">
        <f t="shared" si="28"/>
        <v/>
      </c>
      <c r="T494" s="119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  <c r="AE494" s="107"/>
      <c r="AF494" s="107"/>
      <c r="AG494" s="107"/>
      <c r="AH494" s="107"/>
      <c r="AI494" s="107"/>
      <c r="AJ494" s="107"/>
      <c r="AK494" s="107"/>
      <c r="AL494" s="107"/>
      <c r="AM494" s="107"/>
      <c r="AN494" s="107"/>
      <c r="AO494" s="107"/>
      <c r="AP494" s="107"/>
      <c r="AQ494" s="107"/>
      <c r="AR494" s="107"/>
      <c r="AS494" s="107"/>
      <c r="AT494" s="107"/>
      <c r="AU494" s="107"/>
      <c r="AV494" s="107"/>
      <c r="AW494" s="107"/>
      <c r="AX494" s="107"/>
      <c r="AY494" s="107"/>
      <c r="AZ494" s="107"/>
      <c r="BA494" s="107"/>
      <c r="BB494" s="107"/>
      <c r="BC494" s="107"/>
    </row>
    <row r="495" spans="2:55" s="109" customFormat="1" ht="19.95" hidden="1" customHeight="1" x14ac:dyDescent="0.3">
      <c r="B495" s="111" t="s">
        <v>3177</v>
      </c>
      <c r="C495" s="111">
        <v>4600011662</v>
      </c>
      <c r="D495" s="101" t="s">
        <v>913</v>
      </c>
      <c r="E495" s="110" t="str">
        <f t="shared" si="27"/>
        <v/>
      </c>
      <c r="F495" s="102"/>
      <c r="G495" s="103"/>
      <c r="H495" s="103"/>
      <c r="I495" s="100"/>
      <c r="J495" s="122" t="s">
        <v>2910</v>
      </c>
      <c r="K495" s="103"/>
      <c r="L495" s="103"/>
      <c r="M495" s="103"/>
      <c r="N495" s="103"/>
      <c r="O495" s="106"/>
      <c r="P495" s="104"/>
      <c r="Q495" s="104"/>
      <c r="R495" s="104"/>
      <c r="S495" s="105" t="str">
        <f t="shared" si="28"/>
        <v/>
      </c>
      <c r="T495" s="119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/>
      <c r="AM495" s="107"/>
      <c r="AN495" s="107"/>
      <c r="AO495" s="107"/>
      <c r="AP495" s="107"/>
      <c r="AQ495" s="107"/>
      <c r="AR495" s="107"/>
      <c r="AS495" s="107"/>
      <c r="AT495" s="107"/>
      <c r="AU495" s="107"/>
      <c r="AV495" s="107"/>
      <c r="AW495" s="107"/>
      <c r="AX495" s="107"/>
      <c r="AY495" s="107"/>
      <c r="AZ495" s="107"/>
      <c r="BA495" s="107"/>
      <c r="BB495" s="107"/>
      <c r="BC495" s="107"/>
    </row>
    <row r="496" spans="2:55" s="109" customFormat="1" ht="19.95" hidden="1" customHeight="1" x14ac:dyDescent="0.3">
      <c r="B496" s="111" t="s">
        <v>3177</v>
      </c>
      <c r="C496" s="111">
        <v>4600011662</v>
      </c>
      <c r="D496" s="101" t="s">
        <v>914</v>
      </c>
      <c r="E496" s="110" t="str">
        <f t="shared" si="27"/>
        <v/>
      </c>
      <c r="F496" s="102"/>
      <c r="G496" s="103"/>
      <c r="H496" s="103"/>
      <c r="I496" s="100"/>
      <c r="J496" s="122" t="s">
        <v>2898</v>
      </c>
      <c r="K496" s="103"/>
      <c r="L496" s="103"/>
      <c r="M496" s="103"/>
      <c r="N496" s="103"/>
      <c r="O496" s="106"/>
      <c r="P496" s="104"/>
      <c r="Q496" s="104"/>
      <c r="R496" s="104"/>
      <c r="S496" s="105" t="str">
        <f t="shared" si="28"/>
        <v/>
      </c>
      <c r="T496" s="119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  <c r="AE496" s="107"/>
      <c r="AF496" s="107"/>
      <c r="AG496" s="107"/>
      <c r="AH496" s="107"/>
      <c r="AI496" s="107"/>
      <c r="AJ496" s="107"/>
      <c r="AK496" s="107"/>
      <c r="AL496" s="107"/>
      <c r="AM496" s="107"/>
      <c r="AN496" s="107"/>
      <c r="AO496" s="107"/>
      <c r="AP496" s="107"/>
      <c r="AQ496" s="107"/>
      <c r="AR496" s="107"/>
      <c r="AS496" s="107"/>
      <c r="AT496" s="107"/>
      <c r="AU496" s="107"/>
      <c r="AV496" s="107"/>
      <c r="AW496" s="107"/>
      <c r="AX496" s="107"/>
      <c r="AY496" s="107"/>
      <c r="AZ496" s="107"/>
      <c r="BA496" s="107"/>
      <c r="BB496" s="107"/>
      <c r="BC496" s="107"/>
    </row>
    <row r="497" spans="2:55" s="109" customFormat="1" ht="19.95" hidden="1" customHeight="1" x14ac:dyDescent="0.3">
      <c r="B497" s="111" t="s">
        <v>3177</v>
      </c>
      <c r="C497" s="111">
        <v>4600011662</v>
      </c>
      <c r="D497" s="101" t="s">
        <v>915</v>
      </c>
      <c r="E497" s="110" t="str">
        <f t="shared" si="27"/>
        <v/>
      </c>
      <c r="F497" s="102"/>
      <c r="G497" s="103"/>
      <c r="H497" s="103"/>
      <c r="I497" s="100"/>
      <c r="J497" s="122" t="s">
        <v>2911</v>
      </c>
      <c r="K497" s="103"/>
      <c r="L497" s="103"/>
      <c r="M497" s="103"/>
      <c r="N497" s="103"/>
      <c r="O497" s="106"/>
      <c r="P497" s="104"/>
      <c r="Q497" s="104"/>
      <c r="R497" s="104"/>
      <c r="S497" s="105" t="str">
        <f t="shared" si="28"/>
        <v/>
      </c>
      <c r="T497" s="119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  <c r="AE497" s="107"/>
      <c r="AF497" s="107"/>
      <c r="AG497" s="107"/>
      <c r="AH497" s="107"/>
      <c r="AI497" s="107"/>
      <c r="AJ497" s="107"/>
      <c r="AK497" s="107"/>
      <c r="AL497" s="107"/>
      <c r="AM497" s="107"/>
      <c r="AN497" s="107"/>
      <c r="AO497" s="107"/>
      <c r="AP497" s="107"/>
      <c r="AQ497" s="107"/>
      <c r="AR497" s="107"/>
      <c r="AS497" s="107"/>
      <c r="AT497" s="107"/>
      <c r="AU497" s="107"/>
      <c r="AV497" s="107"/>
      <c r="AW497" s="107"/>
      <c r="AX497" s="107"/>
      <c r="AY497" s="107"/>
      <c r="AZ497" s="107"/>
      <c r="BA497" s="107"/>
      <c r="BB497" s="107"/>
      <c r="BC497" s="107"/>
    </row>
    <row r="498" spans="2:55" s="109" customFormat="1" ht="19.95" hidden="1" customHeight="1" x14ac:dyDescent="0.3">
      <c r="B498" s="111" t="s">
        <v>3177</v>
      </c>
      <c r="C498" s="111">
        <v>4600011662</v>
      </c>
      <c r="D498" s="101" t="s">
        <v>916</v>
      </c>
      <c r="E498" s="110" t="str">
        <f t="shared" si="27"/>
        <v/>
      </c>
      <c r="F498" s="102"/>
      <c r="G498" s="103"/>
      <c r="H498" s="103"/>
      <c r="I498" s="100"/>
      <c r="J498" s="122" t="s">
        <v>2912</v>
      </c>
      <c r="K498" s="103"/>
      <c r="L498" s="103"/>
      <c r="M498" s="103"/>
      <c r="N498" s="103"/>
      <c r="O498" s="106"/>
      <c r="P498" s="104"/>
      <c r="Q498" s="104"/>
      <c r="R498" s="104"/>
      <c r="S498" s="105" t="str">
        <f t="shared" si="28"/>
        <v/>
      </c>
      <c r="T498" s="119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  <c r="AE498" s="107"/>
      <c r="AF498" s="107"/>
      <c r="AG498" s="107"/>
      <c r="AH498" s="107"/>
      <c r="AI498" s="107"/>
      <c r="AJ498" s="107"/>
      <c r="AK498" s="107"/>
      <c r="AL498" s="107"/>
      <c r="AM498" s="107"/>
      <c r="AN498" s="107"/>
      <c r="AO498" s="107"/>
      <c r="AP498" s="107"/>
      <c r="AQ498" s="107"/>
      <c r="AR498" s="107"/>
      <c r="AS498" s="107"/>
      <c r="AT498" s="107"/>
      <c r="AU498" s="107"/>
      <c r="AV498" s="107"/>
      <c r="AW498" s="107"/>
      <c r="AX498" s="107"/>
      <c r="AY498" s="107"/>
      <c r="AZ498" s="107"/>
      <c r="BA498" s="107"/>
      <c r="BB498" s="107"/>
      <c r="BC498" s="107"/>
    </row>
    <row r="499" spans="2:55" s="109" customFormat="1" ht="19.95" hidden="1" customHeight="1" x14ac:dyDescent="0.3">
      <c r="B499" s="111" t="s">
        <v>3177</v>
      </c>
      <c r="C499" s="111">
        <v>4600011662</v>
      </c>
      <c r="D499" s="101" t="s">
        <v>917</v>
      </c>
      <c r="E499" s="110" t="str">
        <f t="shared" si="27"/>
        <v/>
      </c>
      <c r="F499" s="102"/>
      <c r="G499" s="103"/>
      <c r="H499" s="103"/>
      <c r="I499" s="100"/>
      <c r="J499" s="122" t="s">
        <v>2913</v>
      </c>
      <c r="K499" s="103"/>
      <c r="L499" s="103"/>
      <c r="M499" s="103"/>
      <c r="N499" s="103"/>
      <c r="O499" s="106"/>
      <c r="P499" s="104"/>
      <c r="Q499" s="104"/>
      <c r="R499" s="104"/>
      <c r="S499" s="105" t="str">
        <f t="shared" si="28"/>
        <v/>
      </c>
      <c r="T499" s="119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  <c r="AE499" s="107"/>
      <c r="AF499" s="107"/>
      <c r="AG499" s="107"/>
      <c r="AH499" s="107"/>
      <c r="AI499" s="107"/>
      <c r="AJ499" s="107"/>
      <c r="AK499" s="107"/>
      <c r="AL499" s="107"/>
      <c r="AM499" s="107"/>
      <c r="AN499" s="107"/>
      <c r="AO499" s="107"/>
      <c r="AP499" s="107"/>
      <c r="AQ499" s="107"/>
      <c r="AR499" s="107"/>
      <c r="AS499" s="107"/>
      <c r="AT499" s="107"/>
      <c r="AU499" s="107"/>
      <c r="AV499" s="107"/>
      <c r="AW499" s="107"/>
      <c r="AX499" s="107"/>
      <c r="AY499" s="107"/>
      <c r="AZ499" s="107"/>
      <c r="BA499" s="107"/>
      <c r="BB499" s="107"/>
      <c r="BC499" s="107"/>
    </row>
    <row r="500" spans="2:55" s="109" customFormat="1" ht="19.95" hidden="1" customHeight="1" x14ac:dyDescent="0.3">
      <c r="B500" s="111" t="s">
        <v>3177</v>
      </c>
      <c r="C500" s="111">
        <v>4600011662</v>
      </c>
      <c r="D500" s="101" t="s">
        <v>918</v>
      </c>
      <c r="E500" s="110" t="str">
        <f t="shared" si="27"/>
        <v/>
      </c>
      <c r="F500" s="102"/>
      <c r="G500" s="103"/>
      <c r="H500" s="103"/>
      <c r="I500" s="100"/>
      <c r="J500" s="122" t="s">
        <v>279</v>
      </c>
      <c r="K500" s="103"/>
      <c r="L500" s="103"/>
      <c r="M500" s="103"/>
      <c r="N500" s="103"/>
      <c r="O500" s="106"/>
      <c r="P500" s="104"/>
      <c r="Q500" s="104"/>
      <c r="R500" s="104"/>
      <c r="S500" s="105" t="str">
        <f t="shared" si="28"/>
        <v/>
      </c>
      <c r="T500" s="119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/>
      <c r="AM500" s="107"/>
      <c r="AN500" s="107"/>
      <c r="AO500" s="107"/>
      <c r="AP500" s="107"/>
      <c r="AQ500" s="107"/>
      <c r="AR500" s="107"/>
      <c r="AS500" s="107"/>
      <c r="AT500" s="107"/>
      <c r="AU500" s="107"/>
      <c r="AV500" s="107"/>
      <c r="AW500" s="107"/>
      <c r="AX500" s="107"/>
      <c r="AY500" s="107"/>
      <c r="AZ500" s="107"/>
      <c r="BA500" s="107"/>
      <c r="BB500" s="107"/>
      <c r="BC500" s="107"/>
    </row>
    <row r="501" spans="2:55" s="109" customFormat="1" ht="19.95" hidden="1" customHeight="1" x14ac:dyDescent="0.3">
      <c r="B501" s="111" t="s">
        <v>3177</v>
      </c>
      <c r="C501" s="111">
        <v>4600011662</v>
      </c>
      <c r="D501" s="101" t="s">
        <v>919</v>
      </c>
      <c r="E501" s="110" t="str">
        <f t="shared" si="27"/>
        <v/>
      </c>
      <c r="F501" s="102"/>
      <c r="G501" s="103"/>
      <c r="H501" s="103"/>
      <c r="I501" s="100"/>
      <c r="J501" s="122" t="s">
        <v>2811</v>
      </c>
      <c r="K501" s="103"/>
      <c r="L501" s="103"/>
      <c r="M501" s="103"/>
      <c r="N501" s="103"/>
      <c r="O501" s="106"/>
      <c r="P501" s="104"/>
      <c r="Q501" s="104"/>
      <c r="R501" s="104"/>
      <c r="S501" s="105" t="str">
        <f t="shared" si="28"/>
        <v/>
      </c>
      <c r="T501" s="119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/>
      <c r="AM501" s="107"/>
      <c r="AN501" s="107"/>
      <c r="AO501" s="107"/>
      <c r="AP501" s="107"/>
      <c r="AQ501" s="107"/>
      <c r="AR501" s="107"/>
      <c r="AS501" s="107"/>
      <c r="AT501" s="107"/>
      <c r="AU501" s="107"/>
      <c r="AV501" s="107"/>
      <c r="AW501" s="107"/>
      <c r="AX501" s="107"/>
      <c r="AY501" s="107"/>
      <c r="AZ501" s="107"/>
      <c r="BA501" s="107"/>
      <c r="BB501" s="107"/>
      <c r="BC501" s="107"/>
    </row>
    <row r="502" spans="2:55" s="109" customFormat="1" ht="19.95" hidden="1" customHeight="1" x14ac:dyDescent="0.3">
      <c r="B502" s="111" t="s">
        <v>3177</v>
      </c>
      <c r="C502" s="111">
        <v>4600011662</v>
      </c>
      <c r="D502" s="101" t="s">
        <v>920</v>
      </c>
      <c r="E502" s="110" t="str">
        <f t="shared" si="27"/>
        <v/>
      </c>
      <c r="F502" s="102"/>
      <c r="G502" s="103"/>
      <c r="H502" s="103"/>
      <c r="I502" s="100"/>
      <c r="J502" s="122" t="s">
        <v>2898</v>
      </c>
      <c r="K502" s="103"/>
      <c r="L502" s="103"/>
      <c r="M502" s="103"/>
      <c r="N502" s="103"/>
      <c r="O502" s="106"/>
      <c r="P502" s="104"/>
      <c r="Q502" s="104"/>
      <c r="R502" s="104"/>
      <c r="S502" s="105" t="str">
        <f t="shared" si="28"/>
        <v/>
      </c>
      <c r="T502" s="119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  <c r="AE502" s="107"/>
      <c r="AF502" s="107"/>
      <c r="AG502" s="107"/>
      <c r="AH502" s="107"/>
      <c r="AI502" s="107"/>
      <c r="AJ502" s="107"/>
      <c r="AK502" s="107"/>
      <c r="AL502" s="107"/>
      <c r="AM502" s="107"/>
      <c r="AN502" s="107"/>
      <c r="AO502" s="107"/>
      <c r="AP502" s="107"/>
      <c r="AQ502" s="107"/>
      <c r="AR502" s="107"/>
      <c r="AS502" s="107"/>
      <c r="AT502" s="107"/>
      <c r="AU502" s="107"/>
      <c r="AV502" s="107"/>
      <c r="AW502" s="107"/>
      <c r="AX502" s="107"/>
      <c r="AY502" s="107"/>
      <c r="AZ502" s="107"/>
      <c r="BA502" s="107"/>
      <c r="BB502" s="107"/>
      <c r="BC502" s="107"/>
    </row>
    <row r="503" spans="2:55" s="109" customFormat="1" ht="19.95" hidden="1" customHeight="1" x14ac:dyDescent="0.3">
      <c r="B503" s="111" t="s">
        <v>3177</v>
      </c>
      <c r="C503" s="111">
        <v>4600011662</v>
      </c>
      <c r="D503" s="101" t="s">
        <v>902</v>
      </c>
      <c r="E503" s="110" t="str">
        <f t="shared" si="27"/>
        <v/>
      </c>
      <c r="F503" s="102"/>
      <c r="G503" s="103"/>
      <c r="H503" s="103"/>
      <c r="I503" s="100"/>
      <c r="J503" s="122" t="s">
        <v>2914</v>
      </c>
      <c r="K503" s="103"/>
      <c r="L503" s="103"/>
      <c r="M503" s="103"/>
      <c r="N503" s="103"/>
      <c r="O503" s="106"/>
      <c r="P503" s="104"/>
      <c r="Q503" s="104"/>
      <c r="R503" s="104"/>
      <c r="S503" s="105" t="str">
        <f t="shared" si="28"/>
        <v/>
      </c>
      <c r="T503" s="119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  <c r="AE503" s="107"/>
      <c r="AF503" s="107"/>
      <c r="AG503" s="107"/>
      <c r="AH503" s="107"/>
      <c r="AI503" s="107"/>
      <c r="AJ503" s="107"/>
      <c r="AK503" s="107"/>
      <c r="AL503" s="107"/>
      <c r="AM503" s="107"/>
      <c r="AN503" s="107"/>
      <c r="AO503" s="107"/>
      <c r="AP503" s="107"/>
      <c r="AQ503" s="107"/>
      <c r="AR503" s="107"/>
      <c r="AS503" s="107"/>
      <c r="AT503" s="107"/>
      <c r="AU503" s="107"/>
      <c r="AV503" s="107"/>
      <c r="AW503" s="107"/>
      <c r="AX503" s="107"/>
      <c r="AY503" s="107"/>
      <c r="AZ503" s="107"/>
      <c r="BA503" s="107"/>
      <c r="BB503" s="107"/>
      <c r="BC503" s="107"/>
    </row>
    <row r="504" spans="2:55" s="109" customFormat="1" ht="19.95" hidden="1" customHeight="1" x14ac:dyDescent="0.3">
      <c r="B504" s="111" t="s">
        <v>3177</v>
      </c>
      <c r="C504" s="111">
        <v>4600011662</v>
      </c>
      <c r="D504" s="101" t="s">
        <v>903</v>
      </c>
      <c r="E504" s="110" t="str">
        <f t="shared" si="27"/>
        <v/>
      </c>
      <c r="F504" s="102"/>
      <c r="G504" s="103"/>
      <c r="H504" s="103"/>
      <c r="I504" s="100"/>
      <c r="J504" s="122" t="s">
        <v>2915</v>
      </c>
      <c r="K504" s="103"/>
      <c r="L504" s="103"/>
      <c r="M504" s="103"/>
      <c r="N504" s="103"/>
      <c r="O504" s="106"/>
      <c r="P504" s="104"/>
      <c r="Q504" s="104"/>
      <c r="R504" s="104"/>
      <c r="S504" s="105" t="str">
        <f t="shared" si="28"/>
        <v/>
      </c>
      <c r="T504" s="119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  <c r="AE504" s="107"/>
      <c r="AF504" s="107"/>
      <c r="AG504" s="107"/>
      <c r="AH504" s="107"/>
      <c r="AI504" s="107"/>
      <c r="AJ504" s="107"/>
      <c r="AK504" s="107"/>
      <c r="AL504" s="107"/>
      <c r="AM504" s="107"/>
      <c r="AN504" s="107"/>
      <c r="AO504" s="107"/>
      <c r="AP504" s="107"/>
      <c r="AQ504" s="107"/>
      <c r="AR504" s="107"/>
      <c r="AS504" s="107"/>
      <c r="AT504" s="107"/>
      <c r="AU504" s="107"/>
      <c r="AV504" s="107"/>
      <c r="AW504" s="107"/>
      <c r="AX504" s="107"/>
      <c r="AY504" s="107"/>
      <c r="AZ504" s="107"/>
      <c r="BA504" s="107"/>
      <c r="BB504" s="107"/>
      <c r="BC504" s="107"/>
    </row>
    <row r="505" spans="2:55" s="109" customFormat="1" ht="19.95" hidden="1" customHeight="1" x14ac:dyDescent="0.3">
      <c r="B505" s="111" t="s">
        <v>3177</v>
      </c>
      <c r="C505" s="111">
        <v>4600011662</v>
      </c>
      <c r="D505" s="101" t="s">
        <v>904</v>
      </c>
      <c r="E505" s="110" t="str">
        <f t="shared" si="27"/>
        <v/>
      </c>
      <c r="F505" s="102"/>
      <c r="G505" s="103"/>
      <c r="H505" s="103"/>
      <c r="I505" s="100"/>
      <c r="J505" s="122" t="s">
        <v>2896</v>
      </c>
      <c r="K505" s="103"/>
      <c r="L505" s="103"/>
      <c r="M505" s="103"/>
      <c r="N505" s="103"/>
      <c r="O505" s="106"/>
      <c r="P505" s="104"/>
      <c r="Q505" s="104"/>
      <c r="R505" s="104"/>
      <c r="S505" s="105" t="str">
        <f t="shared" si="28"/>
        <v/>
      </c>
      <c r="T505" s="119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  <c r="AE505" s="107"/>
      <c r="AF505" s="107"/>
      <c r="AG505" s="107"/>
      <c r="AH505" s="107"/>
      <c r="AI505" s="107"/>
      <c r="AJ505" s="107"/>
      <c r="AK505" s="107"/>
      <c r="AL505" s="107"/>
      <c r="AM505" s="107"/>
      <c r="AN505" s="107"/>
      <c r="AO505" s="107"/>
      <c r="AP505" s="107"/>
      <c r="AQ505" s="107"/>
      <c r="AR505" s="107"/>
      <c r="AS505" s="107"/>
      <c r="AT505" s="107"/>
      <c r="AU505" s="107"/>
      <c r="AV505" s="107"/>
      <c r="AW505" s="107"/>
      <c r="AX505" s="107"/>
      <c r="AY505" s="107"/>
      <c r="AZ505" s="107"/>
      <c r="BA505" s="107"/>
      <c r="BB505" s="107"/>
      <c r="BC505" s="107"/>
    </row>
    <row r="506" spans="2:55" s="109" customFormat="1" ht="19.95" hidden="1" customHeight="1" x14ac:dyDescent="0.3">
      <c r="B506" s="111" t="s">
        <v>3177</v>
      </c>
      <c r="C506" s="111">
        <v>4600011662</v>
      </c>
      <c r="D506" s="101" t="s">
        <v>905</v>
      </c>
      <c r="E506" s="110" t="str">
        <f t="shared" si="27"/>
        <v/>
      </c>
      <c r="F506" s="102"/>
      <c r="G506" s="103"/>
      <c r="H506" s="103"/>
      <c r="I506" s="100"/>
      <c r="J506" s="122" t="s">
        <v>2897</v>
      </c>
      <c r="K506" s="103"/>
      <c r="L506" s="103"/>
      <c r="M506" s="103"/>
      <c r="N506" s="103"/>
      <c r="O506" s="106"/>
      <c r="P506" s="104"/>
      <c r="Q506" s="104"/>
      <c r="R506" s="104"/>
      <c r="S506" s="105" t="str">
        <f t="shared" si="28"/>
        <v/>
      </c>
      <c r="T506" s="119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  <c r="AE506" s="107"/>
      <c r="AF506" s="107"/>
      <c r="AG506" s="107"/>
      <c r="AH506" s="107"/>
      <c r="AI506" s="107"/>
      <c r="AJ506" s="107"/>
      <c r="AK506" s="107"/>
      <c r="AL506" s="107"/>
      <c r="AM506" s="107"/>
      <c r="AN506" s="107"/>
      <c r="AO506" s="107"/>
      <c r="AP506" s="107"/>
      <c r="AQ506" s="107"/>
      <c r="AR506" s="107"/>
      <c r="AS506" s="107"/>
      <c r="AT506" s="107"/>
      <c r="AU506" s="107"/>
      <c r="AV506" s="107"/>
      <c r="AW506" s="107"/>
      <c r="AX506" s="107"/>
      <c r="AY506" s="107"/>
      <c r="AZ506" s="107"/>
      <c r="BA506" s="107"/>
      <c r="BB506" s="107"/>
      <c r="BC506" s="107"/>
    </row>
    <row r="507" spans="2:55" s="109" customFormat="1" ht="19.95" hidden="1" customHeight="1" x14ac:dyDescent="0.3">
      <c r="B507" s="111" t="s">
        <v>3177</v>
      </c>
      <c r="C507" s="111">
        <v>4600011662</v>
      </c>
      <c r="D507" s="101" t="s">
        <v>906</v>
      </c>
      <c r="E507" s="110" t="str">
        <f t="shared" si="27"/>
        <v/>
      </c>
      <c r="F507" s="102"/>
      <c r="G507" s="103"/>
      <c r="H507" s="103"/>
      <c r="I507" s="100"/>
      <c r="J507" s="122" t="s">
        <v>279</v>
      </c>
      <c r="K507" s="103"/>
      <c r="L507" s="103"/>
      <c r="M507" s="103"/>
      <c r="N507" s="103"/>
      <c r="O507" s="106"/>
      <c r="P507" s="104"/>
      <c r="Q507" s="104"/>
      <c r="R507" s="104"/>
      <c r="S507" s="105" t="str">
        <f t="shared" si="28"/>
        <v/>
      </c>
      <c r="T507" s="119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  <c r="AE507" s="107"/>
      <c r="AF507" s="107"/>
      <c r="AG507" s="107"/>
      <c r="AH507" s="107"/>
      <c r="AI507" s="107"/>
      <c r="AJ507" s="107"/>
      <c r="AK507" s="107"/>
      <c r="AL507" s="107"/>
      <c r="AM507" s="107"/>
      <c r="AN507" s="107"/>
      <c r="AO507" s="107"/>
      <c r="AP507" s="107"/>
      <c r="AQ507" s="107"/>
      <c r="AR507" s="107"/>
      <c r="AS507" s="107"/>
      <c r="AT507" s="107"/>
      <c r="AU507" s="107"/>
      <c r="AV507" s="107"/>
      <c r="AW507" s="107"/>
      <c r="AX507" s="107"/>
      <c r="AY507" s="107"/>
      <c r="AZ507" s="107"/>
      <c r="BA507" s="107"/>
      <c r="BB507" s="107"/>
      <c r="BC507" s="107"/>
    </row>
    <row r="508" spans="2:55" s="109" customFormat="1" ht="19.95" hidden="1" customHeight="1" x14ac:dyDescent="0.3">
      <c r="B508" s="111" t="s">
        <v>3177</v>
      </c>
      <c r="C508" s="111">
        <v>4600011662</v>
      </c>
      <c r="D508" s="101" t="s">
        <v>907</v>
      </c>
      <c r="E508" s="110" t="str">
        <f t="shared" si="27"/>
        <v/>
      </c>
      <c r="F508" s="102"/>
      <c r="G508" s="103"/>
      <c r="H508" s="103"/>
      <c r="I508" s="100"/>
      <c r="J508" s="122" t="s">
        <v>2898</v>
      </c>
      <c r="K508" s="103"/>
      <c r="L508" s="103"/>
      <c r="M508" s="103"/>
      <c r="N508" s="103"/>
      <c r="O508" s="106"/>
      <c r="P508" s="104"/>
      <c r="Q508" s="104"/>
      <c r="R508" s="104"/>
      <c r="S508" s="105" t="str">
        <f t="shared" si="28"/>
        <v/>
      </c>
      <c r="T508" s="119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  <c r="AE508" s="107"/>
      <c r="AF508" s="107"/>
      <c r="AG508" s="107"/>
      <c r="AH508" s="107"/>
      <c r="AI508" s="107"/>
      <c r="AJ508" s="107"/>
      <c r="AK508" s="107"/>
      <c r="AL508" s="107"/>
      <c r="AM508" s="107"/>
      <c r="AN508" s="107"/>
      <c r="AO508" s="107"/>
      <c r="AP508" s="107"/>
      <c r="AQ508" s="107"/>
      <c r="AR508" s="107"/>
      <c r="AS508" s="107"/>
      <c r="AT508" s="107"/>
      <c r="AU508" s="107"/>
      <c r="AV508" s="107"/>
      <c r="AW508" s="107"/>
      <c r="AX508" s="107"/>
      <c r="AY508" s="107"/>
      <c r="AZ508" s="107"/>
      <c r="BA508" s="107"/>
      <c r="BB508" s="107"/>
      <c r="BC508" s="107"/>
    </row>
    <row r="509" spans="2:55" s="109" customFormat="1" ht="19.95" hidden="1" customHeight="1" x14ac:dyDescent="0.3">
      <c r="B509" s="111" t="s">
        <v>3177</v>
      </c>
      <c r="C509" s="111">
        <v>4600011662</v>
      </c>
      <c r="D509" s="101" t="s">
        <v>921</v>
      </c>
      <c r="E509" s="110" t="str">
        <f t="shared" si="27"/>
        <v/>
      </c>
      <c r="F509" s="102"/>
      <c r="G509" s="103"/>
      <c r="H509" s="103"/>
      <c r="I509" s="100"/>
      <c r="J509" s="122" t="s">
        <v>2660</v>
      </c>
      <c r="K509" s="103"/>
      <c r="L509" s="103"/>
      <c r="M509" s="103"/>
      <c r="N509" s="103"/>
      <c r="O509" s="106"/>
      <c r="P509" s="104"/>
      <c r="Q509" s="104"/>
      <c r="R509" s="104"/>
      <c r="S509" s="105" t="str">
        <f t="shared" si="28"/>
        <v/>
      </c>
      <c r="T509" s="119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  <c r="AE509" s="107"/>
      <c r="AF509" s="107"/>
      <c r="AG509" s="107"/>
      <c r="AH509" s="107"/>
      <c r="AI509" s="107"/>
      <c r="AJ509" s="107"/>
      <c r="AK509" s="107"/>
      <c r="AL509" s="107"/>
      <c r="AM509" s="107"/>
      <c r="AN509" s="107"/>
      <c r="AO509" s="107"/>
      <c r="AP509" s="107"/>
      <c r="AQ509" s="107"/>
      <c r="AR509" s="107"/>
      <c r="AS509" s="107"/>
      <c r="AT509" s="107"/>
      <c r="AU509" s="107"/>
      <c r="AV509" s="107"/>
      <c r="AW509" s="107"/>
      <c r="AX509" s="107"/>
      <c r="AY509" s="107"/>
      <c r="AZ509" s="107"/>
      <c r="BA509" s="107"/>
      <c r="BB509" s="107"/>
      <c r="BC509" s="107"/>
    </row>
    <row r="510" spans="2:55" s="109" customFormat="1" ht="19.95" hidden="1" customHeight="1" x14ac:dyDescent="0.3">
      <c r="B510" s="111" t="s">
        <v>3177</v>
      </c>
      <c r="C510" s="111">
        <v>4600011662</v>
      </c>
      <c r="D510" s="101" t="s">
        <v>922</v>
      </c>
      <c r="E510" s="110" t="str">
        <f t="shared" si="27"/>
        <v/>
      </c>
      <c r="F510" s="102"/>
      <c r="G510" s="103"/>
      <c r="H510" s="103"/>
      <c r="I510" s="100"/>
      <c r="J510" s="122" t="s">
        <v>2916</v>
      </c>
      <c r="K510" s="103"/>
      <c r="L510" s="103"/>
      <c r="M510" s="103"/>
      <c r="N510" s="103"/>
      <c r="O510" s="106"/>
      <c r="P510" s="104"/>
      <c r="Q510" s="104"/>
      <c r="R510" s="104"/>
      <c r="S510" s="105" t="str">
        <f t="shared" si="28"/>
        <v/>
      </c>
      <c r="T510" s="119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  <c r="AE510" s="107"/>
      <c r="AF510" s="107"/>
      <c r="AG510" s="107"/>
      <c r="AH510" s="107"/>
      <c r="AI510" s="107"/>
      <c r="AJ510" s="107"/>
      <c r="AK510" s="107"/>
      <c r="AL510" s="107"/>
      <c r="AM510" s="107"/>
      <c r="AN510" s="107"/>
      <c r="AO510" s="107"/>
      <c r="AP510" s="107"/>
      <c r="AQ510" s="107"/>
      <c r="AR510" s="107"/>
      <c r="AS510" s="107"/>
      <c r="AT510" s="107"/>
      <c r="AU510" s="107"/>
      <c r="AV510" s="107"/>
      <c r="AW510" s="107"/>
      <c r="AX510" s="107"/>
      <c r="AY510" s="107"/>
      <c r="AZ510" s="107"/>
      <c r="BA510" s="107"/>
      <c r="BB510" s="107"/>
      <c r="BC510" s="107"/>
    </row>
    <row r="511" spans="2:55" s="109" customFormat="1" ht="19.95" hidden="1" customHeight="1" x14ac:dyDescent="0.3">
      <c r="B511" s="111" t="s">
        <v>3177</v>
      </c>
      <c r="C511" s="111">
        <v>4600011662</v>
      </c>
      <c r="D511" s="101" t="s">
        <v>923</v>
      </c>
      <c r="E511" s="110" t="str">
        <f t="shared" si="27"/>
        <v/>
      </c>
      <c r="F511" s="102"/>
      <c r="G511" s="103"/>
      <c r="H511" s="103"/>
      <c r="I511" s="100"/>
      <c r="J511" s="122" t="s">
        <v>2896</v>
      </c>
      <c r="K511" s="103"/>
      <c r="L511" s="103"/>
      <c r="M511" s="103"/>
      <c r="N511" s="103"/>
      <c r="O511" s="106"/>
      <c r="P511" s="104"/>
      <c r="Q511" s="104"/>
      <c r="R511" s="104"/>
      <c r="S511" s="105" t="str">
        <f t="shared" si="28"/>
        <v/>
      </c>
      <c r="T511" s="119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/>
      <c r="AM511" s="107"/>
      <c r="AN511" s="107"/>
      <c r="AO511" s="107"/>
      <c r="AP511" s="107"/>
      <c r="AQ511" s="107"/>
      <c r="AR511" s="107"/>
      <c r="AS511" s="107"/>
      <c r="AT511" s="107"/>
      <c r="AU511" s="107"/>
      <c r="AV511" s="107"/>
      <c r="AW511" s="107"/>
      <c r="AX511" s="107"/>
      <c r="AY511" s="107"/>
      <c r="AZ511" s="107"/>
      <c r="BA511" s="107"/>
      <c r="BB511" s="107"/>
      <c r="BC511" s="107"/>
    </row>
    <row r="512" spans="2:55" s="109" customFormat="1" ht="19.95" hidden="1" customHeight="1" x14ac:dyDescent="0.3">
      <c r="B512" s="111" t="s">
        <v>3177</v>
      </c>
      <c r="C512" s="111">
        <v>4600011662</v>
      </c>
      <c r="D512" s="101" t="s">
        <v>924</v>
      </c>
      <c r="E512" s="110" t="str">
        <f t="shared" si="27"/>
        <v/>
      </c>
      <c r="F512" s="102"/>
      <c r="G512" s="103"/>
      <c r="H512" s="103"/>
      <c r="I512" s="100"/>
      <c r="J512" s="122" t="s">
        <v>2897</v>
      </c>
      <c r="K512" s="103"/>
      <c r="L512" s="103"/>
      <c r="M512" s="103"/>
      <c r="N512" s="103"/>
      <c r="O512" s="106"/>
      <c r="P512" s="104"/>
      <c r="Q512" s="104"/>
      <c r="R512" s="104"/>
      <c r="S512" s="105" t="str">
        <f t="shared" si="28"/>
        <v/>
      </c>
      <c r="T512" s="119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  <c r="AE512" s="107"/>
      <c r="AF512" s="107"/>
      <c r="AG512" s="107"/>
      <c r="AH512" s="107"/>
      <c r="AI512" s="107"/>
      <c r="AJ512" s="107"/>
      <c r="AK512" s="107"/>
      <c r="AL512" s="107"/>
      <c r="AM512" s="107"/>
      <c r="AN512" s="107"/>
      <c r="AO512" s="107"/>
      <c r="AP512" s="107"/>
      <c r="AQ512" s="107"/>
      <c r="AR512" s="107"/>
      <c r="AS512" s="107"/>
      <c r="AT512" s="107"/>
      <c r="AU512" s="107"/>
      <c r="AV512" s="107"/>
      <c r="AW512" s="107"/>
      <c r="AX512" s="107"/>
      <c r="AY512" s="107"/>
      <c r="AZ512" s="107"/>
      <c r="BA512" s="107"/>
      <c r="BB512" s="107"/>
      <c r="BC512" s="107"/>
    </row>
    <row r="513" spans="2:55" s="109" customFormat="1" ht="19.95" hidden="1" customHeight="1" x14ac:dyDescent="0.3">
      <c r="B513" s="111" t="s">
        <v>3177</v>
      </c>
      <c r="C513" s="111">
        <v>4600011662</v>
      </c>
      <c r="D513" s="101" t="s">
        <v>925</v>
      </c>
      <c r="E513" s="110" t="str">
        <f t="shared" si="27"/>
        <v/>
      </c>
      <c r="F513" s="102"/>
      <c r="G513" s="103"/>
      <c r="H513" s="103"/>
      <c r="I513" s="100"/>
      <c r="J513" s="122" t="s">
        <v>279</v>
      </c>
      <c r="K513" s="103"/>
      <c r="L513" s="103"/>
      <c r="M513" s="103"/>
      <c r="N513" s="103"/>
      <c r="O513" s="106"/>
      <c r="P513" s="104"/>
      <c r="Q513" s="104"/>
      <c r="R513" s="104"/>
      <c r="S513" s="105" t="str">
        <f t="shared" si="28"/>
        <v/>
      </c>
      <c r="T513" s="119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  <c r="AE513" s="107"/>
      <c r="AF513" s="107"/>
      <c r="AG513" s="107"/>
      <c r="AH513" s="107"/>
      <c r="AI513" s="107"/>
      <c r="AJ513" s="107"/>
      <c r="AK513" s="107"/>
      <c r="AL513" s="107"/>
      <c r="AM513" s="107"/>
      <c r="AN513" s="107"/>
      <c r="AO513" s="107"/>
      <c r="AP513" s="107"/>
      <c r="AQ513" s="107"/>
      <c r="AR513" s="107"/>
      <c r="AS513" s="107"/>
      <c r="AT513" s="107"/>
      <c r="AU513" s="107"/>
      <c r="AV513" s="107"/>
      <c r="AW513" s="107"/>
      <c r="AX513" s="107"/>
      <c r="AY513" s="107"/>
      <c r="AZ513" s="107"/>
      <c r="BA513" s="107"/>
      <c r="BB513" s="107"/>
      <c r="BC513" s="107"/>
    </row>
    <row r="514" spans="2:55" s="109" customFormat="1" ht="19.95" hidden="1" customHeight="1" x14ac:dyDescent="0.3">
      <c r="B514" s="111" t="s">
        <v>3177</v>
      </c>
      <c r="C514" s="111">
        <v>4600011662</v>
      </c>
      <c r="D514" s="101" t="s">
        <v>926</v>
      </c>
      <c r="E514" s="110" t="str">
        <f t="shared" si="27"/>
        <v/>
      </c>
      <c r="F514" s="102"/>
      <c r="G514" s="103"/>
      <c r="H514" s="103"/>
      <c r="I514" s="100"/>
      <c r="J514" s="122" t="s">
        <v>2898</v>
      </c>
      <c r="K514" s="103"/>
      <c r="L514" s="103"/>
      <c r="M514" s="103"/>
      <c r="N514" s="103"/>
      <c r="O514" s="106"/>
      <c r="P514" s="104"/>
      <c r="Q514" s="104"/>
      <c r="R514" s="104"/>
      <c r="S514" s="105" t="str">
        <f t="shared" si="28"/>
        <v/>
      </c>
      <c r="T514" s="119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  <c r="AE514" s="107"/>
      <c r="AF514" s="107"/>
      <c r="AG514" s="107"/>
      <c r="AH514" s="107"/>
      <c r="AI514" s="107"/>
      <c r="AJ514" s="107"/>
      <c r="AK514" s="107"/>
      <c r="AL514" s="107"/>
      <c r="AM514" s="107"/>
      <c r="AN514" s="107"/>
      <c r="AO514" s="107"/>
      <c r="AP514" s="107"/>
      <c r="AQ514" s="107"/>
      <c r="AR514" s="107"/>
      <c r="AS514" s="107"/>
      <c r="AT514" s="107"/>
      <c r="AU514" s="107"/>
      <c r="AV514" s="107"/>
      <c r="AW514" s="107"/>
      <c r="AX514" s="107"/>
      <c r="AY514" s="107"/>
      <c r="AZ514" s="107"/>
      <c r="BA514" s="107"/>
      <c r="BB514" s="107"/>
      <c r="BC514" s="107"/>
    </row>
    <row r="515" spans="2:55" s="109" customFormat="1" ht="19.95" hidden="1" customHeight="1" x14ac:dyDescent="0.3">
      <c r="B515" s="111" t="s">
        <v>3177</v>
      </c>
      <c r="C515" s="111">
        <v>4600011662</v>
      </c>
      <c r="D515" s="101" t="s">
        <v>927</v>
      </c>
      <c r="E515" s="110" t="str">
        <f t="shared" si="27"/>
        <v/>
      </c>
      <c r="F515" s="102"/>
      <c r="G515" s="103"/>
      <c r="H515" s="103"/>
      <c r="I515" s="100"/>
      <c r="J515" s="122" t="s">
        <v>2661</v>
      </c>
      <c r="K515" s="103"/>
      <c r="L515" s="103"/>
      <c r="M515" s="103"/>
      <c r="N515" s="103"/>
      <c r="O515" s="106"/>
      <c r="P515" s="104"/>
      <c r="Q515" s="104"/>
      <c r="R515" s="104"/>
      <c r="S515" s="105" t="str">
        <f t="shared" si="28"/>
        <v/>
      </c>
      <c r="T515" s="119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  <c r="AE515" s="107"/>
      <c r="AF515" s="107"/>
      <c r="AG515" s="107"/>
      <c r="AH515" s="107"/>
      <c r="AI515" s="107"/>
      <c r="AJ515" s="107"/>
      <c r="AK515" s="107"/>
      <c r="AL515" s="107"/>
      <c r="AM515" s="107"/>
      <c r="AN515" s="107"/>
      <c r="AO515" s="107"/>
      <c r="AP515" s="107"/>
      <c r="AQ515" s="107"/>
      <c r="AR515" s="107"/>
      <c r="AS515" s="107"/>
      <c r="AT515" s="107"/>
      <c r="AU515" s="107"/>
      <c r="AV515" s="107"/>
      <c r="AW515" s="107"/>
      <c r="AX515" s="107"/>
      <c r="AY515" s="107"/>
      <c r="AZ515" s="107"/>
      <c r="BA515" s="107"/>
      <c r="BB515" s="107"/>
      <c r="BC515" s="107"/>
    </row>
    <row r="516" spans="2:55" s="109" customFormat="1" ht="19.95" hidden="1" customHeight="1" x14ac:dyDescent="0.3">
      <c r="B516" s="111" t="s">
        <v>3177</v>
      </c>
      <c r="C516" s="111">
        <v>4600011662</v>
      </c>
      <c r="D516" s="101" t="s">
        <v>928</v>
      </c>
      <c r="E516" s="110" t="str">
        <f t="shared" si="27"/>
        <v/>
      </c>
      <c r="F516" s="102"/>
      <c r="G516" s="103"/>
      <c r="H516" s="103"/>
      <c r="I516" s="100"/>
      <c r="J516" s="122" t="s">
        <v>2917</v>
      </c>
      <c r="K516" s="103"/>
      <c r="L516" s="103"/>
      <c r="M516" s="103"/>
      <c r="N516" s="103"/>
      <c r="O516" s="106"/>
      <c r="P516" s="104"/>
      <c r="Q516" s="104"/>
      <c r="R516" s="104"/>
      <c r="S516" s="105" t="str">
        <f t="shared" si="28"/>
        <v/>
      </c>
      <c r="T516" s="119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/>
      <c r="AM516" s="107"/>
      <c r="AN516" s="107"/>
      <c r="AO516" s="107"/>
      <c r="AP516" s="107"/>
      <c r="AQ516" s="107"/>
      <c r="AR516" s="107"/>
      <c r="AS516" s="107"/>
      <c r="AT516" s="107"/>
      <c r="AU516" s="107"/>
      <c r="AV516" s="107"/>
      <c r="AW516" s="107"/>
      <c r="AX516" s="107"/>
      <c r="AY516" s="107"/>
      <c r="AZ516" s="107"/>
      <c r="BA516" s="107"/>
      <c r="BB516" s="107"/>
      <c r="BC516" s="107"/>
    </row>
    <row r="517" spans="2:55" s="109" customFormat="1" ht="19.95" hidden="1" customHeight="1" x14ac:dyDescent="0.3">
      <c r="B517" s="111" t="s">
        <v>3177</v>
      </c>
      <c r="C517" s="111">
        <v>4600011662</v>
      </c>
      <c r="D517" s="101" t="s">
        <v>929</v>
      </c>
      <c r="E517" s="110" t="str">
        <f t="shared" si="27"/>
        <v/>
      </c>
      <c r="F517" s="102"/>
      <c r="G517" s="103"/>
      <c r="H517" s="103"/>
      <c r="I517" s="100"/>
      <c r="J517" s="122" t="s">
        <v>2896</v>
      </c>
      <c r="K517" s="103"/>
      <c r="L517" s="103"/>
      <c r="M517" s="103"/>
      <c r="N517" s="103"/>
      <c r="O517" s="106"/>
      <c r="P517" s="104"/>
      <c r="Q517" s="104"/>
      <c r="R517" s="104"/>
      <c r="S517" s="105" t="str">
        <f t="shared" si="28"/>
        <v/>
      </c>
      <c r="T517" s="119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  <c r="AE517" s="107"/>
      <c r="AF517" s="107"/>
      <c r="AG517" s="107"/>
      <c r="AH517" s="107"/>
      <c r="AI517" s="107"/>
      <c r="AJ517" s="107"/>
      <c r="AK517" s="107"/>
      <c r="AL517" s="107"/>
      <c r="AM517" s="107"/>
      <c r="AN517" s="107"/>
      <c r="AO517" s="107"/>
      <c r="AP517" s="107"/>
      <c r="AQ517" s="107"/>
      <c r="AR517" s="107"/>
      <c r="AS517" s="107"/>
      <c r="AT517" s="107"/>
      <c r="AU517" s="107"/>
      <c r="AV517" s="107"/>
      <c r="AW517" s="107"/>
      <c r="AX517" s="107"/>
      <c r="AY517" s="107"/>
      <c r="AZ517" s="107"/>
      <c r="BA517" s="107"/>
      <c r="BB517" s="107"/>
      <c r="BC517" s="107"/>
    </row>
    <row r="518" spans="2:55" s="109" customFormat="1" ht="19.95" hidden="1" customHeight="1" x14ac:dyDescent="0.3">
      <c r="B518" s="111" t="s">
        <v>3177</v>
      </c>
      <c r="C518" s="111">
        <v>4600011662</v>
      </c>
      <c r="D518" s="101" t="s">
        <v>930</v>
      </c>
      <c r="E518" s="110" t="str">
        <f t="shared" ref="E518:E581" si="29">IF(F518="","",CONCATENATE(TRIM(F518)," - ",TRIM(J518)))</f>
        <v/>
      </c>
      <c r="F518" s="102"/>
      <c r="G518" s="103"/>
      <c r="H518" s="103"/>
      <c r="I518" s="100"/>
      <c r="J518" s="122" t="s">
        <v>2897</v>
      </c>
      <c r="K518" s="103"/>
      <c r="L518" s="103"/>
      <c r="M518" s="103"/>
      <c r="N518" s="103"/>
      <c r="O518" s="106"/>
      <c r="P518" s="104"/>
      <c r="Q518" s="104"/>
      <c r="R518" s="104"/>
      <c r="S518" s="105" t="str">
        <f t="shared" ref="S518:S581" si="30">IF(P518="","",Q518/P518)</f>
        <v/>
      </c>
      <c r="T518" s="119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  <c r="AE518" s="107"/>
      <c r="AF518" s="107"/>
      <c r="AG518" s="107"/>
      <c r="AH518" s="107"/>
      <c r="AI518" s="107"/>
      <c r="AJ518" s="107"/>
      <c r="AK518" s="107"/>
      <c r="AL518" s="107"/>
      <c r="AM518" s="107"/>
      <c r="AN518" s="107"/>
      <c r="AO518" s="107"/>
      <c r="AP518" s="107"/>
      <c r="AQ518" s="107"/>
      <c r="AR518" s="107"/>
      <c r="AS518" s="107"/>
      <c r="AT518" s="107"/>
      <c r="AU518" s="107"/>
      <c r="AV518" s="107"/>
      <c r="AW518" s="107"/>
      <c r="AX518" s="107"/>
      <c r="AY518" s="107"/>
      <c r="AZ518" s="107"/>
      <c r="BA518" s="107"/>
      <c r="BB518" s="107"/>
      <c r="BC518" s="107"/>
    </row>
    <row r="519" spans="2:55" s="109" customFormat="1" ht="19.95" hidden="1" customHeight="1" x14ac:dyDescent="0.3">
      <c r="B519" s="111" t="s">
        <v>3177</v>
      </c>
      <c r="C519" s="111">
        <v>4600011662</v>
      </c>
      <c r="D519" s="101" t="s">
        <v>931</v>
      </c>
      <c r="E519" s="110" t="str">
        <f t="shared" si="29"/>
        <v/>
      </c>
      <c r="F519" s="102"/>
      <c r="G519" s="103"/>
      <c r="H519" s="103"/>
      <c r="I519" s="100"/>
      <c r="J519" s="122" t="s">
        <v>279</v>
      </c>
      <c r="K519" s="103"/>
      <c r="L519" s="103"/>
      <c r="M519" s="103"/>
      <c r="N519" s="103"/>
      <c r="O519" s="106"/>
      <c r="P519" s="104"/>
      <c r="Q519" s="104"/>
      <c r="R519" s="104"/>
      <c r="S519" s="105" t="str">
        <f t="shared" si="30"/>
        <v/>
      </c>
      <c r="T519" s="119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  <c r="AE519" s="107"/>
      <c r="AF519" s="107"/>
      <c r="AG519" s="107"/>
      <c r="AH519" s="107"/>
      <c r="AI519" s="107"/>
      <c r="AJ519" s="107"/>
      <c r="AK519" s="107"/>
      <c r="AL519" s="107"/>
      <c r="AM519" s="107"/>
      <c r="AN519" s="107"/>
      <c r="AO519" s="107"/>
      <c r="AP519" s="107"/>
      <c r="AQ519" s="107"/>
      <c r="AR519" s="107"/>
      <c r="AS519" s="107"/>
      <c r="AT519" s="107"/>
      <c r="AU519" s="107"/>
      <c r="AV519" s="107"/>
      <c r="AW519" s="107"/>
      <c r="AX519" s="107"/>
      <c r="AY519" s="107"/>
      <c r="AZ519" s="107"/>
      <c r="BA519" s="107"/>
      <c r="BB519" s="107"/>
      <c r="BC519" s="107"/>
    </row>
    <row r="520" spans="2:55" s="109" customFormat="1" ht="19.95" hidden="1" customHeight="1" x14ac:dyDescent="0.3">
      <c r="B520" s="111" t="s">
        <v>3177</v>
      </c>
      <c r="C520" s="111">
        <v>4600011662</v>
      </c>
      <c r="D520" s="101" t="s">
        <v>932</v>
      </c>
      <c r="E520" s="110" t="str">
        <f t="shared" si="29"/>
        <v/>
      </c>
      <c r="F520" s="102"/>
      <c r="G520" s="103"/>
      <c r="H520" s="103"/>
      <c r="I520" s="100"/>
      <c r="J520" s="122" t="s">
        <v>2898</v>
      </c>
      <c r="K520" s="103"/>
      <c r="L520" s="103"/>
      <c r="M520" s="103"/>
      <c r="N520" s="103"/>
      <c r="O520" s="106"/>
      <c r="P520" s="104"/>
      <c r="Q520" s="104"/>
      <c r="R520" s="104"/>
      <c r="S520" s="105" t="str">
        <f t="shared" si="30"/>
        <v/>
      </c>
      <c r="T520" s="119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/>
      <c r="AM520" s="107"/>
      <c r="AN520" s="107"/>
      <c r="AO520" s="107"/>
      <c r="AP520" s="107"/>
      <c r="AQ520" s="107"/>
      <c r="AR520" s="107"/>
      <c r="AS520" s="107"/>
      <c r="AT520" s="107"/>
      <c r="AU520" s="107"/>
      <c r="AV520" s="107"/>
      <c r="AW520" s="107"/>
      <c r="AX520" s="107"/>
      <c r="AY520" s="107"/>
      <c r="AZ520" s="107"/>
      <c r="BA520" s="107"/>
      <c r="BB520" s="107"/>
      <c r="BC520" s="107"/>
    </row>
    <row r="521" spans="2:55" s="109" customFormat="1" ht="19.95" hidden="1" customHeight="1" x14ac:dyDescent="0.3">
      <c r="B521" s="111" t="s">
        <v>3177</v>
      </c>
      <c r="C521" s="111">
        <v>4600011662</v>
      </c>
      <c r="D521" s="101" t="s">
        <v>933</v>
      </c>
      <c r="E521" s="110" t="str">
        <f t="shared" si="29"/>
        <v/>
      </c>
      <c r="F521" s="102"/>
      <c r="G521" s="103"/>
      <c r="H521" s="103"/>
      <c r="I521" s="100"/>
      <c r="J521" s="122" t="s">
        <v>2664</v>
      </c>
      <c r="K521" s="103"/>
      <c r="L521" s="103"/>
      <c r="M521" s="103"/>
      <c r="N521" s="103"/>
      <c r="O521" s="106"/>
      <c r="P521" s="104"/>
      <c r="Q521" s="104"/>
      <c r="R521" s="104"/>
      <c r="S521" s="105" t="str">
        <f t="shared" si="30"/>
        <v/>
      </c>
      <c r="T521" s="119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  <c r="AE521" s="107"/>
      <c r="AF521" s="107"/>
      <c r="AG521" s="107"/>
      <c r="AH521" s="107"/>
      <c r="AI521" s="107"/>
      <c r="AJ521" s="107"/>
      <c r="AK521" s="107"/>
      <c r="AL521" s="107"/>
      <c r="AM521" s="107"/>
      <c r="AN521" s="107"/>
      <c r="AO521" s="107"/>
      <c r="AP521" s="107"/>
      <c r="AQ521" s="107"/>
      <c r="AR521" s="107"/>
      <c r="AS521" s="107"/>
      <c r="AT521" s="107"/>
      <c r="AU521" s="107"/>
      <c r="AV521" s="107"/>
      <c r="AW521" s="107"/>
      <c r="AX521" s="107"/>
      <c r="AY521" s="107"/>
      <c r="AZ521" s="107"/>
      <c r="BA521" s="107"/>
      <c r="BB521" s="107"/>
      <c r="BC521" s="107"/>
    </row>
    <row r="522" spans="2:55" s="109" customFormat="1" ht="19.95" hidden="1" customHeight="1" x14ac:dyDescent="0.3">
      <c r="B522" s="111" t="s">
        <v>3177</v>
      </c>
      <c r="C522" s="111">
        <v>4600011662</v>
      </c>
      <c r="D522" s="101" t="s">
        <v>934</v>
      </c>
      <c r="E522" s="110" t="str">
        <f t="shared" si="29"/>
        <v/>
      </c>
      <c r="F522" s="102"/>
      <c r="G522" s="103"/>
      <c r="H522" s="103"/>
      <c r="I522" s="100"/>
      <c r="J522" s="122" t="s">
        <v>2918</v>
      </c>
      <c r="K522" s="103"/>
      <c r="L522" s="103"/>
      <c r="M522" s="103"/>
      <c r="N522" s="103"/>
      <c r="O522" s="106"/>
      <c r="P522" s="104"/>
      <c r="Q522" s="104"/>
      <c r="R522" s="104"/>
      <c r="S522" s="105" t="str">
        <f t="shared" si="30"/>
        <v/>
      </c>
      <c r="T522" s="119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  <c r="AE522" s="107"/>
      <c r="AF522" s="107"/>
      <c r="AG522" s="107"/>
      <c r="AH522" s="107"/>
      <c r="AI522" s="107"/>
      <c r="AJ522" s="107"/>
      <c r="AK522" s="107"/>
      <c r="AL522" s="107"/>
      <c r="AM522" s="107"/>
      <c r="AN522" s="107"/>
      <c r="AO522" s="107"/>
      <c r="AP522" s="107"/>
      <c r="AQ522" s="107"/>
      <c r="AR522" s="107"/>
      <c r="AS522" s="107"/>
      <c r="AT522" s="107"/>
      <c r="AU522" s="107"/>
      <c r="AV522" s="107"/>
      <c r="AW522" s="107"/>
      <c r="AX522" s="107"/>
      <c r="AY522" s="107"/>
      <c r="AZ522" s="107"/>
      <c r="BA522" s="107"/>
      <c r="BB522" s="107"/>
      <c r="BC522" s="107"/>
    </row>
    <row r="523" spans="2:55" s="109" customFormat="1" ht="19.95" hidden="1" customHeight="1" x14ac:dyDescent="0.3">
      <c r="B523" s="111" t="s">
        <v>3177</v>
      </c>
      <c r="C523" s="111">
        <v>4600011662</v>
      </c>
      <c r="D523" s="101" t="s">
        <v>935</v>
      </c>
      <c r="E523" s="110" t="str">
        <f t="shared" si="29"/>
        <v/>
      </c>
      <c r="F523" s="102"/>
      <c r="G523" s="103"/>
      <c r="H523" s="103"/>
      <c r="I523" s="100"/>
      <c r="J523" s="122" t="s">
        <v>2896</v>
      </c>
      <c r="K523" s="103"/>
      <c r="L523" s="103"/>
      <c r="M523" s="103"/>
      <c r="N523" s="103"/>
      <c r="O523" s="106"/>
      <c r="P523" s="104"/>
      <c r="Q523" s="104"/>
      <c r="R523" s="104"/>
      <c r="S523" s="105" t="str">
        <f t="shared" si="30"/>
        <v/>
      </c>
      <c r="T523" s="119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07"/>
      <c r="AG523" s="107"/>
      <c r="AH523" s="107"/>
      <c r="AI523" s="107"/>
      <c r="AJ523" s="107"/>
      <c r="AK523" s="107"/>
      <c r="AL523" s="107"/>
      <c r="AM523" s="107"/>
      <c r="AN523" s="107"/>
      <c r="AO523" s="107"/>
      <c r="AP523" s="107"/>
      <c r="AQ523" s="107"/>
      <c r="AR523" s="107"/>
      <c r="AS523" s="107"/>
      <c r="AT523" s="107"/>
      <c r="AU523" s="107"/>
      <c r="AV523" s="107"/>
      <c r="AW523" s="107"/>
      <c r="AX523" s="107"/>
      <c r="AY523" s="107"/>
      <c r="AZ523" s="107"/>
      <c r="BA523" s="107"/>
      <c r="BB523" s="107"/>
      <c r="BC523" s="107"/>
    </row>
    <row r="524" spans="2:55" s="109" customFormat="1" ht="19.95" hidden="1" customHeight="1" x14ac:dyDescent="0.3">
      <c r="B524" s="111" t="s">
        <v>3177</v>
      </c>
      <c r="C524" s="111">
        <v>4600011662</v>
      </c>
      <c r="D524" s="101" t="s">
        <v>936</v>
      </c>
      <c r="E524" s="110" t="str">
        <f t="shared" si="29"/>
        <v/>
      </c>
      <c r="F524" s="102"/>
      <c r="G524" s="103"/>
      <c r="H524" s="103"/>
      <c r="I524" s="100"/>
      <c r="J524" s="122" t="s">
        <v>2897</v>
      </c>
      <c r="K524" s="103"/>
      <c r="L524" s="103"/>
      <c r="M524" s="103"/>
      <c r="N524" s="103"/>
      <c r="O524" s="106"/>
      <c r="P524" s="104"/>
      <c r="Q524" s="104"/>
      <c r="R524" s="104"/>
      <c r="S524" s="105" t="str">
        <f t="shared" si="30"/>
        <v/>
      </c>
      <c r="T524" s="119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  <c r="AE524" s="107"/>
      <c r="AF524" s="107"/>
      <c r="AG524" s="107"/>
      <c r="AH524" s="107"/>
      <c r="AI524" s="107"/>
      <c r="AJ524" s="107"/>
      <c r="AK524" s="107"/>
      <c r="AL524" s="107"/>
      <c r="AM524" s="107"/>
      <c r="AN524" s="107"/>
      <c r="AO524" s="107"/>
      <c r="AP524" s="107"/>
      <c r="AQ524" s="107"/>
      <c r="AR524" s="107"/>
      <c r="AS524" s="107"/>
      <c r="AT524" s="107"/>
      <c r="AU524" s="107"/>
      <c r="AV524" s="107"/>
      <c r="AW524" s="107"/>
      <c r="AX524" s="107"/>
      <c r="AY524" s="107"/>
      <c r="AZ524" s="107"/>
      <c r="BA524" s="107"/>
      <c r="BB524" s="107"/>
      <c r="BC524" s="107"/>
    </row>
    <row r="525" spans="2:55" s="109" customFormat="1" ht="19.95" hidden="1" customHeight="1" x14ac:dyDescent="0.3">
      <c r="B525" s="111" t="s">
        <v>3177</v>
      </c>
      <c r="C525" s="111">
        <v>4600011662</v>
      </c>
      <c r="D525" s="101" t="s">
        <v>937</v>
      </c>
      <c r="E525" s="110" t="str">
        <f t="shared" si="29"/>
        <v/>
      </c>
      <c r="F525" s="102"/>
      <c r="G525" s="103"/>
      <c r="H525" s="103"/>
      <c r="I525" s="100"/>
      <c r="J525" s="122" t="s">
        <v>279</v>
      </c>
      <c r="K525" s="103"/>
      <c r="L525" s="103"/>
      <c r="M525" s="103"/>
      <c r="N525" s="103"/>
      <c r="O525" s="106"/>
      <c r="P525" s="104"/>
      <c r="Q525" s="104"/>
      <c r="R525" s="104"/>
      <c r="S525" s="105" t="str">
        <f t="shared" si="30"/>
        <v/>
      </c>
      <c r="T525" s="119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  <c r="AE525" s="107"/>
      <c r="AF525" s="107"/>
      <c r="AG525" s="107"/>
      <c r="AH525" s="107"/>
      <c r="AI525" s="107"/>
      <c r="AJ525" s="107"/>
      <c r="AK525" s="107"/>
      <c r="AL525" s="107"/>
      <c r="AM525" s="107"/>
      <c r="AN525" s="107"/>
      <c r="AO525" s="107"/>
      <c r="AP525" s="107"/>
      <c r="AQ525" s="107"/>
      <c r="AR525" s="107"/>
      <c r="AS525" s="107"/>
      <c r="AT525" s="107"/>
      <c r="AU525" s="107"/>
      <c r="AV525" s="107"/>
      <c r="AW525" s="107"/>
      <c r="AX525" s="107"/>
      <c r="AY525" s="107"/>
      <c r="AZ525" s="107"/>
      <c r="BA525" s="107"/>
      <c r="BB525" s="107"/>
      <c r="BC525" s="107"/>
    </row>
    <row r="526" spans="2:55" s="109" customFormat="1" ht="19.95" hidden="1" customHeight="1" x14ac:dyDescent="0.3">
      <c r="B526" s="111" t="s">
        <v>3177</v>
      </c>
      <c r="C526" s="111">
        <v>4600011662</v>
      </c>
      <c r="D526" s="101" t="s">
        <v>938</v>
      </c>
      <c r="E526" s="110" t="str">
        <f t="shared" si="29"/>
        <v/>
      </c>
      <c r="F526" s="102"/>
      <c r="G526" s="103"/>
      <c r="H526" s="103"/>
      <c r="I526" s="100"/>
      <c r="J526" s="122" t="s">
        <v>2898</v>
      </c>
      <c r="K526" s="103"/>
      <c r="L526" s="103"/>
      <c r="M526" s="103"/>
      <c r="N526" s="103"/>
      <c r="O526" s="106"/>
      <c r="P526" s="104"/>
      <c r="Q526" s="104"/>
      <c r="R526" s="104"/>
      <c r="S526" s="105" t="str">
        <f t="shared" si="30"/>
        <v/>
      </c>
      <c r="T526" s="119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  <c r="AE526" s="107"/>
      <c r="AF526" s="107"/>
      <c r="AG526" s="107"/>
      <c r="AH526" s="107"/>
      <c r="AI526" s="107"/>
      <c r="AJ526" s="107"/>
      <c r="AK526" s="107"/>
      <c r="AL526" s="107"/>
      <c r="AM526" s="107"/>
      <c r="AN526" s="107"/>
      <c r="AO526" s="107"/>
      <c r="AP526" s="107"/>
      <c r="AQ526" s="107"/>
      <c r="AR526" s="107"/>
      <c r="AS526" s="107"/>
      <c r="AT526" s="107"/>
      <c r="AU526" s="107"/>
      <c r="AV526" s="107"/>
      <c r="AW526" s="107"/>
      <c r="AX526" s="107"/>
      <c r="AY526" s="107"/>
      <c r="AZ526" s="107"/>
      <c r="BA526" s="107"/>
      <c r="BB526" s="107"/>
      <c r="BC526" s="107"/>
    </row>
    <row r="527" spans="2:55" s="109" customFormat="1" ht="19.95" hidden="1" customHeight="1" x14ac:dyDescent="0.3">
      <c r="B527" s="111" t="s">
        <v>3177</v>
      </c>
      <c r="C527" s="111">
        <v>4600011662</v>
      </c>
      <c r="D527" s="101" t="s">
        <v>245</v>
      </c>
      <c r="E527" s="110" t="str">
        <f t="shared" si="29"/>
        <v/>
      </c>
      <c r="F527" s="102"/>
      <c r="G527" s="103"/>
      <c r="H527" s="103"/>
      <c r="I527" s="100"/>
      <c r="J527" s="122" t="s">
        <v>2919</v>
      </c>
      <c r="K527" s="103"/>
      <c r="L527" s="103"/>
      <c r="M527" s="103"/>
      <c r="N527" s="103"/>
      <c r="O527" s="106"/>
      <c r="P527" s="104"/>
      <c r="Q527" s="104"/>
      <c r="R527" s="104"/>
      <c r="S527" s="105" t="str">
        <f t="shared" si="30"/>
        <v/>
      </c>
      <c r="T527" s="119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  <c r="AE527" s="107"/>
      <c r="AF527" s="107"/>
      <c r="AG527" s="107"/>
      <c r="AH527" s="107"/>
      <c r="AI527" s="107"/>
      <c r="AJ527" s="107"/>
      <c r="AK527" s="107"/>
      <c r="AL527" s="107"/>
      <c r="AM527" s="107"/>
      <c r="AN527" s="107"/>
      <c r="AO527" s="107"/>
      <c r="AP527" s="107"/>
      <c r="AQ527" s="107"/>
      <c r="AR527" s="107"/>
      <c r="AS527" s="107"/>
      <c r="AT527" s="107"/>
      <c r="AU527" s="107"/>
      <c r="AV527" s="107"/>
      <c r="AW527" s="107"/>
      <c r="AX527" s="107"/>
      <c r="AY527" s="107"/>
      <c r="AZ527" s="107"/>
      <c r="BA527" s="107"/>
      <c r="BB527" s="107"/>
      <c r="BC527" s="107"/>
    </row>
    <row r="528" spans="2:55" s="109" customFormat="1" ht="19.95" hidden="1" customHeight="1" x14ac:dyDescent="0.3">
      <c r="B528" s="111" t="s">
        <v>3177</v>
      </c>
      <c r="C528" s="111">
        <v>4600011662</v>
      </c>
      <c r="D528" s="101" t="s">
        <v>886</v>
      </c>
      <c r="E528" s="110" t="str">
        <f t="shared" si="29"/>
        <v/>
      </c>
      <c r="F528" s="102"/>
      <c r="G528" s="103"/>
      <c r="H528" s="103"/>
      <c r="I528" s="100"/>
      <c r="J528" s="122" t="s">
        <v>2920</v>
      </c>
      <c r="K528" s="103"/>
      <c r="L528" s="103"/>
      <c r="M528" s="103"/>
      <c r="N528" s="103"/>
      <c r="O528" s="106"/>
      <c r="P528" s="104"/>
      <c r="Q528" s="104"/>
      <c r="R528" s="104"/>
      <c r="S528" s="105" t="str">
        <f t="shared" si="30"/>
        <v/>
      </c>
      <c r="T528" s="119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  <c r="AE528" s="107"/>
      <c r="AF528" s="107"/>
      <c r="AG528" s="107"/>
      <c r="AH528" s="107"/>
      <c r="AI528" s="107"/>
      <c r="AJ528" s="107"/>
      <c r="AK528" s="107"/>
      <c r="AL528" s="107"/>
      <c r="AM528" s="107"/>
      <c r="AN528" s="107"/>
      <c r="AO528" s="107"/>
      <c r="AP528" s="107"/>
      <c r="AQ528" s="107"/>
      <c r="AR528" s="107"/>
      <c r="AS528" s="107"/>
      <c r="AT528" s="107"/>
      <c r="AU528" s="107"/>
      <c r="AV528" s="107"/>
      <c r="AW528" s="107"/>
      <c r="AX528" s="107"/>
      <c r="AY528" s="107"/>
      <c r="AZ528" s="107"/>
      <c r="BA528" s="107"/>
      <c r="BB528" s="107"/>
      <c r="BC528" s="107"/>
    </row>
    <row r="529" spans="2:55" s="109" customFormat="1" ht="19.95" hidden="1" customHeight="1" x14ac:dyDescent="0.3">
      <c r="B529" s="111" t="s">
        <v>3177</v>
      </c>
      <c r="C529" s="111">
        <v>4600011662</v>
      </c>
      <c r="D529" s="101" t="s">
        <v>887</v>
      </c>
      <c r="E529" s="110" t="str">
        <f t="shared" si="29"/>
        <v/>
      </c>
      <c r="F529" s="102"/>
      <c r="G529" s="103"/>
      <c r="H529" s="103"/>
      <c r="I529" s="100"/>
      <c r="J529" s="122" t="s">
        <v>2896</v>
      </c>
      <c r="K529" s="103"/>
      <c r="L529" s="103"/>
      <c r="M529" s="103"/>
      <c r="N529" s="103"/>
      <c r="O529" s="106"/>
      <c r="P529" s="104"/>
      <c r="Q529" s="104"/>
      <c r="R529" s="104"/>
      <c r="S529" s="105" t="str">
        <f t="shared" si="30"/>
        <v/>
      </c>
      <c r="T529" s="119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  <c r="AE529" s="107"/>
      <c r="AF529" s="107"/>
      <c r="AG529" s="107"/>
      <c r="AH529" s="107"/>
      <c r="AI529" s="107"/>
      <c r="AJ529" s="107"/>
      <c r="AK529" s="107"/>
      <c r="AL529" s="107"/>
      <c r="AM529" s="107"/>
      <c r="AN529" s="107"/>
      <c r="AO529" s="107"/>
      <c r="AP529" s="107"/>
      <c r="AQ529" s="107"/>
      <c r="AR529" s="107"/>
      <c r="AS529" s="107"/>
      <c r="AT529" s="107"/>
      <c r="AU529" s="107"/>
      <c r="AV529" s="107"/>
      <c r="AW529" s="107"/>
      <c r="AX529" s="107"/>
      <c r="AY529" s="107"/>
      <c r="AZ529" s="107"/>
      <c r="BA529" s="107"/>
      <c r="BB529" s="107"/>
      <c r="BC529" s="107"/>
    </row>
    <row r="530" spans="2:55" s="109" customFormat="1" ht="19.95" hidden="1" customHeight="1" x14ac:dyDescent="0.3">
      <c r="B530" s="111" t="s">
        <v>3177</v>
      </c>
      <c r="C530" s="111">
        <v>4600011662</v>
      </c>
      <c r="D530" s="101" t="s">
        <v>888</v>
      </c>
      <c r="E530" s="110" t="str">
        <f t="shared" si="29"/>
        <v/>
      </c>
      <c r="F530" s="102"/>
      <c r="G530" s="103"/>
      <c r="H530" s="103"/>
      <c r="I530" s="100"/>
      <c r="J530" s="122" t="s">
        <v>2897</v>
      </c>
      <c r="K530" s="103"/>
      <c r="L530" s="103"/>
      <c r="M530" s="103"/>
      <c r="N530" s="103"/>
      <c r="O530" s="106"/>
      <c r="P530" s="104"/>
      <c r="Q530" s="104"/>
      <c r="R530" s="104"/>
      <c r="S530" s="105" t="str">
        <f t="shared" si="30"/>
        <v/>
      </c>
      <c r="T530" s="119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  <c r="AE530" s="107"/>
      <c r="AF530" s="107"/>
      <c r="AG530" s="107"/>
      <c r="AH530" s="107"/>
      <c r="AI530" s="107"/>
      <c r="AJ530" s="107"/>
      <c r="AK530" s="107"/>
      <c r="AL530" s="107"/>
      <c r="AM530" s="107"/>
      <c r="AN530" s="107"/>
      <c r="AO530" s="107"/>
      <c r="AP530" s="107"/>
      <c r="AQ530" s="107"/>
      <c r="AR530" s="107"/>
      <c r="AS530" s="107"/>
      <c r="AT530" s="107"/>
      <c r="AU530" s="107"/>
      <c r="AV530" s="107"/>
      <c r="AW530" s="107"/>
      <c r="AX530" s="107"/>
      <c r="AY530" s="107"/>
      <c r="AZ530" s="107"/>
      <c r="BA530" s="107"/>
      <c r="BB530" s="107"/>
      <c r="BC530" s="107"/>
    </row>
    <row r="531" spans="2:55" s="109" customFormat="1" ht="19.95" hidden="1" customHeight="1" x14ac:dyDescent="0.3">
      <c r="B531" s="111" t="s">
        <v>3177</v>
      </c>
      <c r="C531" s="111">
        <v>4600011662</v>
      </c>
      <c r="D531" s="101" t="s">
        <v>889</v>
      </c>
      <c r="E531" s="110" t="str">
        <f t="shared" si="29"/>
        <v/>
      </c>
      <c r="F531" s="102"/>
      <c r="G531" s="103"/>
      <c r="H531" s="103"/>
      <c r="I531" s="100"/>
      <c r="J531" s="122" t="s">
        <v>279</v>
      </c>
      <c r="K531" s="103"/>
      <c r="L531" s="103"/>
      <c r="M531" s="103"/>
      <c r="N531" s="103"/>
      <c r="O531" s="106"/>
      <c r="P531" s="104"/>
      <c r="Q531" s="104"/>
      <c r="R531" s="104"/>
      <c r="S531" s="105" t="str">
        <f t="shared" si="30"/>
        <v/>
      </c>
      <c r="T531" s="119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  <c r="AE531" s="107"/>
      <c r="AF531" s="107"/>
      <c r="AG531" s="107"/>
      <c r="AH531" s="107"/>
      <c r="AI531" s="107"/>
      <c r="AJ531" s="107"/>
      <c r="AK531" s="107"/>
      <c r="AL531" s="107"/>
      <c r="AM531" s="107"/>
      <c r="AN531" s="107"/>
      <c r="AO531" s="107"/>
      <c r="AP531" s="107"/>
      <c r="AQ531" s="107"/>
      <c r="AR531" s="107"/>
      <c r="AS531" s="107"/>
      <c r="AT531" s="107"/>
      <c r="AU531" s="107"/>
      <c r="AV531" s="107"/>
      <c r="AW531" s="107"/>
      <c r="AX531" s="107"/>
      <c r="AY531" s="107"/>
      <c r="AZ531" s="107"/>
      <c r="BA531" s="107"/>
      <c r="BB531" s="107"/>
      <c r="BC531" s="107"/>
    </row>
    <row r="532" spans="2:55" s="109" customFormat="1" ht="19.95" hidden="1" customHeight="1" x14ac:dyDescent="0.3">
      <c r="B532" s="111" t="s">
        <v>3177</v>
      </c>
      <c r="C532" s="111">
        <v>4600011662</v>
      </c>
      <c r="D532" s="101" t="s">
        <v>890</v>
      </c>
      <c r="E532" s="110" t="str">
        <f t="shared" si="29"/>
        <v/>
      </c>
      <c r="F532" s="102"/>
      <c r="G532" s="103"/>
      <c r="H532" s="103"/>
      <c r="I532" s="100"/>
      <c r="J532" s="122" t="s">
        <v>2898</v>
      </c>
      <c r="K532" s="103"/>
      <c r="L532" s="103"/>
      <c r="M532" s="103"/>
      <c r="N532" s="103"/>
      <c r="O532" s="106"/>
      <c r="P532" s="104"/>
      <c r="Q532" s="104"/>
      <c r="R532" s="104"/>
      <c r="S532" s="105" t="str">
        <f t="shared" si="30"/>
        <v/>
      </c>
      <c r="T532" s="119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  <c r="AE532" s="107"/>
      <c r="AF532" s="107"/>
      <c r="AG532" s="107"/>
      <c r="AH532" s="107"/>
      <c r="AI532" s="107"/>
      <c r="AJ532" s="107"/>
      <c r="AK532" s="107"/>
      <c r="AL532" s="107"/>
      <c r="AM532" s="107"/>
      <c r="AN532" s="107"/>
      <c r="AO532" s="107"/>
      <c r="AP532" s="107"/>
      <c r="AQ532" s="107"/>
      <c r="AR532" s="107"/>
      <c r="AS532" s="107"/>
      <c r="AT532" s="107"/>
      <c r="AU532" s="107"/>
      <c r="AV532" s="107"/>
      <c r="AW532" s="107"/>
      <c r="AX532" s="107"/>
      <c r="AY532" s="107"/>
      <c r="AZ532" s="107"/>
      <c r="BA532" s="107"/>
      <c r="BB532" s="107"/>
      <c r="BC532" s="107"/>
    </row>
    <row r="533" spans="2:55" s="109" customFormat="1" ht="19.95" hidden="1" customHeight="1" x14ac:dyDescent="0.3">
      <c r="B533" s="111" t="s">
        <v>3177</v>
      </c>
      <c r="C533" s="111">
        <v>4600011662</v>
      </c>
      <c r="D533" s="101" t="s">
        <v>951</v>
      </c>
      <c r="E533" s="110" t="str">
        <f t="shared" si="29"/>
        <v/>
      </c>
      <c r="F533" s="102"/>
      <c r="G533" s="103"/>
      <c r="H533" s="103"/>
      <c r="I533" s="100"/>
      <c r="J533" s="122" t="s">
        <v>2662</v>
      </c>
      <c r="K533" s="103"/>
      <c r="L533" s="103"/>
      <c r="M533" s="103"/>
      <c r="N533" s="103"/>
      <c r="O533" s="106"/>
      <c r="P533" s="104"/>
      <c r="Q533" s="104"/>
      <c r="R533" s="104"/>
      <c r="S533" s="105" t="str">
        <f t="shared" si="30"/>
        <v/>
      </c>
      <c r="T533" s="119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/>
      <c r="AM533" s="107"/>
      <c r="AN533" s="107"/>
      <c r="AO533" s="107"/>
      <c r="AP533" s="107"/>
      <c r="AQ533" s="107"/>
      <c r="AR533" s="107"/>
      <c r="AS533" s="107"/>
      <c r="AT533" s="107"/>
      <c r="AU533" s="107"/>
      <c r="AV533" s="107"/>
      <c r="AW533" s="107"/>
      <c r="AX533" s="107"/>
      <c r="AY533" s="107"/>
      <c r="AZ533" s="107"/>
      <c r="BA533" s="107"/>
      <c r="BB533" s="107"/>
      <c r="BC533" s="107"/>
    </row>
    <row r="534" spans="2:55" s="109" customFormat="1" ht="19.95" hidden="1" customHeight="1" x14ac:dyDescent="0.3">
      <c r="B534" s="111" t="s">
        <v>3177</v>
      </c>
      <c r="C534" s="111">
        <v>4600011662</v>
      </c>
      <c r="D534" s="101" t="s">
        <v>952</v>
      </c>
      <c r="E534" s="110" t="str">
        <f t="shared" si="29"/>
        <v/>
      </c>
      <c r="F534" s="102"/>
      <c r="G534" s="103"/>
      <c r="H534" s="103"/>
      <c r="I534" s="100"/>
      <c r="J534" s="122" t="s">
        <v>2921</v>
      </c>
      <c r="K534" s="103"/>
      <c r="L534" s="103"/>
      <c r="M534" s="103"/>
      <c r="N534" s="103"/>
      <c r="O534" s="106"/>
      <c r="P534" s="104"/>
      <c r="Q534" s="104"/>
      <c r="R534" s="104"/>
      <c r="S534" s="105" t="str">
        <f t="shared" si="30"/>
        <v/>
      </c>
      <c r="T534" s="119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  <c r="AE534" s="107"/>
      <c r="AF534" s="107"/>
      <c r="AG534" s="107"/>
      <c r="AH534" s="107"/>
      <c r="AI534" s="107"/>
      <c r="AJ534" s="107"/>
      <c r="AK534" s="107"/>
      <c r="AL534" s="107"/>
      <c r="AM534" s="107"/>
      <c r="AN534" s="107"/>
      <c r="AO534" s="107"/>
      <c r="AP534" s="107"/>
      <c r="AQ534" s="107"/>
      <c r="AR534" s="107"/>
      <c r="AS534" s="107"/>
      <c r="AT534" s="107"/>
      <c r="AU534" s="107"/>
      <c r="AV534" s="107"/>
      <c r="AW534" s="107"/>
      <c r="AX534" s="107"/>
      <c r="AY534" s="107"/>
      <c r="AZ534" s="107"/>
      <c r="BA534" s="107"/>
      <c r="BB534" s="107"/>
      <c r="BC534" s="107"/>
    </row>
    <row r="535" spans="2:55" s="109" customFormat="1" ht="19.95" hidden="1" customHeight="1" x14ac:dyDescent="0.3">
      <c r="B535" s="111" t="s">
        <v>3177</v>
      </c>
      <c r="C535" s="111">
        <v>4600011662</v>
      </c>
      <c r="D535" s="101" t="s">
        <v>953</v>
      </c>
      <c r="E535" s="110" t="str">
        <f t="shared" si="29"/>
        <v/>
      </c>
      <c r="F535" s="102"/>
      <c r="G535" s="103"/>
      <c r="H535" s="103"/>
      <c r="I535" s="100"/>
      <c r="J535" s="122" t="s">
        <v>2896</v>
      </c>
      <c r="K535" s="103"/>
      <c r="L535" s="103"/>
      <c r="M535" s="103"/>
      <c r="N535" s="103"/>
      <c r="O535" s="106"/>
      <c r="P535" s="104"/>
      <c r="Q535" s="104"/>
      <c r="R535" s="104"/>
      <c r="S535" s="105" t="str">
        <f t="shared" si="30"/>
        <v/>
      </c>
      <c r="T535" s="119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  <c r="AE535" s="107"/>
      <c r="AF535" s="107"/>
      <c r="AG535" s="107"/>
      <c r="AH535" s="107"/>
      <c r="AI535" s="107"/>
      <c r="AJ535" s="107"/>
      <c r="AK535" s="107"/>
      <c r="AL535" s="107"/>
      <c r="AM535" s="107"/>
      <c r="AN535" s="107"/>
      <c r="AO535" s="107"/>
      <c r="AP535" s="107"/>
      <c r="AQ535" s="107"/>
      <c r="AR535" s="107"/>
      <c r="AS535" s="107"/>
      <c r="AT535" s="107"/>
      <c r="AU535" s="107"/>
      <c r="AV535" s="107"/>
      <c r="AW535" s="107"/>
      <c r="AX535" s="107"/>
      <c r="AY535" s="107"/>
      <c r="AZ535" s="107"/>
      <c r="BA535" s="107"/>
      <c r="BB535" s="107"/>
      <c r="BC535" s="107"/>
    </row>
    <row r="536" spans="2:55" s="109" customFormat="1" ht="19.95" hidden="1" customHeight="1" x14ac:dyDescent="0.3">
      <c r="B536" s="111" t="s">
        <v>3177</v>
      </c>
      <c r="C536" s="111">
        <v>4600011662</v>
      </c>
      <c r="D536" s="101" t="s">
        <v>954</v>
      </c>
      <c r="E536" s="110" t="str">
        <f t="shared" si="29"/>
        <v/>
      </c>
      <c r="F536" s="102"/>
      <c r="G536" s="103"/>
      <c r="H536" s="103"/>
      <c r="I536" s="100"/>
      <c r="J536" s="122" t="s">
        <v>2897</v>
      </c>
      <c r="K536" s="103"/>
      <c r="L536" s="103"/>
      <c r="M536" s="103"/>
      <c r="N536" s="103"/>
      <c r="O536" s="106"/>
      <c r="P536" s="104"/>
      <c r="Q536" s="104"/>
      <c r="R536" s="104"/>
      <c r="S536" s="105" t="str">
        <f t="shared" si="30"/>
        <v/>
      </c>
      <c r="T536" s="119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  <c r="AE536" s="107"/>
      <c r="AF536" s="107"/>
      <c r="AG536" s="107"/>
      <c r="AH536" s="107"/>
      <c r="AI536" s="107"/>
      <c r="AJ536" s="107"/>
      <c r="AK536" s="107"/>
      <c r="AL536" s="107"/>
      <c r="AM536" s="107"/>
      <c r="AN536" s="107"/>
      <c r="AO536" s="107"/>
      <c r="AP536" s="107"/>
      <c r="AQ536" s="107"/>
      <c r="AR536" s="107"/>
      <c r="AS536" s="107"/>
      <c r="AT536" s="107"/>
      <c r="AU536" s="107"/>
      <c r="AV536" s="107"/>
      <c r="AW536" s="107"/>
      <c r="AX536" s="107"/>
      <c r="AY536" s="107"/>
      <c r="AZ536" s="107"/>
      <c r="BA536" s="107"/>
      <c r="BB536" s="107"/>
      <c r="BC536" s="107"/>
    </row>
    <row r="537" spans="2:55" s="109" customFormat="1" ht="19.95" hidden="1" customHeight="1" x14ac:dyDescent="0.3">
      <c r="B537" s="111" t="s">
        <v>3177</v>
      </c>
      <c r="C537" s="111">
        <v>4600011662</v>
      </c>
      <c r="D537" s="101" t="s">
        <v>955</v>
      </c>
      <c r="E537" s="110" t="str">
        <f t="shared" si="29"/>
        <v/>
      </c>
      <c r="F537" s="102"/>
      <c r="G537" s="103"/>
      <c r="H537" s="103"/>
      <c r="I537" s="100"/>
      <c r="J537" s="122" t="s">
        <v>279</v>
      </c>
      <c r="K537" s="103"/>
      <c r="L537" s="103"/>
      <c r="M537" s="103"/>
      <c r="N537" s="103"/>
      <c r="O537" s="106"/>
      <c r="P537" s="104"/>
      <c r="Q537" s="104"/>
      <c r="R537" s="104"/>
      <c r="S537" s="105" t="str">
        <f t="shared" si="30"/>
        <v/>
      </c>
      <c r="T537" s="119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  <c r="AE537" s="107"/>
      <c r="AF537" s="107"/>
      <c r="AG537" s="107"/>
      <c r="AH537" s="107"/>
      <c r="AI537" s="107"/>
      <c r="AJ537" s="107"/>
      <c r="AK537" s="107"/>
      <c r="AL537" s="107"/>
      <c r="AM537" s="107"/>
      <c r="AN537" s="107"/>
      <c r="AO537" s="107"/>
      <c r="AP537" s="107"/>
      <c r="AQ537" s="107"/>
      <c r="AR537" s="107"/>
      <c r="AS537" s="107"/>
      <c r="AT537" s="107"/>
      <c r="AU537" s="107"/>
      <c r="AV537" s="107"/>
      <c r="AW537" s="107"/>
      <c r="AX537" s="107"/>
      <c r="AY537" s="107"/>
      <c r="AZ537" s="107"/>
      <c r="BA537" s="107"/>
      <c r="BB537" s="107"/>
      <c r="BC537" s="107"/>
    </row>
    <row r="538" spans="2:55" s="109" customFormat="1" ht="19.95" hidden="1" customHeight="1" x14ac:dyDescent="0.3">
      <c r="B538" s="111" t="s">
        <v>3177</v>
      </c>
      <c r="C538" s="111">
        <v>4600011662</v>
      </c>
      <c r="D538" s="101" t="s">
        <v>956</v>
      </c>
      <c r="E538" s="110" t="str">
        <f t="shared" si="29"/>
        <v/>
      </c>
      <c r="F538" s="102"/>
      <c r="G538" s="103"/>
      <c r="H538" s="103"/>
      <c r="I538" s="100"/>
      <c r="J538" s="122" t="s">
        <v>2898</v>
      </c>
      <c r="K538" s="103"/>
      <c r="L538" s="103"/>
      <c r="M538" s="103"/>
      <c r="N538" s="103"/>
      <c r="O538" s="106"/>
      <c r="P538" s="104"/>
      <c r="Q538" s="104"/>
      <c r="R538" s="104"/>
      <c r="S538" s="105" t="str">
        <f t="shared" si="30"/>
        <v/>
      </c>
      <c r="T538" s="119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/>
      <c r="AM538" s="107"/>
      <c r="AN538" s="107"/>
      <c r="AO538" s="107"/>
      <c r="AP538" s="107"/>
      <c r="AQ538" s="107"/>
      <c r="AR538" s="107"/>
      <c r="AS538" s="107"/>
      <c r="AT538" s="107"/>
      <c r="AU538" s="107"/>
      <c r="AV538" s="107"/>
      <c r="AW538" s="107"/>
      <c r="AX538" s="107"/>
      <c r="AY538" s="107"/>
      <c r="AZ538" s="107"/>
      <c r="BA538" s="107"/>
      <c r="BB538" s="107"/>
      <c r="BC538" s="107"/>
    </row>
    <row r="539" spans="2:55" s="109" customFormat="1" ht="19.95" hidden="1" customHeight="1" x14ac:dyDescent="0.3">
      <c r="B539" s="111" t="s">
        <v>3177</v>
      </c>
      <c r="C539" s="111">
        <v>4600011662</v>
      </c>
      <c r="D539" s="101" t="s">
        <v>957</v>
      </c>
      <c r="E539" s="110" t="str">
        <f t="shared" si="29"/>
        <v/>
      </c>
      <c r="F539" s="102"/>
      <c r="G539" s="103"/>
      <c r="H539" s="103"/>
      <c r="I539" s="100"/>
      <c r="J539" s="122" t="s">
        <v>2922</v>
      </c>
      <c r="K539" s="103"/>
      <c r="L539" s="103"/>
      <c r="M539" s="103"/>
      <c r="N539" s="103"/>
      <c r="O539" s="106"/>
      <c r="P539" s="104"/>
      <c r="Q539" s="104"/>
      <c r="R539" s="104"/>
      <c r="S539" s="105" t="str">
        <f t="shared" si="30"/>
        <v/>
      </c>
      <c r="T539" s="119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/>
      <c r="AM539" s="107"/>
      <c r="AN539" s="107"/>
      <c r="AO539" s="107"/>
      <c r="AP539" s="107"/>
      <c r="AQ539" s="107"/>
      <c r="AR539" s="107"/>
      <c r="AS539" s="107"/>
      <c r="AT539" s="107"/>
      <c r="AU539" s="107"/>
      <c r="AV539" s="107"/>
      <c r="AW539" s="107"/>
      <c r="AX539" s="107"/>
      <c r="AY539" s="107"/>
      <c r="AZ539" s="107"/>
      <c r="BA539" s="107"/>
      <c r="BB539" s="107"/>
      <c r="BC539" s="107"/>
    </row>
    <row r="540" spans="2:55" s="109" customFormat="1" ht="19.95" hidden="1" customHeight="1" x14ac:dyDescent="0.3">
      <c r="B540" s="111" t="s">
        <v>3177</v>
      </c>
      <c r="C540" s="111">
        <v>4600011662</v>
      </c>
      <c r="D540" s="101" t="s">
        <v>958</v>
      </c>
      <c r="E540" s="110" t="str">
        <f t="shared" si="29"/>
        <v/>
      </c>
      <c r="F540" s="102"/>
      <c r="G540" s="103"/>
      <c r="H540" s="103"/>
      <c r="I540" s="100"/>
      <c r="J540" s="122" t="s">
        <v>2923</v>
      </c>
      <c r="K540" s="103"/>
      <c r="L540" s="103"/>
      <c r="M540" s="103"/>
      <c r="N540" s="103"/>
      <c r="O540" s="106"/>
      <c r="P540" s="104"/>
      <c r="Q540" s="104"/>
      <c r="R540" s="104"/>
      <c r="S540" s="105" t="str">
        <f t="shared" si="30"/>
        <v/>
      </c>
      <c r="T540" s="119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  <c r="AE540" s="107"/>
      <c r="AF540" s="107"/>
      <c r="AG540" s="107"/>
      <c r="AH540" s="107"/>
      <c r="AI540" s="107"/>
      <c r="AJ540" s="107"/>
      <c r="AK540" s="107"/>
      <c r="AL540" s="107"/>
      <c r="AM540" s="107"/>
      <c r="AN540" s="107"/>
      <c r="AO540" s="107"/>
      <c r="AP540" s="107"/>
      <c r="AQ540" s="107"/>
      <c r="AR540" s="107"/>
      <c r="AS540" s="107"/>
      <c r="AT540" s="107"/>
      <c r="AU540" s="107"/>
      <c r="AV540" s="107"/>
      <c r="AW540" s="107"/>
      <c r="AX540" s="107"/>
      <c r="AY540" s="107"/>
      <c r="AZ540" s="107"/>
      <c r="BA540" s="107"/>
      <c r="BB540" s="107"/>
      <c r="BC540" s="107"/>
    </row>
    <row r="541" spans="2:55" s="109" customFormat="1" ht="19.95" hidden="1" customHeight="1" x14ac:dyDescent="0.3">
      <c r="B541" s="111" t="s">
        <v>3177</v>
      </c>
      <c r="C541" s="111">
        <v>4600011662</v>
      </c>
      <c r="D541" s="101" t="s">
        <v>330</v>
      </c>
      <c r="E541" s="110" t="str">
        <f t="shared" si="29"/>
        <v/>
      </c>
      <c r="F541" s="102"/>
      <c r="G541" s="103"/>
      <c r="H541" s="103"/>
      <c r="I541" s="100"/>
      <c r="J541" s="122" t="s">
        <v>331</v>
      </c>
      <c r="K541" s="103"/>
      <c r="L541" s="103"/>
      <c r="M541" s="103"/>
      <c r="N541" s="103"/>
      <c r="O541" s="106"/>
      <c r="P541" s="104"/>
      <c r="Q541" s="104"/>
      <c r="R541" s="104"/>
      <c r="S541" s="105" t="str">
        <f t="shared" si="30"/>
        <v/>
      </c>
      <c r="T541" s="119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  <c r="AE541" s="107"/>
      <c r="AF541" s="107"/>
      <c r="AG541" s="107"/>
      <c r="AH541" s="107"/>
      <c r="AI541" s="107"/>
      <c r="AJ541" s="107"/>
      <c r="AK541" s="107"/>
      <c r="AL541" s="107"/>
      <c r="AM541" s="107"/>
      <c r="AN541" s="107"/>
      <c r="AO541" s="107"/>
      <c r="AP541" s="107"/>
      <c r="AQ541" s="107"/>
      <c r="AR541" s="107"/>
      <c r="AS541" s="107"/>
      <c r="AT541" s="107"/>
      <c r="AU541" s="107"/>
      <c r="AV541" s="107"/>
      <c r="AW541" s="107"/>
      <c r="AX541" s="107"/>
      <c r="AY541" s="107"/>
      <c r="AZ541" s="107"/>
      <c r="BA541" s="107"/>
      <c r="BB541" s="107"/>
      <c r="BC541" s="107"/>
    </row>
    <row r="542" spans="2:55" s="109" customFormat="1" ht="19.95" hidden="1" customHeight="1" x14ac:dyDescent="0.3">
      <c r="B542" s="111" t="s">
        <v>3177</v>
      </c>
      <c r="C542" s="111">
        <v>4600011662</v>
      </c>
      <c r="D542" s="101" t="s">
        <v>959</v>
      </c>
      <c r="E542" s="110" t="str">
        <f t="shared" si="29"/>
        <v/>
      </c>
      <c r="F542" s="102"/>
      <c r="G542" s="103"/>
      <c r="H542" s="103"/>
      <c r="I542" s="100"/>
      <c r="J542" s="122" t="s">
        <v>2924</v>
      </c>
      <c r="K542" s="103"/>
      <c r="L542" s="103"/>
      <c r="M542" s="103"/>
      <c r="N542" s="103"/>
      <c r="O542" s="106"/>
      <c r="P542" s="104"/>
      <c r="Q542" s="104"/>
      <c r="R542" s="104"/>
      <c r="S542" s="105" t="str">
        <f t="shared" si="30"/>
        <v/>
      </c>
      <c r="T542" s="119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  <c r="AE542" s="107"/>
      <c r="AF542" s="107"/>
      <c r="AG542" s="107"/>
      <c r="AH542" s="107"/>
      <c r="AI542" s="107"/>
      <c r="AJ542" s="107"/>
      <c r="AK542" s="107"/>
      <c r="AL542" s="107"/>
      <c r="AM542" s="107"/>
      <c r="AN542" s="107"/>
      <c r="AO542" s="107"/>
      <c r="AP542" s="107"/>
      <c r="AQ542" s="107"/>
      <c r="AR542" s="107"/>
      <c r="AS542" s="107"/>
      <c r="AT542" s="107"/>
      <c r="AU542" s="107"/>
      <c r="AV542" s="107"/>
      <c r="AW542" s="107"/>
      <c r="AX542" s="107"/>
      <c r="AY542" s="107"/>
      <c r="AZ542" s="107"/>
      <c r="BA542" s="107"/>
      <c r="BB542" s="107"/>
      <c r="BC542" s="107"/>
    </row>
    <row r="543" spans="2:55" s="109" customFormat="1" ht="19.95" hidden="1" customHeight="1" x14ac:dyDescent="0.3">
      <c r="B543" s="111" t="s">
        <v>3177</v>
      </c>
      <c r="C543" s="111">
        <v>4600011662</v>
      </c>
      <c r="D543" s="101" t="s">
        <v>960</v>
      </c>
      <c r="E543" s="110" t="str">
        <f t="shared" si="29"/>
        <v/>
      </c>
      <c r="F543" s="102"/>
      <c r="G543" s="103"/>
      <c r="H543" s="103"/>
      <c r="I543" s="100"/>
      <c r="J543" s="122" t="s">
        <v>2925</v>
      </c>
      <c r="K543" s="103"/>
      <c r="L543" s="103"/>
      <c r="M543" s="103"/>
      <c r="N543" s="103"/>
      <c r="O543" s="106"/>
      <c r="P543" s="104"/>
      <c r="Q543" s="104"/>
      <c r="R543" s="104"/>
      <c r="S543" s="105" t="str">
        <f t="shared" si="30"/>
        <v/>
      </c>
      <c r="T543" s="119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  <c r="AE543" s="107"/>
      <c r="AF543" s="107"/>
      <c r="AG543" s="107"/>
      <c r="AH543" s="107"/>
      <c r="AI543" s="107"/>
      <c r="AJ543" s="107"/>
      <c r="AK543" s="107"/>
      <c r="AL543" s="107"/>
      <c r="AM543" s="107"/>
      <c r="AN543" s="107"/>
      <c r="AO543" s="107"/>
      <c r="AP543" s="107"/>
      <c r="AQ543" s="107"/>
      <c r="AR543" s="107"/>
      <c r="AS543" s="107"/>
      <c r="AT543" s="107"/>
      <c r="AU543" s="107"/>
      <c r="AV543" s="107"/>
      <c r="AW543" s="107"/>
      <c r="AX543" s="107"/>
      <c r="AY543" s="107"/>
      <c r="AZ543" s="107"/>
      <c r="BA543" s="107"/>
      <c r="BB543" s="107"/>
      <c r="BC543" s="107"/>
    </row>
    <row r="544" spans="2:55" s="109" customFormat="1" ht="19.95" hidden="1" customHeight="1" x14ac:dyDescent="0.3">
      <c r="B544" s="111" t="s">
        <v>3177</v>
      </c>
      <c r="C544" s="111">
        <v>4600011662</v>
      </c>
      <c r="D544" s="101" t="s">
        <v>961</v>
      </c>
      <c r="E544" s="110" t="str">
        <f t="shared" si="29"/>
        <v/>
      </c>
      <c r="F544" s="102"/>
      <c r="G544" s="103"/>
      <c r="H544" s="103"/>
      <c r="I544" s="100"/>
      <c r="J544" s="122" t="s">
        <v>2926</v>
      </c>
      <c r="K544" s="103"/>
      <c r="L544" s="103"/>
      <c r="M544" s="103"/>
      <c r="N544" s="103"/>
      <c r="O544" s="106"/>
      <c r="P544" s="104"/>
      <c r="Q544" s="104"/>
      <c r="R544" s="104"/>
      <c r="S544" s="105" t="str">
        <f t="shared" si="30"/>
        <v/>
      </c>
      <c r="T544" s="119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/>
      <c r="AM544" s="107"/>
      <c r="AN544" s="107"/>
      <c r="AO544" s="107"/>
      <c r="AP544" s="107"/>
      <c r="AQ544" s="107"/>
      <c r="AR544" s="107"/>
      <c r="AS544" s="107"/>
      <c r="AT544" s="107"/>
      <c r="AU544" s="107"/>
      <c r="AV544" s="107"/>
      <c r="AW544" s="107"/>
      <c r="AX544" s="107"/>
      <c r="AY544" s="107"/>
      <c r="AZ544" s="107"/>
      <c r="BA544" s="107"/>
      <c r="BB544" s="107"/>
      <c r="BC544" s="107"/>
    </row>
    <row r="545" spans="2:55" s="109" customFormat="1" ht="19.95" hidden="1" customHeight="1" x14ac:dyDescent="0.3">
      <c r="B545" s="111" t="s">
        <v>3177</v>
      </c>
      <c r="C545" s="111">
        <v>4600011662</v>
      </c>
      <c r="D545" s="101" t="s">
        <v>962</v>
      </c>
      <c r="E545" s="110" t="str">
        <f t="shared" si="29"/>
        <v/>
      </c>
      <c r="F545" s="102"/>
      <c r="G545" s="103"/>
      <c r="H545" s="103"/>
      <c r="I545" s="100"/>
      <c r="J545" s="122" t="s">
        <v>2854</v>
      </c>
      <c r="K545" s="103"/>
      <c r="L545" s="103"/>
      <c r="M545" s="103"/>
      <c r="N545" s="103"/>
      <c r="O545" s="106"/>
      <c r="P545" s="104"/>
      <c r="Q545" s="104"/>
      <c r="R545" s="104"/>
      <c r="S545" s="105" t="str">
        <f t="shared" si="30"/>
        <v/>
      </c>
      <c r="T545" s="119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  <c r="AE545" s="107"/>
      <c r="AF545" s="107"/>
      <c r="AG545" s="107"/>
      <c r="AH545" s="107"/>
      <c r="AI545" s="107"/>
      <c r="AJ545" s="107"/>
      <c r="AK545" s="107"/>
      <c r="AL545" s="107"/>
      <c r="AM545" s="107"/>
      <c r="AN545" s="107"/>
      <c r="AO545" s="107"/>
      <c r="AP545" s="107"/>
      <c r="AQ545" s="107"/>
      <c r="AR545" s="107"/>
      <c r="AS545" s="107"/>
      <c r="AT545" s="107"/>
      <c r="AU545" s="107"/>
      <c r="AV545" s="107"/>
      <c r="AW545" s="107"/>
      <c r="AX545" s="107"/>
      <c r="AY545" s="107"/>
      <c r="AZ545" s="107"/>
      <c r="BA545" s="107"/>
      <c r="BB545" s="107"/>
      <c r="BC545" s="107"/>
    </row>
    <row r="546" spans="2:55" s="109" customFormat="1" ht="19.95" hidden="1" customHeight="1" x14ac:dyDescent="0.3">
      <c r="B546" s="111" t="s">
        <v>3177</v>
      </c>
      <c r="C546" s="111">
        <v>4600011662</v>
      </c>
      <c r="D546" s="101" t="s">
        <v>963</v>
      </c>
      <c r="E546" s="110" t="str">
        <f t="shared" si="29"/>
        <v/>
      </c>
      <c r="F546" s="102"/>
      <c r="G546" s="103"/>
      <c r="H546" s="103"/>
      <c r="I546" s="100"/>
      <c r="J546" s="122" t="s">
        <v>2927</v>
      </c>
      <c r="K546" s="103"/>
      <c r="L546" s="103"/>
      <c r="M546" s="103"/>
      <c r="N546" s="103"/>
      <c r="O546" s="106"/>
      <c r="P546" s="104"/>
      <c r="Q546" s="104"/>
      <c r="R546" s="104"/>
      <c r="S546" s="105" t="str">
        <f t="shared" si="30"/>
        <v/>
      </c>
      <c r="T546" s="119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  <c r="AE546" s="107"/>
      <c r="AF546" s="107"/>
      <c r="AG546" s="107"/>
      <c r="AH546" s="107"/>
      <c r="AI546" s="107"/>
      <c r="AJ546" s="107"/>
      <c r="AK546" s="107"/>
      <c r="AL546" s="107"/>
      <c r="AM546" s="107"/>
      <c r="AN546" s="107"/>
      <c r="AO546" s="107"/>
      <c r="AP546" s="107"/>
      <c r="AQ546" s="107"/>
      <c r="AR546" s="107"/>
      <c r="AS546" s="107"/>
      <c r="AT546" s="107"/>
      <c r="AU546" s="107"/>
      <c r="AV546" s="107"/>
      <c r="AW546" s="107"/>
      <c r="AX546" s="107"/>
      <c r="AY546" s="107"/>
      <c r="AZ546" s="107"/>
      <c r="BA546" s="107"/>
      <c r="BB546" s="107"/>
      <c r="BC546" s="107"/>
    </row>
    <row r="547" spans="2:55" s="109" customFormat="1" ht="19.95" hidden="1" customHeight="1" x14ac:dyDescent="0.3">
      <c r="B547" s="111" t="s">
        <v>3177</v>
      </c>
      <c r="C547" s="111">
        <v>4600011662</v>
      </c>
      <c r="D547" s="101" t="s">
        <v>964</v>
      </c>
      <c r="E547" s="110" t="str">
        <f t="shared" si="29"/>
        <v/>
      </c>
      <c r="F547" s="102"/>
      <c r="G547" s="103"/>
      <c r="H547" s="103"/>
      <c r="I547" s="100"/>
      <c r="J547" s="122" t="s">
        <v>2856</v>
      </c>
      <c r="K547" s="103"/>
      <c r="L547" s="103"/>
      <c r="M547" s="103"/>
      <c r="N547" s="103"/>
      <c r="O547" s="106"/>
      <c r="P547" s="104"/>
      <c r="Q547" s="104"/>
      <c r="R547" s="104"/>
      <c r="S547" s="105" t="str">
        <f t="shared" si="30"/>
        <v/>
      </c>
      <c r="T547" s="119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  <c r="AE547" s="107"/>
      <c r="AF547" s="107"/>
      <c r="AG547" s="107"/>
      <c r="AH547" s="107"/>
      <c r="AI547" s="107"/>
      <c r="AJ547" s="107"/>
      <c r="AK547" s="107"/>
      <c r="AL547" s="107"/>
      <c r="AM547" s="107"/>
      <c r="AN547" s="107"/>
      <c r="AO547" s="107"/>
      <c r="AP547" s="107"/>
      <c r="AQ547" s="107"/>
      <c r="AR547" s="107"/>
      <c r="AS547" s="107"/>
      <c r="AT547" s="107"/>
      <c r="AU547" s="107"/>
      <c r="AV547" s="107"/>
      <c r="AW547" s="107"/>
      <c r="AX547" s="107"/>
      <c r="AY547" s="107"/>
      <c r="AZ547" s="107"/>
      <c r="BA547" s="107"/>
      <c r="BB547" s="107"/>
      <c r="BC547" s="107"/>
    </row>
    <row r="548" spans="2:55" s="109" customFormat="1" ht="19.95" hidden="1" customHeight="1" x14ac:dyDescent="0.3">
      <c r="B548" s="111" t="s">
        <v>3177</v>
      </c>
      <c r="C548" s="111">
        <v>4600011662</v>
      </c>
      <c r="D548" s="101" t="s">
        <v>965</v>
      </c>
      <c r="E548" s="110" t="str">
        <f t="shared" si="29"/>
        <v/>
      </c>
      <c r="F548" s="102"/>
      <c r="G548" s="103"/>
      <c r="H548" s="103"/>
      <c r="I548" s="100"/>
      <c r="J548" s="122" t="s">
        <v>2928</v>
      </c>
      <c r="K548" s="103"/>
      <c r="L548" s="103"/>
      <c r="M548" s="103"/>
      <c r="N548" s="103"/>
      <c r="O548" s="106"/>
      <c r="P548" s="104"/>
      <c r="Q548" s="104"/>
      <c r="R548" s="104"/>
      <c r="S548" s="105" t="str">
        <f t="shared" si="30"/>
        <v/>
      </c>
      <c r="T548" s="119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  <c r="AE548" s="107"/>
      <c r="AF548" s="107"/>
      <c r="AG548" s="107"/>
      <c r="AH548" s="107"/>
      <c r="AI548" s="107"/>
      <c r="AJ548" s="107"/>
      <c r="AK548" s="107"/>
      <c r="AL548" s="107"/>
      <c r="AM548" s="107"/>
      <c r="AN548" s="107"/>
      <c r="AO548" s="107"/>
      <c r="AP548" s="107"/>
      <c r="AQ548" s="107"/>
      <c r="AR548" s="107"/>
      <c r="AS548" s="107"/>
      <c r="AT548" s="107"/>
      <c r="AU548" s="107"/>
      <c r="AV548" s="107"/>
      <c r="AW548" s="107"/>
      <c r="AX548" s="107"/>
      <c r="AY548" s="107"/>
      <c r="AZ548" s="107"/>
      <c r="BA548" s="107"/>
      <c r="BB548" s="107"/>
      <c r="BC548" s="107"/>
    </row>
    <row r="549" spans="2:55" s="109" customFormat="1" ht="19.95" hidden="1" customHeight="1" x14ac:dyDescent="0.3">
      <c r="B549" s="111" t="s">
        <v>3177</v>
      </c>
      <c r="C549" s="111">
        <v>4600011662</v>
      </c>
      <c r="D549" s="101" t="s">
        <v>966</v>
      </c>
      <c r="E549" s="110" t="str">
        <f t="shared" si="29"/>
        <v/>
      </c>
      <c r="F549" s="102"/>
      <c r="G549" s="103"/>
      <c r="H549" s="103"/>
      <c r="I549" s="100"/>
      <c r="J549" s="122" t="s">
        <v>2929</v>
      </c>
      <c r="K549" s="103"/>
      <c r="L549" s="103"/>
      <c r="M549" s="103"/>
      <c r="N549" s="103"/>
      <c r="O549" s="106"/>
      <c r="P549" s="104"/>
      <c r="Q549" s="104"/>
      <c r="R549" s="104"/>
      <c r="S549" s="105" t="str">
        <f t="shared" si="30"/>
        <v/>
      </c>
      <c r="T549" s="119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  <c r="AE549" s="107"/>
      <c r="AF549" s="107"/>
      <c r="AG549" s="107"/>
      <c r="AH549" s="107"/>
      <c r="AI549" s="107"/>
      <c r="AJ549" s="107"/>
      <c r="AK549" s="107"/>
      <c r="AL549" s="107"/>
      <c r="AM549" s="107"/>
      <c r="AN549" s="107"/>
      <c r="AO549" s="107"/>
      <c r="AP549" s="107"/>
      <c r="AQ549" s="107"/>
      <c r="AR549" s="107"/>
      <c r="AS549" s="107"/>
      <c r="AT549" s="107"/>
      <c r="AU549" s="107"/>
      <c r="AV549" s="107"/>
      <c r="AW549" s="107"/>
      <c r="AX549" s="107"/>
      <c r="AY549" s="107"/>
      <c r="AZ549" s="107"/>
      <c r="BA549" s="107"/>
      <c r="BB549" s="107"/>
      <c r="BC549" s="107"/>
    </row>
    <row r="550" spans="2:55" s="109" customFormat="1" ht="19.95" hidden="1" customHeight="1" x14ac:dyDescent="0.3">
      <c r="B550" s="111" t="s">
        <v>3177</v>
      </c>
      <c r="C550" s="111">
        <v>4600011662</v>
      </c>
      <c r="D550" s="101" t="s">
        <v>967</v>
      </c>
      <c r="E550" s="110" t="str">
        <f t="shared" si="29"/>
        <v/>
      </c>
      <c r="F550" s="102"/>
      <c r="G550" s="103"/>
      <c r="H550" s="103"/>
      <c r="I550" s="100"/>
      <c r="J550" s="122" t="s">
        <v>2930</v>
      </c>
      <c r="K550" s="103"/>
      <c r="L550" s="103"/>
      <c r="M550" s="103"/>
      <c r="N550" s="103"/>
      <c r="O550" s="106"/>
      <c r="P550" s="104"/>
      <c r="Q550" s="104"/>
      <c r="R550" s="104"/>
      <c r="S550" s="105" t="str">
        <f t="shared" si="30"/>
        <v/>
      </c>
      <c r="T550" s="119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  <c r="AE550" s="107"/>
      <c r="AF550" s="107"/>
      <c r="AG550" s="107"/>
      <c r="AH550" s="107"/>
      <c r="AI550" s="107"/>
      <c r="AJ550" s="107"/>
      <c r="AK550" s="107"/>
      <c r="AL550" s="107"/>
      <c r="AM550" s="107"/>
      <c r="AN550" s="107"/>
      <c r="AO550" s="107"/>
      <c r="AP550" s="107"/>
      <c r="AQ550" s="107"/>
      <c r="AR550" s="107"/>
      <c r="AS550" s="107"/>
      <c r="AT550" s="107"/>
      <c r="AU550" s="107"/>
      <c r="AV550" s="107"/>
      <c r="AW550" s="107"/>
      <c r="AX550" s="107"/>
      <c r="AY550" s="107"/>
      <c r="AZ550" s="107"/>
      <c r="BA550" s="107"/>
      <c r="BB550" s="107"/>
      <c r="BC550" s="107"/>
    </row>
    <row r="551" spans="2:55" s="109" customFormat="1" ht="19.95" hidden="1" customHeight="1" x14ac:dyDescent="0.3">
      <c r="B551" s="111" t="s">
        <v>3177</v>
      </c>
      <c r="C551" s="111">
        <v>4600011662</v>
      </c>
      <c r="D551" s="101" t="s">
        <v>968</v>
      </c>
      <c r="E551" s="110" t="str">
        <f t="shared" si="29"/>
        <v/>
      </c>
      <c r="F551" s="102"/>
      <c r="G551" s="103"/>
      <c r="H551" s="103"/>
      <c r="I551" s="100"/>
      <c r="J551" s="122" t="s">
        <v>2854</v>
      </c>
      <c r="K551" s="103"/>
      <c r="L551" s="103"/>
      <c r="M551" s="103"/>
      <c r="N551" s="103"/>
      <c r="O551" s="106"/>
      <c r="P551" s="104"/>
      <c r="Q551" s="104"/>
      <c r="R551" s="104"/>
      <c r="S551" s="105" t="str">
        <f t="shared" si="30"/>
        <v/>
      </c>
      <c r="T551" s="119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  <c r="AE551" s="107"/>
      <c r="AF551" s="107"/>
      <c r="AG551" s="107"/>
      <c r="AH551" s="107"/>
      <c r="AI551" s="107"/>
      <c r="AJ551" s="107"/>
      <c r="AK551" s="107"/>
      <c r="AL551" s="107"/>
      <c r="AM551" s="107"/>
      <c r="AN551" s="107"/>
      <c r="AO551" s="107"/>
      <c r="AP551" s="107"/>
      <c r="AQ551" s="107"/>
      <c r="AR551" s="107"/>
      <c r="AS551" s="107"/>
      <c r="AT551" s="107"/>
      <c r="AU551" s="107"/>
      <c r="AV551" s="107"/>
      <c r="AW551" s="107"/>
      <c r="AX551" s="107"/>
      <c r="AY551" s="107"/>
      <c r="AZ551" s="107"/>
      <c r="BA551" s="107"/>
      <c r="BB551" s="107"/>
      <c r="BC551" s="107"/>
    </row>
    <row r="552" spans="2:55" s="109" customFormat="1" ht="19.95" hidden="1" customHeight="1" x14ac:dyDescent="0.3">
      <c r="B552" s="111" t="s">
        <v>3177</v>
      </c>
      <c r="C552" s="111">
        <v>4600011662</v>
      </c>
      <c r="D552" s="101" t="s">
        <v>969</v>
      </c>
      <c r="E552" s="110" t="str">
        <f t="shared" si="29"/>
        <v/>
      </c>
      <c r="F552" s="102"/>
      <c r="G552" s="103"/>
      <c r="H552" s="103"/>
      <c r="I552" s="100"/>
      <c r="J552" s="122" t="s">
        <v>2927</v>
      </c>
      <c r="K552" s="103"/>
      <c r="L552" s="103"/>
      <c r="M552" s="103"/>
      <c r="N552" s="103"/>
      <c r="O552" s="106"/>
      <c r="P552" s="104"/>
      <c r="Q552" s="104"/>
      <c r="R552" s="104"/>
      <c r="S552" s="105" t="str">
        <f t="shared" si="30"/>
        <v/>
      </c>
      <c r="T552" s="119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  <c r="AE552" s="107"/>
      <c r="AF552" s="107"/>
      <c r="AG552" s="107"/>
      <c r="AH552" s="107"/>
      <c r="AI552" s="107"/>
      <c r="AJ552" s="107"/>
      <c r="AK552" s="107"/>
      <c r="AL552" s="107"/>
      <c r="AM552" s="107"/>
      <c r="AN552" s="107"/>
      <c r="AO552" s="107"/>
      <c r="AP552" s="107"/>
      <c r="AQ552" s="107"/>
      <c r="AR552" s="107"/>
      <c r="AS552" s="107"/>
      <c r="AT552" s="107"/>
      <c r="AU552" s="107"/>
      <c r="AV552" s="107"/>
      <c r="AW552" s="107"/>
      <c r="AX552" s="107"/>
      <c r="AY552" s="107"/>
      <c r="AZ552" s="107"/>
      <c r="BA552" s="107"/>
      <c r="BB552" s="107"/>
      <c r="BC552" s="107"/>
    </row>
    <row r="553" spans="2:55" s="109" customFormat="1" ht="19.95" hidden="1" customHeight="1" x14ac:dyDescent="0.3">
      <c r="B553" s="111" t="s">
        <v>3177</v>
      </c>
      <c r="C553" s="111">
        <v>4600011662</v>
      </c>
      <c r="D553" s="101" t="s">
        <v>970</v>
      </c>
      <c r="E553" s="110" t="str">
        <f t="shared" si="29"/>
        <v/>
      </c>
      <c r="F553" s="102"/>
      <c r="G553" s="103"/>
      <c r="H553" s="103"/>
      <c r="I553" s="100"/>
      <c r="J553" s="122" t="s">
        <v>2856</v>
      </c>
      <c r="K553" s="103"/>
      <c r="L553" s="103"/>
      <c r="M553" s="103"/>
      <c r="N553" s="103"/>
      <c r="O553" s="106"/>
      <c r="P553" s="104"/>
      <c r="Q553" s="104"/>
      <c r="R553" s="104"/>
      <c r="S553" s="105" t="str">
        <f t="shared" si="30"/>
        <v/>
      </c>
      <c r="T553" s="119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  <c r="AE553" s="107"/>
      <c r="AF553" s="107"/>
      <c r="AG553" s="107"/>
      <c r="AH553" s="107"/>
      <c r="AI553" s="107"/>
      <c r="AJ553" s="107"/>
      <c r="AK553" s="107"/>
      <c r="AL553" s="107"/>
      <c r="AM553" s="107"/>
      <c r="AN553" s="107"/>
      <c r="AO553" s="107"/>
      <c r="AP553" s="107"/>
      <c r="AQ553" s="107"/>
      <c r="AR553" s="107"/>
      <c r="AS553" s="107"/>
      <c r="AT553" s="107"/>
      <c r="AU553" s="107"/>
      <c r="AV553" s="107"/>
      <c r="AW553" s="107"/>
      <c r="AX553" s="107"/>
      <c r="AY553" s="107"/>
      <c r="AZ553" s="107"/>
      <c r="BA553" s="107"/>
      <c r="BB553" s="107"/>
      <c r="BC553" s="107"/>
    </row>
    <row r="554" spans="2:55" s="109" customFormat="1" ht="19.95" hidden="1" customHeight="1" x14ac:dyDescent="0.3">
      <c r="B554" s="111" t="s">
        <v>3177</v>
      </c>
      <c r="C554" s="111">
        <v>4600011662</v>
      </c>
      <c r="D554" s="101" t="s">
        <v>971</v>
      </c>
      <c r="E554" s="110" t="str">
        <f t="shared" si="29"/>
        <v/>
      </c>
      <c r="F554" s="102"/>
      <c r="G554" s="103"/>
      <c r="H554" s="103"/>
      <c r="I554" s="100"/>
      <c r="J554" s="122" t="s">
        <v>2928</v>
      </c>
      <c r="K554" s="103"/>
      <c r="L554" s="103"/>
      <c r="M554" s="103"/>
      <c r="N554" s="103"/>
      <c r="O554" s="106"/>
      <c r="P554" s="104"/>
      <c r="Q554" s="104"/>
      <c r="R554" s="104"/>
      <c r="S554" s="105" t="str">
        <f t="shared" si="30"/>
        <v/>
      </c>
      <c r="T554" s="119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  <c r="AE554" s="107"/>
      <c r="AF554" s="107"/>
      <c r="AG554" s="107"/>
      <c r="AH554" s="107"/>
      <c r="AI554" s="107"/>
      <c r="AJ554" s="107"/>
      <c r="AK554" s="107"/>
      <c r="AL554" s="107"/>
      <c r="AM554" s="107"/>
      <c r="AN554" s="107"/>
      <c r="AO554" s="107"/>
      <c r="AP554" s="107"/>
      <c r="AQ554" s="107"/>
      <c r="AR554" s="107"/>
      <c r="AS554" s="107"/>
      <c r="AT554" s="107"/>
      <c r="AU554" s="107"/>
      <c r="AV554" s="107"/>
      <c r="AW554" s="107"/>
      <c r="AX554" s="107"/>
      <c r="AY554" s="107"/>
      <c r="AZ554" s="107"/>
      <c r="BA554" s="107"/>
      <c r="BB554" s="107"/>
      <c r="BC554" s="107"/>
    </row>
    <row r="555" spans="2:55" s="109" customFormat="1" ht="19.95" hidden="1" customHeight="1" x14ac:dyDescent="0.3">
      <c r="B555" s="111" t="s">
        <v>3177</v>
      </c>
      <c r="C555" s="111">
        <v>4600011662</v>
      </c>
      <c r="D555" s="101" t="s">
        <v>972</v>
      </c>
      <c r="E555" s="110" t="str">
        <f t="shared" si="29"/>
        <v/>
      </c>
      <c r="F555" s="102"/>
      <c r="G555" s="103"/>
      <c r="H555" s="103"/>
      <c r="I555" s="100"/>
      <c r="J555" s="122" t="s">
        <v>2929</v>
      </c>
      <c r="K555" s="103"/>
      <c r="L555" s="103"/>
      <c r="M555" s="103"/>
      <c r="N555" s="103"/>
      <c r="O555" s="106"/>
      <c r="P555" s="104"/>
      <c r="Q555" s="104"/>
      <c r="R555" s="104"/>
      <c r="S555" s="105" t="str">
        <f t="shared" si="30"/>
        <v/>
      </c>
      <c r="T555" s="119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  <c r="AE555" s="107"/>
      <c r="AF555" s="107"/>
      <c r="AG555" s="107"/>
      <c r="AH555" s="107"/>
      <c r="AI555" s="107"/>
      <c r="AJ555" s="107"/>
      <c r="AK555" s="107"/>
      <c r="AL555" s="107"/>
      <c r="AM555" s="107"/>
      <c r="AN555" s="107"/>
      <c r="AO555" s="107"/>
      <c r="AP555" s="107"/>
      <c r="AQ555" s="107"/>
      <c r="AR555" s="107"/>
      <c r="AS555" s="107"/>
      <c r="AT555" s="107"/>
      <c r="AU555" s="107"/>
      <c r="AV555" s="107"/>
      <c r="AW555" s="107"/>
      <c r="AX555" s="107"/>
      <c r="AY555" s="107"/>
      <c r="AZ555" s="107"/>
      <c r="BA555" s="107"/>
      <c r="BB555" s="107"/>
      <c r="BC555" s="107"/>
    </row>
    <row r="556" spans="2:55" s="109" customFormat="1" ht="19.95" hidden="1" customHeight="1" x14ac:dyDescent="0.3">
      <c r="B556" s="111" t="s">
        <v>3177</v>
      </c>
      <c r="C556" s="111">
        <v>4600011662</v>
      </c>
      <c r="D556" s="101" t="s">
        <v>973</v>
      </c>
      <c r="E556" s="110" t="str">
        <f t="shared" si="29"/>
        <v/>
      </c>
      <c r="F556" s="102"/>
      <c r="G556" s="103"/>
      <c r="H556" s="103"/>
      <c r="I556" s="100"/>
      <c r="J556" s="122" t="s">
        <v>2931</v>
      </c>
      <c r="K556" s="103"/>
      <c r="L556" s="103"/>
      <c r="M556" s="103"/>
      <c r="N556" s="103"/>
      <c r="O556" s="106"/>
      <c r="P556" s="104"/>
      <c r="Q556" s="104"/>
      <c r="R556" s="104"/>
      <c r="S556" s="105" t="str">
        <f t="shared" si="30"/>
        <v/>
      </c>
      <c r="T556" s="119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  <c r="AE556" s="107"/>
      <c r="AF556" s="107"/>
      <c r="AG556" s="107"/>
      <c r="AH556" s="107"/>
      <c r="AI556" s="107"/>
      <c r="AJ556" s="107"/>
      <c r="AK556" s="107"/>
      <c r="AL556" s="107"/>
      <c r="AM556" s="107"/>
      <c r="AN556" s="107"/>
      <c r="AO556" s="107"/>
      <c r="AP556" s="107"/>
      <c r="AQ556" s="107"/>
      <c r="AR556" s="107"/>
      <c r="AS556" s="107"/>
      <c r="AT556" s="107"/>
      <c r="AU556" s="107"/>
      <c r="AV556" s="107"/>
      <c r="AW556" s="107"/>
      <c r="AX556" s="107"/>
      <c r="AY556" s="107"/>
      <c r="AZ556" s="107"/>
      <c r="BA556" s="107"/>
      <c r="BB556" s="107"/>
      <c r="BC556" s="107"/>
    </row>
    <row r="557" spans="2:55" s="109" customFormat="1" ht="19.95" hidden="1" customHeight="1" x14ac:dyDescent="0.3">
      <c r="B557" s="111" t="s">
        <v>3177</v>
      </c>
      <c r="C557" s="111">
        <v>4600011662</v>
      </c>
      <c r="D557" s="101" t="s">
        <v>974</v>
      </c>
      <c r="E557" s="110" t="str">
        <f t="shared" si="29"/>
        <v/>
      </c>
      <c r="F557" s="102"/>
      <c r="G557" s="103"/>
      <c r="H557" s="103"/>
      <c r="I557" s="100"/>
      <c r="J557" s="122" t="s">
        <v>2932</v>
      </c>
      <c r="K557" s="103"/>
      <c r="L557" s="103"/>
      <c r="M557" s="103"/>
      <c r="N557" s="103"/>
      <c r="O557" s="106"/>
      <c r="P557" s="104"/>
      <c r="Q557" s="104"/>
      <c r="R557" s="104"/>
      <c r="S557" s="105" t="str">
        <f t="shared" si="30"/>
        <v/>
      </c>
      <c r="T557" s="119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  <c r="AE557" s="107"/>
      <c r="AF557" s="107"/>
      <c r="AG557" s="107"/>
      <c r="AH557" s="107"/>
      <c r="AI557" s="107"/>
      <c r="AJ557" s="107"/>
      <c r="AK557" s="107"/>
      <c r="AL557" s="107"/>
      <c r="AM557" s="107"/>
      <c r="AN557" s="107"/>
      <c r="AO557" s="107"/>
      <c r="AP557" s="107"/>
      <c r="AQ557" s="107"/>
      <c r="AR557" s="107"/>
      <c r="AS557" s="107"/>
      <c r="AT557" s="107"/>
      <c r="AU557" s="107"/>
      <c r="AV557" s="107"/>
      <c r="AW557" s="107"/>
      <c r="AX557" s="107"/>
      <c r="AY557" s="107"/>
      <c r="AZ557" s="107"/>
      <c r="BA557" s="107"/>
      <c r="BB557" s="107"/>
      <c r="BC557" s="107"/>
    </row>
    <row r="558" spans="2:55" s="109" customFormat="1" ht="19.95" hidden="1" customHeight="1" x14ac:dyDescent="0.3">
      <c r="B558" s="111" t="s">
        <v>3177</v>
      </c>
      <c r="C558" s="111">
        <v>4600011662</v>
      </c>
      <c r="D558" s="101" t="s">
        <v>975</v>
      </c>
      <c r="E558" s="110" t="str">
        <f t="shared" si="29"/>
        <v/>
      </c>
      <c r="F558" s="102"/>
      <c r="G558" s="103"/>
      <c r="H558" s="103"/>
      <c r="I558" s="100"/>
      <c r="J558" s="122" t="s">
        <v>2933</v>
      </c>
      <c r="K558" s="103"/>
      <c r="L558" s="103"/>
      <c r="M558" s="103"/>
      <c r="N558" s="103"/>
      <c r="O558" s="106"/>
      <c r="P558" s="104"/>
      <c r="Q558" s="104"/>
      <c r="R558" s="104"/>
      <c r="S558" s="105" t="str">
        <f t="shared" si="30"/>
        <v/>
      </c>
      <c r="T558" s="119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  <c r="AE558" s="107"/>
      <c r="AF558" s="107"/>
      <c r="AG558" s="107"/>
      <c r="AH558" s="107"/>
      <c r="AI558" s="107"/>
      <c r="AJ558" s="107"/>
      <c r="AK558" s="107"/>
      <c r="AL558" s="107"/>
      <c r="AM558" s="107"/>
      <c r="AN558" s="107"/>
      <c r="AO558" s="107"/>
      <c r="AP558" s="107"/>
      <c r="AQ558" s="107"/>
      <c r="AR558" s="107"/>
      <c r="AS558" s="107"/>
      <c r="AT558" s="107"/>
      <c r="AU558" s="107"/>
      <c r="AV558" s="107"/>
      <c r="AW558" s="107"/>
      <c r="AX558" s="107"/>
      <c r="AY558" s="107"/>
      <c r="AZ558" s="107"/>
      <c r="BA558" s="107"/>
      <c r="BB558" s="107"/>
      <c r="BC558" s="107"/>
    </row>
    <row r="559" spans="2:55" s="109" customFormat="1" ht="19.95" hidden="1" customHeight="1" x14ac:dyDescent="0.3">
      <c r="B559" s="111" t="s">
        <v>3177</v>
      </c>
      <c r="C559" s="111">
        <v>4600011662</v>
      </c>
      <c r="D559" s="101" t="s">
        <v>976</v>
      </c>
      <c r="E559" s="110" t="str">
        <f t="shared" si="29"/>
        <v/>
      </c>
      <c r="F559" s="102"/>
      <c r="G559" s="103"/>
      <c r="H559" s="103"/>
      <c r="I559" s="100"/>
      <c r="J559" s="122" t="s">
        <v>2934</v>
      </c>
      <c r="K559" s="103"/>
      <c r="L559" s="103"/>
      <c r="M559" s="103"/>
      <c r="N559" s="103"/>
      <c r="O559" s="106"/>
      <c r="P559" s="104"/>
      <c r="Q559" s="104"/>
      <c r="R559" s="104"/>
      <c r="S559" s="105" t="str">
        <f t="shared" si="30"/>
        <v/>
      </c>
      <c r="T559" s="119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  <c r="AE559" s="107"/>
      <c r="AF559" s="107"/>
      <c r="AG559" s="107"/>
      <c r="AH559" s="107"/>
      <c r="AI559" s="107"/>
      <c r="AJ559" s="107"/>
      <c r="AK559" s="107"/>
      <c r="AL559" s="107"/>
      <c r="AM559" s="107"/>
      <c r="AN559" s="107"/>
      <c r="AO559" s="107"/>
      <c r="AP559" s="107"/>
      <c r="AQ559" s="107"/>
      <c r="AR559" s="107"/>
      <c r="AS559" s="107"/>
      <c r="AT559" s="107"/>
      <c r="AU559" s="107"/>
      <c r="AV559" s="107"/>
      <c r="AW559" s="107"/>
      <c r="AX559" s="107"/>
      <c r="AY559" s="107"/>
      <c r="AZ559" s="107"/>
      <c r="BA559" s="107"/>
      <c r="BB559" s="107"/>
      <c r="BC559" s="107"/>
    </row>
    <row r="560" spans="2:55" s="109" customFormat="1" ht="19.95" hidden="1" customHeight="1" x14ac:dyDescent="0.3">
      <c r="B560" s="111" t="s">
        <v>3177</v>
      </c>
      <c r="C560" s="111">
        <v>4600011662</v>
      </c>
      <c r="D560" s="101" t="s">
        <v>977</v>
      </c>
      <c r="E560" s="110" t="str">
        <f t="shared" si="29"/>
        <v/>
      </c>
      <c r="F560" s="102"/>
      <c r="G560" s="103"/>
      <c r="H560" s="103"/>
      <c r="I560" s="100"/>
      <c r="J560" s="122" t="s">
        <v>2825</v>
      </c>
      <c r="K560" s="103"/>
      <c r="L560" s="103"/>
      <c r="M560" s="103"/>
      <c r="N560" s="103"/>
      <c r="O560" s="106"/>
      <c r="P560" s="104"/>
      <c r="Q560" s="104"/>
      <c r="R560" s="104"/>
      <c r="S560" s="105" t="str">
        <f t="shared" si="30"/>
        <v/>
      </c>
      <c r="T560" s="119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  <c r="AE560" s="107"/>
      <c r="AF560" s="107"/>
      <c r="AG560" s="107"/>
      <c r="AH560" s="107"/>
      <c r="AI560" s="107"/>
      <c r="AJ560" s="107"/>
      <c r="AK560" s="107"/>
      <c r="AL560" s="107"/>
      <c r="AM560" s="107"/>
      <c r="AN560" s="107"/>
      <c r="AO560" s="107"/>
      <c r="AP560" s="107"/>
      <c r="AQ560" s="107"/>
      <c r="AR560" s="107"/>
      <c r="AS560" s="107"/>
      <c r="AT560" s="107"/>
      <c r="AU560" s="107"/>
      <c r="AV560" s="107"/>
      <c r="AW560" s="107"/>
      <c r="AX560" s="107"/>
      <c r="AY560" s="107"/>
      <c r="AZ560" s="107"/>
      <c r="BA560" s="107"/>
      <c r="BB560" s="107"/>
      <c r="BC560" s="107"/>
    </row>
    <row r="561" spans="2:55" s="109" customFormat="1" ht="19.95" hidden="1" customHeight="1" x14ac:dyDescent="0.3">
      <c r="B561" s="111" t="s">
        <v>3177</v>
      </c>
      <c r="C561" s="111">
        <v>4600011662</v>
      </c>
      <c r="D561" s="101" t="s">
        <v>978</v>
      </c>
      <c r="E561" s="110" t="str">
        <f t="shared" si="29"/>
        <v/>
      </c>
      <c r="F561" s="102"/>
      <c r="G561" s="103"/>
      <c r="H561" s="103"/>
      <c r="I561" s="100"/>
      <c r="J561" s="122" t="s">
        <v>2826</v>
      </c>
      <c r="K561" s="103"/>
      <c r="L561" s="103"/>
      <c r="M561" s="103"/>
      <c r="N561" s="103"/>
      <c r="O561" s="106"/>
      <c r="P561" s="104"/>
      <c r="Q561" s="104"/>
      <c r="R561" s="104"/>
      <c r="S561" s="105" t="str">
        <f t="shared" si="30"/>
        <v/>
      </c>
      <c r="T561" s="119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  <c r="AE561" s="107"/>
      <c r="AF561" s="107"/>
      <c r="AG561" s="107"/>
      <c r="AH561" s="107"/>
      <c r="AI561" s="107"/>
      <c r="AJ561" s="107"/>
      <c r="AK561" s="107"/>
      <c r="AL561" s="107"/>
      <c r="AM561" s="107"/>
      <c r="AN561" s="107"/>
      <c r="AO561" s="107"/>
      <c r="AP561" s="107"/>
      <c r="AQ561" s="107"/>
      <c r="AR561" s="107"/>
      <c r="AS561" s="107"/>
      <c r="AT561" s="107"/>
      <c r="AU561" s="107"/>
      <c r="AV561" s="107"/>
      <c r="AW561" s="107"/>
      <c r="AX561" s="107"/>
      <c r="AY561" s="107"/>
      <c r="AZ561" s="107"/>
      <c r="BA561" s="107"/>
      <c r="BB561" s="107"/>
      <c r="BC561" s="107"/>
    </row>
    <row r="562" spans="2:55" s="109" customFormat="1" ht="19.95" hidden="1" customHeight="1" x14ac:dyDescent="0.3">
      <c r="B562" s="111" t="s">
        <v>3177</v>
      </c>
      <c r="C562" s="111">
        <v>4600011662</v>
      </c>
      <c r="D562" s="101" t="s">
        <v>979</v>
      </c>
      <c r="E562" s="110" t="str">
        <f t="shared" si="29"/>
        <v/>
      </c>
      <c r="F562" s="102"/>
      <c r="G562" s="103"/>
      <c r="H562" s="103"/>
      <c r="I562" s="100"/>
      <c r="J562" s="122" t="s">
        <v>2827</v>
      </c>
      <c r="K562" s="103"/>
      <c r="L562" s="103"/>
      <c r="M562" s="103"/>
      <c r="N562" s="103"/>
      <c r="O562" s="106"/>
      <c r="P562" s="104"/>
      <c r="Q562" s="104"/>
      <c r="R562" s="104"/>
      <c r="S562" s="105" t="str">
        <f t="shared" si="30"/>
        <v/>
      </c>
      <c r="T562" s="119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  <c r="AE562" s="107"/>
      <c r="AF562" s="107"/>
      <c r="AG562" s="107"/>
      <c r="AH562" s="107"/>
      <c r="AI562" s="107"/>
      <c r="AJ562" s="107"/>
      <c r="AK562" s="107"/>
      <c r="AL562" s="107"/>
      <c r="AM562" s="107"/>
      <c r="AN562" s="107"/>
      <c r="AO562" s="107"/>
      <c r="AP562" s="107"/>
      <c r="AQ562" s="107"/>
      <c r="AR562" s="107"/>
      <c r="AS562" s="107"/>
      <c r="AT562" s="107"/>
      <c r="AU562" s="107"/>
      <c r="AV562" s="107"/>
      <c r="AW562" s="107"/>
      <c r="AX562" s="107"/>
      <c r="AY562" s="107"/>
      <c r="AZ562" s="107"/>
      <c r="BA562" s="107"/>
      <c r="BB562" s="107"/>
      <c r="BC562" s="107"/>
    </row>
    <row r="563" spans="2:55" s="109" customFormat="1" ht="19.95" hidden="1" customHeight="1" x14ac:dyDescent="0.3">
      <c r="B563" s="111" t="s">
        <v>3177</v>
      </c>
      <c r="C563" s="111">
        <v>4600011662</v>
      </c>
      <c r="D563" s="101" t="s">
        <v>980</v>
      </c>
      <c r="E563" s="110" t="str">
        <f t="shared" si="29"/>
        <v/>
      </c>
      <c r="F563" s="102"/>
      <c r="G563" s="103"/>
      <c r="H563" s="103"/>
      <c r="I563" s="100"/>
      <c r="J563" s="122" t="s">
        <v>2828</v>
      </c>
      <c r="K563" s="103"/>
      <c r="L563" s="103"/>
      <c r="M563" s="103"/>
      <c r="N563" s="103"/>
      <c r="O563" s="106"/>
      <c r="P563" s="104"/>
      <c r="Q563" s="104"/>
      <c r="R563" s="104"/>
      <c r="S563" s="105" t="str">
        <f t="shared" si="30"/>
        <v/>
      </c>
      <c r="T563" s="119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  <c r="AE563" s="107"/>
      <c r="AF563" s="107"/>
      <c r="AG563" s="107"/>
      <c r="AH563" s="107"/>
      <c r="AI563" s="107"/>
      <c r="AJ563" s="107"/>
      <c r="AK563" s="107"/>
      <c r="AL563" s="107"/>
      <c r="AM563" s="107"/>
      <c r="AN563" s="107"/>
      <c r="AO563" s="107"/>
      <c r="AP563" s="107"/>
      <c r="AQ563" s="107"/>
      <c r="AR563" s="107"/>
      <c r="AS563" s="107"/>
      <c r="AT563" s="107"/>
      <c r="AU563" s="107"/>
      <c r="AV563" s="107"/>
      <c r="AW563" s="107"/>
      <c r="AX563" s="107"/>
      <c r="AY563" s="107"/>
      <c r="AZ563" s="107"/>
      <c r="BA563" s="107"/>
      <c r="BB563" s="107"/>
      <c r="BC563" s="107"/>
    </row>
    <row r="564" spans="2:55" s="109" customFormat="1" ht="19.95" hidden="1" customHeight="1" x14ac:dyDescent="0.3">
      <c r="B564" s="111" t="s">
        <v>3177</v>
      </c>
      <c r="C564" s="111">
        <v>4600011662</v>
      </c>
      <c r="D564" s="101" t="s">
        <v>981</v>
      </c>
      <c r="E564" s="110" t="str">
        <f t="shared" si="29"/>
        <v/>
      </c>
      <c r="F564" s="102"/>
      <c r="G564" s="103"/>
      <c r="H564" s="103"/>
      <c r="I564" s="100"/>
      <c r="J564" s="122" t="s">
        <v>2829</v>
      </c>
      <c r="K564" s="103"/>
      <c r="L564" s="103"/>
      <c r="M564" s="103"/>
      <c r="N564" s="103"/>
      <c r="O564" s="106"/>
      <c r="P564" s="104"/>
      <c r="Q564" s="104"/>
      <c r="R564" s="104"/>
      <c r="S564" s="105" t="str">
        <f t="shared" si="30"/>
        <v/>
      </c>
      <c r="T564" s="119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/>
      <c r="AM564" s="107"/>
      <c r="AN564" s="107"/>
      <c r="AO564" s="107"/>
      <c r="AP564" s="107"/>
      <c r="AQ564" s="107"/>
      <c r="AR564" s="107"/>
      <c r="AS564" s="107"/>
      <c r="AT564" s="107"/>
      <c r="AU564" s="107"/>
      <c r="AV564" s="107"/>
      <c r="AW564" s="107"/>
      <c r="AX564" s="107"/>
      <c r="AY564" s="107"/>
      <c r="AZ564" s="107"/>
      <c r="BA564" s="107"/>
      <c r="BB564" s="107"/>
      <c r="BC564" s="107"/>
    </row>
    <row r="565" spans="2:55" s="109" customFormat="1" ht="19.95" hidden="1" customHeight="1" x14ac:dyDescent="0.3">
      <c r="B565" s="111" t="s">
        <v>3177</v>
      </c>
      <c r="C565" s="111">
        <v>4600011662</v>
      </c>
      <c r="D565" s="101" t="s">
        <v>982</v>
      </c>
      <c r="E565" s="110" t="str">
        <f t="shared" si="29"/>
        <v/>
      </c>
      <c r="F565" s="102"/>
      <c r="G565" s="103"/>
      <c r="H565" s="103"/>
      <c r="I565" s="100"/>
      <c r="J565" s="122" t="s">
        <v>2830</v>
      </c>
      <c r="K565" s="103"/>
      <c r="L565" s="103"/>
      <c r="M565" s="103"/>
      <c r="N565" s="103"/>
      <c r="O565" s="106"/>
      <c r="P565" s="104"/>
      <c r="Q565" s="104"/>
      <c r="R565" s="104"/>
      <c r="S565" s="105" t="str">
        <f t="shared" si="30"/>
        <v/>
      </c>
      <c r="T565" s="119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  <c r="AE565" s="107"/>
      <c r="AF565" s="107"/>
      <c r="AG565" s="107"/>
      <c r="AH565" s="107"/>
      <c r="AI565" s="107"/>
      <c r="AJ565" s="107"/>
      <c r="AK565" s="107"/>
      <c r="AL565" s="107"/>
      <c r="AM565" s="107"/>
      <c r="AN565" s="107"/>
      <c r="AO565" s="107"/>
      <c r="AP565" s="107"/>
      <c r="AQ565" s="107"/>
      <c r="AR565" s="107"/>
      <c r="AS565" s="107"/>
      <c r="AT565" s="107"/>
      <c r="AU565" s="107"/>
      <c r="AV565" s="107"/>
      <c r="AW565" s="107"/>
      <c r="AX565" s="107"/>
      <c r="AY565" s="107"/>
      <c r="AZ565" s="107"/>
      <c r="BA565" s="107"/>
      <c r="BB565" s="107"/>
      <c r="BC565" s="107"/>
    </row>
    <row r="566" spans="2:55" s="109" customFormat="1" ht="19.95" hidden="1" customHeight="1" x14ac:dyDescent="0.3">
      <c r="B566" s="111" t="s">
        <v>3177</v>
      </c>
      <c r="C566" s="111">
        <v>4600011662</v>
      </c>
      <c r="D566" s="101" t="s">
        <v>983</v>
      </c>
      <c r="E566" s="110" t="str">
        <f t="shared" si="29"/>
        <v/>
      </c>
      <c r="F566" s="102"/>
      <c r="G566" s="103"/>
      <c r="H566" s="103"/>
      <c r="I566" s="100"/>
      <c r="J566" s="122" t="s">
        <v>2935</v>
      </c>
      <c r="K566" s="103"/>
      <c r="L566" s="103"/>
      <c r="M566" s="103"/>
      <c r="N566" s="103"/>
      <c r="O566" s="106"/>
      <c r="P566" s="104"/>
      <c r="Q566" s="104"/>
      <c r="R566" s="104"/>
      <c r="S566" s="105" t="str">
        <f t="shared" si="30"/>
        <v/>
      </c>
      <c r="T566" s="119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  <c r="AE566" s="107"/>
      <c r="AF566" s="107"/>
      <c r="AG566" s="107"/>
      <c r="AH566" s="107"/>
      <c r="AI566" s="107"/>
      <c r="AJ566" s="107"/>
      <c r="AK566" s="107"/>
      <c r="AL566" s="107"/>
      <c r="AM566" s="107"/>
      <c r="AN566" s="107"/>
      <c r="AO566" s="107"/>
      <c r="AP566" s="107"/>
      <c r="AQ566" s="107"/>
      <c r="AR566" s="107"/>
      <c r="AS566" s="107"/>
      <c r="AT566" s="107"/>
      <c r="AU566" s="107"/>
      <c r="AV566" s="107"/>
      <c r="AW566" s="107"/>
      <c r="AX566" s="107"/>
      <c r="AY566" s="107"/>
      <c r="AZ566" s="107"/>
      <c r="BA566" s="107"/>
      <c r="BB566" s="107"/>
      <c r="BC566" s="107"/>
    </row>
    <row r="567" spans="2:55" s="109" customFormat="1" ht="19.95" hidden="1" customHeight="1" x14ac:dyDescent="0.3">
      <c r="B567" s="111" t="s">
        <v>3177</v>
      </c>
      <c r="C567" s="111">
        <v>4600011662</v>
      </c>
      <c r="D567" s="101" t="s">
        <v>984</v>
      </c>
      <c r="E567" s="110" t="str">
        <f t="shared" si="29"/>
        <v/>
      </c>
      <c r="F567" s="102"/>
      <c r="G567" s="103"/>
      <c r="H567" s="103"/>
      <c r="I567" s="100"/>
      <c r="J567" s="122" t="s">
        <v>2825</v>
      </c>
      <c r="K567" s="103"/>
      <c r="L567" s="103"/>
      <c r="M567" s="103"/>
      <c r="N567" s="103"/>
      <c r="O567" s="106"/>
      <c r="P567" s="104"/>
      <c r="Q567" s="104"/>
      <c r="R567" s="104"/>
      <c r="S567" s="105" t="str">
        <f t="shared" si="30"/>
        <v/>
      </c>
      <c r="T567" s="119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  <c r="AE567" s="107"/>
      <c r="AF567" s="107"/>
      <c r="AG567" s="107"/>
      <c r="AH567" s="107"/>
      <c r="AI567" s="107"/>
      <c r="AJ567" s="107"/>
      <c r="AK567" s="107"/>
      <c r="AL567" s="107"/>
      <c r="AM567" s="107"/>
      <c r="AN567" s="107"/>
      <c r="AO567" s="107"/>
      <c r="AP567" s="107"/>
      <c r="AQ567" s="107"/>
      <c r="AR567" s="107"/>
      <c r="AS567" s="107"/>
      <c r="AT567" s="107"/>
      <c r="AU567" s="107"/>
      <c r="AV567" s="107"/>
      <c r="AW567" s="107"/>
      <c r="AX567" s="107"/>
      <c r="AY567" s="107"/>
      <c r="AZ567" s="107"/>
      <c r="BA567" s="107"/>
      <c r="BB567" s="107"/>
      <c r="BC567" s="107"/>
    </row>
    <row r="568" spans="2:55" s="109" customFormat="1" ht="19.95" hidden="1" customHeight="1" x14ac:dyDescent="0.3">
      <c r="B568" s="111" t="s">
        <v>3177</v>
      </c>
      <c r="C568" s="111">
        <v>4600011662</v>
      </c>
      <c r="D568" s="101" t="s">
        <v>985</v>
      </c>
      <c r="E568" s="110" t="str">
        <f t="shared" si="29"/>
        <v/>
      </c>
      <c r="F568" s="102"/>
      <c r="G568" s="103"/>
      <c r="H568" s="103"/>
      <c r="I568" s="100"/>
      <c r="J568" s="122" t="s">
        <v>2826</v>
      </c>
      <c r="K568" s="103"/>
      <c r="L568" s="103"/>
      <c r="M568" s="103"/>
      <c r="N568" s="103"/>
      <c r="O568" s="106"/>
      <c r="P568" s="104"/>
      <c r="Q568" s="104"/>
      <c r="R568" s="104"/>
      <c r="S568" s="105" t="str">
        <f t="shared" si="30"/>
        <v/>
      </c>
      <c r="T568" s="119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</row>
    <row r="569" spans="2:55" s="109" customFormat="1" ht="19.95" hidden="1" customHeight="1" x14ac:dyDescent="0.3">
      <c r="B569" s="111" t="s">
        <v>3177</v>
      </c>
      <c r="C569" s="111">
        <v>4600011662</v>
      </c>
      <c r="D569" s="101" t="s">
        <v>986</v>
      </c>
      <c r="E569" s="110" t="str">
        <f t="shared" si="29"/>
        <v/>
      </c>
      <c r="F569" s="102"/>
      <c r="G569" s="103"/>
      <c r="H569" s="103"/>
      <c r="I569" s="100"/>
      <c r="J569" s="122" t="s">
        <v>2827</v>
      </c>
      <c r="K569" s="103"/>
      <c r="L569" s="103"/>
      <c r="M569" s="103"/>
      <c r="N569" s="103"/>
      <c r="O569" s="106"/>
      <c r="P569" s="104"/>
      <c r="Q569" s="104"/>
      <c r="R569" s="104"/>
      <c r="S569" s="105" t="str">
        <f t="shared" si="30"/>
        <v/>
      </c>
      <c r="T569" s="119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  <c r="AE569" s="107"/>
      <c r="AF569" s="107"/>
      <c r="AG569" s="107"/>
      <c r="AH569" s="107"/>
      <c r="AI569" s="107"/>
      <c r="AJ569" s="107"/>
      <c r="AK569" s="107"/>
      <c r="AL569" s="107"/>
      <c r="AM569" s="107"/>
      <c r="AN569" s="107"/>
      <c r="AO569" s="107"/>
      <c r="AP569" s="107"/>
      <c r="AQ569" s="107"/>
      <c r="AR569" s="107"/>
      <c r="AS569" s="107"/>
      <c r="AT569" s="107"/>
      <c r="AU569" s="107"/>
      <c r="AV569" s="107"/>
      <c r="AW569" s="107"/>
      <c r="AX569" s="107"/>
      <c r="AY569" s="107"/>
      <c r="AZ569" s="107"/>
      <c r="BA569" s="107"/>
      <c r="BB569" s="107"/>
      <c r="BC569" s="107"/>
    </row>
    <row r="570" spans="2:55" s="109" customFormat="1" ht="19.95" hidden="1" customHeight="1" x14ac:dyDescent="0.3">
      <c r="B570" s="111" t="s">
        <v>3177</v>
      </c>
      <c r="C570" s="111">
        <v>4600011662</v>
      </c>
      <c r="D570" s="101" t="s">
        <v>987</v>
      </c>
      <c r="E570" s="110" t="str">
        <f t="shared" si="29"/>
        <v/>
      </c>
      <c r="F570" s="102"/>
      <c r="G570" s="103"/>
      <c r="H570" s="103"/>
      <c r="I570" s="100"/>
      <c r="J570" s="122" t="s">
        <v>2828</v>
      </c>
      <c r="K570" s="103"/>
      <c r="L570" s="103"/>
      <c r="M570" s="103"/>
      <c r="N570" s="103"/>
      <c r="O570" s="106"/>
      <c r="P570" s="104"/>
      <c r="Q570" s="104"/>
      <c r="R570" s="104"/>
      <c r="S570" s="105" t="str">
        <f t="shared" si="30"/>
        <v/>
      </c>
      <c r="T570" s="119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  <c r="AE570" s="107"/>
      <c r="AF570" s="107"/>
      <c r="AG570" s="107"/>
      <c r="AH570" s="107"/>
      <c r="AI570" s="107"/>
      <c r="AJ570" s="107"/>
      <c r="AK570" s="107"/>
      <c r="AL570" s="107"/>
      <c r="AM570" s="107"/>
      <c r="AN570" s="107"/>
      <c r="AO570" s="107"/>
      <c r="AP570" s="107"/>
      <c r="AQ570" s="107"/>
      <c r="AR570" s="107"/>
      <c r="AS570" s="107"/>
      <c r="AT570" s="107"/>
      <c r="AU570" s="107"/>
      <c r="AV570" s="107"/>
      <c r="AW570" s="107"/>
      <c r="AX570" s="107"/>
      <c r="AY570" s="107"/>
      <c r="AZ570" s="107"/>
      <c r="BA570" s="107"/>
      <c r="BB570" s="107"/>
      <c r="BC570" s="107"/>
    </row>
    <row r="571" spans="2:55" s="109" customFormat="1" ht="19.95" hidden="1" customHeight="1" x14ac:dyDescent="0.3">
      <c r="B571" s="111" t="s">
        <v>3177</v>
      </c>
      <c r="C571" s="111">
        <v>4600011662</v>
      </c>
      <c r="D571" s="101" t="s">
        <v>988</v>
      </c>
      <c r="E571" s="110" t="str">
        <f t="shared" si="29"/>
        <v/>
      </c>
      <c r="F571" s="102"/>
      <c r="G571" s="103"/>
      <c r="H571" s="103"/>
      <c r="I571" s="100"/>
      <c r="J571" s="122" t="s">
        <v>2829</v>
      </c>
      <c r="K571" s="103"/>
      <c r="L571" s="103"/>
      <c r="M571" s="103"/>
      <c r="N571" s="103"/>
      <c r="O571" s="106"/>
      <c r="P571" s="104"/>
      <c r="Q571" s="104"/>
      <c r="R571" s="104"/>
      <c r="S571" s="105" t="str">
        <f t="shared" si="30"/>
        <v/>
      </c>
      <c r="T571" s="119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  <c r="AE571" s="107"/>
      <c r="AF571" s="107"/>
      <c r="AG571" s="107"/>
      <c r="AH571" s="107"/>
      <c r="AI571" s="107"/>
      <c r="AJ571" s="107"/>
      <c r="AK571" s="107"/>
      <c r="AL571" s="107"/>
      <c r="AM571" s="107"/>
      <c r="AN571" s="107"/>
      <c r="AO571" s="107"/>
      <c r="AP571" s="107"/>
      <c r="AQ571" s="107"/>
      <c r="AR571" s="107"/>
      <c r="AS571" s="107"/>
      <c r="AT571" s="107"/>
      <c r="AU571" s="107"/>
      <c r="AV571" s="107"/>
      <c r="AW571" s="107"/>
      <c r="AX571" s="107"/>
      <c r="AY571" s="107"/>
      <c r="AZ571" s="107"/>
      <c r="BA571" s="107"/>
      <c r="BB571" s="107"/>
      <c r="BC571" s="107"/>
    </row>
    <row r="572" spans="2:55" s="109" customFormat="1" ht="19.95" hidden="1" customHeight="1" x14ac:dyDescent="0.3">
      <c r="B572" s="111" t="s">
        <v>3177</v>
      </c>
      <c r="C572" s="111">
        <v>4600011662</v>
      </c>
      <c r="D572" s="101" t="s">
        <v>989</v>
      </c>
      <c r="E572" s="110" t="str">
        <f t="shared" si="29"/>
        <v/>
      </c>
      <c r="F572" s="102"/>
      <c r="G572" s="103"/>
      <c r="H572" s="103"/>
      <c r="I572" s="100"/>
      <c r="J572" s="122" t="s">
        <v>2830</v>
      </c>
      <c r="K572" s="103"/>
      <c r="L572" s="103"/>
      <c r="M572" s="103"/>
      <c r="N572" s="103"/>
      <c r="O572" s="106"/>
      <c r="P572" s="104"/>
      <c r="Q572" s="104"/>
      <c r="R572" s="104"/>
      <c r="S572" s="105" t="str">
        <f t="shared" si="30"/>
        <v/>
      </c>
      <c r="T572" s="119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  <c r="AE572" s="107"/>
      <c r="AF572" s="107"/>
      <c r="AG572" s="107"/>
      <c r="AH572" s="107"/>
      <c r="AI572" s="107"/>
      <c r="AJ572" s="107"/>
      <c r="AK572" s="107"/>
      <c r="AL572" s="107"/>
      <c r="AM572" s="107"/>
      <c r="AN572" s="107"/>
      <c r="AO572" s="107"/>
      <c r="AP572" s="107"/>
      <c r="AQ572" s="107"/>
      <c r="AR572" s="107"/>
      <c r="AS572" s="107"/>
      <c r="AT572" s="107"/>
      <c r="AU572" s="107"/>
      <c r="AV572" s="107"/>
      <c r="AW572" s="107"/>
      <c r="AX572" s="107"/>
      <c r="AY572" s="107"/>
      <c r="AZ572" s="107"/>
      <c r="BA572" s="107"/>
      <c r="BB572" s="107"/>
      <c r="BC572" s="107"/>
    </row>
    <row r="573" spans="2:55" s="109" customFormat="1" ht="19.95" hidden="1" customHeight="1" x14ac:dyDescent="0.3">
      <c r="B573" s="111" t="s">
        <v>3177</v>
      </c>
      <c r="C573" s="111">
        <v>4600011662</v>
      </c>
      <c r="D573" s="101" t="s">
        <v>990</v>
      </c>
      <c r="E573" s="110" t="str">
        <f t="shared" si="29"/>
        <v/>
      </c>
      <c r="F573" s="102"/>
      <c r="G573" s="103"/>
      <c r="H573" s="103"/>
      <c r="I573" s="100"/>
      <c r="J573" s="122" t="s">
        <v>2936</v>
      </c>
      <c r="K573" s="103"/>
      <c r="L573" s="103"/>
      <c r="M573" s="103"/>
      <c r="N573" s="103"/>
      <c r="O573" s="106"/>
      <c r="P573" s="104"/>
      <c r="Q573" s="104"/>
      <c r="R573" s="104"/>
      <c r="S573" s="105" t="str">
        <f t="shared" si="30"/>
        <v/>
      </c>
      <c r="T573" s="119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  <c r="AE573" s="107"/>
      <c r="AF573" s="107"/>
      <c r="AG573" s="107"/>
      <c r="AH573" s="107"/>
      <c r="AI573" s="107"/>
      <c r="AJ573" s="107"/>
      <c r="AK573" s="107"/>
      <c r="AL573" s="107"/>
      <c r="AM573" s="107"/>
      <c r="AN573" s="107"/>
      <c r="AO573" s="107"/>
      <c r="AP573" s="107"/>
      <c r="AQ573" s="107"/>
      <c r="AR573" s="107"/>
      <c r="AS573" s="107"/>
      <c r="AT573" s="107"/>
      <c r="AU573" s="107"/>
      <c r="AV573" s="107"/>
      <c r="AW573" s="107"/>
      <c r="AX573" s="107"/>
      <c r="AY573" s="107"/>
      <c r="AZ573" s="107"/>
      <c r="BA573" s="107"/>
      <c r="BB573" s="107"/>
      <c r="BC573" s="107"/>
    </row>
    <row r="574" spans="2:55" s="109" customFormat="1" ht="19.95" hidden="1" customHeight="1" x14ac:dyDescent="0.3">
      <c r="B574" s="111" t="s">
        <v>3177</v>
      </c>
      <c r="C574" s="111">
        <v>4600011662</v>
      </c>
      <c r="D574" s="101" t="s">
        <v>991</v>
      </c>
      <c r="E574" s="110" t="str">
        <f t="shared" si="29"/>
        <v/>
      </c>
      <c r="F574" s="102"/>
      <c r="G574" s="103"/>
      <c r="H574" s="103"/>
      <c r="I574" s="100"/>
      <c r="J574" s="122" t="s">
        <v>2825</v>
      </c>
      <c r="K574" s="103"/>
      <c r="L574" s="103"/>
      <c r="M574" s="103"/>
      <c r="N574" s="103"/>
      <c r="O574" s="106"/>
      <c r="P574" s="104"/>
      <c r="Q574" s="104"/>
      <c r="R574" s="104"/>
      <c r="S574" s="105" t="str">
        <f t="shared" si="30"/>
        <v/>
      </c>
      <c r="T574" s="119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  <c r="AE574" s="107"/>
      <c r="AF574" s="107"/>
      <c r="AG574" s="107"/>
      <c r="AH574" s="107"/>
      <c r="AI574" s="107"/>
      <c r="AJ574" s="107"/>
      <c r="AK574" s="107"/>
      <c r="AL574" s="107"/>
      <c r="AM574" s="107"/>
      <c r="AN574" s="107"/>
      <c r="AO574" s="107"/>
      <c r="AP574" s="107"/>
      <c r="AQ574" s="107"/>
      <c r="AR574" s="107"/>
      <c r="AS574" s="107"/>
      <c r="AT574" s="107"/>
      <c r="AU574" s="107"/>
      <c r="AV574" s="107"/>
      <c r="AW574" s="107"/>
      <c r="AX574" s="107"/>
      <c r="AY574" s="107"/>
      <c r="AZ574" s="107"/>
      <c r="BA574" s="107"/>
      <c r="BB574" s="107"/>
      <c r="BC574" s="107"/>
    </row>
    <row r="575" spans="2:55" s="109" customFormat="1" ht="19.95" hidden="1" customHeight="1" x14ac:dyDescent="0.3">
      <c r="B575" s="111" t="s">
        <v>3177</v>
      </c>
      <c r="C575" s="111">
        <v>4600011662</v>
      </c>
      <c r="D575" s="101" t="s">
        <v>992</v>
      </c>
      <c r="E575" s="110" t="str">
        <f t="shared" si="29"/>
        <v/>
      </c>
      <c r="F575" s="102"/>
      <c r="G575" s="103"/>
      <c r="H575" s="103"/>
      <c r="I575" s="100"/>
      <c r="J575" s="122" t="s">
        <v>2826</v>
      </c>
      <c r="K575" s="103"/>
      <c r="L575" s="103"/>
      <c r="M575" s="103"/>
      <c r="N575" s="103"/>
      <c r="O575" s="106"/>
      <c r="P575" s="104"/>
      <c r="Q575" s="104"/>
      <c r="R575" s="104"/>
      <c r="S575" s="105" t="str">
        <f t="shared" si="30"/>
        <v/>
      </c>
      <c r="T575" s="119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  <c r="AE575" s="107"/>
      <c r="AF575" s="107"/>
      <c r="AG575" s="107"/>
      <c r="AH575" s="107"/>
      <c r="AI575" s="107"/>
      <c r="AJ575" s="107"/>
      <c r="AK575" s="107"/>
      <c r="AL575" s="107"/>
      <c r="AM575" s="107"/>
      <c r="AN575" s="107"/>
      <c r="AO575" s="107"/>
      <c r="AP575" s="107"/>
      <c r="AQ575" s="107"/>
      <c r="AR575" s="107"/>
      <c r="AS575" s="107"/>
      <c r="AT575" s="107"/>
      <c r="AU575" s="107"/>
      <c r="AV575" s="107"/>
      <c r="AW575" s="107"/>
      <c r="AX575" s="107"/>
      <c r="AY575" s="107"/>
      <c r="AZ575" s="107"/>
      <c r="BA575" s="107"/>
      <c r="BB575" s="107"/>
      <c r="BC575" s="107"/>
    </row>
    <row r="576" spans="2:55" s="109" customFormat="1" ht="19.95" hidden="1" customHeight="1" x14ac:dyDescent="0.3">
      <c r="B576" s="111" t="s">
        <v>3177</v>
      </c>
      <c r="C576" s="111">
        <v>4600011662</v>
      </c>
      <c r="D576" s="101" t="s">
        <v>993</v>
      </c>
      <c r="E576" s="110" t="str">
        <f t="shared" si="29"/>
        <v/>
      </c>
      <c r="F576" s="102"/>
      <c r="G576" s="103"/>
      <c r="H576" s="103"/>
      <c r="I576" s="100"/>
      <c r="J576" s="122" t="s">
        <v>2827</v>
      </c>
      <c r="K576" s="103"/>
      <c r="L576" s="103"/>
      <c r="M576" s="103"/>
      <c r="N576" s="103"/>
      <c r="O576" s="106"/>
      <c r="P576" s="104"/>
      <c r="Q576" s="104"/>
      <c r="R576" s="104"/>
      <c r="S576" s="105" t="str">
        <f t="shared" si="30"/>
        <v/>
      </c>
      <c r="T576" s="119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  <c r="AE576" s="107"/>
      <c r="AF576" s="107"/>
      <c r="AG576" s="107"/>
      <c r="AH576" s="107"/>
      <c r="AI576" s="107"/>
      <c r="AJ576" s="107"/>
      <c r="AK576" s="107"/>
      <c r="AL576" s="107"/>
      <c r="AM576" s="107"/>
      <c r="AN576" s="107"/>
      <c r="AO576" s="107"/>
      <c r="AP576" s="107"/>
      <c r="AQ576" s="107"/>
      <c r="AR576" s="107"/>
      <c r="AS576" s="107"/>
      <c r="AT576" s="107"/>
      <c r="AU576" s="107"/>
      <c r="AV576" s="107"/>
      <c r="AW576" s="107"/>
      <c r="AX576" s="107"/>
      <c r="AY576" s="107"/>
      <c r="AZ576" s="107"/>
      <c r="BA576" s="107"/>
      <c r="BB576" s="107"/>
      <c r="BC576" s="107"/>
    </row>
    <row r="577" spans="2:55" s="109" customFormat="1" ht="19.95" hidden="1" customHeight="1" x14ac:dyDescent="0.3">
      <c r="B577" s="111" t="s">
        <v>3177</v>
      </c>
      <c r="C577" s="111">
        <v>4600011662</v>
      </c>
      <c r="D577" s="101" t="s">
        <v>994</v>
      </c>
      <c r="E577" s="110" t="str">
        <f t="shared" si="29"/>
        <v/>
      </c>
      <c r="F577" s="102"/>
      <c r="G577" s="103"/>
      <c r="H577" s="103"/>
      <c r="I577" s="100"/>
      <c r="J577" s="122" t="s">
        <v>2828</v>
      </c>
      <c r="K577" s="103"/>
      <c r="L577" s="103"/>
      <c r="M577" s="103"/>
      <c r="N577" s="103"/>
      <c r="O577" s="106"/>
      <c r="P577" s="104"/>
      <c r="Q577" s="104"/>
      <c r="R577" s="104"/>
      <c r="S577" s="105" t="str">
        <f t="shared" si="30"/>
        <v/>
      </c>
      <c r="T577" s="119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  <c r="AE577" s="107"/>
      <c r="AF577" s="107"/>
      <c r="AG577" s="107"/>
      <c r="AH577" s="107"/>
      <c r="AI577" s="107"/>
      <c r="AJ577" s="107"/>
      <c r="AK577" s="107"/>
      <c r="AL577" s="107"/>
      <c r="AM577" s="107"/>
      <c r="AN577" s="107"/>
      <c r="AO577" s="107"/>
      <c r="AP577" s="107"/>
      <c r="AQ577" s="107"/>
      <c r="AR577" s="107"/>
      <c r="AS577" s="107"/>
      <c r="AT577" s="107"/>
      <c r="AU577" s="107"/>
      <c r="AV577" s="107"/>
      <c r="AW577" s="107"/>
      <c r="AX577" s="107"/>
      <c r="AY577" s="107"/>
      <c r="AZ577" s="107"/>
      <c r="BA577" s="107"/>
      <c r="BB577" s="107"/>
      <c r="BC577" s="107"/>
    </row>
    <row r="578" spans="2:55" s="109" customFormat="1" ht="19.95" hidden="1" customHeight="1" x14ac:dyDescent="0.3">
      <c r="B578" s="111" t="s">
        <v>3177</v>
      </c>
      <c r="C578" s="111">
        <v>4600011662</v>
      </c>
      <c r="D578" s="101" t="s">
        <v>995</v>
      </c>
      <c r="E578" s="110" t="str">
        <f t="shared" si="29"/>
        <v/>
      </c>
      <c r="F578" s="102"/>
      <c r="G578" s="103"/>
      <c r="H578" s="103"/>
      <c r="I578" s="100"/>
      <c r="J578" s="122" t="s">
        <v>2829</v>
      </c>
      <c r="K578" s="103"/>
      <c r="L578" s="103"/>
      <c r="M578" s="103"/>
      <c r="N578" s="103"/>
      <c r="O578" s="106"/>
      <c r="P578" s="104"/>
      <c r="Q578" s="104"/>
      <c r="R578" s="104"/>
      <c r="S578" s="105" t="str">
        <f t="shared" si="30"/>
        <v/>
      </c>
      <c r="T578" s="119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  <c r="AE578" s="107"/>
      <c r="AF578" s="107"/>
      <c r="AG578" s="107"/>
      <c r="AH578" s="107"/>
      <c r="AI578" s="107"/>
      <c r="AJ578" s="107"/>
      <c r="AK578" s="107"/>
      <c r="AL578" s="107"/>
      <c r="AM578" s="107"/>
      <c r="AN578" s="107"/>
      <c r="AO578" s="107"/>
      <c r="AP578" s="107"/>
      <c r="AQ578" s="107"/>
      <c r="AR578" s="107"/>
      <c r="AS578" s="107"/>
      <c r="AT578" s="107"/>
      <c r="AU578" s="107"/>
      <c r="AV578" s="107"/>
      <c r="AW578" s="107"/>
      <c r="AX578" s="107"/>
      <c r="AY578" s="107"/>
      <c r="AZ578" s="107"/>
      <c r="BA578" s="107"/>
      <c r="BB578" s="107"/>
      <c r="BC578" s="107"/>
    </row>
    <row r="579" spans="2:55" s="109" customFormat="1" ht="19.95" hidden="1" customHeight="1" x14ac:dyDescent="0.3">
      <c r="B579" s="111" t="s">
        <v>3177</v>
      </c>
      <c r="C579" s="111">
        <v>4600011662</v>
      </c>
      <c r="D579" s="101" t="s">
        <v>996</v>
      </c>
      <c r="E579" s="110" t="str">
        <f t="shared" si="29"/>
        <v/>
      </c>
      <c r="F579" s="102"/>
      <c r="G579" s="103"/>
      <c r="H579" s="103"/>
      <c r="I579" s="100"/>
      <c r="J579" s="122" t="s">
        <v>2830</v>
      </c>
      <c r="K579" s="103"/>
      <c r="L579" s="103"/>
      <c r="M579" s="103"/>
      <c r="N579" s="103"/>
      <c r="O579" s="106"/>
      <c r="P579" s="104"/>
      <c r="Q579" s="104"/>
      <c r="R579" s="104"/>
      <c r="S579" s="105" t="str">
        <f t="shared" si="30"/>
        <v/>
      </c>
      <c r="T579" s="119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  <c r="AE579" s="107"/>
      <c r="AF579" s="107"/>
      <c r="AG579" s="107"/>
      <c r="AH579" s="107"/>
      <c r="AI579" s="107"/>
      <c r="AJ579" s="107"/>
      <c r="AK579" s="107"/>
      <c r="AL579" s="107"/>
      <c r="AM579" s="107"/>
      <c r="AN579" s="107"/>
      <c r="AO579" s="107"/>
      <c r="AP579" s="107"/>
      <c r="AQ579" s="107"/>
      <c r="AR579" s="107"/>
      <c r="AS579" s="107"/>
      <c r="AT579" s="107"/>
      <c r="AU579" s="107"/>
      <c r="AV579" s="107"/>
      <c r="AW579" s="107"/>
      <c r="AX579" s="107"/>
      <c r="AY579" s="107"/>
      <c r="AZ579" s="107"/>
      <c r="BA579" s="107"/>
      <c r="BB579" s="107"/>
      <c r="BC579" s="107"/>
    </row>
    <row r="580" spans="2:55" s="109" customFormat="1" ht="19.95" hidden="1" customHeight="1" x14ac:dyDescent="0.3">
      <c r="B580" s="111" t="s">
        <v>3177</v>
      </c>
      <c r="C580" s="111">
        <v>4600011662</v>
      </c>
      <c r="D580" s="101" t="s">
        <v>997</v>
      </c>
      <c r="E580" s="110" t="str">
        <f t="shared" si="29"/>
        <v/>
      </c>
      <c r="F580" s="102"/>
      <c r="G580" s="103"/>
      <c r="H580" s="103"/>
      <c r="I580" s="100"/>
      <c r="J580" s="122" t="s">
        <v>2937</v>
      </c>
      <c r="K580" s="103"/>
      <c r="L580" s="103"/>
      <c r="M580" s="103"/>
      <c r="N580" s="103"/>
      <c r="O580" s="106"/>
      <c r="P580" s="104"/>
      <c r="Q580" s="104"/>
      <c r="R580" s="104"/>
      <c r="S580" s="105" t="str">
        <f t="shared" si="30"/>
        <v/>
      </c>
      <c r="T580" s="119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  <c r="AE580" s="107"/>
      <c r="AF580" s="107"/>
      <c r="AG580" s="107"/>
      <c r="AH580" s="107"/>
      <c r="AI580" s="107"/>
      <c r="AJ580" s="107"/>
      <c r="AK580" s="107"/>
      <c r="AL580" s="107"/>
      <c r="AM580" s="107"/>
      <c r="AN580" s="107"/>
      <c r="AO580" s="107"/>
      <c r="AP580" s="107"/>
      <c r="AQ580" s="107"/>
      <c r="AR580" s="107"/>
      <c r="AS580" s="107"/>
      <c r="AT580" s="107"/>
      <c r="AU580" s="107"/>
      <c r="AV580" s="107"/>
      <c r="AW580" s="107"/>
      <c r="AX580" s="107"/>
      <c r="AY580" s="107"/>
      <c r="AZ580" s="107"/>
      <c r="BA580" s="107"/>
      <c r="BB580" s="107"/>
      <c r="BC580" s="107"/>
    </row>
    <row r="581" spans="2:55" s="109" customFormat="1" ht="19.95" hidden="1" customHeight="1" x14ac:dyDescent="0.3">
      <c r="B581" s="111" t="s">
        <v>3177</v>
      </c>
      <c r="C581" s="111">
        <v>4600011662</v>
      </c>
      <c r="D581" s="101" t="s">
        <v>998</v>
      </c>
      <c r="E581" s="110" t="str">
        <f t="shared" si="29"/>
        <v/>
      </c>
      <c r="F581" s="102"/>
      <c r="G581" s="103"/>
      <c r="H581" s="103"/>
      <c r="I581" s="100"/>
      <c r="J581" s="122" t="s">
        <v>2825</v>
      </c>
      <c r="K581" s="103"/>
      <c r="L581" s="103"/>
      <c r="M581" s="103"/>
      <c r="N581" s="103"/>
      <c r="O581" s="106"/>
      <c r="P581" s="104"/>
      <c r="Q581" s="104"/>
      <c r="R581" s="104"/>
      <c r="S581" s="105" t="str">
        <f t="shared" si="30"/>
        <v/>
      </c>
      <c r="T581" s="119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  <c r="AE581" s="107"/>
      <c r="AF581" s="107"/>
      <c r="AG581" s="107"/>
      <c r="AH581" s="107"/>
      <c r="AI581" s="107"/>
      <c r="AJ581" s="107"/>
      <c r="AK581" s="107"/>
      <c r="AL581" s="107"/>
      <c r="AM581" s="107"/>
      <c r="AN581" s="107"/>
      <c r="AO581" s="107"/>
      <c r="AP581" s="107"/>
      <c r="AQ581" s="107"/>
      <c r="AR581" s="107"/>
      <c r="AS581" s="107"/>
      <c r="AT581" s="107"/>
      <c r="AU581" s="107"/>
      <c r="AV581" s="107"/>
      <c r="AW581" s="107"/>
      <c r="AX581" s="107"/>
      <c r="AY581" s="107"/>
      <c r="AZ581" s="107"/>
      <c r="BA581" s="107"/>
      <c r="BB581" s="107"/>
      <c r="BC581" s="107"/>
    </row>
    <row r="582" spans="2:55" s="109" customFormat="1" ht="19.95" hidden="1" customHeight="1" x14ac:dyDescent="0.3">
      <c r="B582" s="111" t="s">
        <v>3177</v>
      </c>
      <c r="C582" s="111">
        <v>4600011662</v>
      </c>
      <c r="D582" s="101" t="s">
        <v>999</v>
      </c>
      <c r="E582" s="110" t="str">
        <f t="shared" ref="E582:E645" si="31">IF(F582="","",CONCATENATE(TRIM(F582)," - ",TRIM(J582)))</f>
        <v/>
      </c>
      <c r="F582" s="102"/>
      <c r="G582" s="103"/>
      <c r="H582" s="103"/>
      <c r="I582" s="100"/>
      <c r="J582" s="122" t="s">
        <v>2826</v>
      </c>
      <c r="K582" s="103"/>
      <c r="L582" s="103"/>
      <c r="M582" s="103"/>
      <c r="N582" s="103"/>
      <c r="O582" s="106"/>
      <c r="P582" s="104"/>
      <c r="Q582" s="104"/>
      <c r="R582" s="104"/>
      <c r="S582" s="105" t="str">
        <f t="shared" ref="S582:S645" si="32">IF(P582="","",Q582/P582)</f>
        <v/>
      </c>
      <c r="T582" s="119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  <c r="AE582" s="107"/>
      <c r="AF582" s="107"/>
      <c r="AG582" s="107"/>
      <c r="AH582" s="107"/>
      <c r="AI582" s="107"/>
      <c r="AJ582" s="107"/>
      <c r="AK582" s="107"/>
      <c r="AL582" s="107"/>
      <c r="AM582" s="107"/>
      <c r="AN582" s="107"/>
      <c r="AO582" s="107"/>
      <c r="AP582" s="107"/>
      <c r="AQ582" s="107"/>
      <c r="AR582" s="107"/>
      <c r="AS582" s="107"/>
      <c r="AT582" s="107"/>
      <c r="AU582" s="107"/>
      <c r="AV582" s="107"/>
      <c r="AW582" s="107"/>
      <c r="AX582" s="107"/>
      <c r="AY582" s="107"/>
      <c r="AZ582" s="107"/>
      <c r="BA582" s="107"/>
      <c r="BB582" s="107"/>
      <c r="BC582" s="107"/>
    </row>
    <row r="583" spans="2:55" s="109" customFormat="1" ht="19.95" hidden="1" customHeight="1" x14ac:dyDescent="0.3">
      <c r="B583" s="111" t="s">
        <v>3177</v>
      </c>
      <c r="C583" s="111">
        <v>4600011662</v>
      </c>
      <c r="D583" s="101" t="s">
        <v>1000</v>
      </c>
      <c r="E583" s="110" t="str">
        <f t="shared" si="31"/>
        <v/>
      </c>
      <c r="F583" s="102"/>
      <c r="G583" s="103"/>
      <c r="H583" s="103"/>
      <c r="I583" s="100"/>
      <c r="J583" s="122" t="s">
        <v>2827</v>
      </c>
      <c r="K583" s="103"/>
      <c r="L583" s="103"/>
      <c r="M583" s="103"/>
      <c r="N583" s="103"/>
      <c r="O583" s="106"/>
      <c r="P583" s="104"/>
      <c r="Q583" s="104"/>
      <c r="R583" s="104"/>
      <c r="S583" s="105" t="str">
        <f t="shared" si="32"/>
        <v/>
      </c>
      <c r="T583" s="119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  <c r="AE583" s="107"/>
      <c r="AF583" s="107"/>
      <c r="AG583" s="107"/>
      <c r="AH583" s="107"/>
      <c r="AI583" s="107"/>
      <c r="AJ583" s="107"/>
      <c r="AK583" s="107"/>
      <c r="AL583" s="107"/>
      <c r="AM583" s="107"/>
      <c r="AN583" s="107"/>
      <c r="AO583" s="107"/>
      <c r="AP583" s="107"/>
      <c r="AQ583" s="107"/>
      <c r="AR583" s="107"/>
      <c r="AS583" s="107"/>
      <c r="AT583" s="107"/>
      <c r="AU583" s="107"/>
      <c r="AV583" s="107"/>
      <c r="AW583" s="107"/>
      <c r="AX583" s="107"/>
      <c r="AY583" s="107"/>
      <c r="AZ583" s="107"/>
      <c r="BA583" s="107"/>
      <c r="BB583" s="107"/>
      <c r="BC583" s="107"/>
    </row>
    <row r="584" spans="2:55" s="109" customFormat="1" ht="19.95" hidden="1" customHeight="1" x14ac:dyDescent="0.3">
      <c r="B584" s="111" t="s">
        <v>3177</v>
      </c>
      <c r="C584" s="111">
        <v>4600011662</v>
      </c>
      <c r="D584" s="101" t="s">
        <v>1001</v>
      </c>
      <c r="E584" s="110" t="str">
        <f t="shared" si="31"/>
        <v/>
      </c>
      <c r="F584" s="102"/>
      <c r="G584" s="103"/>
      <c r="H584" s="103"/>
      <c r="I584" s="100"/>
      <c r="J584" s="122" t="s">
        <v>2828</v>
      </c>
      <c r="K584" s="103"/>
      <c r="L584" s="103"/>
      <c r="M584" s="103"/>
      <c r="N584" s="103"/>
      <c r="O584" s="106"/>
      <c r="P584" s="104"/>
      <c r="Q584" s="104"/>
      <c r="R584" s="104"/>
      <c r="S584" s="105" t="str">
        <f t="shared" si="32"/>
        <v/>
      </c>
      <c r="T584" s="119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  <c r="AE584" s="107"/>
      <c r="AF584" s="107"/>
      <c r="AG584" s="107"/>
      <c r="AH584" s="107"/>
      <c r="AI584" s="107"/>
      <c r="AJ584" s="107"/>
      <c r="AK584" s="107"/>
      <c r="AL584" s="107"/>
      <c r="AM584" s="107"/>
      <c r="AN584" s="107"/>
      <c r="AO584" s="107"/>
      <c r="AP584" s="107"/>
      <c r="AQ584" s="107"/>
      <c r="AR584" s="107"/>
      <c r="AS584" s="107"/>
      <c r="AT584" s="107"/>
      <c r="AU584" s="107"/>
      <c r="AV584" s="107"/>
      <c r="AW584" s="107"/>
      <c r="AX584" s="107"/>
      <c r="AY584" s="107"/>
      <c r="AZ584" s="107"/>
      <c r="BA584" s="107"/>
      <c r="BB584" s="107"/>
      <c r="BC584" s="107"/>
    </row>
    <row r="585" spans="2:55" s="109" customFormat="1" ht="19.95" hidden="1" customHeight="1" x14ac:dyDescent="0.3">
      <c r="B585" s="111" t="s">
        <v>3177</v>
      </c>
      <c r="C585" s="111">
        <v>4600011662</v>
      </c>
      <c r="D585" s="101" t="s">
        <v>1002</v>
      </c>
      <c r="E585" s="110" t="str">
        <f t="shared" si="31"/>
        <v/>
      </c>
      <c r="F585" s="102"/>
      <c r="G585" s="103"/>
      <c r="H585" s="103"/>
      <c r="I585" s="100"/>
      <c r="J585" s="122" t="s">
        <v>2829</v>
      </c>
      <c r="K585" s="103"/>
      <c r="L585" s="103"/>
      <c r="M585" s="103"/>
      <c r="N585" s="103"/>
      <c r="O585" s="106"/>
      <c r="P585" s="104"/>
      <c r="Q585" s="104"/>
      <c r="R585" s="104"/>
      <c r="S585" s="105" t="str">
        <f t="shared" si="32"/>
        <v/>
      </c>
      <c r="T585" s="119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  <c r="AE585" s="107"/>
      <c r="AF585" s="107"/>
      <c r="AG585" s="107"/>
      <c r="AH585" s="107"/>
      <c r="AI585" s="107"/>
      <c r="AJ585" s="107"/>
      <c r="AK585" s="107"/>
      <c r="AL585" s="107"/>
      <c r="AM585" s="107"/>
      <c r="AN585" s="107"/>
      <c r="AO585" s="107"/>
      <c r="AP585" s="107"/>
      <c r="AQ585" s="107"/>
      <c r="AR585" s="107"/>
      <c r="AS585" s="107"/>
      <c r="AT585" s="107"/>
      <c r="AU585" s="107"/>
      <c r="AV585" s="107"/>
      <c r="AW585" s="107"/>
      <c r="AX585" s="107"/>
      <c r="AY585" s="107"/>
      <c r="AZ585" s="107"/>
      <c r="BA585" s="107"/>
      <c r="BB585" s="107"/>
      <c r="BC585" s="107"/>
    </row>
    <row r="586" spans="2:55" s="109" customFormat="1" ht="19.95" hidden="1" customHeight="1" x14ac:dyDescent="0.3">
      <c r="B586" s="111" t="s">
        <v>3177</v>
      </c>
      <c r="C586" s="111">
        <v>4600011662</v>
      </c>
      <c r="D586" s="101" t="s">
        <v>1003</v>
      </c>
      <c r="E586" s="110" t="str">
        <f t="shared" si="31"/>
        <v/>
      </c>
      <c r="F586" s="102"/>
      <c r="G586" s="103"/>
      <c r="H586" s="103"/>
      <c r="I586" s="100"/>
      <c r="J586" s="122" t="s">
        <v>2830</v>
      </c>
      <c r="K586" s="103"/>
      <c r="L586" s="103"/>
      <c r="M586" s="103"/>
      <c r="N586" s="103"/>
      <c r="O586" s="106"/>
      <c r="P586" s="104"/>
      <c r="Q586" s="104"/>
      <c r="R586" s="104"/>
      <c r="S586" s="105" t="str">
        <f t="shared" si="32"/>
        <v/>
      </c>
      <c r="T586" s="119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  <c r="AE586" s="107"/>
      <c r="AF586" s="107"/>
      <c r="AG586" s="107"/>
      <c r="AH586" s="107"/>
      <c r="AI586" s="107"/>
      <c r="AJ586" s="107"/>
      <c r="AK586" s="107"/>
      <c r="AL586" s="107"/>
      <c r="AM586" s="107"/>
      <c r="AN586" s="107"/>
      <c r="AO586" s="107"/>
      <c r="AP586" s="107"/>
      <c r="AQ586" s="107"/>
      <c r="AR586" s="107"/>
      <c r="AS586" s="107"/>
      <c r="AT586" s="107"/>
      <c r="AU586" s="107"/>
      <c r="AV586" s="107"/>
      <c r="AW586" s="107"/>
      <c r="AX586" s="107"/>
      <c r="AY586" s="107"/>
      <c r="AZ586" s="107"/>
      <c r="BA586" s="107"/>
      <c r="BB586" s="107"/>
      <c r="BC586" s="107"/>
    </row>
    <row r="587" spans="2:55" s="109" customFormat="1" ht="19.95" hidden="1" customHeight="1" x14ac:dyDescent="0.3">
      <c r="B587" s="111" t="s">
        <v>3177</v>
      </c>
      <c r="C587" s="111">
        <v>4600011662</v>
      </c>
      <c r="D587" s="101" t="s">
        <v>1004</v>
      </c>
      <c r="E587" s="110" t="str">
        <f t="shared" si="31"/>
        <v/>
      </c>
      <c r="F587" s="102"/>
      <c r="G587" s="103"/>
      <c r="H587" s="103"/>
      <c r="I587" s="100"/>
      <c r="J587" s="122" t="s">
        <v>2938</v>
      </c>
      <c r="K587" s="103"/>
      <c r="L587" s="103"/>
      <c r="M587" s="103"/>
      <c r="N587" s="103"/>
      <c r="O587" s="106"/>
      <c r="P587" s="104"/>
      <c r="Q587" s="104"/>
      <c r="R587" s="104"/>
      <c r="S587" s="105" t="str">
        <f t="shared" si="32"/>
        <v/>
      </c>
      <c r="T587" s="119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  <c r="AE587" s="107"/>
      <c r="AF587" s="107"/>
      <c r="AG587" s="107"/>
      <c r="AH587" s="107"/>
      <c r="AI587" s="107"/>
      <c r="AJ587" s="107"/>
      <c r="AK587" s="107"/>
      <c r="AL587" s="107"/>
      <c r="AM587" s="107"/>
      <c r="AN587" s="107"/>
      <c r="AO587" s="107"/>
      <c r="AP587" s="107"/>
      <c r="AQ587" s="107"/>
      <c r="AR587" s="107"/>
      <c r="AS587" s="107"/>
      <c r="AT587" s="107"/>
      <c r="AU587" s="107"/>
      <c r="AV587" s="107"/>
      <c r="AW587" s="107"/>
      <c r="AX587" s="107"/>
      <c r="AY587" s="107"/>
      <c r="AZ587" s="107"/>
      <c r="BA587" s="107"/>
      <c r="BB587" s="107"/>
      <c r="BC587" s="107"/>
    </row>
    <row r="588" spans="2:55" s="109" customFormat="1" ht="19.95" hidden="1" customHeight="1" x14ac:dyDescent="0.3">
      <c r="B588" s="111" t="s">
        <v>3177</v>
      </c>
      <c r="C588" s="111">
        <v>4600011662</v>
      </c>
      <c r="D588" s="101" t="s">
        <v>1005</v>
      </c>
      <c r="E588" s="110" t="str">
        <f t="shared" si="31"/>
        <v/>
      </c>
      <c r="F588" s="102"/>
      <c r="G588" s="103"/>
      <c r="H588" s="103"/>
      <c r="I588" s="100"/>
      <c r="J588" s="122" t="s">
        <v>2825</v>
      </c>
      <c r="K588" s="103"/>
      <c r="L588" s="103"/>
      <c r="M588" s="103"/>
      <c r="N588" s="103"/>
      <c r="O588" s="106"/>
      <c r="P588" s="104"/>
      <c r="Q588" s="104"/>
      <c r="R588" s="104"/>
      <c r="S588" s="105" t="str">
        <f t="shared" si="32"/>
        <v/>
      </c>
      <c r="T588" s="119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  <c r="AE588" s="107"/>
      <c r="AF588" s="107"/>
      <c r="AG588" s="107"/>
      <c r="AH588" s="107"/>
      <c r="AI588" s="107"/>
      <c r="AJ588" s="107"/>
      <c r="AK588" s="107"/>
      <c r="AL588" s="107"/>
      <c r="AM588" s="107"/>
      <c r="AN588" s="107"/>
      <c r="AO588" s="107"/>
      <c r="AP588" s="107"/>
      <c r="AQ588" s="107"/>
      <c r="AR588" s="107"/>
      <c r="AS588" s="107"/>
      <c r="AT588" s="107"/>
      <c r="AU588" s="107"/>
      <c r="AV588" s="107"/>
      <c r="AW588" s="107"/>
      <c r="AX588" s="107"/>
      <c r="AY588" s="107"/>
      <c r="AZ588" s="107"/>
      <c r="BA588" s="107"/>
      <c r="BB588" s="107"/>
      <c r="BC588" s="107"/>
    </row>
    <row r="589" spans="2:55" s="109" customFormat="1" ht="19.95" hidden="1" customHeight="1" x14ac:dyDescent="0.3">
      <c r="B589" s="111" t="s">
        <v>3177</v>
      </c>
      <c r="C589" s="111">
        <v>4600011662</v>
      </c>
      <c r="D589" s="101" t="s">
        <v>1006</v>
      </c>
      <c r="E589" s="110" t="str">
        <f t="shared" si="31"/>
        <v/>
      </c>
      <c r="F589" s="102"/>
      <c r="G589" s="103"/>
      <c r="H589" s="103"/>
      <c r="I589" s="100"/>
      <c r="J589" s="122" t="s">
        <v>2826</v>
      </c>
      <c r="K589" s="103"/>
      <c r="L589" s="103"/>
      <c r="M589" s="103"/>
      <c r="N589" s="103"/>
      <c r="O589" s="106"/>
      <c r="P589" s="104"/>
      <c r="Q589" s="104"/>
      <c r="R589" s="104"/>
      <c r="S589" s="105" t="str">
        <f t="shared" si="32"/>
        <v/>
      </c>
      <c r="T589" s="119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  <c r="AE589" s="107"/>
      <c r="AF589" s="107"/>
      <c r="AG589" s="107"/>
      <c r="AH589" s="107"/>
      <c r="AI589" s="107"/>
      <c r="AJ589" s="107"/>
      <c r="AK589" s="107"/>
      <c r="AL589" s="107"/>
      <c r="AM589" s="107"/>
      <c r="AN589" s="107"/>
      <c r="AO589" s="107"/>
      <c r="AP589" s="107"/>
      <c r="AQ589" s="107"/>
      <c r="AR589" s="107"/>
      <c r="AS589" s="107"/>
      <c r="AT589" s="107"/>
      <c r="AU589" s="107"/>
      <c r="AV589" s="107"/>
      <c r="AW589" s="107"/>
      <c r="AX589" s="107"/>
      <c r="AY589" s="107"/>
      <c r="AZ589" s="107"/>
      <c r="BA589" s="107"/>
      <c r="BB589" s="107"/>
      <c r="BC589" s="107"/>
    </row>
    <row r="590" spans="2:55" s="109" customFormat="1" ht="19.95" hidden="1" customHeight="1" x14ac:dyDescent="0.3">
      <c r="B590" s="111" t="s">
        <v>3177</v>
      </c>
      <c r="C590" s="111">
        <v>4600011662</v>
      </c>
      <c r="D590" s="101" t="s">
        <v>1007</v>
      </c>
      <c r="E590" s="110" t="str">
        <f t="shared" si="31"/>
        <v/>
      </c>
      <c r="F590" s="102"/>
      <c r="G590" s="103"/>
      <c r="H590" s="103"/>
      <c r="I590" s="100"/>
      <c r="J590" s="122" t="s">
        <v>2827</v>
      </c>
      <c r="K590" s="103"/>
      <c r="L590" s="103"/>
      <c r="M590" s="103"/>
      <c r="N590" s="103"/>
      <c r="O590" s="106"/>
      <c r="P590" s="104"/>
      <c r="Q590" s="104"/>
      <c r="R590" s="104"/>
      <c r="S590" s="105" t="str">
        <f t="shared" si="32"/>
        <v/>
      </c>
      <c r="T590" s="119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  <c r="AE590" s="107"/>
      <c r="AF590" s="107"/>
      <c r="AG590" s="107"/>
      <c r="AH590" s="107"/>
      <c r="AI590" s="107"/>
      <c r="AJ590" s="107"/>
      <c r="AK590" s="107"/>
      <c r="AL590" s="107"/>
      <c r="AM590" s="107"/>
      <c r="AN590" s="107"/>
      <c r="AO590" s="107"/>
      <c r="AP590" s="107"/>
      <c r="AQ590" s="107"/>
      <c r="AR590" s="107"/>
      <c r="AS590" s="107"/>
      <c r="AT590" s="107"/>
      <c r="AU590" s="107"/>
      <c r="AV590" s="107"/>
      <c r="AW590" s="107"/>
      <c r="AX590" s="107"/>
      <c r="AY590" s="107"/>
      <c r="AZ590" s="107"/>
      <c r="BA590" s="107"/>
      <c r="BB590" s="107"/>
      <c r="BC590" s="107"/>
    </row>
    <row r="591" spans="2:55" s="109" customFormat="1" ht="19.95" hidden="1" customHeight="1" x14ac:dyDescent="0.3">
      <c r="B591" s="111" t="s">
        <v>3177</v>
      </c>
      <c r="C591" s="111">
        <v>4600011662</v>
      </c>
      <c r="D591" s="101" t="s">
        <v>1008</v>
      </c>
      <c r="E591" s="110" t="str">
        <f t="shared" si="31"/>
        <v/>
      </c>
      <c r="F591" s="102"/>
      <c r="G591" s="103"/>
      <c r="H591" s="103"/>
      <c r="I591" s="100"/>
      <c r="J591" s="122" t="s">
        <v>2828</v>
      </c>
      <c r="K591" s="103"/>
      <c r="L591" s="103"/>
      <c r="M591" s="103"/>
      <c r="N591" s="103"/>
      <c r="O591" s="106"/>
      <c r="P591" s="104"/>
      <c r="Q591" s="104"/>
      <c r="R591" s="104"/>
      <c r="S591" s="105" t="str">
        <f t="shared" si="32"/>
        <v/>
      </c>
      <c r="T591" s="119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  <c r="AE591" s="107"/>
      <c r="AF591" s="107"/>
      <c r="AG591" s="107"/>
      <c r="AH591" s="107"/>
      <c r="AI591" s="107"/>
      <c r="AJ591" s="107"/>
      <c r="AK591" s="107"/>
      <c r="AL591" s="107"/>
      <c r="AM591" s="107"/>
      <c r="AN591" s="107"/>
      <c r="AO591" s="107"/>
      <c r="AP591" s="107"/>
      <c r="AQ591" s="107"/>
      <c r="AR591" s="107"/>
      <c r="AS591" s="107"/>
      <c r="AT591" s="107"/>
      <c r="AU591" s="107"/>
      <c r="AV591" s="107"/>
      <c r="AW591" s="107"/>
      <c r="AX591" s="107"/>
      <c r="AY591" s="107"/>
      <c r="AZ591" s="107"/>
      <c r="BA591" s="107"/>
      <c r="BB591" s="107"/>
      <c r="BC591" s="107"/>
    </row>
    <row r="592" spans="2:55" s="109" customFormat="1" ht="19.95" hidden="1" customHeight="1" x14ac:dyDescent="0.3">
      <c r="B592" s="111" t="s">
        <v>3177</v>
      </c>
      <c r="C592" s="111">
        <v>4600011662</v>
      </c>
      <c r="D592" s="101" t="s">
        <v>1009</v>
      </c>
      <c r="E592" s="110" t="str">
        <f t="shared" si="31"/>
        <v/>
      </c>
      <c r="F592" s="102"/>
      <c r="G592" s="103"/>
      <c r="H592" s="103"/>
      <c r="I592" s="100"/>
      <c r="J592" s="122" t="s">
        <v>2829</v>
      </c>
      <c r="K592" s="103"/>
      <c r="L592" s="103"/>
      <c r="M592" s="103"/>
      <c r="N592" s="103"/>
      <c r="O592" s="106"/>
      <c r="P592" s="104"/>
      <c r="Q592" s="104"/>
      <c r="R592" s="104"/>
      <c r="S592" s="105" t="str">
        <f t="shared" si="32"/>
        <v/>
      </c>
      <c r="T592" s="119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  <c r="AE592" s="107"/>
      <c r="AF592" s="107"/>
      <c r="AG592" s="107"/>
      <c r="AH592" s="107"/>
      <c r="AI592" s="107"/>
      <c r="AJ592" s="107"/>
      <c r="AK592" s="107"/>
      <c r="AL592" s="107"/>
      <c r="AM592" s="107"/>
      <c r="AN592" s="107"/>
      <c r="AO592" s="107"/>
      <c r="AP592" s="107"/>
      <c r="AQ592" s="107"/>
      <c r="AR592" s="107"/>
      <c r="AS592" s="107"/>
      <c r="AT592" s="107"/>
      <c r="AU592" s="107"/>
      <c r="AV592" s="107"/>
      <c r="AW592" s="107"/>
      <c r="AX592" s="107"/>
      <c r="AY592" s="107"/>
      <c r="AZ592" s="107"/>
      <c r="BA592" s="107"/>
      <c r="BB592" s="107"/>
      <c r="BC592" s="107"/>
    </row>
    <row r="593" spans="2:55" s="109" customFormat="1" ht="19.95" hidden="1" customHeight="1" x14ac:dyDescent="0.3">
      <c r="B593" s="111" t="s">
        <v>3177</v>
      </c>
      <c r="C593" s="111">
        <v>4600011662</v>
      </c>
      <c r="D593" s="101" t="s">
        <v>1010</v>
      </c>
      <c r="E593" s="110" t="str">
        <f t="shared" si="31"/>
        <v/>
      </c>
      <c r="F593" s="102"/>
      <c r="G593" s="103"/>
      <c r="H593" s="103"/>
      <c r="I593" s="100"/>
      <c r="J593" s="122" t="s">
        <v>2830</v>
      </c>
      <c r="K593" s="103"/>
      <c r="L593" s="103"/>
      <c r="M593" s="103"/>
      <c r="N593" s="103"/>
      <c r="O593" s="106"/>
      <c r="P593" s="104"/>
      <c r="Q593" s="104"/>
      <c r="R593" s="104"/>
      <c r="S593" s="105" t="str">
        <f t="shared" si="32"/>
        <v/>
      </c>
      <c r="T593" s="119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  <c r="AE593" s="107"/>
      <c r="AF593" s="107"/>
      <c r="AG593" s="107"/>
      <c r="AH593" s="107"/>
      <c r="AI593" s="107"/>
      <c r="AJ593" s="107"/>
      <c r="AK593" s="107"/>
      <c r="AL593" s="107"/>
      <c r="AM593" s="107"/>
      <c r="AN593" s="107"/>
      <c r="AO593" s="107"/>
      <c r="AP593" s="107"/>
      <c r="AQ593" s="107"/>
      <c r="AR593" s="107"/>
      <c r="AS593" s="107"/>
      <c r="AT593" s="107"/>
      <c r="AU593" s="107"/>
      <c r="AV593" s="107"/>
      <c r="AW593" s="107"/>
      <c r="AX593" s="107"/>
      <c r="AY593" s="107"/>
      <c r="AZ593" s="107"/>
      <c r="BA593" s="107"/>
      <c r="BB593" s="107"/>
      <c r="BC593" s="107"/>
    </row>
    <row r="594" spans="2:55" s="109" customFormat="1" ht="19.95" hidden="1" customHeight="1" x14ac:dyDescent="0.3">
      <c r="B594" s="111" t="s">
        <v>3177</v>
      </c>
      <c r="C594" s="111">
        <v>4600011662</v>
      </c>
      <c r="D594" s="101" t="s">
        <v>1011</v>
      </c>
      <c r="E594" s="110" t="str">
        <f t="shared" si="31"/>
        <v/>
      </c>
      <c r="F594" s="102"/>
      <c r="G594" s="103"/>
      <c r="H594" s="103"/>
      <c r="I594" s="100"/>
      <c r="J594" s="122" t="s">
        <v>2939</v>
      </c>
      <c r="K594" s="103"/>
      <c r="L594" s="103"/>
      <c r="M594" s="103"/>
      <c r="N594" s="103"/>
      <c r="O594" s="106"/>
      <c r="P594" s="104"/>
      <c r="Q594" s="104"/>
      <c r="R594" s="104"/>
      <c r="S594" s="105" t="str">
        <f t="shared" si="32"/>
        <v/>
      </c>
      <c r="T594" s="119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  <c r="AE594" s="107"/>
      <c r="AF594" s="107"/>
      <c r="AG594" s="107"/>
      <c r="AH594" s="107"/>
      <c r="AI594" s="107"/>
      <c r="AJ594" s="107"/>
      <c r="AK594" s="107"/>
      <c r="AL594" s="107"/>
      <c r="AM594" s="107"/>
      <c r="AN594" s="107"/>
      <c r="AO594" s="107"/>
      <c r="AP594" s="107"/>
      <c r="AQ594" s="107"/>
      <c r="AR594" s="107"/>
      <c r="AS594" s="107"/>
      <c r="AT594" s="107"/>
      <c r="AU594" s="107"/>
      <c r="AV594" s="107"/>
      <c r="AW594" s="107"/>
      <c r="AX594" s="107"/>
      <c r="AY594" s="107"/>
      <c r="AZ594" s="107"/>
      <c r="BA594" s="107"/>
      <c r="BB594" s="107"/>
      <c r="BC594" s="107"/>
    </row>
    <row r="595" spans="2:55" s="109" customFormat="1" ht="19.95" hidden="1" customHeight="1" x14ac:dyDescent="0.3">
      <c r="B595" s="111" t="s">
        <v>3177</v>
      </c>
      <c r="C595" s="111">
        <v>4600011662</v>
      </c>
      <c r="D595" s="101" t="s">
        <v>1012</v>
      </c>
      <c r="E595" s="110" t="str">
        <f t="shared" si="31"/>
        <v/>
      </c>
      <c r="F595" s="102"/>
      <c r="G595" s="103"/>
      <c r="H595" s="103"/>
      <c r="I595" s="100"/>
      <c r="J595" s="122" t="s">
        <v>2825</v>
      </c>
      <c r="K595" s="103"/>
      <c r="L595" s="103"/>
      <c r="M595" s="103"/>
      <c r="N595" s="103"/>
      <c r="O595" s="106"/>
      <c r="P595" s="104"/>
      <c r="Q595" s="104"/>
      <c r="R595" s="104"/>
      <c r="S595" s="105" t="str">
        <f t="shared" si="32"/>
        <v/>
      </c>
      <c r="T595" s="119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  <c r="AE595" s="107"/>
      <c r="AF595" s="107"/>
      <c r="AG595" s="107"/>
      <c r="AH595" s="107"/>
      <c r="AI595" s="107"/>
      <c r="AJ595" s="107"/>
      <c r="AK595" s="107"/>
      <c r="AL595" s="107"/>
      <c r="AM595" s="107"/>
      <c r="AN595" s="107"/>
      <c r="AO595" s="107"/>
      <c r="AP595" s="107"/>
      <c r="AQ595" s="107"/>
      <c r="AR595" s="107"/>
      <c r="AS595" s="107"/>
      <c r="AT595" s="107"/>
      <c r="AU595" s="107"/>
      <c r="AV595" s="107"/>
      <c r="AW595" s="107"/>
      <c r="AX595" s="107"/>
      <c r="AY595" s="107"/>
      <c r="AZ595" s="107"/>
      <c r="BA595" s="107"/>
      <c r="BB595" s="107"/>
      <c r="BC595" s="107"/>
    </row>
    <row r="596" spans="2:55" s="109" customFormat="1" ht="19.95" hidden="1" customHeight="1" x14ac:dyDescent="0.3">
      <c r="B596" s="111" t="s">
        <v>3177</v>
      </c>
      <c r="C596" s="111">
        <v>4600011662</v>
      </c>
      <c r="D596" s="101" t="s">
        <v>1013</v>
      </c>
      <c r="E596" s="110" t="str">
        <f t="shared" si="31"/>
        <v/>
      </c>
      <c r="F596" s="102"/>
      <c r="G596" s="103"/>
      <c r="H596" s="103"/>
      <c r="I596" s="100"/>
      <c r="J596" s="122" t="s">
        <v>2826</v>
      </c>
      <c r="K596" s="103"/>
      <c r="L596" s="103"/>
      <c r="M596" s="103"/>
      <c r="N596" s="103"/>
      <c r="O596" s="106"/>
      <c r="P596" s="104"/>
      <c r="Q596" s="104"/>
      <c r="R596" s="104"/>
      <c r="S596" s="105" t="str">
        <f t="shared" si="32"/>
        <v/>
      </c>
      <c r="T596" s="119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  <c r="AE596" s="107"/>
      <c r="AF596" s="107"/>
      <c r="AG596" s="107"/>
      <c r="AH596" s="107"/>
      <c r="AI596" s="107"/>
      <c r="AJ596" s="107"/>
      <c r="AK596" s="107"/>
      <c r="AL596" s="107"/>
      <c r="AM596" s="107"/>
      <c r="AN596" s="107"/>
      <c r="AO596" s="107"/>
      <c r="AP596" s="107"/>
      <c r="AQ596" s="107"/>
      <c r="AR596" s="107"/>
      <c r="AS596" s="107"/>
      <c r="AT596" s="107"/>
      <c r="AU596" s="107"/>
      <c r="AV596" s="107"/>
      <c r="AW596" s="107"/>
      <c r="AX596" s="107"/>
      <c r="AY596" s="107"/>
      <c r="AZ596" s="107"/>
      <c r="BA596" s="107"/>
      <c r="BB596" s="107"/>
      <c r="BC596" s="107"/>
    </row>
    <row r="597" spans="2:55" s="109" customFormat="1" ht="19.95" hidden="1" customHeight="1" x14ac:dyDescent="0.3">
      <c r="B597" s="111" t="s">
        <v>3177</v>
      </c>
      <c r="C597" s="111">
        <v>4600011662</v>
      </c>
      <c r="D597" s="101" t="s">
        <v>1014</v>
      </c>
      <c r="E597" s="110" t="str">
        <f t="shared" si="31"/>
        <v/>
      </c>
      <c r="F597" s="102"/>
      <c r="G597" s="103"/>
      <c r="H597" s="103"/>
      <c r="I597" s="100"/>
      <c r="J597" s="122" t="s">
        <v>2827</v>
      </c>
      <c r="K597" s="103"/>
      <c r="L597" s="103"/>
      <c r="M597" s="103"/>
      <c r="N597" s="103"/>
      <c r="O597" s="106"/>
      <c r="P597" s="104"/>
      <c r="Q597" s="104"/>
      <c r="R597" s="104"/>
      <c r="S597" s="105" t="str">
        <f t="shared" si="32"/>
        <v/>
      </c>
      <c r="T597" s="119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  <c r="AE597" s="107"/>
      <c r="AF597" s="107"/>
      <c r="AG597" s="107"/>
      <c r="AH597" s="107"/>
      <c r="AI597" s="107"/>
      <c r="AJ597" s="107"/>
      <c r="AK597" s="107"/>
      <c r="AL597" s="107"/>
      <c r="AM597" s="107"/>
      <c r="AN597" s="107"/>
      <c r="AO597" s="107"/>
      <c r="AP597" s="107"/>
      <c r="AQ597" s="107"/>
      <c r="AR597" s="107"/>
      <c r="AS597" s="107"/>
      <c r="AT597" s="107"/>
      <c r="AU597" s="107"/>
      <c r="AV597" s="107"/>
      <c r="AW597" s="107"/>
      <c r="AX597" s="107"/>
      <c r="AY597" s="107"/>
      <c r="AZ597" s="107"/>
      <c r="BA597" s="107"/>
      <c r="BB597" s="107"/>
      <c r="BC597" s="107"/>
    </row>
    <row r="598" spans="2:55" s="109" customFormat="1" ht="19.95" hidden="1" customHeight="1" x14ac:dyDescent="0.3">
      <c r="B598" s="111" t="s">
        <v>3177</v>
      </c>
      <c r="C598" s="111">
        <v>4600011662</v>
      </c>
      <c r="D598" s="101" t="s">
        <v>1015</v>
      </c>
      <c r="E598" s="110" t="str">
        <f t="shared" si="31"/>
        <v/>
      </c>
      <c r="F598" s="102"/>
      <c r="G598" s="103"/>
      <c r="H598" s="103"/>
      <c r="I598" s="100"/>
      <c r="J598" s="122" t="s">
        <v>2828</v>
      </c>
      <c r="K598" s="103"/>
      <c r="L598" s="103"/>
      <c r="M598" s="103"/>
      <c r="N598" s="103"/>
      <c r="O598" s="106"/>
      <c r="P598" s="104"/>
      <c r="Q598" s="104"/>
      <c r="R598" s="104"/>
      <c r="S598" s="105" t="str">
        <f t="shared" si="32"/>
        <v/>
      </c>
      <c r="T598" s="119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  <c r="AE598" s="107"/>
      <c r="AF598" s="107"/>
      <c r="AG598" s="107"/>
      <c r="AH598" s="107"/>
      <c r="AI598" s="107"/>
      <c r="AJ598" s="107"/>
      <c r="AK598" s="107"/>
      <c r="AL598" s="107"/>
      <c r="AM598" s="107"/>
      <c r="AN598" s="107"/>
      <c r="AO598" s="107"/>
      <c r="AP598" s="107"/>
      <c r="AQ598" s="107"/>
      <c r="AR598" s="107"/>
      <c r="AS598" s="107"/>
      <c r="AT598" s="107"/>
      <c r="AU598" s="107"/>
      <c r="AV598" s="107"/>
      <c r="AW598" s="107"/>
      <c r="AX598" s="107"/>
      <c r="AY598" s="107"/>
      <c r="AZ598" s="107"/>
      <c r="BA598" s="107"/>
      <c r="BB598" s="107"/>
      <c r="BC598" s="107"/>
    </row>
    <row r="599" spans="2:55" s="109" customFormat="1" ht="19.95" hidden="1" customHeight="1" x14ac:dyDescent="0.3">
      <c r="B599" s="111" t="s">
        <v>3177</v>
      </c>
      <c r="C599" s="111">
        <v>4600011662</v>
      </c>
      <c r="D599" s="101" t="s">
        <v>1016</v>
      </c>
      <c r="E599" s="110" t="str">
        <f t="shared" si="31"/>
        <v/>
      </c>
      <c r="F599" s="102"/>
      <c r="G599" s="103"/>
      <c r="H599" s="103"/>
      <c r="I599" s="100"/>
      <c r="J599" s="122" t="s">
        <v>2829</v>
      </c>
      <c r="K599" s="103"/>
      <c r="L599" s="103"/>
      <c r="M599" s="103"/>
      <c r="N599" s="103"/>
      <c r="O599" s="106"/>
      <c r="P599" s="104"/>
      <c r="Q599" s="104"/>
      <c r="R599" s="104"/>
      <c r="S599" s="105" t="str">
        <f t="shared" si="32"/>
        <v/>
      </c>
      <c r="T599" s="119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/>
      <c r="AM599" s="107"/>
      <c r="AN599" s="107"/>
      <c r="AO599" s="107"/>
      <c r="AP599" s="107"/>
      <c r="AQ599" s="107"/>
      <c r="AR599" s="107"/>
      <c r="AS599" s="107"/>
      <c r="AT599" s="107"/>
      <c r="AU599" s="107"/>
      <c r="AV599" s="107"/>
      <c r="AW599" s="107"/>
      <c r="AX599" s="107"/>
      <c r="AY599" s="107"/>
      <c r="AZ599" s="107"/>
      <c r="BA599" s="107"/>
      <c r="BB599" s="107"/>
      <c r="BC599" s="107"/>
    </row>
    <row r="600" spans="2:55" s="109" customFormat="1" ht="19.95" hidden="1" customHeight="1" x14ac:dyDescent="0.3">
      <c r="B600" s="111" t="s">
        <v>3177</v>
      </c>
      <c r="C600" s="111">
        <v>4600011662</v>
      </c>
      <c r="D600" s="101" t="s">
        <v>1017</v>
      </c>
      <c r="E600" s="110" t="str">
        <f t="shared" si="31"/>
        <v/>
      </c>
      <c r="F600" s="102"/>
      <c r="G600" s="103"/>
      <c r="H600" s="103"/>
      <c r="I600" s="100"/>
      <c r="J600" s="122" t="s">
        <v>2830</v>
      </c>
      <c r="K600" s="103"/>
      <c r="L600" s="103"/>
      <c r="M600" s="103"/>
      <c r="N600" s="103"/>
      <c r="O600" s="106"/>
      <c r="P600" s="104"/>
      <c r="Q600" s="104"/>
      <c r="R600" s="104"/>
      <c r="S600" s="105" t="str">
        <f t="shared" si="32"/>
        <v/>
      </c>
      <c r="T600" s="119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  <c r="AE600" s="107"/>
      <c r="AF600" s="107"/>
      <c r="AG600" s="107"/>
      <c r="AH600" s="107"/>
      <c r="AI600" s="107"/>
      <c r="AJ600" s="107"/>
      <c r="AK600" s="107"/>
      <c r="AL600" s="107"/>
      <c r="AM600" s="107"/>
      <c r="AN600" s="107"/>
      <c r="AO600" s="107"/>
      <c r="AP600" s="107"/>
      <c r="AQ600" s="107"/>
      <c r="AR600" s="107"/>
      <c r="AS600" s="107"/>
      <c r="AT600" s="107"/>
      <c r="AU600" s="107"/>
      <c r="AV600" s="107"/>
      <c r="AW600" s="107"/>
      <c r="AX600" s="107"/>
      <c r="AY600" s="107"/>
      <c r="AZ600" s="107"/>
      <c r="BA600" s="107"/>
      <c r="BB600" s="107"/>
      <c r="BC600" s="107"/>
    </row>
    <row r="601" spans="2:55" s="109" customFormat="1" ht="19.95" hidden="1" customHeight="1" x14ac:dyDescent="0.3">
      <c r="B601" s="111" t="s">
        <v>3177</v>
      </c>
      <c r="C601" s="111">
        <v>4600011662</v>
      </c>
      <c r="D601" s="101" t="s">
        <v>1018</v>
      </c>
      <c r="E601" s="110" t="str">
        <f t="shared" si="31"/>
        <v/>
      </c>
      <c r="F601" s="102"/>
      <c r="G601" s="103"/>
      <c r="H601" s="103"/>
      <c r="I601" s="100"/>
      <c r="J601" s="122" t="s">
        <v>2940</v>
      </c>
      <c r="K601" s="103"/>
      <c r="L601" s="103"/>
      <c r="M601" s="103"/>
      <c r="N601" s="103"/>
      <c r="O601" s="106"/>
      <c r="P601" s="104"/>
      <c r="Q601" s="104"/>
      <c r="R601" s="104"/>
      <c r="S601" s="105" t="str">
        <f t="shared" si="32"/>
        <v/>
      </c>
      <c r="T601" s="119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  <c r="AE601" s="107"/>
      <c r="AF601" s="107"/>
      <c r="AG601" s="107"/>
      <c r="AH601" s="107"/>
      <c r="AI601" s="107"/>
      <c r="AJ601" s="107"/>
      <c r="AK601" s="107"/>
      <c r="AL601" s="107"/>
      <c r="AM601" s="107"/>
      <c r="AN601" s="107"/>
      <c r="AO601" s="107"/>
      <c r="AP601" s="107"/>
      <c r="AQ601" s="107"/>
      <c r="AR601" s="107"/>
      <c r="AS601" s="107"/>
      <c r="AT601" s="107"/>
      <c r="AU601" s="107"/>
      <c r="AV601" s="107"/>
      <c r="AW601" s="107"/>
      <c r="AX601" s="107"/>
      <c r="AY601" s="107"/>
      <c r="AZ601" s="107"/>
      <c r="BA601" s="107"/>
      <c r="BB601" s="107"/>
      <c r="BC601" s="107"/>
    </row>
    <row r="602" spans="2:55" s="109" customFormat="1" ht="19.95" hidden="1" customHeight="1" x14ac:dyDescent="0.3">
      <c r="B602" s="111" t="s">
        <v>3177</v>
      </c>
      <c r="C602" s="111">
        <v>4600011662</v>
      </c>
      <c r="D602" s="101" t="s">
        <v>1019</v>
      </c>
      <c r="E602" s="110" t="str">
        <f t="shared" si="31"/>
        <v/>
      </c>
      <c r="F602" s="102"/>
      <c r="G602" s="103"/>
      <c r="H602" s="103"/>
      <c r="I602" s="100"/>
      <c r="J602" s="122" t="s">
        <v>2825</v>
      </c>
      <c r="K602" s="103"/>
      <c r="L602" s="103"/>
      <c r="M602" s="103"/>
      <c r="N602" s="103"/>
      <c r="O602" s="106"/>
      <c r="P602" s="104"/>
      <c r="Q602" s="104"/>
      <c r="R602" s="104"/>
      <c r="S602" s="105" t="str">
        <f t="shared" si="32"/>
        <v/>
      </c>
      <c r="T602" s="119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  <c r="AE602" s="107"/>
      <c r="AF602" s="107"/>
      <c r="AG602" s="107"/>
      <c r="AH602" s="107"/>
      <c r="AI602" s="107"/>
      <c r="AJ602" s="107"/>
      <c r="AK602" s="107"/>
      <c r="AL602" s="107"/>
      <c r="AM602" s="107"/>
      <c r="AN602" s="107"/>
      <c r="AO602" s="107"/>
      <c r="AP602" s="107"/>
      <c r="AQ602" s="107"/>
      <c r="AR602" s="107"/>
      <c r="AS602" s="107"/>
      <c r="AT602" s="107"/>
      <c r="AU602" s="107"/>
      <c r="AV602" s="107"/>
      <c r="AW602" s="107"/>
      <c r="AX602" s="107"/>
      <c r="AY602" s="107"/>
      <c r="AZ602" s="107"/>
      <c r="BA602" s="107"/>
      <c r="BB602" s="107"/>
      <c r="BC602" s="107"/>
    </row>
    <row r="603" spans="2:55" s="109" customFormat="1" ht="19.95" hidden="1" customHeight="1" x14ac:dyDescent="0.3">
      <c r="B603" s="111" t="s">
        <v>3177</v>
      </c>
      <c r="C603" s="111">
        <v>4600011662</v>
      </c>
      <c r="D603" s="101" t="s">
        <v>1020</v>
      </c>
      <c r="E603" s="110" t="str">
        <f t="shared" si="31"/>
        <v/>
      </c>
      <c r="F603" s="102"/>
      <c r="G603" s="103"/>
      <c r="H603" s="103"/>
      <c r="I603" s="100"/>
      <c r="J603" s="122" t="s">
        <v>2826</v>
      </c>
      <c r="K603" s="103"/>
      <c r="L603" s="103"/>
      <c r="M603" s="103"/>
      <c r="N603" s="103"/>
      <c r="O603" s="106"/>
      <c r="P603" s="104"/>
      <c r="Q603" s="104"/>
      <c r="R603" s="104"/>
      <c r="S603" s="105" t="str">
        <f t="shared" si="32"/>
        <v/>
      </c>
      <c r="T603" s="119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  <c r="AE603" s="107"/>
      <c r="AF603" s="107"/>
      <c r="AG603" s="107"/>
      <c r="AH603" s="107"/>
      <c r="AI603" s="107"/>
      <c r="AJ603" s="107"/>
      <c r="AK603" s="107"/>
      <c r="AL603" s="107"/>
      <c r="AM603" s="107"/>
      <c r="AN603" s="107"/>
      <c r="AO603" s="107"/>
      <c r="AP603" s="107"/>
      <c r="AQ603" s="107"/>
      <c r="AR603" s="107"/>
      <c r="AS603" s="107"/>
      <c r="AT603" s="107"/>
      <c r="AU603" s="107"/>
      <c r="AV603" s="107"/>
      <c r="AW603" s="107"/>
      <c r="AX603" s="107"/>
      <c r="AY603" s="107"/>
      <c r="AZ603" s="107"/>
      <c r="BA603" s="107"/>
      <c r="BB603" s="107"/>
      <c r="BC603" s="107"/>
    </row>
    <row r="604" spans="2:55" s="109" customFormat="1" ht="19.95" hidden="1" customHeight="1" x14ac:dyDescent="0.3">
      <c r="B604" s="111" t="s">
        <v>3177</v>
      </c>
      <c r="C604" s="111">
        <v>4600011662</v>
      </c>
      <c r="D604" s="101" t="s">
        <v>1021</v>
      </c>
      <c r="E604" s="110" t="str">
        <f t="shared" si="31"/>
        <v/>
      </c>
      <c r="F604" s="102"/>
      <c r="G604" s="103"/>
      <c r="H604" s="103"/>
      <c r="I604" s="100"/>
      <c r="J604" s="122" t="s">
        <v>2827</v>
      </c>
      <c r="K604" s="103"/>
      <c r="L604" s="103"/>
      <c r="M604" s="103"/>
      <c r="N604" s="103"/>
      <c r="O604" s="106"/>
      <c r="P604" s="104"/>
      <c r="Q604" s="104"/>
      <c r="R604" s="104"/>
      <c r="S604" s="105" t="str">
        <f t="shared" si="32"/>
        <v/>
      </c>
      <c r="T604" s="119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  <c r="AE604" s="107"/>
      <c r="AF604" s="107"/>
      <c r="AG604" s="107"/>
      <c r="AH604" s="107"/>
      <c r="AI604" s="107"/>
      <c r="AJ604" s="107"/>
      <c r="AK604" s="107"/>
      <c r="AL604" s="107"/>
      <c r="AM604" s="107"/>
      <c r="AN604" s="107"/>
      <c r="AO604" s="107"/>
      <c r="AP604" s="107"/>
      <c r="AQ604" s="107"/>
      <c r="AR604" s="107"/>
      <c r="AS604" s="107"/>
      <c r="AT604" s="107"/>
      <c r="AU604" s="107"/>
      <c r="AV604" s="107"/>
      <c r="AW604" s="107"/>
      <c r="AX604" s="107"/>
      <c r="AY604" s="107"/>
      <c r="AZ604" s="107"/>
      <c r="BA604" s="107"/>
      <c r="BB604" s="107"/>
      <c r="BC604" s="107"/>
    </row>
    <row r="605" spans="2:55" s="109" customFormat="1" ht="19.95" hidden="1" customHeight="1" x14ac:dyDescent="0.3">
      <c r="B605" s="111" t="s">
        <v>3177</v>
      </c>
      <c r="C605" s="111">
        <v>4600011662</v>
      </c>
      <c r="D605" s="101" t="s">
        <v>1022</v>
      </c>
      <c r="E605" s="110" t="str">
        <f t="shared" si="31"/>
        <v/>
      </c>
      <c r="F605" s="102"/>
      <c r="G605" s="103"/>
      <c r="H605" s="103"/>
      <c r="I605" s="100"/>
      <c r="J605" s="122" t="s">
        <v>2828</v>
      </c>
      <c r="K605" s="103"/>
      <c r="L605" s="103"/>
      <c r="M605" s="103"/>
      <c r="N605" s="103"/>
      <c r="O605" s="106"/>
      <c r="P605" s="104"/>
      <c r="Q605" s="104"/>
      <c r="R605" s="104"/>
      <c r="S605" s="105" t="str">
        <f t="shared" si="32"/>
        <v/>
      </c>
      <c r="T605" s="119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  <c r="AE605" s="107"/>
      <c r="AF605" s="107"/>
      <c r="AG605" s="107"/>
      <c r="AH605" s="107"/>
      <c r="AI605" s="107"/>
      <c r="AJ605" s="107"/>
      <c r="AK605" s="107"/>
      <c r="AL605" s="107"/>
      <c r="AM605" s="107"/>
      <c r="AN605" s="107"/>
      <c r="AO605" s="107"/>
      <c r="AP605" s="107"/>
      <c r="AQ605" s="107"/>
      <c r="AR605" s="107"/>
      <c r="AS605" s="107"/>
      <c r="AT605" s="107"/>
      <c r="AU605" s="107"/>
      <c r="AV605" s="107"/>
      <c r="AW605" s="107"/>
      <c r="AX605" s="107"/>
      <c r="AY605" s="107"/>
      <c r="AZ605" s="107"/>
      <c r="BA605" s="107"/>
      <c r="BB605" s="107"/>
      <c r="BC605" s="107"/>
    </row>
    <row r="606" spans="2:55" s="109" customFormat="1" ht="19.95" hidden="1" customHeight="1" x14ac:dyDescent="0.3">
      <c r="B606" s="111" t="s">
        <v>3177</v>
      </c>
      <c r="C606" s="111">
        <v>4600011662</v>
      </c>
      <c r="D606" s="101" t="s">
        <v>1023</v>
      </c>
      <c r="E606" s="110" t="str">
        <f t="shared" si="31"/>
        <v/>
      </c>
      <c r="F606" s="102"/>
      <c r="G606" s="103"/>
      <c r="H606" s="103"/>
      <c r="I606" s="100"/>
      <c r="J606" s="122" t="s">
        <v>2829</v>
      </c>
      <c r="K606" s="103"/>
      <c r="L606" s="103"/>
      <c r="M606" s="103"/>
      <c r="N606" s="103"/>
      <c r="O606" s="106"/>
      <c r="P606" s="104"/>
      <c r="Q606" s="104"/>
      <c r="R606" s="104"/>
      <c r="S606" s="105" t="str">
        <f t="shared" si="32"/>
        <v/>
      </c>
      <c r="T606" s="119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  <c r="AE606" s="107"/>
      <c r="AF606" s="107"/>
      <c r="AG606" s="107"/>
      <c r="AH606" s="107"/>
      <c r="AI606" s="107"/>
      <c r="AJ606" s="107"/>
      <c r="AK606" s="107"/>
      <c r="AL606" s="107"/>
      <c r="AM606" s="107"/>
      <c r="AN606" s="107"/>
      <c r="AO606" s="107"/>
      <c r="AP606" s="107"/>
      <c r="AQ606" s="107"/>
      <c r="AR606" s="107"/>
      <c r="AS606" s="107"/>
      <c r="AT606" s="107"/>
      <c r="AU606" s="107"/>
      <c r="AV606" s="107"/>
      <c r="AW606" s="107"/>
      <c r="AX606" s="107"/>
      <c r="AY606" s="107"/>
      <c r="AZ606" s="107"/>
      <c r="BA606" s="107"/>
      <c r="BB606" s="107"/>
      <c r="BC606" s="107"/>
    </row>
    <row r="607" spans="2:55" s="109" customFormat="1" ht="19.95" hidden="1" customHeight="1" x14ac:dyDescent="0.3">
      <c r="B607" s="111" t="s">
        <v>3177</v>
      </c>
      <c r="C607" s="111">
        <v>4600011662</v>
      </c>
      <c r="D607" s="101" t="s">
        <v>1024</v>
      </c>
      <c r="E607" s="110" t="str">
        <f t="shared" si="31"/>
        <v/>
      </c>
      <c r="F607" s="102"/>
      <c r="G607" s="103"/>
      <c r="H607" s="103"/>
      <c r="I607" s="100"/>
      <c r="J607" s="122" t="s">
        <v>2830</v>
      </c>
      <c r="K607" s="103"/>
      <c r="L607" s="103"/>
      <c r="M607" s="103"/>
      <c r="N607" s="103"/>
      <c r="O607" s="106"/>
      <c r="P607" s="104"/>
      <c r="Q607" s="104"/>
      <c r="R607" s="104"/>
      <c r="S607" s="105" t="str">
        <f t="shared" si="32"/>
        <v/>
      </c>
      <c r="T607" s="119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  <c r="AE607" s="107"/>
      <c r="AF607" s="107"/>
      <c r="AG607" s="107"/>
      <c r="AH607" s="107"/>
      <c r="AI607" s="107"/>
      <c r="AJ607" s="107"/>
      <c r="AK607" s="107"/>
      <c r="AL607" s="107"/>
      <c r="AM607" s="107"/>
      <c r="AN607" s="107"/>
      <c r="AO607" s="107"/>
      <c r="AP607" s="107"/>
      <c r="AQ607" s="107"/>
      <c r="AR607" s="107"/>
      <c r="AS607" s="107"/>
      <c r="AT607" s="107"/>
      <c r="AU607" s="107"/>
      <c r="AV607" s="107"/>
      <c r="AW607" s="107"/>
      <c r="AX607" s="107"/>
      <c r="AY607" s="107"/>
      <c r="AZ607" s="107"/>
      <c r="BA607" s="107"/>
      <c r="BB607" s="107"/>
      <c r="BC607" s="107"/>
    </row>
    <row r="608" spans="2:55" s="109" customFormat="1" ht="19.95" hidden="1" customHeight="1" x14ac:dyDescent="0.3">
      <c r="B608" s="111" t="s">
        <v>3177</v>
      </c>
      <c r="C608" s="111">
        <v>4600011662</v>
      </c>
      <c r="D608" s="101" t="s">
        <v>1025</v>
      </c>
      <c r="E608" s="110" t="str">
        <f t="shared" si="31"/>
        <v/>
      </c>
      <c r="F608" s="102"/>
      <c r="G608" s="103"/>
      <c r="H608" s="103"/>
      <c r="I608" s="100"/>
      <c r="J608" s="122" t="s">
        <v>2941</v>
      </c>
      <c r="K608" s="103"/>
      <c r="L608" s="103"/>
      <c r="M608" s="103"/>
      <c r="N608" s="103"/>
      <c r="O608" s="106"/>
      <c r="P608" s="104"/>
      <c r="Q608" s="104"/>
      <c r="R608" s="104"/>
      <c r="S608" s="105" t="str">
        <f t="shared" si="32"/>
        <v/>
      </c>
      <c r="T608" s="119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  <c r="AE608" s="107"/>
      <c r="AF608" s="107"/>
      <c r="AG608" s="107"/>
      <c r="AH608" s="107"/>
      <c r="AI608" s="107"/>
      <c r="AJ608" s="107"/>
      <c r="AK608" s="107"/>
      <c r="AL608" s="107"/>
      <c r="AM608" s="107"/>
      <c r="AN608" s="107"/>
      <c r="AO608" s="107"/>
      <c r="AP608" s="107"/>
      <c r="AQ608" s="107"/>
      <c r="AR608" s="107"/>
      <c r="AS608" s="107"/>
      <c r="AT608" s="107"/>
      <c r="AU608" s="107"/>
      <c r="AV608" s="107"/>
      <c r="AW608" s="107"/>
      <c r="AX608" s="107"/>
      <c r="AY608" s="107"/>
      <c r="AZ608" s="107"/>
      <c r="BA608" s="107"/>
      <c r="BB608" s="107"/>
      <c r="BC608" s="107"/>
    </row>
    <row r="609" spans="2:55" s="109" customFormat="1" ht="19.95" hidden="1" customHeight="1" x14ac:dyDescent="0.3">
      <c r="B609" s="111" t="s">
        <v>3177</v>
      </c>
      <c r="C609" s="111">
        <v>4600011662</v>
      </c>
      <c r="D609" s="101" t="s">
        <v>1026</v>
      </c>
      <c r="E609" s="110" t="str">
        <f t="shared" si="31"/>
        <v/>
      </c>
      <c r="F609" s="102"/>
      <c r="G609" s="103"/>
      <c r="H609" s="103"/>
      <c r="I609" s="100"/>
      <c r="J609" s="122" t="s">
        <v>2825</v>
      </c>
      <c r="K609" s="103"/>
      <c r="L609" s="103"/>
      <c r="M609" s="103"/>
      <c r="N609" s="103"/>
      <c r="O609" s="106"/>
      <c r="P609" s="104"/>
      <c r="Q609" s="104"/>
      <c r="R609" s="104"/>
      <c r="S609" s="105" t="str">
        <f t="shared" si="32"/>
        <v/>
      </c>
      <c r="T609" s="119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  <c r="AE609" s="107"/>
      <c r="AF609" s="107"/>
      <c r="AG609" s="107"/>
      <c r="AH609" s="107"/>
      <c r="AI609" s="107"/>
      <c r="AJ609" s="107"/>
      <c r="AK609" s="107"/>
      <c r="AL609" s="107"/>
      <c r="AM609" s="107"/>
      <c r="AN609" s="107"/>
      <c r="AO609" s="107"/>
      <c r="AP609" s="107"/>
      <c r="AQ609" s="107"/>
      <c r="AR609" s="107"/>
      <c r="AS609" s="107"/>
      <c r="AT609" s="107"/>
      <c r="AU609" s="107"/>
      <c r="AV609" s="107"/>
      <c r="AW609" s="107"/>
      <c r="AX609" s="107"/>
      <c r="AY609" s="107"/>
      <c r="AZ609" s="107"/>
      <c r="BA609" s="107"/>
      <c r="BB609" s="107"/>
      <c r="BC609" s="107"/>
    </row>
    <row r="610" spans="2:55" s="109" customFormat="1" ht="19.95" hidden="1" customHeight="1" x14ac:dyDescent="0.3">
      <c r="B610" s="111" t="s">
        <v>3177</v>
      </c>
      <c r="C610" s="111">
        <v>4600011662</v>
      </c>
      <c r="D610" s="101" t="s">
        <v>1027</v>
      </c>
      <c r="E610" s="110" t="str">
        <f t="shared" si="31"/>
        <v/>
      </c>
      <c r="F610" s="102"/>
      <c r="G610" s="103"/>
      <c r="H610" s="103"/>
      <c r="I610" s="100"/>
      <c r="J610" s="122" t="s">
        <v>2826</v>
      </c>
      <c r="K610" s="103"/>
      <c r="L610" s="103"/>
      <c r="M610" s="103"/>
      <c r="N610" s="103"/>
      <c r="O610" s="106"/>
      <c r="P610" s="104"/>
      <c r="Q610" s="104"/>
      <c r="R610" s="104"/>
      <c r="S610" s="105" t="str">
        <f t="shared" si="32"/>
        <v/>
      </c>
      <c r="T610" s="119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  <c r="AE610" s="107"/>
      <c r="AF610" s="107"/>
      <c r="AG610" s="107"/>
      <c r="AH610" s="107"/>
      <c r="AI610" s="107"/>
      <c r="AJ610" s="107"/>
      <c r="AK610" s="107"/>
      <c r="AL610" s="107"/>
      <c r="AM610" s="107"/>
      <c r="AN610" s="107"/>
      <c r="AO610" s="107"/>
      <c r="AP610" s="107"/>
      <c r="AQ610" s="107"/>
      <c r="AR610" s="107"/>
      <c r="AS610" s="107"/>
      <c r="AT610" s="107"/>
      <c r="AU610" s="107"/>
      <c r="AV610" s="107"/>
      <c r="AW610" s="107"/>
      <c r="AX610" s="107"/>
      <c r="AY610" s="107"/>
      <c r="AZ610" s="107"/>
      <c r="BA610" s="107"/>
      <c r="BB610" s="107"/>
      <c r="BC610" s="107"/>
    </row>
    <row r="611" spans="2:55" s="109" customFormat="1" ht="19.95" hidden="1" customHeight="1" x14ac:dyDescent="0.3">
      <c r="B611" s="111" t="s">
        <v>3177</v>
      </c>
      <c r="C611" s="111">
        <v>4600011662</v>
      </c>
      <c r="D611" s="101" t="s">
        <v>1028</v>
      </c>
      <c r="E611" s="110" t="str">
        <f t="shared" si="31"/>
        <v/>
      </c>
      <c r="F611" s="102"/>
      <c r="G611" s="103"/>
      <c r="H611" s="103"/>
      <c r="I611" s="100"/>
      <c r="J611" s="122" t="s">
        <v>2827</v>
      </c>
      <c r="K611" s="103"/>
      <c r="L611" s="103"/>
      <c r="M611" s="103"/>
      <c r="N611" s="103"/>
      <c r="O611" s="106"/>
      <c r="P611" s="104"/>
      <c r="Q611" s="104"/>
      <c r="R611" s="104"/>
      <c r="S611" s="105" t="str">
        <f t="shared" si="32"/>
        <v/>
      </c>
      <c r="T611" s="119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  <c r="AE611" s="107"/>
      <c r="AF611" s="107"/>
      <c r="AG611" s="107"/>
      <c r="AH611" s="107"/>
      <c r="AI611" s="107"/>
      <c r="AJ611" s="107"/>
      <c r="AK611" s="107"/>
      <c r="AL611" s="107"/>
      <c r="AM611" s="107"/>
      <c r="AN611" s="107"/>
      <c r="AO611" s="107"/>
      <c r="AP611" s="107"/>
      <c r="AQ611" s="107"/>
      <c r="AR611" s="107"/>
      <c r="AS611" s="107"/>
      <c r="AT611" s="107"/>
      <c r="AU611" s="107"/>
      <c r="AV611" s="107"/>
      <c r="AW611" s="107"/>
      <c r="AX611" s="107"/>
      <c r="AY611" s="107"/>
      <c r="AZ611" s="107"/>
      <c r="BA611" s="107"/>
      <c r="BB611" s="107"/>
      <c r="BC611" s="107"/>
    </row>
    <row r="612" spans="2:55" s="109" customFormat="1" ht="19.95" hidden="1" customHeight="1" x14ac:dyDescent="0.3">
      <c r="B612" s="111" t="s">
        <v>3177</v>
      </c>
      <c r="C612" s="111">
        <v>4600011662</v>
      </c>
      <c r="D612" s="101" t="s">
        <v>1029</v>
      </c>
      <c r="E612" s="110" t="str">
        <f t="shared" si="31"/>
        <v/>
      </c>
      <c r="F612" s="102"/>
      <c r="G612" s="103"/>
      <c r="H612" s="103"/>
      <c r="I612" s="100"/>
      <c r="J612" s="122" t="s">
        <v>2828</v>
      </c>
      <c r="K612" s="103"/>
      <c r="L612" s="103"/>
      <c r="M612" s="103"/>
      <c r="N612" s="103"/>
      <c r="O612" s="106"/>
      <c r="P612" s="104"/>
      <c r="Q612" s="104"/>
      <c r="R612" s="104"/>
      <c r="S612" s="105" t="str">
        <f t="shared" si="32"/>
        <v/>
      </c>
      <c r="T612" s="119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  <c r="AE612" s="107"/>
      <c r="AF612" s="107"/>
      <c r="AG612" s="107"/>
      <c r="AH612" s="107"/>
      <c r="AI612" s="107"/>
      <c r="AJ612" s="107"/>
      <c r="AK612" s="107"/>
      <c r="AL612" s="107"/>
      <c r="AM612" s="107"/>
      <c r="AN612" s="107"/>
      <c r="AO612" s="107"/>
      <c r="AP612" s="107"/>
      <c r="AQ612" s="107"/>
      <c r="AR612" s="107"/>
      <c r="AS612" s="107"/>
      <c r="AT612" s="107"/>
      <c r="AU612" s="107"/>
      <c r="AV612" s="107"/>
      <c r="AW612" s="107"/>
      <c r="AX612" s="107"/>
      <c r="AY612" s="107"/>
      <c r="AZ612" s="107"/>
      <c r="BA612" s="107"/>
      <c r="BB612" s="107"/>
      <c r="BC612" s="107"/>
    </row>
    <row r="613" spans="2:55" s="109" customFormat="1" ht="19.95" hidden="1" customHeight="1" x14ac:dyDescent="0.3">
      <c r="B613" s="111" t="s">
        <v>3177</v>
      </c>
      <c r="C613" s="111">
        <v>4600011662</v>
      </c>
      <c r="D613" s="101" t="s">
        <v>1030</v>
      </c>
      <c r="E613" s="110" t="str">
        <f t="shared" si="31"/>
        <v/>
      </c>
      <c r="F613" s="102"/>
      <c r="G613" s="103"/>
      <c r="H613" s="103"/>
      <c r="I613" s="100"/>
      <c r="J613" s="122" t="s">
        <v>2829</v>
      </c>
      <c r="K613" s="103"/>
      <c r="L613" s="103"/>
      <c r="M613" s="103"/>
      <c r="N613" s="103"/>
      <c r="O613" s="106"/>
      <c r="P613" s="104"/>
      <c r="Q613" s="104"/>
      <c r="R613" s="104"/>
      <c r="S613" s="105" t="str">
        <f t="shared" si="32"/>
        <v/>
      </c>
      <c r="T613" s="119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  <c r="AE613" s="107"/>
      <c r="AF613" s="107"/>
      <c r="AG613" s="107"/>
      <c r="AH613" s="107"/>
      <c r="AI613" s="107"/>
      <c r="AJ613" s="107"/>
      <c r="AK613" s="107"/>
      <c r="AL613" s="107"/>
      <c r="AM613" s="107"/>
      <c r="AN613" s="107"/>
      <c r="AO613" s="107"/>
      <c r="AP613" s="107"/>
      <c r="AQ613" s="107"/>
      <c r="AR613" s="107"/>
      <c r="AS613" s="107"/>
      <c r="AT613" s="107"/>
      <c r="AU613" s="107"/>
      <c r="AV613" s="107"/>
      <c r="AW613" s="107"/>
      <c r="AX613" s="107"/>
      <c r="AY613" s="107"/>
      <c r="AZ613" s="107"/>
      <c r="BA613" s="107"/>
      <c r="BB613" s="107"/>
      <c r="BC613" s="107"/>
    </row>
    <row r="614" spans="2:55" s="109" customFormat="1" ht="19.95" hidden="1" customHeight="1" x14ac:dyDescent="0.3">
      <c r="B614" s="111" t="s">
        <v>3177</v>
      </c>
      <c r="C614" s="111">
        <v>4600011662</v>
      </c>
      <c r="D614" s="101" t="s">
        <v>1031</v>
      </c>
      <c r="E614" s="110" t="str">
        <f t="shared" si="31"/>
        <v/>
      </c>
      <c r="F614" s="102"/>
      <c r="G614" s="103"/>
      <c r="H614" s="103"/>
      <c r="I614" s="100"/>
      <c r="J614" s="122" t="s">
        <v>2830</v>
      </c>
      <c r="K614" s="103"/>
      <c r="L614" s="103"/>
      <c r="M614" s="103"/>
      <c r="N614" s="103"/>
      <c r="O614" s="106"/>
      <c r="P614" s="104"/>
      <c r="Q614" s="104"/>
      <c r="R614" s="104"/>
      <c r="S614" s="105" t="str">
        <f t="shared" si="32"/>
        <v/>
      </c>
      <c r="T614" s="119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  <c r="AE614" s="107"/>
      <c r="AF614" s="107"/>
      <c r="AG614" s="107"/>
      <c r="AH614" s="107"/>
      <c r="AI614" s="107"/>
      <c r="AJ614" s="107"/>
      <c r="AK614" s="107"/>
      <c r="AL614" s="107"/>
      <c r="AM614" s="107"/>
      <c r="AN614" s="107"/>
      <c r="AO614" s="107"/>
      <c r="AP614" s="107"/>
      <c r="AQ614" s="107"/>
      <c r="AR614" s="107"/>
      <c r="AS614" s="107"/>
      <c r="AT614" s="107"/>
      <c r="AU614" s="107"/>
      <c r="AV614" s="107"/>
      <c r="AW614" s="107"/>
      <c r="AX614" s="107"/>
      <c r="AY614" s="107"/>
      <c r="AZ614" s="107"/>
      <c r="BA614" s="107"/>
      <c r="BB614" s="107"/>
      <c r="BC614" s="107"/>
    </row>
    <row r="615" spans="2:55" s="109" customFormat="1" ht="19.95" hidden="1" customHeight="1" x14ac:dyDescent="0.3">
      <c r="B615" s="111" t="s">
        <v>3177</v>
      </c>
      <c r="C615" s="111">
        <v>4600011662</v>
      </c>
      <c r="D615" s="101" t="s">
        <v>1032</v>
      </c>
      <c r="E615" s="110" t="str">
        <f t="shared" si="31"/>
        <v/>
      </c>
      <c r="F615" s="102"/>
      <c r="G615" s="103"/>
      <c r="H615" s="103"/>
      <c r="I615" s="100"/>
      <c r="J615" s="122" t="s">
        <v>2942</v>
      </c>
      <c r="K615" s="103"/>
      <c r="L615" s="103"/>
      <c r="M615" s="103"/>
      <c r="N615" s="103"/>
      <c r="O615" s="106"/>
      <c r="P615" s="104"/>
      <c r="Q615" s="104"/>
      <c r="R615" s="104"/>
      <c r="S615" s="105" t="str">
        <f t="shared" si="32"/>
        <v/>
      </c>
      <c r="T615" s="119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  <c r="AE615" s="107"/>
      <c r="AF615" s="107"/>
      <c r="AG615" s="107"/>
      <c r="AH615" s="107"/>
      <c r="AI615" s="107"/>
      <c r="AJ615" s="107"/>
      <c r="AK615" s="107"/>
      <c r="AL615" s="107"/>
      <c r="AM615" s="107"/>
      <c r="AN615" s="107"/>
      <c r="AO615" s="107"/>
      <c r="AP615" s="107"/>
      <c r="AQ615" s="107"/>
      <c r="AR615" s="107"/>
      <c r="AS615" s="107"/>
      <c r="AT615" s="107"/>
      <c r="AU615" s="107"/>
      <c r="AV615" s="107"/>
      <c r="AW615" s="107"/>
      <c r="AX615" s="107"/>
      <c r="AY615" s="107"/>
      <c r="AZ615" s="107"/>
      <c r="BA615" s="107"/>
      <c r="BB615" s="107"/>
      <c r="BC615" s="107"/>
    </row>
    <row r="616" spans="2:55" s="109" customFormat="1" ht="19.95" hidden="1" customHeight="1" x14ac:dyDescent="0.3">
      <c r="B616" s="111" t="s">
        <v>3177</v>
      </c>
      <c r="C616" s="111">
        <v>4600011662</v>
      </c>
      <c r="D616" s="101" t="s">
        <v>1033</v>
      </c>
      <c r="E616" s="110" t="str">
        <f t="shared" si="31"/>
        <v/>
      </c>
      <c r="F616" s="102"/>
      <c r="G616" s="103"/>
      <c r="H616" s="103"/>
      <c r="I616" s="100"/>
      <c r="J616" s="122" t="s">
        <v>2825</v>
      </c>
      <c r="K616" s="103"/>
      <c r="L616" s="103"/>
      <c r="M616" s="103"/>
      <c r="N616" s="103"/>
      <c r="O616" s="106"/>
      <c r="P616" s="104"/>
      <c r="Q616" s="104"/>
      <c r="R616" s="104"/>
      <c r="S616" s="105" t="str">
        <f t="shared" si="32"/>
        <v/>
      </c>
      <c r="T616" s="119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  <c r="AE616" s="107"/>
      <c r="AF616" s="107"/>
      <c r="AG616" s="107"/>
      <c r="AH616" s="107"/>
      <c r="AI616" s="107"/>
      <c r="AJ616" s="107"/>
      <c r="AK616" s="107"/>
      <c r="AL616" s="107"/>
      <c r="AM616" s="107"/>
      <c r="AN616" s="107"/>
      <c r="AO616" s="107"/>
      <c r="AP616" s="107"/>
      <c r="AQ616" s="107"/>
      <c r="AR616" s="107"/>
      <c r="AS616" s="107"/>
      <c r="AT616" s="107"/>
      <c r="AU616" s="107"/>
      <c r="AV616" s="107"/>
      <c r="AW616" s="107"/>
      <c r="AX616" s="107"/>
      <c r="AY616" s="107"/>
      <c r="AZ616" s="107"/>
      <c r="BA616" s="107"/>
      <c r="BB616" s="107"/>
      <c r="BC616" s="107"/>
    </row>
    <row r="617" spans="2:55" s="109" customFormat="1" ht="19.95" hidden="1" customHeight="1" x14ac:dyDescent="0.3">
      <c r="B617" s="111" t="s">
        <v>3177</v>
      </c>
      <c r="C617" s="111">
        <v>4600011662</v>
      </c>
      <c r="D617" s="101" t="s">
        <v>1034</v>
      </c>
      <c r="E617" s="110" t="str">
        <f t="shared" si="31"/>
        <v/>
      </c>
      <c r="F617" s="102"/>
      <c r="G617" s="103"/>
      <c r="H617" s="103"/>
      <c r="I617" s="100"/>
      <c r="J617" s="122" t="s">
        <v>2826</v>
      </c>
      <c r="K617" s="103"/>
      <c r="L617" s="103"/>
      <c r="M617" s="103"/>
      <c r="N617" s="103"/>
      <c r="O617" s="106"/>
      <c r="P617" s="104"/>
      <c r="Q617" s="104"/>
      <c r="R617" s="104"/>
      <c r="S617" s="105" t="str">
        <f t="shared" si="32"/>
        <v/>
      </c>
      <c r="T617" s="119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  <c r="AE617" s="107"/>
      <c r="AF617" s="107"/>
      <c r="AG617" s="107"/>
      <c r="AH617" s="107"/>
      <c r="AI617" s="107"/>
      <c r="AJ617" s="107"/>
      <c r="AK617" s="107"/>
      <c r="AL617" s="107"/>
      <c r="AM617" s="107"/>
      <c r="AN617" s="107"/>
      <c r="AO617" s="107"/>
      <c r="AP617" s="107"/>
      <c r="AQ617" s="107"/>
      <c r="AR617" s="107"/>
      <c r="AS617" s="107"/>
      <c r="AT617" s="107"/>
      <c r="AU617" s="107"/>
      <c r="AV617" s="107"/>
      <c r="AW617" s="107"/>
      <c r="AX617" s="107"/>
      <c r="AY617" s="107"/>
      <c r="AZ617" s="107"/>
      <c r="BA617" s="107"/>
      <c r="BB617" s="107"/>
      <c r="BC617" s="107"/>
    </row>
    <row r="618" spans="2:55" s="109" customFormat="1" ht="19.95" hidden="1" customHeight="1" x14ac:dyDescent="0.3">
      <c r="B618" s="111" t="s">
        <v>3177</v>
      </c>
      <c r="C618" s="111">
        <v>4600011662</v>
      </c>
      <c r="D618" s="101" t="s">
        <v>1035</v>
      </c>
      <c r="E618" s="110" t="str">
        <f t="shared" si="31"/>
        <v/>
      </c>
      <c r="F618" s="102"/>
      <c r="G618" s="103"/>
      <c r="H618" s="103"/>
      <c r="I618" s="100"/>
      <c r="J618" s="122" t="s">
        <v>2827</v>
      </c>
      <c r="K618" s="103"/>
      <c r="L618" s="103"/>
      <c r="M618" s="103"/>
      <c r="N618" s="103"/>
      <c r="O618" s="106"/>
      <c r="P618" s="104"/>
      <c r="Q618" s="104"/>
      <c r="R618" s="104"/>
      <c r="S618" s="105" t="str">
        <f t="shared" si="32"/>
        <v/>
      </c>
      <c r="T618" s="119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  <c r="AE618" s="107"/>
      <c r="AF618" s="107"/>
      <c r="AG618" s="107"/>
      <c r="AH618" s="107"/>
      <c r="AI618" s="107"/>
      <c r="AJ618" s="107"/>
      <c r="AK618" s="107"/>
      <c r="AL618" s="107"/>
      <c r="AM618" s="107"/>
      <c r="AN618" s="107"/>
      <c r="AO618" s="107"/>
      <c r="AP618" s="107"/>
      <c r="AQ618" s="107"/>
      <c r="AR618" s="107"/>
      <c r="AS618" s="107"/>
      <c r="AT618" s="107"/>
      <c r="AU618" s="107"/>
      <c r="AV618" s="107"/>
      <c r="AW618" s="107"/>
      <c r="AX618" s="107"/>
      <c r="AY618" s="107"/>
      <c r="AZ618" s="107"/>
      <c r="BA618" s="107"/>
      <c r="BB618" s="107"/>
      <c r="BC618" s="107"/>
    </row>
    <row r="619" spans="2:55" s="109" customFormat="1" ht="19.95" hidden="1" customHeight="1" x14ac:dyDescent="0.3">
      <c r="B619" s="111" t="s">
        <v>3177</v>
      </c>
      <c r="C619" s="111">
        <v>4600011662</v>
      </c>
      <c r="D619" s="101" t="s">
        <v>1036</v>
      </c>
      <c r="E619" s="110" t="str">
        <f t="shared" si="31"/>
        <v/>
      </c>
      <c r="F619" s="102"/>
      <c r="G619" s="103"/>
      <c r="H619" s="103"/>
      <c r="I619" s="100"/>
      <c r="J619" s="122" t="s">
        <v>2828</v>
      </c>
      <c r="K619" s="103"/>
      <c r="L619" s="103"/>
      <c r="M619" s="103"/>
      <c r="N619" s="103"/>
      <c r="O619" s="106"/>
      <c r="P619" s="104"/>
      <c r="Q619" s="104"/>
      <c r="R619" s="104"/>
      <c r="S619" s="105" t="str">
        <f t="shared" si="32"/>
        <v/>
      </c>
      <c r="T619" s="119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  <c r="AE619" s="107"/>
      <c r="AF619" s="107"/>
      <c r="AG619" s="107"/>
      <c r="AH619" s="107"/>
      <c r="AI619" s="107"/>
      <c r="AJ619" s="107"/>
      <c r="AK619" s="107"/>
      <c r="AL619" s="107"/>
      <c r="AM619" s="107"/>
      <c r="AN619" s="107"/>
      <c r="AO619" s="107"/>
      <c r="AP619" s="107"/>
      <c r="AQ619" s="107"/>
      <c r="AR619" s="107"/>
      <c r="AS619" s="107"/>
      <c r="AT619" s="107"/>
      <c r="AU619" s="107"/>
      <c r="AV619" s="107"/>
      <c r="AW619" s="107"/>
      <c r="AX619" s="107"/>
      <c r="AY619" s="107"/>
      <c r="AZ619" s="107"/>
      <c r="BA619" s="107"/>
      <c r="BB619" s="107"/>
      <c r="BC619" s="107"/>
    </row>
    <row r="620" spans="2:55" s="109" customFormat="1" ht="19.95" hidden="1" customHeight="1" x14ac:dyDescent="0.3">
      <c r="B620" s="111" t="s">
        <v>3177</v>
      </c>
      <c r="C620" s="111">
        <v>4600011662</v>
      </c>
      <c r="D620" s="101" t="s">
        <v>1037</v>
      </c>
      <c r="E620" s="110" t="str">
        <f t="shared" si="31"/>
        <v/>
      </c>
      <c r="F620" s="102"/>
      <c r="G620" s="103"/>
      <c r="H620" s="103"/>
      <c r="I620" s="100"/>
      <c r="J620" s="122" t="s">
        <v>2829</v>
      </c>
      <c r="K620" s="103"/>
      <c r="L620" s="103"/>
      <c r="M620" s="103"/>
      <c r="N620" s="103"/>
      <c r="O620" s="106"/>
      <c r="P620" s="104"/>
      <c r="Q620" s="104"/>
      <c r="R620" s="104"/>
      <c r="S620" s="105" t="str">
        <f t="shared" si="32"/>
        <v/>
      </c>
      <c r="T620" s="119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  <c r="AE620" s="107"/>
      <c r="AF620" s="107"/>
      <c r="AG620" s="107"/>
      <c r="AH620" s="107"/>
      <c r="AI620" s="107"/>
      <c r="AJ620" s="107"/>
      <c r="AK620" s="107"/>
      <c r="AL620" s="107"/>
      <c r="AM620" s="107"/>
      <c r="AN620" s="107"/>
      <c r="AO620" s="107"/>
      <c r="AP620" s="107"/>
      <c r="AQ620" s="107"/>
      <c r="AR620" s="107"/>
      <c r="AS620" s="107"/>
      <c r="AT620" s="107"/>
      <c r="AU620" s="107"/>
      <c r="AV620" s="107"/>
      <c r="AW620" s="107"/>
      <c r="AX620" s="107"/>
      <c r="AY620" s="107"/>
      <c r="AZ620" s="107"/>
      <c r="BA620" s="107"/>
      <c r="BB620" s="107"/>
      <c r="BC620" s="107"/>
    </row>
    <row r="621" spans="2:55" s="109" customFormat="1" ht="19.95" hidden="1" customHeight="1" x14ac:dyDescent="0.3">
      <c r="B621" s="111" t="s">
        <v>3177</v>
      </c>
      <c r="C621" s="111">
        <v>4600011662</v>
      </c>
      <c r="D621" s="101" t="s">
        <v>1038</v>
      </c>
      <c r="E621" s="110" t="str">
        <f t="shared" si="31"/>
        <v/>
      </c>
      <c r="F621" s="102"/>
      <c r="G621" s="103"/>
      <c r="H621" s="103"/>
      <c r="I621" s="100"/>
      <c r="J621" s="122" t="s">
        <v>2830</v>
      </c>
      <c r="K621" s="103"/>
      <c r="L621" s="103"/>
      <c r="M621" s="103"/>
      <c r="N621" s="103"/>
      <c r="O621" s="106"/>
      <c r="P621" s="104"/>
      <c r="Q621" s="104"/>
      <c r="R621" s="104"/>
      <c r="S621" s="105" t="str">
        <f t="shared" si="32"/>
        <v/>
      </c>
      <c r="T621" s="119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  <c r="AE621" s="107"/>
      <c r="AF621" s="107"/>
      <c r="AG621" s="107"/>
      <c r="AH621" s="107"/>
      <c r="AI621" s="107"/>
      <c r="AJ621" s="107"/>
      <c r="AK621" s="107"/>
      <c r="AL621" s="107"/>
      <c r="AM621" s="107"/>
      <c r="AN621" s="107"/>
      <c r="AO621" s="107"/>
      <c r="AP621" s="107"/>
      <c r="AQ621" s="107"/>
      <c r="AR621" s="107"/>
      <c r="AS621" s="107"/>
      <c r="AT621" s="107"/>
      <c r="AU621" s="107"/>
      <c r="AV621" s="107"/>
      <c r="AW621" s="107"/>
      <c r="AX621" s="107"/>
      <c r="AY621" s="107"/>
      <c r="AZ621" s="107"/>
      <c r="BA621" s="107"/>
      <c r="BB621" s="107"/>
      <c r="BC621" s="107"/>
    </row>
    <row r="622" spans="2:55" s="109" customFormat="1" ht="19.95" hidden="1" customHeight="1" x14ac:dyDescent="0.3">
      <c r="B622" s="111" t="s">
        <v>3177</v>
      </c>
      <c r="C622" s="111">
        <v>4600011662</v>
      </c>
      <c r="D622" s="101" t="s">
        <v>1039</v>
      </c>
      <c r="E622" s="110" t="str">
        <f t="shared" si="31"/>
        <v/>
      </c>
      <c r="F622" s="102"/>
      <c r="G622" s="103"/>
      <c r="H622" s="103"/>
      <c r="I622" s="100"/>
      <c r="J622" s="122" t="s">
        <v>2943</v>
      </c>
      <c r="K622" s="103"/>
      <c r="L622" s="103"/>
      <c r="M622" s="103"/>
      <c r="N622" s="103"/>
      <c r="O622" s="106"/>
      <c r="P622" s="104"/>
      <c r="Q622" s="104"/>
      <c r="R622" s="104"/>
      <c r="S622" s="105" t="str">
        <f t="shared" si="32"/>
        <v/>
      </c>
      <c r="T622" s="119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  <c r="AE622" s="107"/>
      <c r="AF622" s="107"/>
      <c r="AG622" s="107"/>
      <c r="AH622" s="107"/>
      <c r="AI622" s="107"/>
      <c r="AJ622" s="107"/>
      <c r="AK622" s="107"/>
      <c r="AL622" s="107"/>
      <c r="AM622" s="107"/>
      <c r="AN622" s="107"/>
      <c r="AO622" s="107"/>
      <c r="AP622" s="107"/>
      <c r="AQ622" s="107"/>
      <c r="AR622" s="107"/>
      <c r="AS622" s="107"/>
      <c r="AT622" s="107"/>
      <c r="AU622" s="107"/>
      <c r="AV622" s="107"/>
      <c r="AW622" s="107"/>
      <c r="AX622" s="107"/>
      <c r="AY622" s="107"/>
      <c r="AZ622" s="107"/>
      <c r="BA622" s="107"/>
      <c r="BB622" s="107"/>
      <c r="BC622" s="107"/>
    </row>
    <row r="623" spans="2:55" s="109" customFormat="1" ht="19.95" hidden="1" customHeight="1" x14ac:dyDescent="0.3">
      <c r="B623" s="111" t="s">
        <v>3177</v>
      </c>
      <c r="C623" s="111">
        <v>4600011662</v>
      </c>
      <c r="D623" s="101" t="s">
        <v>1040</v>
      </c>
      <c r="E623" s="110" t="str">
        <f t="shared" si="31"/>
        <v/>
      </c>
      <c r="F623" s="102"/>
      <c r="G623" s="103"/>
      <c r="H623" s="103"/>
      <c r="I623" s="100"/>
      <c r="J623" s="122" t="s">
        <v>2825</v>
      </c>
      <c r="K623" s="103"/>
      <c r="L623" s="103"/>
      <c r="M623" s="103"/>
      <c r="N623" s="103"/>
      <c r="O623" s="106"/>
      <c r="P623" s="104"/>
      <c r="Q623" s="104"/>
      <c r="R623" s="104"/>
      <c r="S623" s="105" t="str">
        <f t="shared" si="32"/>
        <v/>
      </c>
      <c r="T623" s="119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  <c r="AE623" s="107"/>
      <c r="AF623" s="107"/>
      <c r="AG623" s="107"/>
      <c r="AH623" s="107"/>
      <c r="AI623" s="107"/>
      <c r="AJ623" s="107"/>
      <c r="AK623" s="107"/>
      <c r="AL623" s="107"/>
      <c r="AM623" s="107"/>
      <c r="AN623" s="107"/>
      <c r="AO623" s="107"/>
      <c r="AP623" s="107"/>
      <c r="AQ623" s="107"/>
      <c r="AR623" s="107"/>
      <c r="AS623" s="107"/>
      <c r="AT623" s="107"/>
      <c r="AU623" s="107"/>
      <c r="AV623" s="107"/>
      <c r="AW623" s="107"/>
      <c r="AX623" s="107"/>
      <c r="AY623" s="107"/>
      <c r="AZ623" s="107"/>
      <c r="BA623" s="107"/>
      <c r="BB623" s="107"/>
      <c r="BC623" s="107"/>
    </row>
    <row r="624" spans="2:55" s="109" customFormat="1" ht="19.95" hidden="1" customHeight="1" x14ac:dyDescent="0.3">
      <c r="B624" s="111" t="s">
        <v>3177</v>
      </c>
      <c r="C624" s="111">
        <v>4600011662</v>
      </c>
      <c r="D624" s="101" t="s">
        <v>1041</v>
      </c>
      <c r="E624" s="110" t="str">
        <f t="shared" si="31"/>
        <v/>
      </c>
      <c r="F624" s="102"/>
      <c r="G624" s="103"/>
      <c r="H624" s="103"/>
      <c r="I624" s="100"/>
      <c r="J624" s="122" t="s">
        <v>2826</v>
      </c>
      <c r="K624" s="103"/>
      <c r="L624" s="103"/>
      <c r="M624" s="103"/>
      <c r="N624" s="103"/>
      <c r="O624" s="106"/>
      <c r="P624" s="104"/>
      <c r="Q624" s="104"/>
      <c r="R624" s="104"/>
      <c r="S624" s="105" t="str">
        <f t="shared" si="32"/>
        <v/>
      </c>
      <c r="T624" s="119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  <c r="AE624" s="107"/>
      <c r="AF624" s="107"/>
      <c r="AG624" s="107"/>
      <c r="AH624" s="107"/>
      <c r="AI624" s="107"/>
      <c r="AJ624" s="107"/>
      <c r="AK624" s="107"/>
      <c r="AL624" s="107"/>
      <c r="AM624" s="107"/>
      <c r="AN624" s="107"/>
      <c r="AO624" s="107"/>
      <c r="AP624" s="107"/>
      <c r="AQ624" s="107"/>
      <c r="AR624" s="107"/>
      <c r="AS624" s="107"/>
      <c r="AT624" s="107"/>
      <c r="AU624" s="107"/>
      <c r="AV624" s="107"/>
      <c r="AW624" s="107"/>
      <c r="AX624" s="107"/>
      <c r="AY624" s="107"/>
      <c r="AZ624" s="107"/>
      <c r="BA624" s="107"/>
      <c r="BB624" s="107"/>
      <c r="BC624" s="107"/>
    </row>
    <row r="625" spans="2:55" s="109" customFormat="1" ht="19.95" hidden="1" customHeight="1" x14ac:dyDescent="0.3">
      <c r="B625" s="111" t="s">
        <v>3177</v>
      </c>
      <c r="C625" s="111">
        <v>4600011662</v>
      </c>
      <c r="D625" s="101" t="s">
        <v>1042</v>
      </c>
      <c r="E625" s="110" t="str">
        <f t="shared" si="31"/>
        <v/>
      </c>
      <c r="F625" s="102"/>
      <c r="G625" s="103"/>
      <c r="H625" s="103"/>
      <c r="I625" s="100"/>
      <c r="J625" s="122" t="s">
        <v>2827</v>
      </c>
      <c r="K625" s="103"/>
      <c r="L625" s="103"/>
      <c r="M625" s="103"/>
      <c r="N625" s="103"/>
      <c r="O625" s="106"/>
      <c r="P625" s="104"/>
      <c r="Q625" s="104"/>
      <c r="R625" s="104"/>
      <c r="S625" s="105" t="str">
        <f t="shared" si="32"/>
        <v/>
      </c>
      <c r="T625" s="119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  <c r="AE625" s="107"/>
      <c r="AF625" s="107"/>
      <c r="AG625" s="107"/>
      <c r="AH625" s="107"/>
      <c r="AI625" s="107"/>
      <c r="AJ625" s="107"/>
      <c r="AK625" s="107"/>
      <c r="AL625" s="107"/>
      <c r="AM625" s="107"/>
      <c r="AN625" s="107"/>
      <c r="AO625" s="107"/>
      <c r="AP625" s="107"/>
      <c r="AQ625" s="107"/>
      <c r="AR625" s="107"/>
      <c r="AS625" s="107"/>
      <c r="AT625" s="107"/>
      <c r="AU625" s="107"/>
      <c r="AV625" s="107"/>
      <c r="AW625" s="107"/>
      <c r="AX625" s="107"/>
      <c r="AY625" s="107"/>
      <c r="AZ625" s="107"/>
      <c r="BA625" s="107"/>
      <c r="BB625" s="107"/>
      <c r="BC625" s="107"/>
    </row>
    <row r="626" spans="2:55" s="109" customFormat="1" ht="19.95" hidden="1" customHeight="1" x14ac:dyDescent="0.3">
      <c r="B626" s="111" t="s">
        <v>3177</v>
      </c>
      <c r="C626" s="111">
        <v>4600011662</v>
      </c>
      <c r="D626" s="101" t="s">
        <v>1043</v>
      </c>
      <c r="E626" s="110" t="str">
        <f t="shared" si="31"/>
        <v/>
      </c>
      <c r="F626" s="102"/>
      <c r="G626" s="103"/>
      <c r="H626" s="103"/>
      <c r="I626" s="100"/>
      <c r="J626" s="122" t="s">
        <v>2828</v>
      </c>
      <c r="K626" s="103"/>
      <c r="L626" s="103"/>
      <c r="M626" s="103"/>
      <c r="N626" s="103"/>
      <c r="O626" s="106"/>
      <c r="P626" s="104"/>
      <c r="Q626" s="104"/>
      <c r="R626" s="104"/>
      <c r="S626" s="105" t="str">
        <f t="shared" si="32"/>
        <v/>
      </c>
      <c r="T626" s="119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  <c r="AE626" s="107"/>
      <c r="AF626" s="107"/>
      <c r="AG626" s="107"/>
      <c r="AH626" s="107"/>
      <c r="AI626" s="107"/>
      <c r="AJ626" s="107"/>
      <c r="AK626" s="107"/>
      <c r="AL626" s="107"/>
      <c r="AM626" s="107"/>
      <c r="AN626" s="107"/>
      <c r="AO626" s="107"/>
      <c r="AP626" s="107"/>
      <c r="AQ626" s="107"/>
      <c r="AR626" s="107"/>
      <c r="AS626" s="107"/>
      <c r="AT626" s="107"/>
      <c r="AU626" s="107"/>
      <c r="AV626" s="107"/>
      <c r="AW626" s="107"/>
      <c r="AX626" s="107"/>
      <c r="AY626" s="107"/>
      <c r="AZ626" s="107"/>
      <c r="BA626" s="107"/>
      <c r="BB626" s="107"/>
      <c r="BC626" s="107"/>
    </row>
    <row r="627" spans="2:55" s="109" customFormat="1" ht="19.95" hidden="1" customHeight="1" x14ac:dyDescent="0.3">
      <c r="B627" s="111" t="s">
        <v>3177</v>
      </c>
      <c r="C627" s="111">
        <v>4600011662</v>
      </c>
      <c r="D627" s="101" t="s">
        <v>1044</v>
      </c>
      <c r="E627" s="110" t="str">
        <f t="shared" si="31"/>
        <v/>
      </c>
      <c r="F627" s="102"/>
      <c r="G627" s="103"/>
      <c r="H627" s="103"/>
      <c r="I627" s="100"/>
      <c r="J627" s="122" t="s">
        <v>2829</v>
      </c>
      <c r="K627" s="103"/>
      <c r="L627" s="103"/>
      <c r="M627" s="103"/>
      <c r="N627" s="103"/>
      <c r="O627" s="106"/>
      <c r="P627" s="104"/>
      <c r="Q627" s="104"/>
      <c r="R627" s="104"/>
      <c r="S627" s="105" t="str">
        <f t="shared" si="32"/>
        <v/>
      </c>
      <c r="T627" s="119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  <c r="AE627" s="107"/>
      <c r="AF627" s="107"/>
      <c r="AG627" s="107"/>
      <c r="AH627" s="107"/>
      <c r="AI627" s="107"/>
      <c r="AJ627" s="107"/>
      <c r="AK627" s="107"/>
      <c r="AL627" s="107"/>
      <c r="AM627" s="107"/>
      <c r="AN627" s="107"/>
      <c r="AO627" s="107"/>
      <c r="AP627" s="107"/>
      <c r="AQ627" s="107"/>
      <c r="AR627" s="107"/>
      <c r="AS627" s="107"/>
      <c r="AT627" s="107"/>
      <c r="AU627" s="107"/>
      <c r="AV627" s="107"/>
      <c r="AW627" s="107"/>
      <c r="AX627" s="107"/>
      <c r="AY627" s="107"/>
      <c r="AZ627" s="107"/>
      <c r="BA627" s="107"/>
      <c r="BB627" s="107"/>
      <c r="BC627" s="107"/>
    </row>
    <row r="628" spans="2:55" s="109" customFormat="1" ht="19.95" hidden="1" customHeight="1" x14ac:dyDescent="0.3">
      <c r="B628" s="111" t="s">
        <v>3177</v>
      </c>
      <c r="C628" s="111">
        <v>4600011662</v>
      </c>
      <c r="D628" s="101" t="s">
        <v>1045</v>
      </c>
      <c r="E628" s="110" t="str">
        <f t="shared" si="31"/>
        <v/>
      </c>
      <c r="F628" s="102"/>
      <c r="G628" s="103"/>
      <c r="H628" s="103"/>
      <c r="I628" s="100"/>
      <c r="J628" s="122" t="s">
        <v>2830</v>
      </c>
      <c r="K628" s="103"/>
      <c r="L628" s="103"/>
      <c r="M628" s="103"/>
      <c r="N628" s="103"/>
      <c r="O628" s="106"/>
      <c r="P628" s="104"/>
      <c r="Q628" s="104"/>
      <c r="R628" s="104"/>
      <c r="S628" s="105" t="str">
        <f t="shared" si="32"/>
        <v/>
      </c>
      <c r="T628" s="119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  <c r="AE628" s="107"/>
      <c r="AF628" s="107"/>
      <c r="AG628" s="107"/>
      <c r="AH628" s="107"/>
      <c r="AI628" s="107"/>
      <c r="AJ628" s="107"/>
      <c r="AK628" s="107"/>
      <c r="AL628" s="107"/>
      <c r="AM628" s="107"/>
      <c r="AN628" s="107"/>
      <c r="AO628" s="107"/>
      <c r="AP628" s="107"/>
      <c r="AQ628" s="107"/>
      <c r="AR628" s="107"/>
      <c r="AS628" s="107"/>
      <c r="AT628" s="107"/>
      <c r="AU628" s="107"/>
      <c r="AV628" s="107"/>
      <c r="AW628" s="107"/>
      <c r="AX628" s="107"/>
      <c r="AY628" s="107"/>
      <c r="AZ628" s="107"/>
      <c r="BA628" s="107"/>
      <c r="BB628" s="107"/>
      <c r="BC628" s="107"/>
    </row>
    <row r="629" spans="2:55" s="109" customFormat="1" ht="19.95" hidden="1" customHeight="1" x14ac:dyDescent="0.3">
      <c r="B629" s="111" t="s">
        <v>3177</v>
      </c>
      <c r="C629" s="111">
        <v>4600011662</v>
      </c>
      <c r="D629" s="101" t="s">
        <v>1046</v>
      </c>
      <c r="E629" s="110" t="str">
        <f t="shared" si="31"/>
        <v/>
      </c>
      <c r="F629" s="102"/>
      <c r="G629" s="103"/>
      <c r="H629" s="103"/>
      <c r="I629" s="100"/>
      <c r="J629" s="122" t="s">
        <v>2944</v>
      </c>
      <c r="K629" s="103"/>
      <c r="L629" s="103"/>
      <c r="M629" s="103"/>
      <c r="N629" s="103"/>
      <c r="O629" s="106"/>
      <c r="P629" s="104"/>
      <c r="Q629" s="104"/>
      <c r="R629" s="104"/>
      <c r="S629" s="105" t="str">
        <f t="shared" si="32"/>
        <v/>
      </c>
      <c r="T629" s="119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  <c r="AE629" s="107"/>
      <c r="AF629" s="107"/>
      <c r="AG629" s="107"/>
      <c r="AH629" s="107"/>
      <c r="AI629" s="107"/>
      <c r="AJ629" s="107"/>
      <c r="AK629" s="107"/>
      <c r="AL629" s="107"/>
      <c r="AM629" s="107"/>
      <c r="AN629" s="107"/>
      <c r="AO629" s="107"/>
      <c r="AP629" s="107"/>
      <c r="AQ629" s="107"/>
      <c r="AR629" s="107"/>
      <c r="AS629" s="107"/>
      <c r="AT629" s="107"/>
      <c r="AU629" s="107"/>
      <c r="AV629" s="107"/>
      <c r="AW629" s="107"/>
      <c r="AX629" s="107"/>
      <c r="AY629" s="107"/>
      <c r="AZ629" s="107"/>
      <c r="BA629" s="107"/>
      <c r="BB629" s="107"/>
      <c r="BC629" s="107"/>
    </row>
    <row r="630" spans="2:55" s="109" customFormat="1" ht="19.95" hidden="1" customHeight="1" x14ac:dyDescent="0.3">
      <c r="B630" s="111" t="s">
        <v>3177</v>
      </c>
      <c r="C630" s="111">
        <v>4600011662</v>
      </c>
      <c r="D630" s="101" t="s">
        <v>1047</v>
      </c>
      <c r="E630" s="110" t="str">
        <f t="shared" si="31"/>
        <v/>
      </c>
      <c r="F630" s="102"/>
      <c r="G630" s="103"/>
      <c r="H630" s="103"/>
      <c r="I630" s="100"/>
      <c r="J630" s="122" t="s">
        <v>2825</v>
      </c>
      <c r="K630" s="103"/>
      <c r="L630" s="103"/>
      <c r="M630" s="103"/>
      <c r="N630" s="103"/>
      <c r="O630" s="106"/>
      <c r="P630" s="104"/>
      <c r="Q630" s="104"/>
      <c r="R630" s="104"/>
      <c r="S630" s="105" t="str">
        <f t="shared" si="32"/>
        <v/>
      </c>
      <c r="T630" s="119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  <c r="AE630" s="107"/>
      <c r="AF630" s="107"/>
      <c r="AG630" s="107"/>
      <c r="AH630" s="107"/>
      <c r="AI630" s="107"/>
      <c r="AJ630" s="107"/>
      <c r="AK630" s="107"/>
      <c r="AL630" s="107"/>
      <c r="AM630" s="107"/>
      <c r="AN630" s="107"/>
      <c r="AO630" s="107"/>
      <c r="AP630" s="107"/>
      <c r="AQ630" s="107"/>
      <c r="AR630" s="107"/>
      <c r="AS630" s="107"/>
      <c r="AT630" s="107"/>
      <c r="AU630" s="107"/>
      <c r="AV630" s="107"/>
      <c r="AW630" s="107"/>
      <c r="AX630" s="107"/>
      <c r="AY630" s="107"/>
      <c r="AZ630" s="107"/>
      <c r="BA630" s="107"/>
      <c r="BB630" s="107"/>
      <c r="BC630" s="107"/>
    </row>
    <row r="631" spans="2:55" s="109" customFormat="1" ht="19.95" hidden="1" customHeight="1" x14ac:dyDescent="0.3">
      <c r="B631" s="111" t="s">
        <v>3177</v>
      </c>
      <c r="C631" s="111">
        <v>4600011662</v>
      </c>
      <c r="D631" s="101" t="s">
        <v>1048</v>
      </c>
      <c r="E631" s="110" t="str">
        <f t="shared" si="31"/>
        <v/>
      </c>
      <c r="F631" s="102"/>
      <c r="G631" s="103"/>
      <c r="H631" s="103"/>
      <c r="I631" s="100"/>
      <c r="J631" s="122" t="s">
        <v>2826</v>
      </c>
      <c r="K631" s="103"/>
      <c r="L631" s="103"/>
      <c r="M631" s="103"/>
      <c r="N631" s="103"/>
      <c r="O631" s="106"/>
      <c r="P631" s="104"/>
      <c r="Q631" s="104"/>
      <c r="R631" s="104"/>
      <c r="S631" s="105" t="str">
        <f t="shared" si="32"/>
        <v/>
      </c>
      <c r="T631" s="119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  <c r="AE631" s="107"/>
      <c r="AF631" s="107"/>
      <c r="AG631" s="107"/>
      <c r="AH631" s="107"/>
      <c r="AI631" s="107"/>
      <c r="AJ631" s="107"/>
      <c r="AK631" s="107"/>
      <c r="AL631" s="107"/>
      <c r="AM631" s="107"/>
      <c r="AN631" s="107"/>
      <c r="AO631" s="107"/>
      <c r="AP631" s="107"/>
      <c r="AQ631" s="107"/>
      <c r="AR631" s="107"/>
      <c r="AS631" s="107"/>
      <c r="AT631" s="107"/>
      <c r="AU631" s="107"/>
      <c r="AV631" s="107"/>
      <c r="AW631" s="107"/>
      <c r="AX631" s="107"/>
      <c r="AY631" s="107"/>
      <c r="AZ631" s="107"/>
      <c r="BA631" s="107"/>
      <c r="BB631" s="107"/>
      <c r="BC631" s="107"/>
    </row>
    <row r="632" spans="2:55" s="109" customFormat="1" ht="19.95" hidden="1" customHeight="1" x14ac:dyDescent="0.3">
      <c r="B632" s="111" t="s">
        <v>3177</v>
      </c>
      <c r="C632" s="111">
        <v>4600011662</v>
      </c>
      <c r="D632" s="101" t="s">
        <v>1049</v>
      </c>
      <c r="E632" s="110" t="str">
        <f t="shared" si="31"/>
        <v/>
      </c>
      <c r="F632" s="102"/>
      <c r="G632" s="103"/>
      <c r="H632" s="103"/>
      <c r="I632" s="100"/>
      <c r="J632" s="122" t="s">
        <v>2827</v>
      </c>
      <c r="K632" s="103"/>
      <c r="L632" s="103"/>
      <c r="M632" s="103"/>
      <c r="N632" s="103"/>
      <c r="O632" s="106"/>
      <c r="P632" s="104"/>
      <c r="Q632" s="104"/>
      <c r="R632" s="104"/>
      <c r="S632" s="105" t="str">
        <f t="shared" si="32"/>
        <v/>
      </c>
      <c r="T632" s="119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  <c r="AE632" s="107"/>
      <c r="AF632" s="107"/>
      <c r="AG632" s="107"/>
      <c r="AH632" s="107"/>
      <c r="AI632" s="107"/>
      <c r="AJ632" s="107"/>
      <c r="AK632" s="107"/>
      <c r="AL632" s="107"/>
      <c r="AM632" s="107"/>
      <c r="AN632" s="107"/>
      <c r="AO632" s="107"/>
      <c r="AP632" s="107"/>
      <c r="AQ632" s="107"/>
      <c r="AR632" s="107"/>
      <c r="AS632" s="107"/>
      <c r="AT632" s="107"/>
      <c r="AU632" s="107"/>
      <c r="AV632" s="107"/>
      <c r="AW632" s="107"/>
      <c r="AX632" s="107"/>
      <c r="AY632" s="107"/>
      <c r="AZ632" s="107"/>
      <c r="BA632" s="107"/>
      <c r="BB632" s="107"/>
      <c r="BC632" s="107"/>
    </row>
    <row r="633" spans="2:55" s="109" customFormat="1" ht="19.95" hidden="1" customHeight="1" x14ac:dyDescent="0.3">
      <c r="B633" s="111" t="s">
        <v>3177</v>
      </c>
      <c r="C633" s="111">
        <v>4600011662</v>
      </c>
      <c r="D633" s="101" t="s">
        <v>1050</v>
      </c>
      <c r="E633" s="110" t="str">
        <f t="shared" si="31"/>
        <v/>
      </c>
      <c r="F633" s="102"/>
      <c r="G633" s="103"/>
      <c r="H633" s="103"/>
      <c r="I633" s="100"/>
      <c r="J633" s="122" t="s">
        <v>2828</v>
      </c>
      <c r="K633" s="103"/>
      <c r="L633" s="103"/>
      <c r="M633" s="103"/>
      <c r="N633" s="103"/>
      <c r="O633" s="106"/>
      <c r="P633" s="104"/>
      <c r="Q633" s="104"/>
      <c r="R633" s="104"/>
      <c r="S633" s="105" t="str">
        <f t="shared" si="32"/>
        <v/>
      </c>
      <c r="T633" s="119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  <c r="AE633" s="107"/>
      <c r="AF633" s="107"/>
      <c r="AG633" s="107"/>
      <c r="AH633" s="107"/>
      <c r="AI633" s="107"/>
      <c r="AJ633" s="107"/>
      <c r="AK633" s="107"/>
      <c r="AL633" s="107"/>
      <c r="AM633" s="107"/>
      <c r="AN633" s="107"/>
      <c r="AO633" s="107"/>
      <c r="AP633" s="107"/>
      <c r="AQ633" s="107"/>
      <c r="AR633" s="107"/>
      <c r="AS633" s="107"/>
      <c r="AT633" s="107"/>
      <c r="AU633" s="107"/>
      <c r="AV633" s="107"/>
      <c r="AW633" s="107"/>
      <c r="AX633" s="107"/>
      <c r="AY633" s="107"/>
      <c r="AZ633" s="107"/>
      <c r="BA633" s="107"/>
      <c r="BB633" s="107"/>
      <c r="BC633" s="107"/>
    </row>
    <row r="634" spans="2:55" s="109" customFormat="1" ht="19.95" hidden="1" customHeight="1" x14ac:dyDescent="0.3">
      <c r="B634" s="111" t="s">
        <v>3177</v>
      </c>
      <c r="C634" s="111">
        <v>4600011662</v>
      </c>
      <c r="D634" s="101" t="s">
        <v>1051</v>
      </c>
      <c r="E634" s="110" t="str">
        <f t="shared" si="31"/>
        <v/>
      </c>
      <c r="F634" s="102"/>
      <c r="G634" s="103"/>
      <c r="H634" s="103"/>
      <c r="I634" s="100"/>
      <c r="J634" s="122" t="s">
        <v>2829</v>
      </c>
      <c r="K634" s="103"/>
      <c r="L634" s="103"/>
      <c r="M634" s="103"/>
      <c r="N634" s="103"/>
      <c r="O634" s="106"/>
      <c r="P634" s="104"/>
      <c r="Q634" s="104"/>
      <c r="R634" s="104"/>
      <c r="S634" s="105" t="str">
        <f t="shared" si="32"/>
        <v/>
      </c>
      <c r="T634" s="119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/>
      <c r="AM634" s="107"/>
      <c r="AN634" s="107"/>
      <c r="AO634" s="107"/>
      <c r="AP634" s="107"/>
      <c r="AQ634" s="107"/>
      <c r="AR634" s="107"/>
      <c r="AS634" s="107"/>
      <c r="AT634" s="107"/>
      <c r="AU634" s="107"/>
      <c r="AV634" s="107"/>
      <c r="AW634" s="107"/>
      <c r="AX634" s="107"/>
      <c r="AY634" s="107"/>
      <c r="AZ634" s="107"/>
      <c r="BA634" s="107"/>
      <c r="BB634" s="107"/>
      <c r="BC634" s="107"/>
    </row>
    <row r="635" spans="2:55" s="109" customFormat="1" ht="19.95" hidden="1" customHeight="1" x14ac:dyDescent="0.3">
      <c r="B635" s="111" t="s">
        <v>3177</v>
      </c>
      <c r="C635" s="111">
        <v>4600011662</v>
      </c>
      <c r="D635" s="101" t="s">
        <v>1052</v>
      </c>
      <c r="E635" s="110" t="str">
        <f t="shared" si="31"/>
        <v/>
      </c>
      <c r="F635" s="102"/>
      <c r="G635" s="103"/>
      <c r="H635" s="103"/>
      <c r="I635" s="100"/>
      <c r="J635" s="122" t="s">
        <v>2830</v>
      </c>
      <c r="K635" s="103"/>
      <c r="L635" s="103"/>
      <c r="M635" s="103"/>
      <c r="N635" s="103"/>
      <c r="O635" s="106"/>
      <c r="P635" s="104"/>
      <c r="Q635" s="104"/>
      <c r="R635" s="104"/>
      <c r="S635" s="105" t="str">
        <f t="shared" si="32"/>
        <v/>
      </c>
      <c r="T635" s="119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  <c r="AE635" s="107"/>
      <c r="AF635" s="107"/>
      <c r="AG635" s="107"/>
      <c r="AH635" s="107"/>
      <c r="AI635" s="107"/>
      <c r="AJ635" s="107"/>
      <c r="AK635" s="107"/>
      <c r="AL635" s="107"/>
      <c r="AM635" s="107"/>
      <c r="AN635" s="107"/>
      <c r="AO635" s="107"/>
      <c r="AP635" s="107"/>
      <c r="AQ635" s="107"/>
      <c r="AR635" s="107"/>
      <c r="AS635" s="107"/>
      <c r="AT635" s="107"/>
      <c r="AU635" s="107"/>
      <c r="AV635" s="107"/>
      <c r="AW635" s="107"/>
      <c r="AX635" s="107"/>
      <c r="AY635" s="107"/>
      <c r="AZ635" s="107"/>
      <c r="BA635" s="107"/>
      <c r="BB635" s="107"/>
      <c r="BC635" s="107"/>
    </row>
    <row r="636" spans="2:55" s="109" customFormat="1" ht="19.95" hidden="1" customHeight="1" x14ac:dyDescent="0.3">
      <c r="B636" s="111" t="s">
        <v>3177</v>
      </c>
      <c r="C636" s="111">
        <v>4600011662</v>
      </c>
      <c r="D636" s="101" t="s">
        <v>1053</v>
      </c>
      <c r="E636" s="110" t="str">
        <f t="shared" si="31"/>
        <v/>
      </c>
      <c r="F636" s="102"/>
      <c r="G636" s="103"/>
      <c r="H636" s="103"/>
      <c r="I636" s="100"/>
      <c r="J636" s="122" t="s">
        <v>2945</v>
      </c>
      <c r="K636" s="103"/>
      <c r="L636" s="103"/>
      <c r="M636" s="103"/>
      <c r="N636" s="103"/>
      <c r="O636" s="106"/>
      <c r="P636" s="104"/>
      <c r="Q636" s="104"/>
      <c r="R636" s="104"/>
      <c r="S636" s="105" t="str">
        <f t="shared" si="32"/>
        <v/>
      </c>
      <c r="T636" s="119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  <c r="AE636" s="107"/>
      <c r="AF636" s="107"/>
      <c r="AG636" s="107"/>
      <c r="AH636" s="107"/>
      <c r="AI636" s="107"/>
      <c r="AJ636" s="107"/>
      <c r="AK636" s="107"/>
      <c r="AL636" s="107"/>
      <c r="AM636" s="107"/>
      <c r="AN636" s="107"/>
      <c r="AO636" s="107"/>
      <c r="AP636" s="107"/>
      <c r="AQ636" s="107"/>
      <c r="AR636" s="107"/>
      <c r="AS636" s="107"/>
      <c r="AT636" s="107"/>
      <c r="AU636" s="107"/>
      <c r="AV636" s="107"/>
      <c r="AW636" s="107"/>
      <c r="AX636" s="107"/>
      <c r="AY636" s="107"/>
      <c r="AZ636" s="107"/>
      <c r="BA636" s="107"/>
      <c r="BB636" s="107"/>
      <c r="BC636" s="107"/>
    </row>
    <row r="637" spans="2:55" s="109" customFormat="1" ht="19.95" hidden="1" customHeight="1" x14ac:dyDescent="0.3">
      <c r="B637" s="111" t="s">
        <v>3177</v>
      </c>
      <c r="C637" s="111">
        <v>4600011662</v>
      </c>
      <c r="D637" s="101" t="s">
        <v>1054</v>
      </c>
      <c r="E637" s="110" t="str">
        <f t="shared" si="31"/>
        <v/>
      </c>
      <c r="F637" s="102"/>
      <c r="G637" s="103"/>
      <c r="H637" s="103"/>
      <c r="I637" s="100"/>
      <c r="J637" s="122" t="s">
        <v>2825</v>
      </c>
      <c r="K637" s="103"/>
      <c r="L637" s="103"/>
      <c r="M637" s="103"/>
      <c r="N637" s="103"/>
      <c r="O637" s="106"/>
      <c r="P637" s="104"/>
      <c r="Q637" s="104"/>
      <c r="R637" s="104"/>
      <c r="S637" s="105" t="str">
        <f t="shared" si="32"/>
        <v/>
      </c>
      <c r="T637" s="119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  <c r="AE637" s="107"/>
      <c r="AF637" s="107"/>
      <c r="AG637" s="107"/>
      <c r="AH637" s="107"/>
      <c r="AI637" s="107"/>
      <c r="AJ637" s="107"/>
      <c r="AK637" s="107"/>
      <c r="AL637" s="107"/>
      <c r="AM637" s="107"/>
      <c r="AN637" s="107"/>
      <c r="AO637" s="107"/>
      <c r="AP637" s="107"/>
      <c r="AQ637" s="107"/>
      <c r="AR637" s="107"/>
      <c r="AS637" s="107"/>
      <c r="AT637" s="107"/>
      <c r="AU637" s="107"/>
      <c r="AV637" s="107"/>
      <c r="AW637" s="107"/>
      <c r="AX637" s="107"/>
      <c r="AY637" s="107"/>
      <c r="AZ637" s="107"/>
      <c r="BA637" s="107"/>
      <c r="BB637" s="107"/>
      <c r="BC637" s="107"/>
    </row>
    <row r="638" spans="2:55" s="109" customFormat="1" ht="19.95" hidden="1" customHeight="1" x14ac:dyDescent="0.3">
      <c r="B638" s="111" t="s">
        <v>3177</v>
      </c>
      <c r="C638" s="111">
        <v>4600011662</v>
      </c>
      <c r="D638" s="101" t="s">
        <v>1055</v>
      </c>
      <c r="E638" s="110" t="str">
        <f t="shared" si="31"/>
        <v/>
      </c>
      <c r="F638" s="102"/>
      <c r="G638" s="103"/>
      <c r="H638" s="103"/>
      <c r="I638" s="100"/>
      <c r="J638" s="122" t="s">
        <v>2826</v>
      </c>
      <c r="K638" s="103"/>
      <c r="L638" s="103"/>
      <c r="M638" s="103"/>
      <c r="N638" s="103"/>
      <c r="O638" s="106"/>
      <c r="P638" s="104"/>
      <c r="Q638" s="104"/>
      <c r="R638" s="104"/>
      <c r="S638" s="105" t="str">
        <f t="shared" si="32"/>
        <v/>
      </c>
      <c r="T638" s="119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  <c r="AE638" s="107"/>
      <c r="AF638" s="107"/>
      <c r="AG638" s="107"/>
      <c r="AH638" s="107"/>
      <c r="AI638" s="107"/>
      <c r="AJ638" s="107"/>
      <c r="AK638" s="107"/>
      <c r="AL638" s="107"/>
      <c r="AM638" s="107"/>
      <c r="AN638" s="107"/>
      <c r="AO638" s="107"/>
      <c r="AP638" s="107"/>
      <c r="AQ638" s="107"/>
      <c r="AR638" s="107"/>
      <c r="AS638" s="107"/>
      <c r="AT638" s="107"/>
      <c r="AU638" s="107"/>
      <c r="AV638" s="107"/>
      <c r="AW638" s="107"/>
      <c r="AX638" s="107"/>
      <c r="AY638" s="107"/>
      <c r="AZ638" s="107"/>
      <c r="BA638" s="107"/>
      <c r="BB638" s="107"/>
      <c r="BC638" s="107"/>
    </row>
    <row r="639" spans="2:55" s="109" customFormat="1" ht="19.95" hidden="1" customHeight="1" x14ac:dyDescent="0.3">
      <c r="B639" s="111" t="s">
        <v>3177</v>
      </c>
      <c r="C639" s="111">
        <v>4600011662</v>
      </c>
      <c r="D639" s="101" t="s">
        <v>1056</v>
      </c>
      <c r="E639" s="110" t="str">
        <f t="shared" si="31"/>
        <v/>
      </c>
      <c r="F639" s="102"/>
      <c r="G639" s="103"/>
      <c r="H639" s="103"/>
      <c r="I639" s="100"/>
      <c r="J639" s="122" t="s">
        <v>2827</v>
      </c>
      <c r="K639" s="103"/>
      <c r="L639" s="103"/>
      <c r="M639" s="103"/>
      <c r="N639" s="103"/>
      <c r="O639" s="106"/>
      <c r="P639" s="104"/>
      <c r="Q639" s="104"/>
      <c r="R639" s="104"/>
      <c r="S639" s="105" t="str">
        <f t="shared" si="32"/>
        <v/>
      </c>
      <c r="T639" s="119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  <c r="AE639" s="107"/>
      <c r="AF639" s="107"/>
      <c r="AG639" s="107"/>
      <c r="AH639" s="107"/>
      <c r="AI639" s="107"/>
      <c r="AJ639" s="107"/>
      <c r="AK639" s="107"/>
      <c r="AL639" s="107"/>
      <c r="AM639" s="107"/>
      <c r="AN639" s="107"/>
      <c r="AO639" s="107"/>
      <c r="AP639" s="107"/>
      <c r="AQ639" s="107"/>
      <c r="AR639" s="107"/>
      <c r="AS639" s="107"/>
      <c r="AT639" s="107"/>
      <c r="AU639" s="107"/>
      <c r="AV639" s="107"/>
      <c r="AW639" s="107"/>
      <c r="AX639" s="107"/>
      <c r="AY639" s="107"/>
      <c r="AZ639" s="107"/>
      <c r="BA639" s="107"/>
      <c r="BB639" s="107"/>
      <c r="BC639" s="107"/>
    </row>
    <row r="640" spans="2:55" s="109" customFormat="1" ht="19.95" hidden="1" customHeight="1" x14ac:dyDescent="0.3">
      <c r="B640" s="111" t="s">
        <v>3177</v>
      </c>
      <c r="C640" s="111">
        <v>4600011662</v>
      </c>
      <c r="D640" s="101" t="s">
        <v>1057</v>
      </c>
      <c r="E640" s="110" t="str">
        <f t="shared" si="31"/>
        <v/>
      </c>
      <c r="F640" s="102"/>
      <c r="G640" s="103"/>
      <c r="H640" s="103"/>
      <c r="I640" s="100"/>
      <c r="J640" s="122" t="s">
        <v>2828</v>
      </c>
      <c r="K640" s="103"/>
      <c r="L640" s="103"/>
      <c r="M640" s="103"/>
      <c r="N640" s="103"/>
      <c r="O640" s="106"/>
      <c r="P640" s="104"/>
      <c r="Q640" s="104"/>
      <c r="R640" s="104"/>
      <c r="S640" s="105" t="str">
        <f t="shared" si="32"/>
        <v/>
      </c>
      <c r="T640" s="119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  <c r="AE640" s="107"/>
      <c r="AF640" s="107"/>
      <c r="AG640" s="107"/>
      <c r="AH640" s="107"/>
      <c r="AI640" s="107"/>
      <c r="AJ640" s="107"/>
      <c r="AK640" s="107"/>
      <c r="AL640" s="107"/>
      <c r="AM640" s="107"/>
      <c r="AN640" s="107"/>
      <c r="AO640" s="107"/>
      <c r="AP640" s="107"/>
      <c r="AQ640" s="107"/>
      <c r="AR640" s="107"/>
      <c r="AS640" s="107"/>
      <c r="AT640" s="107"/>
      <c r="AU640" s="107"/>
      <c r="AV640" s="107"/>
      <c r="AW640" s="107"/>
      <c r="AX640" s="107"/>
      <c r="AY640" s="107"/>
      <c r="AZ640" s="107"/>
      <c r="BA640" s="107"/>
      <c r="BB640" s="107"/>
      <c r="BC640" s="107"/>
    </row>
    <row r="641" spans="1:55" s="109" customFormat="1" ht="19.95" hidden="1" customHeight="1" x14ac:dyDescent="0.3">
      <c r="B641" s="111" t="s">
        <v>3177</v>
      </c>
      <c r="C641" s="111">
        <v>4600011662</v>
      </c>
      <c r="D641" s="101" t="s">
        <v>1058</v>
      </c>
      <c r="E641" s="110" t="str">
        <f t="shared" si="31"/>
        <v/>
      </c>
      <c r="F641" s="102"/>
      <c r="G641" s="103"/>
      <c r="H641" s="103"/>
      <c r="I641" s="100"/>
      <c r="J641" s="122" t="s">
        <v>2829</v>
      </c>
      <c r="K641" s="103"/>
      <c r="L641" s="103"/>
      <c r="M641" s="103"/>
      <c r="N641" s="103"/>
      <c r="O641" s="106"/>
      <c r="P641" s="104"/>
      <c r="Q641" s="104"/>
      <c r="R641" s="104"/>
      <c r="S641" s="105" t="str">
        <f t="shared" si="32"/>
        <v/>
      </c>
      <c r="T641" s="119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  <c r="AE641" s="107"/>
      <c r="AF641" s="107"/>
      <c r="AG641" s="107"/>
      <c r="AH641" s="107"/>
      <c r="AI641" s="107"/>
      <c r="AJ641" s="107"/>
      <c r="AK641" s="107"/>
      <c r="AL641" s="107"/>
      <c r="AM641" s="107"/>
      <c r="AN641" s="107"/>
      <c r="AO641" s="107"/>
      <c r="AP641" s="107"/>
      <c r="AQ641" s="107"/>
      <c r="AR641" s="107"/>
      <c r="AS641" s="107"/>
      <c r="AT641" s="107"/>
      <c r="AU641" s="107"/>
      <c r="AV641" s="107"/>
      <c r="AW641" s="107"/>
      <c r="AX641" s="107"/>
      <c r="AY641" s="107"/>
      <c r="AZ641" s="107"/>
      <c r="BA641" s="107"/>
      <c r="BB641" s="107"/>
      <c r="BC641" s="107"/>
    </row>
    <row r="642" spans="1:55" s="109" customFormat="1" ht="19.95" hidden="1" customHeight="1" x14ac:dyDescent="0.3">
      <c r="B642" s="111" t="s">
        <v>3177</v>
      </c>
      <c r="C642" s="111">
        <v>4600011662</v>
      </c>
      <c r="D642" s="101" t="s">
        <v>1059</v>
      </c>
      <c r="E642" s="110" t="str">
        <f t="shared" si="31"/>
        <v/>
      </c>
      <c r="F642" s="102"/>
      <c r="G642" s="103"/>
      <c r="H642" s="103"/>
      <c r="I642" s="100"/>
      <c r="J642" s="122" t="s">
        <v>2830</v>
      </c>
      <c r="K642" s="103"/>
      <c r="L642" s="103"/>
      <c r="M642" s="103"/>
      <c r="N642" s="103"/>
      <c r="O642" s="106"/>
      <c r="P642" s="104"/>
      <c r="Q642" s="104"/>
      <c r="R642" s="104"/>
      <c r="S642" s="105" t="str">
        <f t="shared" si="32"/>
        <v/>
      </c>
      <c r="T642" s="119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  <c r="AE642" s="107"/>
      <c r="AF642" s="107"/>
      <c r="AG642" s="107"/>
      <c r="AH642" s="107"/>
      <c r="AI642" s="107"/>
      <c r="AJ642" s="107"/>
      <c r="AK642" s="107"/>
      <c r="AL642" s="107"/>
      <c r="AM642" s="107"/>
      <c r="AN642" s="107"/>
      <c r="AO642" s="107"/>
      <c r="AP642" s="107"/>
      <c r="AQ642" s="107"/>
      <c r="AR642" s="107"/>
      <c r="AS642" s="107"/>
      <c r="AT642" s="107"/>
      <c r="AU642" s="107"/>
      <c r="AV642" s="107"/>
      <c r="AW642" s="107"/>
      <c r="AX642" s="107"/>
      <c r="AY642" s="107"/>
      <c r="AZ642" s="107"/>
      <c r="BA642" s="107"/>
      <c r="BB642" s="107"/>
      <c r="BC642" s="107"/>
    </row>
    <row r="643" spans="1:55" s="109" customFormat="1" ht="19.95" hidden="1" customHeight="1" x14ac:dyDescent="0.3">
      <c r="B643" s="111" t="s">
        <v>3177</v>
      </c>
      <c r="C643" s="111">
        <v>4600011662</v>
      </c>
      <c r="D643" s="101" t="s">
        <v>1060</v>
      </c>
      <c r="E643" s="110" t="str">
        <f t="shared" si="31"/>
        <v/>
      </c>
      <c r="F643" s="102"/>
      <c r="G643" s="103"/>
      <c r="H643" s="103"/>
      <c r="I643" s="100"/>
      <c r="J643" s="122" t="s">
        <v>2946</v>
      </c>
      <c r="K643" s="103"/>
      <c r="L643" s="103"/>
      <c r="M643" s="103"/>
      <c r="N643" s="103"/>
      <c r="O643" s="106"/>
      <c r="P643" s="104"/>
      <c r="Q643" s="104"/>
      <c r="R643" s="104"/>
      <c r="S643" s="105" t="str">
        <f t="shared" si="32"/>
        <v/>
      </c>
      <c r="T643" s="119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  <c r="AE643" s="107"/>
      <c r="AF643" s="107"/>
      <c r="AG643" s="107"/>
      <c r="AH643" s="107"/>
      <c r="AI643" s="107"/>
      <c r="AJ643" s="107"/>
      <c r="AK643" s="107"/>
      <c r="AL643" s="107"/>
      <c r="AM643" s="107"/>
      <c r="AN643" s="107"/>
      <c r="AO643" s="107"/>
      <c r="AP643" s="107"/>
      <c r="AQ643" s="107"/>
      <c r="AR643" s="107"/>
      <c r="AS643" s="107"/>
      <c r="AT643" s="107"/>
      <c r="AU643" s="107"/>
      <c r="AV643" s="107"/>
      <c r="AW643" s="107"/>
      <c r="AX643" s="107"/>
      <c r="AY643" s="107"/>
      <c r="AZ643" s="107"/>
      <c r="BA643" s="107"/>
      <c r="BB643" s="107"/>
      <c r="BC643" s="107"/>
    </row>
    <row r="644" spans="1:55" s="109" customFormat="1" ht="19.95" hidden="1" customHeight="1" x14ac:dyDescent="0.3">
      <c r="B644" s="111" t="s">
        <v>3177</v>
      </c>
      <c r="C644" s="111">
        <v>4600011662</v>
      </c>
      <c r="D644" s="101" t="s">
        <v>1061</v>
      </c>
      <c r="E644" s="110" t="str">
        <f t="shared" si="31"/>
        <v/>
      </c>
      <c r="F644" s="102"/>
      <c r="G644" s="103"/>
      <c r="H644" s="103"/>
      <c r="I644" s="100"/>
      <c r="J644" s="122" t="s">
        <v>2825</v>
      </c>
      <c r="K644" s="103"/>
      <c r="L644" s="103"/>
      <c r="M644" s="103"/>
      <c r="N644" s="103"/>
      <c r="O644" s="106"/>
      <c r="P644" s="104"/>
      <c r="Q644" s="104"/>
      <c r="R644" s="104"/>
      <c r="S644" s="105" t="str">
        <f t="shared" si="32"/>
        <v/>
      </c>
      <c r="T644" s="119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  <c r="AE644" s="107"/>
      <c r="AF644" s="107"/>
      <c r="AG644" s="107"/>
      <c r="AH644" s="107"/>
      <c r="AI644" s="107"/>
      <c r="AJ644" s="107"/>
      <c r="AK644" s="107"/>
      <c r="AL644" s="107"/>
      <c r="AM644" s="107"/>
      <c r="AN644" s="107"/>
      <c r="AO644" s="107"/>
      <c r="AP644" s="107"/>
      <c r="AQ644" s="107"/>
      <c r="AR644" s="107"/>
      <c r="AS644" s="107"/>
      <c r="AT644" s="107"/>
      <c r="AU644" s="107"/>
      <c r="AV644" s="107"/>
      <c r="AW644" s="107"/>
      <c r="AX644" s="107"/>
      <c r="AY644" s="107"/>
      <c r="AZ644" s="107"/>
      <c r="BA644" s="107"/>
      <c r="BB644" s="107"/>
      <c r="BC644" s="107"/>
    </row>
    <row r="645" spans="1:55" s="109" customFormat="1" ht="19.95" hidden="1" customHeight="1" x14ac:dyDescent="0.3">
      <c r="B645" s="111" t="s">
        <v>3177</v>
      </c>
      <c r="C645" s="111">
        <v>4600011662</v>
      </c>
      <c r="D645" s="101" t="s">
        <v>1062</v>
      </c>
      <c r="E645" s="110" t="str">
        <f t="shared" si="31"/>
        <v/>
      </c>
      <c r="F645" s="102"/>
      <c r="G645" s="103"/>
      <c r="H645" s="103"/>
      <c r="I645" s="100"/>
      <c r="J645" s="122" t="s">
        <v>2826</v>
      </c>
      <c r="K645" s="103"/>
      <c r="L645" s="103"/>
      <c r="M645" s="103"/>
      <c r="N645" s="103"/>
      <c r="O645" s="106"/>
      <c r="P645" s="104"/>
      <c r="Q645" s="104"/>
      <c r="R645" s="104"/>
      <c r="S645" s="105" t="str">
        <f t="shared" si="32"/>
        <v/>
      </c>
      <c r="T645" s="119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  <c r="AE645" s="107"/>
      <c r="AF645" s="107"/>
      <c r="AG645" s="107"/>
      <c r="AH645" s="107"/>
      <c r="AI645" s="107"/>
      <c r="AJ645" s="107"/>
      <c r="AK645" s="107"/>
      <c r="AL645" s="107"/>
      <c r="AM645" s="107"/>
      <c r="AN645" s="107"/>
      <c r="AO645" s="107"/>
      <c r="AP645" s="107"/>
      <c r="AQ645" s="107"/>
      <c r="AR645" s="107"/>
      <c r="AS645" s="107"/>
      <c r="AT645" s="107"/>
      <c r="AU645" s="107"/>
      <c r="AV645" s="107"/>
      <c r="AW645" s="107"/>
      <c r="AX645" s="107"/>
      <c r="AY645" s="107"/>
      <c r="AZ645" s="107"/>
      <c r="BA645" s="107"/>
      <c r="BB645" s="107"/>
      <c r="BC645" s="107"/>
    </row>
    <row r="646" spans="1:55" s="109" customFormat="1" ht="19.95" hidden="1" customHeight="1" x14ac:dyDescent="0.3">
      <c r="B646" s="111" t="s">
        <v>3177</v>
      </c>
      <c r="C646" s="111">
        <v>4600011662</v>
      </c>
      <c r="D646" s="101" t="s">
        <v>1063</v>
      </c>
      <c r="E646" s="110" t="str">
        <f t="shared" ref="E646:E691" si="33">IF(F646="","",CONCATENATE(TRIM(F646)," - ",TRIM(J646)))</f>
        <v/>
      </c>
      <c r="F646" s="102"/>
      <c r="G646" s="103"/>
      <c r="H646" s="103"/>
      <c r="I646" s="100"/>
      <c r="J646" s="122" t="s">
        <v>2827</v>
      </c>
      <c r="K646" s="103"/>
      <c r="L646" s="103"/>
      <c r="M646" s="103"/>
      <c r="N646" s="103"/>
      <c r="O646" s="106"/>
      <c r="P646" s="104"/>
      <c r="Q646" s="104"/>
      <c r="R646" s="104"/>
      <c r="S646" s="105" t="str">
        <f t="shared" ref="S646:S691" si="34">IF(P646="","",Q646/P646)</f>
        <v/>
      </c>
      <c r="T646" s="119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  <c r="AE646" s="107"/>
      <c r="AF646" s="107"/>
      <c r="AG646" s="107"/>
      <c r="AH646" s="107"/>
      <c r="AI646" s="107"/>
      <c r="AJ646" s="107"/>
      <c r="AK646" s="107"/>
      <c r="AL646" s="107"/>
      <c r="AM646" s="107"/>
      <c r="AN646" s="107"/>
      <c r="AO646" s="107"/>
      <c r="AP646" s="107"/>
      <c r="AQ646" s="107"/>
      <c r="AR646" s="107"/>
      <c r="AS646" s="107"/>
      <c r="AT646" s="107"/>
      <c r="AU646" s="107"/>
      <c r="AV646" s="107"/>
      <c r="AW646" s="107"/>
      <c r="AX646" s="107"/>
      <c r="AY646" s="107"/>
      <c r="AZ646" s="107"/>
      <c r="BA646" s="107"/>
      <c r="BB646" s="107"/>
      <c r="BC646" s="107"/>
    </row>
    <row r="647" spans="1:55" s="109" customFormat="1" ht="19.95" hidden="1" customHeight="1" x14ac:dyDescent="0.3">
      <c r="B647" s="111" t="s">
        <v>3177</v>
      </c>
      <c r="C647" s="111">
        <v>4600011662</v>
      </c>
      <c r="D647" s="101" t="s">
        <v>1064</v>
      </c>
      <c r="E647" s="110" t="str">
        <f t="shared" si="33"/>
        <v/>
      </c>
      <c r="F647" s="102"/>
      <c r="G647" s="103"/>
      <c r="H647" s="103"/>
      <c r="I647" s="100"/>
      <c r="J647" s="122" t="s">
        <v>2828</v>
      </c>
      <c r="K647" s="103"/>
      <c r="L647" s="103"/>
      <c r="M647" s="103"/>
      <c r="N647" s="103"/>
      <c r="O647" s="106"/>
      <c r="P647" s="104"/>
      <c r="Q647" s="104"/>
      <c r="R647" s="104"/>
      <c r="S647" s="105" t="str">
        <f t="shared" si="34"/>
        <v/>
      </c>
      <c r="T647" s="119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  <c r="AE647" s="107"/>
      <c r="AF647" s="107"/>
      <c r="AG647" s="107"/>
      <c r="AH647" s="107"/>
      <c r="AI647" s="107"/>
      <c r="AJ647" s="107"/>
      <c r="AK647" s="107"/>
      <c r="AL647" s="107"/>
      <c r="AM647" s="107"/>
      <c r="AN647" s="107"/>
      <c r="AO647" s="107"/>
      <c r="AP647" s="107"/>
      <c r="AQ647" s="107"/>
      <c r="AR647" s="107"/>
      <c r="AS647" s="107"/>
      <c r="AT647" s="107"/>
      <c r="AU647" s="107"/>
      <c r="AV647" s="107"/>
      <c r="AW647" s="107"/>
      <c r="AX647" s="107"/>
      <c r="AY647" s="107"/>
      <c r="AZ647" s="107"/>
      <c r="BA647" s="107"/>
      <c r="BB647" s="107"/>
      <c r="BC647" s="107"/>
    </row>
    <row r="648" spans="1:55" s="109" customFormat="1" ht="19.95" hidden="1" customHeight="1" x14ac:dyDescent="0.3">
      <c r="B648" s="111" t="s">
        <v>3177</v>
      </c>
      <c r="C648" s="111">
        <v>4600011662</v>
      </c>
      <c r="D648" s="101" t="s">
        <v>1065</v>
      </c>
      <c r="E648" s="110" t="str">
        <f t="shared" si="33"/>
        <v/>
      </c>
      <c r="F648" s="102"/>
      <c r="G648" s="103"/>
      <c r="H648" s="103"/>
      <c r="I648" s="100"/>
      <c r="J648" s="122" t="s">
        <v>2829</v>
      </c>
      <c r="K648" s="103"/>
      <c r="L648" s="103"/>
      <c r="M648" s="103"/>
      <c r="N648" s="103"/>
      <c r="O648" s="106"/>
      <c r="P648" s="104"/>
      <c r="Q648" s="104"/>
      <c r="R648" s="104"/>
      <c r="S648" s="105" t="str">
        <f t="shared" si="34"/>
        <v/>
      </c>
      <c r="T648" s="119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  <c r="AE648" s="107"/>
      <c r="AF648" s="107"/>
      <c r="AG648" s="107"/>
      <c r="AH648" s="107"/>
      <c r="AI648" s="107"/>
      <c r="AJ648" s="107"/>
      <c r="AK648" s="107"/>
      <c r="AL648" s="107"/>
      <c r="AM648" s="107"/>
      <c r="AN648" s="107"/>
      <c r="AO648" s="107"/>
      <c r="AP648" s="107"/>
      <c r="AQ648" s="107"/>
      <c r="AR648" s="107"/>
      <c r="AS648" s="107"/>
      <c r="AT648" s="107"/>
      <c r="AU648" s="107"/>
      <c r="AV648" s="107"/>
      <c r="AW648" s="107"/>
      <c r="AX648" s="107"/>
      <c r="AY648" s="107"/>
      <c r="AZ648" s="107"/>
      <c r="BA648" s="107"/>
      <c r="BB648" s="107"/>
      <c r="BC648" s="107"/>
    </row>
    <row r="649" spans="1:55" s="109" customFormat="1" ht="19.95" hidden="1" customHeight="1" x14ac:dyDescent="0.3">
      <c r="B649" s="111" t="s">
        <v>3177</v>
      </c>
      <c r="C649" s="111">
        <v>4600011662</v>
      </c>
      <c r="D649" s="101" t="s">
        <v>1066</v>
      </c>
      <c r="E649" s="110" t="str">
        <f t="shared" si="33"/>
        <v/>
      </c>
      <c r="F649" s="102"/>
      <c r="G649" s="103"/>
      <c r="H649" s="103"/>
      <c r="I649" s="100"/>
      <c r="J649" s="122" t="s">
        <v>2830</v>
      </c>
      <c r="K649" s="103"/>
      <c r="L649" s="103"/>
      <c r="M649" s="103"/>
      <c r="N649" s="103"/>
      <c r="O649" s="106"/>
      <c r="P649" s="104"/>
      <c r="Q649" s="104"/>
      <c r="R649" s="104"/>
      <c r="S649" s="105" t="str">
        <f t="shared" si="34"/>
        <v/>
      </c>
      <c r="T649" s="119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  <c r="AE649" s="107"/>
      <c r="AF649" s="107"/>
      <c r="AG649" s="107"/>
      <c r="AH649" s="107"/>
      <c r="AI649" s="107"/>
      <c r="AJ649" s="107"/>
      <c r="AK649" s="107"/>
      <c r="AL649" s="107"/>
      <c r="AM649" s="107"/>
      <c r="AN649" s="107"/>
      <c r="AO649" s="107"/>
      <c r="AP649" s="107"/>
      <c r="AQ649" s="107"/>
      <c r="AR649" s="107"/>
      <c r="AS649" s="107"/>
      <c r="AT649" s="107"/>
      <c r="AU649" s="107"/>
      <c r="AV649" s="107"/>
      <c r="AW649" s="107"/>
      <c r="AX649" s="107"/>
      <c r="AY649" s="107"/>
      <c r="AZ649" s="107"/>
      <c r="BA649" s="107"/>
      <c r="BB649" s="107"/>
      <c r="BC649" s="107"/>
    </row>
    <row r="650" spans="1:55" s="109" customFormat="1" ht="19.95" hidden="1" customHeight="1" x14ac:dyDescent="0.3">
      <c r="B650" s="111" t="s">
        <v>3177</v>
      </c>
      <c r="C650" s="111">
        <v>4600011662</v>
      </c>
      <c r="D650" s="101" t="s">
        <v>1067</v>
      </c>
      <c r="E650" s="110" t="str">
        <f t="shared" si="33"/>
        <v/>
      </c>
      <c r="F650" s="102"/>
      <c r="G650" s="103"/>
      <c r="H650" s="103"/>
      <c r="I650" s="100"/>
      <c r="J650" s="122" t="s">
        <v>2831</v>
      </c>
      <c r="K650" s="103"/>
      <c r="L650" s="103"/>
      <c r="M650" s="103"/>
      <c r="N650" s="103"/>
      <c r="O650" s="106"/>
      <c r="P650" s="104"/>
      <c r="Q650" s="104"/>
      <c r="R650" s="104"/>
      <c r="S650" s="105" t="str">
        <f t="shared" si="34"/>
        <v/>
      </c>
      <c r="T650" s="119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  <c r="AE650" s="107"/>
      <c r="AF650" s="107"/>
      <c r="AG650" s="107"/>
      <c r="AH650" s="107"/>
      <c r="AI650" s="107"/>
      <c r="AJ650" s="107"/>
      <c r="AK650" s="107"/>
      <c r="AL650" s="107"/>
      <c r="AM650" s="107"/>
      <c r="AN650" s="107"/>
      <c r="AO650" s="107"/>
      <c r="AP650" s="107"/>
      <c r="AQ650" s="107"/>
      <c r="AR650" s="107"/>
      <c r="AS650" s="107"/>
      <c r="AT650" s="107"/>
      <c r="AU650" s="107"/>
      <c r="AV650" s="107"/>
      <c r="AW650" s="107"/>
      <c r="AX650" s="107"/>
      <c r="AY650" s="107"/>
      <c r="AZ650" s="107"/>
      <c r="BA650" s="107"/>
      <c r="BB650" s="107"/>
      <c r="BC650" s="107"/>
    </row>
    <row r="651" spans="1:55" s="109" customFormat="1" ht="19.95" hidden="1" customHeight="1" x14ac:dyDescent="0.3">
      <c r="B651" s="111" t="s">
        <v>3177</v>
      </c>
      <c r="C651" s="111">
        <v>4600011662</v>
      </c>
      <c r="D651" s="101" t="s">
        <v>1068</v>
      </c>
      <c r="E651" s="110" t="str">
        <f t="shared" si="33"/>
        <v/>
      </c>
      <c r="F651" s="102"/>
      <c r="G651" s="103"/>
      <c r="H651" s="103"/>
      <c r="I651" s="100"/>
      <c r="J651" s="122" t="s">
        <v>2832</v>
      </c>
      <c r="K651" s="103"/>
      <c r="L651" s="103"/>
      <c r="M651" s="103"/>
      <c r="N651" s="103"/>
      <c r="O651" s="106"/>
      <c r="P651" s="104"/>
      <c r="Q651" s="104"/>
      <c r="R651" s="104"/>
      <c r="S651" s="105" t="str">
        <f t="shared" si="34"/>
        <v/>
      </c>
      <c r="T651" s="119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  <c r="AE651" s="107"/>
      <c r="AF651" s="107"/>
      <c r="AG651" s="107"/>
      <c r="AH651" s="107"/>
      <c r="AI651" s="107"/>
      <c r="AJ651" s="107"/>
      <c r="AK651" s="107"/>
      <c r="AL651" s="107"/>
      <c r="AM651" s="107"/>
      <c r="AN651" s="107"/>
      <c r="AO651" s="107"/>
      <c r="AP651" s="107"/>
      <c r="AQ651" s="107"/>
      <c r="AR651" s="107"/>
      <c r="AS651" s="107"/>
      <c r="AT651" s="107"/>
      <c r="AU651" s="107"/>
      <c r="AV651" s="107"/>
      <c r="AW651" s="107"/>
      <c r="AX651" s="107"/>
      <c r="AY651" s="107"/>
      <c r="AZ651" s="107"/>
      <c r="BA651" s="107"/>
      <c r="BB651" s="107"/>
      <c r="BC651" s="107"/>
    </row>
    <row r="652" spans="1:55" s="109" customFormat="1" ht="19.95" hidden="1" customHeight="1" x14ac:dyDescent="0.3">
      <c r="B652" s="111" t="s">
        <v>3177</v>
      </c>
      <c r="C652" s="111">
        <v>4600011662</v>
      </c>
      <c r="D652" s="101" t="s">
        <v>1069</v>
      </c>
      <c r="E652" s="110" t="str">
        <f t="shared" si="33"/>
        <v/>
      </c>
      <c r="F652" s="102"/>
      <c r="G652" s="103"/>
      <c r="H652" s="103"/>
      <c r="I652" s="100"/>
      <c r="J652" s="122" t="s">
        <v>2833</v>
      </c>
      <c r="K652" s="103"/>
      <c r="L652" s="103"/>
      <c r="M652" s="103"/>
      <c r="N652" s="103"/>
      <c r="O652" s="106"/>
      <c r="P652" s="104"/>
      <c r="Q652" s="104"/>
      <c r="R652" s="104"/>
      <c r="S652" s="105" t="str">
        <f t="shared" si="34"/>
        <v/>
      </c>
      <c r="T652" s="119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/>
      <c r="AM652" s="107"/>
      <c r="AN652" s="107"/>
      <c r="AO652" s="107"/>
      <c r="AP652" s="107"/>
      <c r="AQ652" s="107"/>
      <c r="AR652" s="107"/>
      <c r="AS652" s="107"/>
      <c r="AT652" s="107"/>
      <c r="AU652" s="107"/>
      <c r="AV652" s="107"/>
      <c r="AW652" s="107"/>
      <c r="AX652" s="107"/>
      <c r="AY652" s="107"/>
      <c r="AZ652" s="107"/>
      <c r="BA652" s="107"/>
      <c r="BB652" s="107"/>
      <c r="BC652" s="107"/>
    </row>
    <row r="653" spans="1:55" s="109" customFormat="1" ht="19.95" hidden="1" customHeight="1" x14ac:dyDescent="0.3">
      <c r="B653" s="111" t="s">
        <v>3177</v>
      </c>
      <c r="C653" s="111">
        <v>4600011662</v>
      </c>
      <c r="D653" s="101" t="s">
        <v>1070</v>
      </c>
      <c r="E653" s="110" t="str">
        <f t="shared" si="33"/>
        <v/>
      </c>
      <c r="F653" s="102"/>
      <c r="G653" s="103"/>
      <c r="H653" s="103"/>
      <c r="I653" s="100"/>
      <c r="J653" s="122" t="s">
        <v>2694</v>
      </c>
      <c r="K653" s="103"/>
      <c r="L653" s="103"/>
      <c r="M653" s="103"/>
      <c r="N653" s="103"/>
      <c r="O653" s="106"/>
      <c r="P653" s="104"/>
      <c r="Q653" s="104"/>
      <c r="R653" s="104"/>
      <c r="S653" s="105" t="str">
        <f t="shared" si="34"/>
        <v/>
      </c>
      <c r="T653" s="119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/>
      <c r="AM653" s="107"/>
      <c r="AN653" s="107"/>
      <c r="AO653" s="107"/>
      <c r="AP653" s="107"/>
      <c r="AQ653" s="107"/>
      <c r="AR653" s="107"/>
      <c r="AS653" s="107"/>
      <c r="AT653" s="107"/>
      <c r="AU653" s="107"/>
      <c r="AV653" s="107"/>
      <c r="AW653" s="107"/>
      <c r="AX653" s="107"/>
      <c r="AY653" s="107"/>
      <c r="AZ653" s="107"/>
      <c r="BA653" s="107"/>
      <c r="BB653" s="107"/>
      <c r="BC653" s="107"/>
    </row>
    <row r="654" spans="1:55" s="109" customFormat="1" ht="19.95" hidden="1" customHeight="1" x14ac:dyDescent="0.3">
      <c r="B654" s="111" t="s">
        <v>3179</v>
      </c>
      <c r="C654" s="111">
        <v>4600011662</v>
      </c>
      <c r="D654" s="101" t="s">
        <v>2604</v>
      </c>
      <c r="E654" s="110" t="str">
        <f t="shared" si="33"/>
        <v/>
      </c>
      <c r="F654" s="102"/>
      <c r="G654" s="103"/>
      <c r="H654" s="103"/>
      <c r="I654" s="100">
        <v>14</v>
      </c>
      <c r="J654" s="122" t="s">
        <v>151</v>
      </c>
      <c r="K654" s="103"/>
      <c r="L654" s="103"/>
      <c r="M654" s="103"/>
      <c r="N654" s="103"/>
      <c r="O654" s="106"/>
      <c r="P654" s="104"/>
      <c r="Q654" s="104"/>
      <c r="R654" s="104"/>
      <c r="S654" s="105" t="str">
        <f t="shared" si="34"/>
        <v/>
      </c>
      <c r="T654" s="119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  <c r="AE654" s="107"/>
      <c r="AF654" s="107"/>
      <c r="AG654" s="107"/>
      <c r="AH654" s="107"/>
      <c r="AI654" s="107"/>
      <c r="AJ654" s="107">
        <v>1</v>
      </c>
      <c r="AK654" s="107">
        <v>1</v>
      </c>
      <c r="AL654" s="107">
        <v>1</v>
      </c>
      <c r="AM654" s="107"/>
      <c r="AN654" s="107"/>
      <c r="AO654" s="107"/>
      <c r="AP654" s="107"/>
      <c r="AQ654" s="107"/>
      <c r="AR654" s="107"/>
      <c r="AS654" s="107"/>
      <c r="AT654" s="107"/>
      <c r="AU654" s="107"/>
      <c r="AV654" s="107"/>
      <c r="AW654" s="107"/>
      <c r="AX654" s="107"/>
      <c r="AY654" s="107"/>
      <c r="AZ654" s="107"/>
      <c r="BA654" s="107"/>
      <c r="BB654" s="107"/>
      <c r="BC654" s="107"/>
    </row>
    <row r="655" spans="1:55" s="109" customFormat="1" ht="19.95" hidden="1" customHeight="1" x14ac:dyDescent="0.3">
      <c r="B655" s="111" t="s">
        <v>3177</v>
      </c>
      <c r="C655" s="111">
        <v>4600011662</v>
      </c>
      <c r="D655" s="101" t="s">
        <v>1071</v>
      </c>
      <c r="E655" s="110" t="str">
        <f t="shared" si="33"/>
        <v/>
      </c>
      <c r="F655" s="102"/>
      <c r="G655" s="103"/>
      <c r="H655" s="103"/>
      <c r="I655" s="100"/>
      <c r="J655" s="122" t="s">
        <v>2947</v>
      </c>
      <c r="K655" s="103"/>
      <c r="L655" s="103"/>
      <c r="M655" s="103"/>
      <c r="N655" s="103"/>
      <c r="O655" s="106"/>
      <c r="P655" s="104"/>
      <c r="Q655" s="104"/>
      <c r="R655" s="104"/>
      <c r="S655" s="105" t="str">
        <f t="shared" si="34"/>
        <v/>
      </c>
      <c r="T655" s="119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  <c r="AE655" s="107"/>
      <c r="AF655" s="107"/>
      <c r="AG655" s="107"/>
      <c r="AH655" s="107"/>
      <c r="AI655" s="107"/>
      <c r="AJ655" s="107"/>
      <c r="AK655" s="107"/>
      <c r="AL655" s="107"/>
      <c r="AM655" s="107"/>
      <c r="AN655" s="107"/>
      <c r="AO655" s="107"/>
      <c r="AP655" s="107"/>
      <c r="AQ655" s="107"/>
      <c r="AR655" s="107"/>
      <c r="AS655" s="107"/>
      <c r="AT655" s="107"/>
      <c r="AU655" s="107"/>
      <c r="AV655" s="107"/>
      <c r="AW655" s="107"/>
      <c r="AX655" s="107"/>
      <c r="AY655" s="107"/>
      <c r="AZ655" s="107"/>
      <c r="BA655" s="107"/>
      <c r="BB655" s="107"/>
      <c r="BC655" s="107"/>
    </row>
    <row r="656" spans="1:55" s="109" customFormat="1" ht="19.95" hidden="1" customHeight="1" x14ac:dyDescent="0.3">
      <c r="A656" s="109" t="s">
        <v>3260</v>
      </c>
      <c r="B656" s="111" t="s">
        <v>3181</v>
      </c>
      <c r="C656" s="111">
        <v>4600011662</v>
      </c>
      <c r="D656" s="101" t="s">
        <v>1072</v>
      </c>
      <c r="E656" s="110" t="str">
        <f t="shared" si="33"/>
        <v>(CO) Sistema de Controle, retorno e transferência de condensado - Isolamento térmico - Linha 3-S3-14E-5330-H</v>
      </c>
      <c r="F656" s="102" t="s">
        <v>454</v>
      </c>
      <c r="G656" s="103" t="s">
        <v>3176</v>
      </c>
      <c r="H656" s="103" t="s">
        <v>1689</v>
      </c>
      <c r="I656" s="100">
        <v>14</v>
      </c>
      <c r="J656" s="122" t="s">
        <v>2948</v>
      </c>
      <c r="K656" s="103"/>
      <c r="L656" s="103" t="s">
        <v>462</v>
      </c>
      <c r="M656" s="103" t="s">
        <v>3183</v>
      </c>
      <c r="N656" s="103"/>
      <c r="O656" s="106"/>
      <c r="P656" s="104">
        <v>8500</v>
      </c>
      <c r="Q656" s="104">
        <f>P656</f>
        <v>8500</v>
      </c>
      <c r="R656" s="104" t="s">
        <v>1698</v>
      </c>
      <c r="S656" s="105">
        <f t="shared" si="34"/>
        <v>1</v>
      </c>
      <c r="T656" s="119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  <c r="AE656" s="107"/>
      <c r="AF656" s="107"/>
      <c r="AG656" s="107"/>
      <c r="AH656" s="107"/>
      <c r="AI656" s="107"/>
      <c r="AJ656" s="107">
        <v>0</v>
      </c>
      <c r="AK656" s="107">
        <v>0</v>
      </c>
      <c r="AL656" s="107">
        <v>0</v>
      </c>
      <c r="AM656" s="107">
        <v>0</v>
      </c>
      <c r="AN656" s="107">
        <v>0</v>
      </c>
      <c r="AO656" s="107"/>
      <c r="AP656" s="107"/>
      <c r="AQ656" s="107">
        <v>1</v>
      </c>
      <c r="AR656" s="107">
        <v>1</v>
      </c>
      <c r="AS656" s="107">
        <v>1</v>
      </c>
      <c r="AT656" s="107">
        <v>1</v>
      </c>
      <c r="AU656" s="107">
        <v>1</v>
      </c>
      <c r="AV656" s="107"/>
      <c r="AW656" s="107"/>
      <c r="AX656" s="107"/>
      <c r="AY656" s="107"/>
      <c r="AZ656" s="107"/>
      <c r="BA656" s="107"/>
      <c r="BB656" s="107"/>
      <c r="BC656" s="107"/>
    </row>
    <row r="657" spans="1:55" s="109" customFormat="1" ht="19.95" hidden="1" customHeight="1" x14ac:dyDescent="0.3">
      <c r="A657" s="109" t="s">
        <v>3260</v>
      </c>
      <c r="B657" s="111" t="s">
        <v>3181</v>
      </c>
      <c r="C657" s="111">
        <v>4600011662</v>
      </c>
      <c r="D657" s="101" t="s">
        <v>1073</v>
      </c>
      <c r="E657" s="110" t="str">
        <f t="shared" si="33"/>
        <v>(CO) Sistema de Controle, retorno e transferência de condensado - Isolamento térmico - "Linha 3""-S3-14E-5324-H"</v>
      </c>
      <c r="F657" s="102" t="s">
        <v>454</v>
      </c>
      <c r="G657" s="103" t="s">
        <v>3176</v>
      </c>
      <c r="H657" s="103" t="s">
        <v>1689</v>
      </c>
      <c r="I657" s="100">
        <v>14</v>
      </c>
      <c r="J657" s="122" t="s">
        <v>2949</v>
      </c>
      <c r="K657" s="103"/>
      <c r="L657" s="103" t="s">
        <v>462</v>
      </c>
      <c r="M657" s="103" t="s">
        <v>3183</v>
      </c>
      <c r="N657" s="103"/>
      <c r="O657" s="106"/>
      <c r="P657" s="104">
        <v>8500</v>
      </c>
      <c r="Q657" s="104">
        <f>P657</f>
        <v>8500</v>
      </c>
      <c r="R657" s="104" t="s">
        <v>1698</v>
      </c>
      <c r="S657" s="105">
        <f t="shared" si="34"/>
        <v>1</v>
      </c>
      <c r="T657" s="119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  <c r="AE657" s="107"/>
      <c r="AF657" s="107"/>
      <c r="AG657" s="107"/>
      <c r="AH657" s="107"/>
      <c r="AI657" s="107"/>
      <c r="AJ657" s="107">
        <v>1</v>
      </c>
      <c r="AK657" s="107">
        <v>1</v>
      </c>
      <c r="AL657" s="107">
        <v>1</v>
      </c>
      <c r="AM657" s="107">
        <v>1</v>
      </c>
      <c r="AN657" s="107">
        <v>1</v>
      </c>
      <c r="AO657" s="107"/>
      <c r="AP657" s="107"/>
      <c r="AQ657" s="107">
        <v>1</v>
      </c>
      <c r="AR657" s="107">
        <v>1</v>
      </c>
      <c r="AS657" s="107">
        <v>1</v>
      </c>
      <c r="AT657" s="107">
        <v>1</v>
      </c>
      <c r="AU657" s="107">
        <v>1</v>
      </c>
      <c r="AV657" s="107"/>
      <c r="AW657" s="107"/>
      <c r="AX657" s="107"/>
      <c r="AY657" s="107"/>
      <c r="AZ657" s="107"/>
      <c r="BA657" s="107"/>
      <c r="BB657" s="107"/>
      <c r="BC657" s="107"/>
    </row>
    <row r="658" spans="1:55" s="109" customFormat="1" ht="19.95" hidden="1" customHeight="1" x14ac:dyDescent="0.3">
      <c r="A658" s="109" t="s">
        <v>3260</v>
      </c>
      <c r="B658" s="111" t="s">
        <v>3181</v>
      </c>
      <c r="C658" s="111">
        <v>4600011662</v>
      </c>
      <c r="D658" s="101" t="s">
        <v>1074</v>
      </c>
      <c r="E658" s="110" t="str">
        <f t="shared" si="33"/>
        <v>(CO) Sistema de Controle, retorno e transferência de condensado - Isolamento térmico - "Linha 6""-S3-14E-5322-H"</v>
      </c>
      <c r="F658" s="102" t="s">
        <v>454</v>
      </c>
      <c r="G658" s="103" t="s">
        <v>3176</v>
      </c>
      <c r="H658" s="103" t="s">
        <v>1689</v>
      </c>
      <c r="I658" s="100">
        <v>14</v>
      </c>
      <c r="J658" s="122" t="s">
        <v>2950</v>
      </c>
      <c r="K658" s="103"/>
      <c r="L658" s="103" t="s">
        <v>462</v>
      </c>
      <c r="M658" s="103" t="s">
        <v>3183</v>
      </c>
      <c r="N658" s="103"/>
      <c r="O658" s="106"/>
      <c r="P658" s="104">
        <v>8500</v>
      </c>
      <c r="Q658" s="104">
        <f>P658</f>
        <v>8500</v>
      </c>
      <c r="R658" s="104" t="s">
        <v>1698</v>
      </c>
      <c r="S658" s="105">
        <f t="shared" si="34"/>
        <v>1</v>
      </c>
      <c r="T658" s="119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  <c r="AE658" s="107"/>
      <c r="AF658" s="107"/>
      <c r="AG658" s="107"/>
      <c r="AH658" s="107"/>
      <c r="AI658" s="107"/>
      <c r="AJ658" s="107">
        <v>1</v>
      </c>
      <c r="AK658" s="107">
        <v>1</v>
      </c>
      <c r="AL658" s="107">
        <v>1</v>
      </c>
      <c r="AM658" s="107">
        <v>1</v>
      </c>
      <c r="AN658" s="107">
        <v>1</v>
      </c>
      <c r="AO658" s="107"/>
      <c r="AP658" s="107"/>
      <c r="AQ658" s="107">
        <v>1</v>
      </c>
      <c r="AR658" s="107">
        <v>1</v>
      </c>
      <c r="AS658" s="107">
        <v>1</v>
      </c>
      <c r="AT658" s="107">
        <v>1</v>
      </c>
      <c r="AU658" s="107">
        <v>1</v>
      </c>
      <c r="AV658" s="107"/>
      <c r="AW658" s="107"/>
      <c r="AX658" s="107"/>
      <c r="AY658" s="107"/>
      <c r="AZ658" s="107"/>
      <c r="BA658" s="107"/>
      <c r="BB658" s="107"/>
      <c r="BC658" s="107"/>
    </row>
    <row r="659" spans="1:55" s="109" customFormat="1" ht="19.95" hidden="1" customHeight="1" x14ac:dyDescent="0.3">
      <c r="A659" s="109" t="s">
        <v>3260</v>
      </c>
      <c r="B659" s="111" t="s">
        <v>3181</v>
      </c>
      <c r="C659" s="111">
        <v>4600011662</v>
      </c>
      <c r="D659" s="101" t="s">
        <v>1075</v>
      </c>
      <c r="E659" s="110" t="str">
        <f t="shared" si="33"/>
        <v>(CO) Sistema de Controle, retorno e transferência de condensado - Isolamento térmico "Linha 6""-S3-14E-5328-H"</v>
      </c>
      <c r="F659" s="102" t="s">
        <v>454</v>
      </c>
      <c r="G659" s="103" t="s">
        <v>3176</v>
      </c>
      <c r="H659" s="103" t="s">
        <v>1689</v>
      </c>
      <c r="I659" s="100">
        <v>14</v>
      </c>
      <c r="J659" s="122" t="s">
        <v>2951</v>
      </c>
      <c r="K659" s="103"/>
      <c r="L659" s="103" t="s">
        <v>462</v>
      </c>
      <c r="M659" s="103" t="s">
        <v>3183</v>
      </c>
      <c r="N659" s="103"/>
      <c r="O659" s="106"/>
      <c r="P659" s="104">
        <v>8500</v>
      </c>
      <c r="Q659" s="104">
        <f>P659</f>
        <v>8500</v>
      </c>
      <c r="R659" s="104" t="s">
        <v>1698</v>
      </c>
      <c r="S659" s="105">
        <f t="shared" si="34"/>
        <v>1</v>
      </c>
      <c r="T659" s="119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>
        <v>1</v>
      </c>
      <c r="AK659" s="107">
        <v>1</v>
      </c>
      <c r="AL659" s="107">
        <v>1</v>
      </c>
      <c r="AM659" s="107">
        <v>1</v>
      </c>
      <c r="AN659" s="107">
        <v>1</v>
      </c>
      <c r="AO659" s="107"/>
      <c r="AP659" s="107"/>
      <c r="AQ659" s="107">
        <v>1</v>
      </c>
      <c r="AR659" s="107">
        <v>1</v>
      </c>
      <c r="AS659" s="107">
        <v>1</v>
      </c>
      <c r="AT659" s="107">
        <v>1</v>
      </c>
      <c r="AU659" s="107">
        <v>1</v>
      </c>
      <c r="AV659" s="107"/>
      <c r="AW659" s="107"/>
      <c r="AX659" s="107"/>
      <c r="AY659" s="107"/>
      <c r="AZ659" s="107"/>
      <c r="BA659" s="107"/>
      <c r="BB659" s="107"/>
      <c r="BC659" s="107"/>
    </row>
    <row r="660" spans="1:55" s="109" customFormat="1" ht="19.95" customHeight="1" x14ac:dyDescent="0.3">
      <c r="A660" s="109" t="s">
        <v>3263</v>
      </c>
      <c r="B660" s="111">
        <v>30</v>
      </c>
      <c r="C660" s="111">
        <v>4600011662</v>
      </c>
      <c r="D660" s="101" t="s">
        <v>1076</v>
      </c>
      <c r="E660" s="110" t="str">
        <f t="shared" si="33"/>
        <v>(CO) Sistema de Controle, retorno e transferência de condensado - Isolamento térmico - "Linha 8""-S3-14E-5333-H"</v>
      </c>
      <c r="F660" s="102" t="s">
        <v>454</v>
      </c>
      <c r="G660" s="103" t="s">
        <v>450</v>
      </c>
      <c r="H660" s="103" t="s">
        <v>1689</v>
      </c>
      <c r="I660" s="100">
        <v>14</v>
      </c>
      <c r="J660" s="122" t="s">
        <v>2952</v>
      </c>
      <c r="K660" s="103"/>
      <c r="L660" s="103" t="s">
        <v>462</v>
      </c>
      <c r="M660" s="103" t="s">
        <v>3183</v>
      </c>
      <c r="N660" s="103"/>
      <c r="O660" s="106"/>
      <c r="P660" s="104"/>
      <c r="Q660" s="104"/>
      <c r="R660" s="104" t="s">
        <v>3264</v>
      </c>
      <c r="S660" s="105" t="str">
        <f t="shared" si="34"/>
        <v/>
      </c>
      <c r="T660" s="119">
        <v>38.762554733000002</v>
      </c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  <c r="AE660" s="107"/>
      <c r="AF660" s="107"/>
      <c r="AG660" s="107"/>
      <c r="AH660" s="107"/>
      <c r="AI660" s="107"/>
      <c r="AJ660" s="107"/>
      <c r="AK660" s="107"/>
      <c r="AL660" s="107"/>
      <c r="AM660" s="107"/>
      <c r="AN660" s="107"/>
      <c r="AO660" s="107"/>
      <c r="AP660" s="107"/>
      <c r="AQ660" s="107"/>
      <c r="AR660" s="107"/>
      <c r="AS660" s="107"/>
      <c r="AT660" s="107"/>
      <c r="AU660" s="107"/>
      <c r="AV660" s="107"/>
      <c r="AW660" s="107"/>
      <c r="AX660" s="107">
        <v>1</v>
      </c>
      <c r="AY660" s="107">
        <v>1</v>
      </c>
      <c r="AZ660" s="107">
        <v>1</v>
      </c>
      <c r="BA660" s="107">
        <v>1</v>
      </c>
      <c r="BB660" s="107">
        <v>1</v>
      </c>
      <c r="BC660" s="107"/>
    </row>
    <row r="661" spans="1:55" s="109" customFormat="1" ht="19.95" customHeight="1" x14ac:dyDescent="0.3">
      <c r="A661" s="109" t="s">
        <v>3263</v>
      </c>
      <c r="B661" s="111">
        <v>30</v>
      </c>
      <c r="C661" s="111">
        <v>4600011662</v>
      </c>
      <c r="D661" s="101" t="s">
        <v>1077</v>
      </c>
      <c r="E661" s="110" t="str">
        <f t="shared" si="33"/>
        <v>(CO) Sistema de Controle, retorno e transferência de condensado - Isolamento térmico - "Linha 8""-S3-14E-5336-H"</v>
      </c>
      <c r="F661" s="102" t="s">
        <v>454</v>
      </c>
      <c r="G661" s="103"/>
      <c r="H661" s="103" t="s">
        <v>429</v>
      </c>
      <c r="I661" s="100">
        <v>14</v>
      </c>
      <c r="J661" s="122" t="s">
        <v>2953</v>
      </c>
      <c r="K661" s="103"/>
      <c r="L661" s="103" t="s">
        <v>462</v>
      </c>
      <c r="M661" s="103" t="s">
        <v>3183</v>
      </c>
      <c r="N661" s="103"/>
      <c r="O661" s="106"/>
      <c r="P661" s="104"/>
      <c r="Q661" s="104"/>
      <c r="R661" s="104" t="s">
        <v>3264</v>
      </c>
      <c r="S661" s="105" t="str">
        <f t="shared" si="34"/>
        <v/>
      </c>
      <c r="T661" s="119">
        <v>39.969732964000002</v>
      </c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/>
      <c r="AM661" s="107"/>
      <c r="AN661" s="107"/>
      <c r="AO661" s="107"/>
      <c r="AP661" s="107"/>
      <c r="AQ661" s="107"/>
      <c r="AR661" s="107"/>
      <c r="AS661" s="107"/>
      <c r="AT661" s="107"/>
      <c r="AU661" s="107"/>
      <c r="AV661" s="107"/>
      <c r="AW661" s="107"/>
      <c r="AX661" s="107">
        <v>1</v>
      </c>
      <c r="AY661" s="107">
        <v>1</v>
      </c>
      <c r="AZ661" s="107">
        <v>1</v>
      </c>
      <c r="BA661" s="107">
        <v>1</v>
      </c>
      <c r="BB661" s="107">
        <v>1</v>
      </c>
      <c r="BC661" s="107"/>
    </row>
    <row r="662" spans="1:55" s="109" customFormat="1" ht="19.95" hidden="1" customHeight="1" x14ac:dyDescent="0.3">
      <c r="B662" s="111" t="s">
        <v>3177</v>
      </c>
      <c r="C662" s="111">
        <v>4600011662</v>
      </c>
      <c r="D662" s="101" t="s">
        <v>1078</v>
      </c>
      <c r="E662" s="110" t="str">
        <f t="shared" si="33"/>
        <v/>
      </c>
      <c r="F662" s="102"/>
      <c r="G662" s="103"/>
      <c r="H662" s="103"/>
      <c r="I662" s="100"/>
      <c r="J662" s="122" t="s">
        <v>2954</v>
      </c>
      <c r="K662" s="103"/>
      <c r="L662" s="103"/>
      <c r="M662" s="103"/>
      <c r="N662" s="103"/>
      <c r="O662" s="106"/>
      <c r="P662" s="104"/>
      <c r="Q662" s="104"/>
      <c r="R662" s="104"/>
      <c r="S662" s="105" t="str">
        <f t="shared" si="34"/>
        <v/>
      </c>
      <c r="T662" s="119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/>
      <c r="AM662" s="107"/>
      <c r="AN662" s="107"/>
      <c r="AO662" s="107"/>
      <c r="AP662" s="107"/>
      <c r="AQ662" s="107"/>
      <c r="AR662" s="107"/>
      <c r="AS662" s="107"/>
      <c r="AT662" s="107"/>
      <c r="AU662" s="107"/>
      <c r="AV662" s="107"/>
      <c r="AW662" s="107"/>
      <c r="AX662" s="107"/>
      <c r="AY662" s="107"/>
      <c r="AZ662" s="107"/>
      <c r="BA662" s="107"/>
      <c r="BB662" s="107"/>
      <c r="BC662" s="107"/>
    </row>
    <row r="663" spans="1:55" s="109" customFormat="1" ht="19.95" hidden="1" customHeight="1" x14ac:dyDescent="0.3">
      <c r="A663" s="109" t="s">
        <v>3260</v>
      </c>
      <c r="B663" s="111" t="s">
        <v>3178</v>
      </c>
      <c r="C663" s="111">
        <v>4600011662</v>
      </c>
      <c r="D663" s="101" t="s">
        <v>1079</v>
      </c>
      <c r="E663" s="110" t="str">
        <f t="shared" si="33"/>
        <v>(CO) Sistema de Controle, retorno e transferência de condensado - Isolamento térmico - "Linha 10""-S1-14E-5385-H"</v>
      </c>
      <c r="F663" s="102" t="s">
        <v>454</v>
      </c>
      <c r="G663" s="103" t="s">
        <v>3176</v>
      </c>
      <c r="H663" s="103" t="s">
        <v>1689</v>
      </c>
      <c r="I663" s="100">
        <v>14</v>
      </c>
      <c r="J663" s="122" t="s">
        <v>2955</v>
      </c>
      <c r="K663" s="103"/>
      <c r="L663" s="103" t="s">
        <v>462</v>
      </c>
      <c r="M663" s="103"/>
      <c r="N663" s="103"/>
      <c r="O663" s="106" t="s">
        <v>3198</v>
      </c>
      <c r="P663" s="104"/>
      <c r="Q663" s="104"/>
      <c r="R663" s="104"/>
      <c r="S663" s="105" t="str">
        <f t="shared" si="34"/>
        <v/>
      </c>
      <c r="T663" s="119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  <c r="AE663" s="107"/>
      <c r="AF663" s="107"/>
      <c r="AG663" s="107"/>
      <c r="AH663" s="107"/>
      <c r="AI663" s="107"/>
      <c r="AJ663" s="107">
        <v>0</v>
      </c>
      <c r="AK663" s="107">
        <v>0</v>
      </c>
      <c r="AL663" s="107">
        <v>0</v>
      </c>
      <c r="AM663" s="107">
        <v>0</v>
      </c>
      <c r="AN663" s="107">
        <v>0</v>
      </c>
      <c r="AO663" s="107"/>
      <c r="AP663" s="107"/>
      <c r="AQ663" s="107">
        <v>0</v>
      </c>
      <c r="AR663" s="107">
        <v>0</v>
      </c>
      <c r="AS663" s="107">
        <v>0</v>
      </c>
      <c r="AT663" s="107">
        <v>0</v>
      </c>
      <c r="AU663" s="107">
        <v>0</v>
      </c>
      <c r="AV663" s="107"/>
      <c r="AW663" s="107"/>
      <c r="AX663" s="107"/>
      <c r="AY663" s="107"/>
      <c r="AZ663" s="107"/>
      <c r="BA663" s="107"/>
      <c r="BB663" s="107"/>
      <c r="BC663" s="107"/>
    </row>
    <row r="664" spans="1:55" s="109" customFormat="1" ht="19.95" customHeight="1" x14ac:dyDescent="0.3">
      <c r="A664" s="109" t="s">
        <v>3263</v>
      </c>
      <c r="B664" s="111">
        <v>30</v>
      </c>
      <c r="C664" s="111">
        <v>4600011662</v>
      </c>
      <c r="D664" s="101" t="s">
        <v>1080</v>
      </c>
      <c r="E664" s="110" t="str">
        <f t="shared" si="33"/>
        <v>(CO) Sistema de Controle, retorno e transferência de condensado - Isolamento térmico - "Linha 3""-S3-14E-5371-H"</v>
      </c>
      <c r="F664" s="102" t="s">
        <v>454</v>
      </c>
      <c r="G664" s="103" t="s">
        <v>3176</v>
      </c>
      <c r="H664" s="103" t="s">
        <v>1689</v>
      </c>
      <c r="I664" s="100">
        <v>14</v>
      </c>
      <c r="J664" s="122" t="s">
        <v>2956</v>
      </c>
      <c r="K664" s="103"/>
      <c r="L664" s="103" t="s">
        <v>462</v>
      </c>
      <c r="M664" s="103" t="s">
        <v>3183</v>
      </c>
      <c r="N664" s="103"/>
      <c r="O664" s="106"/>
      <c r="P664" s="104"/>
      <c r="Q664" s="104"/>
      <c r="R664" s="104" t="s">
        <v>3264</v>
      </c>
      <c r="S664" s="105" t="str">
        <f t="shared" si="34"/>
        <v/>
      </c>
      <c r="T664" s="119">
        <v>2.8669491050000002</v>
      </c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  <c r="AE664" s="107"/>
      <c r="AF664" s="107"/>
      <c r="AG664" s="107"/>
      <c r="AH664" s="107"/>
      <c r="AI664" s="107"/>
      <c r="AJ664" s="107">
        <v>0</v>
      </c>
      <c r="AK664" s="107">
        <v>0</v>
      </c>
      <c r="AL664" s="107">
        <v>0</v>
      </c>
      <c r="AM664" s="107">
        <v>0</v>
      </c>
      <c r="AN664" s="107">
        <v>0</v>
      </c>
      <c r="AO664" s="107"/>
      <c r="AP664" s="107"/>
      <c r="AQ664" s="107"/>
      <c r="AR664" s="107"/>
      <c r="AS664" s="107"/>
      <c r="AT664" s="107">
        <v>1</v>
      </c>
      <c r="AU664" s="107">
        <v>1</v>
      </c>
      <c r="AV664" s="107"/>
      <c r="AW664" s="107"/>
      <c r="AX664" s="107">
        <v>1</v>
      </c>
      <c r="AY664" s="107">
        <v>1</v>
      </c>
      <c r="AZ664" s="107">
        <v>1</v>
      </c>
      <c r="BA664" s="107">
        <v>1</v>
      </c>
      <c r="BB664" s="107">
        <v>1</v>
      </c>
      <c r="BC664" s="107"/>
    </row>
    <row r="665" spans="1:55" s="109" customFormat="1" ht="19.95" hidden="1" customHeight="1" x14ac:dyDescent="0.3">
      <c r="B665" s="111" t="s">
        <v>3179</v>
      </c>
      <c r="C665" s="111">
        <v>4600011662</v>
      </c>
      <c r="D665" s="101" t="s">
        <v>1081</v>
      </c>
      <c r="E665" s="110" t="str">
        <f t="shared" si="33"/>
        <v>(CO) Sistema de Controle, retorno e transferência de condensado - Isolamento térmico - Linha 10"-S3-14E-5332-H</v>
      </c>
      <c r="F665" s="102" t="s">
        <v>454</v>
      </c>
      <c r="G665" s="103" t="s">
        <v>450</v>
      </c>
      <c r="H665" s="103" t="s">
        <v>1689</v>
      </c>
      <c r="I665" s="100">
        <v>14</v>
      </c>
      <c r="J665" s="122" t="s">
        <v>2957</v>
      </c>
      <c r="K665" s="103" t="s">
        <v>1702</v>
      </c>
      <c r="L665" s="103" t="s">
        <v>462</v>
      </c>
      <c r="M665" s="103"/>
      <c r="N665" s="103"/>
      <c r="O665" s="106"/>
      <c r="P665" s="104">
        <f>744+333+333+704+501+591</f>
        <v>3206</v>
      </c>
      <c r="Q665" s="104"/>
      <c r="R665" s="104" t="s">
        <v>1698</v>
      </c>
      <c r="S665" s="105">
        <f t="shared" si="34"/>
        <v>0</v>
      </c>
      <c r="T665" s="119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  <c r="AE665" s="107"/>
      <c r="AF665" s="107"/>
      <c r="AG665" s="107"/>
      <c r="AH665" s="107"/>
      <c r="AI665" s="107"/>
      <c r="AJ665" s="107">
        <v>1</v>
      </c>
      <c r="AK665" s="107">
        <v>1</v>
      </c>
      <c r="AL665" s="107">
        <v>1</v>
      </c>
      <c r="AM665" s="107">
        <v>1</v>
      </c>
      <c r="AN665" s="107">
        <v>1</v>
      </c>
      <c r="AO665" s="107"/>
      <c r="AP665" s="107"/>
      <c r="AQ665" s="107"/>
      <c r="AR665" s="107"/>
      <c r="AS665" s="107"/>
      <c r="AT665" s="107"/>
      <c r="AU665" s="107"/>
      <c r="AV665" s="107"/>
      <c r="AW665" s="107"/>
      <c r="AX665" s="107"/>
      <c r="AY665" s="107"/>
      <c r="AZ665" s="107"/>
      <c r="BA665" s="107"/>
      <c r="BB665" s="107"/>
      <c r="BC665" s="107"/>
    </row>
    <row r="666" spans="1:55" s="109" customFormat="1" ht="19.95" hidden="1" customHeight="1" x14ac:dyDescent="0.3">
      <c r="A666" s="109" t="s">
        <v>3260</v>
      </c>
      <c r="B666" s="111" t="s">
        <v>3177</v>
      </c>
      <c r="C666" s="111">
        <v>4600011662</v>
      </c>
      <c r="D666" s="101" t="s">
        <v>1082</v>
      </c>
      <c r="E666" s="110" t="str">
        <f t="shared" si="33"/>
        <v>(CO) Sistema de Controle, retorno e transferência de condensado - Isolamento térmico - "Linha 10""-S3-14E-5334-H"</v>
      </c>
      <c r="F666" s="102" t="s">
        <v>454</v>
      </c>
      <c r="G666" s="103" t="s">
        <v>3176</v>
      </c>
      <c r="H666" s="103" t="s">
        <v>1689</v>
      </c>
      <c r="I666" s="100">
        <v>14</v>
      </c>
      <c r="J666" s="122" t="s">
        <v>2958</v>
      </c>
      <c r="K666" s="103"/>
      <c r="L666" s="103" t="s">
        <v>462</v>
      </c>
      <c r="M666" s="103"/>
      <c r="N666" s="103"/>
      <c r="O666" s="106"/>
      <c r="P666" s="104">
        <v>3482</v>
      </c>
      <c r="Q666" s="104"/>
      <c r="R666" s="104" t="s">
        <v>1698</v>
      </c>
      <c r="S666" s="105">
        <f t="shared" si="34"/>
        <v>0</v>
      </c>
      <c r="T666" s="119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/>
      <c r="AM666" s="107"/>
      <c r="AN666" s="107"/>
      <c r="AO666" s="107"/>
      <c r="AP666" s="107"/>
      <c r="AQ666" s="107"/>
      <c r="AR666" s="107"/>
      <c r="AS666" s="107"/>
      <c r="AT666" s="107"/>
      <c r="AU666" s="107"/>
      <c r="AV666" s="107"/>
      <c r="AW666" s="107"/>
      <c r="AX666" s="107"/>
      <c r="AY666" s="107"/>
      <c r="AZ666" s="107"/>
      <c r="BA666" s="107"/>
      <c r="BB666" s="107"/>
      <c r="BC666" s="107"/>
    </row>
    <row r="667" spans="1:55" s="109" customFormat="1" ht="19.95" hidden="1" customHeight="1" x14ac:dyDescent="0.3">
      <c r="B667" s="111" t="s">
        <v>3181</v>
      </c>
      <c r="C667" s="111">
        <v>4600011662</v>
      </c>
      <c r="D667" s="101" t="s">
        <v>1083</v>
      </c>
      <c r="E667" s="110" t="str">
        <f t="shared" si="33"/>
        <v>(CO) Sistema de Controle, retorno e transferência de condensado - Isolamento térmico - "Linha 8""-S3-14E-5335-H"</v>
      </c>
      <c r="F667" s="102" t="s">
        <v>454</v>
      </c>
      <c r="G667" s="103" t="s">
        <v>3176</v>
      </c>
      <c r="H667" s="103" t="s">
        <v>1689</v>
      </c>
      <c r="I667" s="100">
        <v>14</v>
      </c>
      <c r="J667" s="122" t="s">
        <v>2959</v>
      </c>
      <c r="K667" s="103"/>
      <c r="L667" s="103" t="s">
        <v>462</v>
      </c>
      <c r="M667" s="103" t="s">
        <v>3183</v>
      </c>
      <c r="N667" s="103"/>
      <c r="O667" s="106"/>
      <c r="P667" s="104">
        <v>4000</v>
      </c>
      <c r="Q667" s="104"/>
      <c r="R667" s="104" t="s">
        <v>1698</v>
      </c>
      <c r="S667" s="105">
        <f t="shared" si="34"/>
        <v>0</v>
      </c>
      <c r="T667" s="119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  <c r="AE667" s="107"/>
      <c r="AF667" s="107"/>
      <c r="AG667" s="107"/>
      <c r="AH667" s="107"/>
      <c r="AI667" s="107"/>
      <c r="AJ667" s="107"/>
      <c r="AK667" s="107"/>
      <c r="AL667" s="107"/>
      <c r="AM667" s="107"/>
      <c r="AN667" s="107"/>
      <c r="AO667" s="107"/>
      <c r="AP667" s="107"/>
      <c r="AQ667" s="107"/>
      <c r="AR667" s="107"/>
      <c r="AS667" s="107"/>
      <c r="AT667" s="107"/>
      <c r="AU667" s="107"/>
      <c r="AV667" s="107"/>
      <c r="AW667" s="107"/>
      <c r="AX667" s="107">
        <v>1</v>
      </c>
      <c r="AY667" s="107">
        <v>1</v>
      </c>
      <c r="AZ667" s="107">
        <v>1</v>
      </c>
      <c r="BA667" s="107">
        <v>1</v>
      </c>
      <c r="BB667" s="107">
        <v>1</v>
      </c>
      <c r="BC667" s="107"/>
    </row>
    <row r="668" spans="1:55" s="109" customFormat="1" ht="19.95" hidden="1" customHeight="1" x14ac:dyDescent="0.3">
      <c r="B668" s="111" t="s">
        <v>3177</v>
      </c>
      <c r="C668" s="111">
        <v>4600011662</v>
      </c>
      <c r="D668" s="101" t="s">
        <v>1084</v>
      </c>
      <c r="E668" s="110" t="str">
        <f t="shared" si="33"/>
        <v>(CO) Sistema de Controle, retorno e transferência de condensado - Isolamento térmico - Linha 8'' -S3-14E-5355/5356/5357-H</v>
      </c>
      <c r="F668" s="102" t="s">
        <v>454</v>
      </c>
      <c r="G668" s="103" t="s">
        <v>450</v>
      </c>
      <c r="H668" s="103" t="s">
        <v>429</v>
      </c>
      <c r="I668" s="100"/>
      <c r="J668" s="122" t="s">
        <v>2960</v>
      </c>
      <c r="K668" s="103"/>
      <c r="L668" s="103"/>
      <c r="M668" s="103"/>
      <c r="N668" s="103"/>
      <c r="O668" s="106"/>
      <c r="P668" s="104"/>
      <c r="Q668" s="104"/>
      <c r="R668" s="104"/>
      <c r="S668" s="105" t="str">
        <f t="shared" si="34"/>
        <v/>
      </c>
      <c r="T668" s="119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  <c r="AE668" s="107"/>
      <c r="AF668" s="107"/>
      <c r="AG668" s="107"/>
      <c r="AH668" s="107"/>
      <c r="AI668" s="107"/>
      <c r="AJ668" s="107"/>
      <c r="AK668" s="107"/>
      <c r="AL668" s="107"/>
      <c r="AM668" s="107"/>
      <c r="AN668" s="107"/>
      <c r="AO668" s="107"/>
      <c r="AP668" s="107"/>
      <c r="AQ668" s="107"/>
      <c r="AR668" s="107"/>
      <c r="AS668" s="107"/>
      <c r="AT668" s="107"/>
      <c r="AU668" s="107"/>
      <c r="AV668" s="107"/>
      <c r="AW668" s="107"/>
      <c r="AX668" s="107"/>
      <c r="AY668" s="107"/>
      <c r="AZ668" s="107"/>
      <c r="BA668" s="107"/>
      <c r="BB668" s="107"/>
      <c r="BC668" s="107"/>
    </row>
    <row r="669" spans="1:55" s="109" customFormat="1" ht="19.95" hidden="1" customHeight="1" x14ac:dyDescent="0.3">
      <c r="B669" s="111" t="s">
        <v>3178</v>
      </c>
      <c r="C669" s="111">
        <v>4600011662</v>
      </c>
      <c r="D669" s="101" t="s">
        <v>1085</v>
      </c>
      <c r="E669" s="110" t="str">
        <f t="shared" si="33"/>
        <v>(CO) Sistema de Controle, retorno e transferência de condensado - Isolamento térmico - "Linha 12""-S3-14E-5321-H"</v>
      </c>
      <c r="F669" s="102" t="s">
        <v>454</v>
      </c>
      <c r="G669" s="103" t="s">
        <v>3176</v>
      </c>
      <c r="H669" s="103" t="s">
        <v>429</v>
      </c>
      <c r="I669" s="100">
        <v>14</v>
      </c>
      <c r="J669" s="122" t="s">
        <v>2961</v>
      </c>
      <c r="K669" s="103"/>
      <c r="L669" s="103" t="s">
        <v>462</v>
      </c>
      <c r="M669" s="103"/>
      <c r="N669" s="103"/>
      <c r="O669" s="106" t="s">
        <v>3199</v>
      </c>
      <c r="P669" s="104"/>
      <c r="Q669" s="104"/>
      <c r="R669" s="104"/>
      <c r="S669" s="105" t="str">
        <f t="shared" si="34"/>
        <v/>
      </c>
      <c r="T669" s="119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>
        <v>0</v>
      </c>
      <c r="AY669" s="107">
        <v>0</v>
      </c>
      <c r="AZ669" s="107">
        <v>0</v>
      </c>
      <c r="BA669" s="107">
        <v>0</v>
      </c>
      <c r="BB669" s="107">
        <v>0</v>
      </c>
      <c r="BC669" s="107"/>
    </row>
    <row r="670" spans="1:55" s="109" customFormat="1" ht="19.95" hidden="1" customHeight="1" x14ac:dyDescent="0.3">
      <c r="B670" s="111" t="s">
        <v>3177</v>
      </c>
      <c r="C670" s="111">
        <v>4600011662</v>
      </c>
      <c r="D670" s="101" t="s">
        <v>1086</v>
      </c>
      <c r="E670" s="110" t="str">
        <f t="shared" si="33"/>
        <v/>
      </c>
      <c r="F670" s="102"/>
      <c r="G670" s="103"/>
      <c r="H670" s="103"/>
      <c r="I670" s="100"/>
      <c r="J670" s="122" t="s">
        <v>2962</v>
      </c>
      <c r="K670" s="103"/>
      <c r="L670" s="103"/>
      <c r="M670" s="103"/>
      <c r="N670" s="103"/>
      <c r="O670" s="106"/>
      <c r="P670" s="104"/>
      <c r="Q670" s="104"/>
      <c r="R670" s="104"/>
      <c r="S670" s="105" t="str">
        <f t="shared" si="34"/>
        <v/>
      </c>
      <c r="T670" s="119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  <c r="BC670" s="107"/>
    </row>
    <row r="671" spans="1:55" s="109" customFormat="1" ht="19.95" hidden="1" customHeight="1" x14ac:dyDescent="0.3">
      <c r="B671" s="111" t="s">
        <v>3177</v>
      </c>
      <c r="C671" s="111">
        <v>4600011662</v>
      </c>
      <c r="D671" s="101" t="s">
        <v>1087</v>
      </c>
      <c r="E671" s="110" t="str">
        <f t="shared" si="33"/>
        <v/>
      </c>
      <c r="F671" s="102"/>
      <c r="G671" s="103"/>
      <c r="H671" s="103"/>
      <c r="I671" s="100"/>
      <c r="J671" s="122" t="s">
        <v>2963</v>
      </c>
      <c r="K671" s="103"/>
      <c r="L671" s="103"/>
      <c r="M671" s="103"/>
      <c r="N671" s="103"/>
      <c r="O671" s="106"/>
      <c r="P671" s="104"/>
      <c r="Q671" s="104"/>
      <c r="R671" s="104"/>
      <c r="S671" s="105" t="str">
        <f t="shared" si="34"/>
        <v/>
      </c>
      <c r="T671" s="119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  <c r="AE671" s="107"/>
      <c r="AF671" s="107"/>
      <c r="AG671" s="107"/>
      <c r="AH671" s="107"/>
      <c r="AI671" s="107"/>
      <c r="AJ671" s="107"/>
      <c r="AK671" s="107"/>
      <c r="AL671" s="107"/>
      <c r="AM671" s="107"/>
      <c r="AN671" s="107"/>
      <c r="AO671" s="107"/>
      <c r="AP671" s="107"/>
      <c r="AQ671" s="107"/>
      <c r="AR671" s="107"/>
      <c r="AS671" s="107"/>
      <c r="AT671" s="107"/>
      <c r="AU671" s="107"/>
      <c r="AV671" s="107"/>
      <c r="AW671" s="107"/>
      <c r="AX671" s="107"/>
      <c r="AY671" s="107"/>
      <c r="AZ671" s="107"/>
      <c r="BA671" s="107"/>
      <c r="BB671" s="107"/>
      <c r="BC671" s="107"/>
    </row>
    <row r="672" spans="1:55" s="109" customFormat="1" ht="19.95" hidden="1" customHeight="1" x14ac:dyDescent="0.3">
      <c r="B672" s="111" t="s">
        <v>3177</v>
      </c>
      <c r="C672" s="111">
        <v>4600011662</v>
      </c>
      <c r="D672" s="101" t="s">
        <v>1088</v>
      </c>
      <c r="E672" s="110" t="str">
        <f t="shared" si="33"/>
        <v/>
      </c>
      <c r="F672" s="102"/>
      <c r="G672" s="103"/>
      <c r="H672" s="103" t="s">
        <v>429</v>
      </c>
      <c r="I672" s="100"/>
      <c r="J672" s="122" t="s">
        <v>2964</v>
      </c>
      <c r="K672" s="103"/>
      <c r="L672" s="103"/>
      <c r="M672" s="103"/>
      <c r="N672" s="103"/>
      <c r="O672" s="106"/>
      <c r="P672" s="104"/>
      <c r="Q672" s="104"/>
      <c r="R672" s="104"/>
      <c r="S672" s="105" t="str">
        <f t="shared" si="34"/>
        <v/>
      </c>
      <c r="T672" s="119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  <c r="AE672" s="107"/>
      <c r="AF672" s="107"/>
      <c r="AG672" s="107"/>
      <c r="AH672" s="107"/>
      <c r="AI672" s="107"/>
      <c r="AJ672" s="107"/>
      <c r="AK672" s="107"/>
      <c r="AL672" s="107"/>
      <c r="AM672" s="107"/>
      <c r="AN672" s="107"/>
      <c r="AO672" s="107"/>
      <c r="AP672" s="107"/>
      <c r="AQ672" s="107"/>
      <c r="AR672" s="107"/>
      <c r="AS672" s="107"/>
      <c r="AT672" s="107"/>
      <c r="AU672" s="107"/>
      <c r="AV672" s="107"/>
      <c r="AW672" s="107"/>
      <c r="AX672" s="107"/>
      <c r="AY672" s="107"/>
      <c r="AZ672" s="107"/>
      <c r="BA672" s="107"/>
      <c r="BB672" s="107"/>
      <c r="BC672" s="107"/>
    </row>
    <row r="673" spans="2:55" s="109" customFormat="1" ht="19.95" hidden="1" customHeight="1" x14ac:dyDescent="0.3">
      <c r="B673" s="111" t="s">
        <v>3177</v>
      </c>
      <c r="C673" s="111">
        <v>4600011662</v>
      </c>
      <c r="D673" s="101" t="s">
        <v>1089</v>
      </c>
      <c r="E673" s="110" t="str">
        <f t="shared" si="33"/>
        <v/>
      </c>
      <c r="F673" s="102"/>
      <c r="G673" s="103"/>
      <c r="H673" s="103"/>
      <c r="I673" s="100"/>
      <c r="J673" s="122" t="s">
        <v>2965</v>
      </c>
      <c r="K673" s="103"/>
      <c r="L673" s="103"/>
      <c r="M673" s="103"/>
      <c r="N673" s="103"/>
      <c r="O673" s="106"/>
      <c r="P673" s="104"/>
      <c r="Q673" s="104"/>
      <c r="R673" s="104"/>
      <c r="S673" s="105" t="str">
        <f t="shared" si="34"/>
        <v/>
      </c>
      <c r="T673" s="119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  <c r="AE673" s="107"/>
      <c r="AF673" s="107"/>
      <c r="AG673" s="107"/>
      <c r="AH673" s="107"/>
      <c r="AI673" s="107"/>
      <c r="AJ673" s="107"/>
      <c r="AK673" s="107"/>
      <c r="AL673" s="107"/>
      <c r="AM673" s="107"/>
      <c r="AN673" s="107"/>
      <c r="AO673" s="107"/>
      <c r="AP673" s="107"/>
      <c r="AQ673" s="107"/>
      <c r="AR673" s="107"/>
      <c r="AS673" s="107"/>
      <c r="AT673" s="107"/>
      <c r="AU673" s="107"/>
      <c r="AV673" s="107"/>
      <c r="AW673" s="107"/>
      <c r="AX673" s="107"/>
      <c r="AY673" s="107"/>
      <c r="AZ673" s="107"/>
      <c r="BA673" s="107"/>
      <c r="BB673" s="107"/>
      <c r="BC673" s="107"/>
    </row>
    <row r="674" spans="2:55" s="109" customFormat="1" ht="19.95" hidden="1" customHeight="1" x14ac:dyDescent="0.3">
      <c r="B674" s="111" t="s">
        <v>3177</v>
      </c>
      <c r="C674" s="111">
        <v>4600011662</v>
      </c>
      <c r="D674" s="101" t="s">
        <v>1090</v>
      </c>
      <c r="E674" s="110" t="str">
        <f t="shared" si="33"/>
        <v/>
      </c>
      <c r="F674" s="102"/>
      <c r="G674" s="103"/>
      <c r="H674" s="103"/>
      <c r="I674" s="100"/>
      <c r="J674" s="122" t="s">
        <v>2966</v>
      </c>
      <c r="K674" s="103"/>
      <c r="L674" s="103"/>
      <c r="M674" s="103"/>
      <c r="N674" s="103"/>
      <c r="O674" s="106"/>
      <c r="P674" s="104"/>
      <c r="Q674" s="104"/>
      <c r="R674" s="104"/>
      <c r="S674" s="105" t="str">
        <f t="shared" si="34"/>
        <v/>
      </c>
      <c r="T674" s="119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  <c r="AE674" s="107"/>
      <c r="AF674" s="107"/>
      <c r="AG674" s="107"/>
      <c r="AH674" s="107"/>
      <c r="AI674" s="107"/>
      <c r="AJ674" s="107"/>
      <c r="AK674" s="107"/>
      <c r="AL674" s="107"/>
      <c r="AM674" s="107"/>
      <c r="AN674" s="107"/>
      <c r="AO674" s="107"/>
      <c r="AP674" s="107"/>
      <c r="AQ674" s="107"/>
      <c r="AR674" s="107"/>
      <c r="AS674" s="107"/>
      <c r="AT674" s="107"/>
      <c r="AU674" s="107"/>
      <c r="AV674" s="107"/>
      <c r="AW674" s="107"/>
      <c r="AX674" s="107"/>
      <c r="AY674" s="107"/>
      <c r="AZ674" s="107"/>
      <c r="BA674" s="107"/>
      <c r="BB674" s="107"/>
      <c r="BC674" s="107"/>
    </row>
    <row r="675" spans="2:55" s="109" customFormat="1" ht="19.95" hidden="1" customHeight="1" x14ac:dyDescent="0.3">
      <c r="B675" s="111" t="s">
        <v>3177</v>
      </c>
      <c r="C675" s="111">
        <v>4600011662</v>
      </c>
      <c r="D675" s="101" t="s">
        <v>1091</v>
      </c>
      <c r="E675" s="110" t="str">
        <f t="shared" si="33"/>
        <v/>
      </c>
      <c r="F675" s="102"/>
      <c r="G675" s="103"/>
      <c r="H675" s="103"/>
      <c r="I675" s="100"/>
      <c r="J675" s="122" t="s">
        <v>2967</v>
      </c>
      <c r="K675" s="103"/>
      <c r="L675" s="103"/>
      <c r="M675" s="103"/>
      <c r="N675" s="103"/>
      <c r="O675" s="106"/>
      <c r="P675" s="104"/>
      <c r="Q675" s="104"/>
      <c r="R675" s="104"/>
      <c r="S675" s="105" t="str">
        <f t="shared" si="34"/>
        <v/>
      </c>
      <c r="T675" s="119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  <c r="AE675" s="107"/>
      <c r="AF675" s="107"/>
      <c r="AG675" s="107"/>
      <c r="AH675" s="107"/>
      <c r="AI675" s="107"/>
      <c r="AJ675" s="107"/>
      <c r="AK675" s="107"/>
      <c r="AL675" s="107"/>
      <c r="AM675" s="107"/>
      <c r="AN675" s="107"/>
      <c r="AO675" s="107"/>
      <c r="AP675" s="107"/>
      <c r="AQ675" s="107"/>
      <c r="AR675" s="107"/>
      <c r="AS675" s="107"/>
      <c r="AT675" s="107"/>
      <c r="AU675" s="107"/>
      <c r="AV675" s="107"/>
      <c r="AW675" s="107"/>
      <c r="AX675" s="107"/>
      <c r="AY675" s="107"/>
      <c r="AZ675" s="107"/>
      <c r="BA675" s="107"/>
      <c r="BB675" s="107"/>
      <c r="BC675" s="107"/>
    </row>
    <row r="676" spans="2:55" s="109" customFormat="1" ht="19.95" hidden="1" customHeight="1" x14ac:dyDescent="0.3">
      <c r="B676" s="111" t="s">
        <v>3177</v>
      </c>
      <c r="C676" s="111">
        <v>4600011662</v>
      </c>
      <c r="D676" s="101" t="s">
        <v>1092</v>
      </c>
      <c r="E676" s="110" t="str">
        <f t="shared" si="33"/>
        <v>(PO) Sistema de Polimento e Tanque de Condensado - Isolamento térmico - "Linha 8""-S3-14E-5395-H"</v>
      </c>
      <c r="F676" s="102" t="s">
        <v>453</v>
      </c>
      <c r="G676" s="103" t="s">
        <v>450</v>
      </c>
      <c r="H676" s="103" t="s">
        <v>1689</v>
      </c>
      <c r="I676" s="100"/>
      <c r="J676" s="122" t="s">
        <v>2968</v>
      </c>
      <c r="K676" s="103"/>
      <c r="L676" s="103"/>
      <c r="M676" s="103"/>
      <c r="N676" s="103"/>
      <c r="O676" s="106"/>
      <c r="P676" s="104"/>
      <c r="Q676" s="104"/>
      <c r="R676" s="104"/>
      <c r="S676" s="105" t="str">
        <f t="shared" si="34"/>
        <v/>
      </c>
      <c r="T676" s="119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  <c r="AE676" s="107"/>
      <c r="AF676" s="107"/>
      <c r="AG676" s="107"/>
      <c r="AH676" s="107"/>
      <c r="AI676" s="107"/>
      <c r="AJ676" s="107"/>
      <c r="AK676" s="107"/>
      <c r="AL676" s="107"/>
      <c r="AM676" s="107"/>
      <c r="AN676" s="107"/>
      <c r="AO676" s="107"/>
      <c r="AP676" s="107"/>
      <c r="AQ676" s="107"/>
      <c r="AR676" s="107"/>
      <c r="AS676" s="107"/>
      <c r="AT676" s="107"/>
      <c r="AU676" s="107"/>
      <c r="AV676" s="107"/>
      <c r="AW676" s="107"/>
      <c r="AX676" s="107"/>
      <c r="AY676" s="107"/>
      <c r="AZ676" s="107"/>
      <c r="BA676" s="107"/>
      <c r="BB676" s="107"/>
      <c r="BC676" s="107"/>
    </row>
    <row r="677" spans="2:55" s="109" customFormat="1" ht="19.95" hidden="1" customHeight="1" x14ac:dyDescent="0.3">
      <c r="B677" s="111" t="s">
        <v>3177</v>
      </c>
      <c r="C677" s="111">
        <v>4600011662</v>
      </c>
      <c r="D677" s="101" t="s">
        <v>1093</v>
      </c>
      <c r="E677" s="110" t="str">
        <f t="shared" si="33"/>
        <v>(PO) Sistema de Polimento e Tanque de Condensado - Isolamento térmico - "Linha 10""-S3-14E-5396-H"</v>
      </c>
      <c r="F677" s="102" t="s">
        <v>453</v>
      </c>
      <c r="G677" s="103" t="s">
        <v>450</v>
      </c>
      <c r="H677" s="103" t="s">
        <v>1689</v>
      </c>
      <c r="I677" s="100"/>
      <c r="J677" s="122" t="s">
        <v>2969</v>
      </c>
      <c r="K677" s="103"/>
      <c r="L677" s="103"/>
      <c r="M677" s="103"/>
      <c r="N677" s="103"/>
      <c r="O677" s="106"/>
      <c r="P677" s="104"/>
      <c r="Q677" s="104"/>
      <c r="R677" s="104"/>
      <c r="S677" s="105" t="str">
        <f t="shared" si="34"/>
        <v/>
      </c>
      <c r="T677" s="119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  <c r="AE677" s="107"/>
      <c r="AF677" s="107"/>
      <c r="AG677" s="107"/>
      <c r="AH677" s="107"/>
      <c r="AI677" s="107"/>
      <c r="AJ677" s="107"/>
      <c r="AK677" s="107"/>
      <c r="AL677" s="107"/>
      <c r="AM677" s="107"/>
      <c r="AN677" s="107"/>
      <c r="AO677" s="107"/>
      <c r="AP677" s="107"/>
      <c r="AQ677" s="107"/>
      <c r="AR677" s="107"/>
      <c r="AS677" s="107"/>
      <c r="AT677" s="107"/>
      <c r="AU677" s="107"/>
      <c r="AV677" s="107"/>
      <c r="AW677" s="107"/>
      <c r="AX677" s="107"/>
      <c r="AY677" s="107"/>
      <c r="AZ677" s="107"/>
      <c r="BA677" s="107"/>
      <c r="BB677" s="107"/>
      <c r="BC677" s="107"/>
    </row>
    <row r="678" spans="2:55" s="109" customFormat="1" ht="19.95" hidden="1" customHeight="1" x14ac:dyDescent="0.3">
      <c r="B678" s="111" t="s">
        <v>3177</v>
      </c>
      <c r="C678" s="111">
        <v>4600011662</v>
      </c>
      <c r="D678" s="101" t="s">
        <v>1094</v>
      </c>
      <c r="E678" s="110" t="str">
        <f t="shared" si="33"/>
        <v/>
      </c>
      <c r="F678" s="102"/>
      <c r="G678" s="103"/>
      <c r="H678" s="103"/>
      <c r="I678" s="100"/>
      <c r="J678" s="122" t="s">
        <v>2970</v>
      </c>
      <c r="K678" s="103"/>
      <c r="L678" s="103"/>
      <c r="M678" s="103"/>
      <c r="N678" s="103"/>
      <c r="O678" s="106"/>
      <c r="P678" s="104"/>
      <c r="Q678" s="104"/>
      <c r="R678" s="104"/>
      <c r="S678" s="105" t="str">
        <f t="shared" si="34"/>
        <v/>
      </c>
      <c r="T678" s="119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  <c r="AE678" s="107"/>
      <c r="AF678" s="107"/>
      <c r="AG678" s="107"/>
      <c r="AH678" s="107"/>
      <c r="AI678" s="107"/>
      <c r="AJ678" s="107"/>
      <c r="AK678" s="107"/>
      <c r="AL678" s="107"/>
      <c r="AM678" s="107"/>
      <c r="AN678" s="107"/>
      <c r="AO678" s="107"/>
      <c r="AP678" s="107"/>
      <c r="AQ678" s="107"/>
      <c r="AR678" s="107"/>
      <c r="AS678" s="107"/>
      <c r="AT678" s="107"/>
      <c r="AU678" s="107"/>
      <c r="AV678" s="107"/>
      <c r="AW678" s="107"/>
      <c r="AX678" s="107"/>
      <c r="AY678" s="107"/>
      <c r="AZ678" s="107"/>
      <c r="BA678" s="107"/>
      <c r="BB678" s="107"/>
      <c r="BC678" s="107"/>
    </row>
    <row r="679" spans="2:55" s="109" customFormat="1" ht="19.95" hidden="1" customHeight="1" x14ac:dyDescent="0.3">
      <c r="B679" s="111" t="s">
        <v>3177</v>
      </c>
      <c r="C679" s="111">
        <v>4600011662</v>
      </c>
      <c r="D679" s="101" t="s">
        <v>1095</v>
      </c>
      <c r="E679" s="110" t="str">
        <f t="shared" si="33"/>
        <v/>
      </c>
      <c r="F679" s="102"/>
      <c r="G679" s="103"/>
      <c r="H679" s="103"/>
      <c r="I679" s="100"/>
      <c r="J679" s="122" t="s">
        <v>2676</v>
      </c>
      <c r="K679" s="103"/>
      <c r="L679" s="103"/>
      <c r="M679" s="103"/>
      <c r="N679" s="103"/>
      <c r="O679" s="106"/>
      <c r="P679" s="104"/>
      <c r="Q679" s="104"/>
      <c r="R679" s="104"/>
      <c r="S679" s="105" t="str">
        <f t="shared" si="34"/>
        <v/>
      </c>
      <c r="T679" s="119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  <c r="AE679" s="107"/>
      <c r="AF679" s="107"/>
      <c r="AG679" s="107"/>
      <c r="AH679" s="107"/>
      <c r="AI679" s="107"/>
      <c r="AJ679" s="107"/>
      <c r="AK679" s="107"/>
      <c r="AL679" s="107"/>
      <c r="AM679" s="107"/>
      <c r="AN679" s="107"/>
      <c r="AO679" s="107"/>
      <c r="AP679" s="107"/>
      <c r="AQ679" s="107"/>
      <c r="AR679" s="107"/>
      <c r="AS679" s="107"/>
      <c r="AT679" s="107"/>
      <c r="AU679" s="107"/>
      <c r="AV679" s="107"/>
      <c r="AW679" s="107"/>
      <c r="AX679" s="107"/>
      <c r="AY679" s="107"/>
      <c r="AZ679" s="107"/>
      <c r="BA679" s="107"/>
      <c r="BB679" s="107"/>
      <c r="BC679" s="107"/>
    </row>
    <row r="680" spans="2:55" s="109" customFormat="1" ht="19.95" hidden="1" customHeight="1" x14ac:dyDescent="0.3">
      <c r="B680" s="111" t="s">
        <v>3177</v>
      </c>
      <c r="C680" s="111">
        <v>4600011662</v>
      </c>
      <c r="D680" s="101" t="s">
        <v>315</v>
      </c>
      <c r="E680" s="110" t="str">
        <f t="shared" si="33"/>
        <v/>
      </c>
      <c r="F680" s="102"/>
      <c r="G680" s="103"/>
      <c r="H680" s="103" t="s">
        <v>429</v>
      </c>
      <c r="I680" s="100"/>
      <c r="J680" s="122" t="s">
        <v>2971</v>
      </c>
      <c r="K680" s="103"/>
      <c r="L680" s="103"/>
      <c r="M680" s="103"/>
      <c r="N680" s="103"/>
      <c r="O680" s="106"/>
      <c r="P680" s="104"/>
      <c r="Q680" s="104"/>
      <c r="R680" s="104"/>
      <c r="S680" s="105" t="str">
        <f t="shared" si="34"/>
        <v/>
      </c>
      <c r="T680" s="119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  <c r="AE680" s="107"/>
      <c r="AF680" s="107"/>
      <c r="AG680" s="107"/>
      <c r="AH680" s="107"/>
      <c r="AI680" s="107"/>
      <c r="AJ680" s="107"/>
      <c r="AK680" s="107"/>
      <c r="AL680" s="107"/>
      <c r="AM680" s="107"/>
      <c r="AN680" s="107"/>
      <c r="AO680" s="107"/>
      <c r="AP680" s="107"/>
      <c r="AQ680" s="107"/>
      <c r="AR680" s="107"/>
      <c r="AS680" s="107"/>
      <c r="AT680" s="107"/>
      <c r="AU680" s="107"/>
      <c r="AV680" s="107"/>
      <c r="AW680" s="107"/>
      <c r="AX680" s="107"/>
      <c r="AY680" s="107"/>
      <c r="AZ680" s="107"/>
      <c r="BA680" s="107"/>
      <c r="BB680" s="107"/>
      <c r="BC680" s="107"/>
    </row>
    <row r="681" spans="2:55" s="109" customFormat="1" ht="19.95" hidden="1" customHeight="1" x14ac:dyDescent="0.3">
      <c r="B681" s="111" t="s">
        <v>3177</v>
      </c>
      <c r="C681" s="111">
        <v>4600011662</v>
      </c>
      <c r="D681" s="101" t="s">
        <v>1096</v>
      </c>
      <c r="E681" s="110" t="str">
        <f t="shared" si="33"/>
        <v/>
      </c>
      <c r="F681" s="102"/>
      <c r="G681" s="103"/>
      <c r="H681" s="103"/>
      <c r="I681" s="100"/>
      <c r="J681" s="122" t="s">
        <v>2885</v>
      </c>
      <c r="K681" s="103"/>
      <c r="L681" s="103"/>
      <c r="M681" s="103"/>
      <c r="N681" s="103"/>
      <c r="O681" s="106"/>
      <c r="P681" s="104"/>
      <c r="Q681" s="104"/>
      <c r="R681" s="104"/>
      <c r="S681" s="105" t="str">
        <f t="shared" si="34"/>
        <v/>
      </c>
      <c r="T681" s="119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  <c r="AE681" s="107"/>
      <c r="AF681" s="107"/>
      <c r="AG681" s="107"/>
      <c r="AH681" s="107"/>
      <c r="AI681" s="107"/>
      <c r="AJ681" s="107"/>
      <c r="AK681" s="107"/>
      <c r="AL681" s="107"/>
      <c r="AM681" s="107"/>
      <c r="AN681" s="107"/>
      <c r="AO681" s="107"/>
      <c r="AP681" s="107"/>
      <c r="AQ681" s="107"/>
      <c r="AR681" s="107"/>
      <c r="AS681" s="107"/>
      <c r="AT681" s="107"/>
      <c r="AU681" s="107"/>
      <c r="AV681" s="107"/>
      <c r="AW681" s="107"/>
      <c r="AX681" s="107"/>
      <c r="AY681" s="107"/>
      <c r="AZ681" s="107"/>
      <c r="BA681" s="107"/>
      <c r="BB681" s="107"/>
      <c r="BC681" s="107"/>
    </row>
    <row r="682" spans="2:55" s="109" customFormat="1" ht="19.95" hidden="1" customHeight="1" x14ac:dyDescent="0.3">
      <c r="B682" s="111" t="s">
        <v>3177</v>
      </c>
      <c r="C682" s="111">
        <v>4600011662</v>
      </c>
      <c r="D682" s="101" t="s">
        <v>1097</v>
      </c>
      <c r="E682" s="110" t="str">
        <f t="shared" si="33"/>
        <v/>
      </c>
      <c r="F682" s="102"/>
      <c r="G682" s="103"/>
      <c r="H682" s="103"/>
      <c r="I682" s="100"/>
      <c r="J682" s="122" t="s">
        <v>2972</v>
      </c>
      <c r="K682" s="103"/>
      <c r="L682" s="103"/>
      <c r="M682" s="103"/>
      <c r="N682" s="103"/>
      <c r="O682" s="106"/>
      <c r="P682" s="104"/>
      <c r="Q682" s="104"/>
      <c r="R682" s="104"/>
      <c r="S682" s="105" t="str">
        <f t="shared" si="34"/>
        <v/>
      </c>
      <c r="T682" s="119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  <c r="AE682" s="107"/>
      <c r="AF682" s="107"/>
      <c r="AG682" s="107"/>
      <c r="AH682" s="107"/>
      <c r="AI682" s="107"/>
      <c r="AJ682" s="107"/>
      <c r="AK682" s="107"/>
      <c r="AL682" s="107"/>
      <c r="AM682" s="107"/>
      <c r="AN682" s="107"/>
      <c r="AO682" s="107"/>
      <c r="AP682" s="107"/>
      <c r="AQ682" s="107"/>
      <c r="AR682" s="107"/>
      <c r="AS682" s="107"/>
      <c r="AT682" s="107"/>
      <c r="AU682" s="107"/>
      <c r="AV682" s="107"/>
      <c r="AW682" s="107"/>
      <c r="AX682" s="107"/>
      <c r="AY682" s="107"/>
      <c r="AZ682" s="107"/>
      <c r="BA682" s="107"/>
      <c r="BB682" s="107"/>
      <c r="BC682" s="107"/>
    </row>
    <row r="683" spans="2:55" s="109" customFormat="1" ht="19.95" hidden="1" customHeight="1" x14ac:dyDescent="0.3">
      <c r="B683" s="111" t="s">
        <v>3177</v>
      </c>
      <c r="C683" s="111">
        <v>4600011662</v>
      </c>
      <c r="D683" s="101" t="s">
        <v>1098</v>
      </c>
      <c r="E683" s="110" t="str">
        <f t="shared" si="33"/>
        <v>(PO) Sistema de Polimento e Tanque de Condensado - Inspeção ENDs das soldas 1º trecho</v>
      </c>
      <c r="F683" s="102" t="s">
        <v>453</v>
      </c>
      <c r="G683" s="103" t="s">
        <v>450</v>
      </c>
      <c r="H683" s="103" t="s">
        <v>1689</v>
      </c>
      <c r="I683" s="100"/>
      <c r="J683" s="122" t="s">
        <v>2973</v>
      </c>
      <c r="K683" s="103"/>
      <c r="L683" s="103"/>
      <c r="M683" s="103"/>
      <c r="N683" s="103"/>
      <c r="O683" s="106"/>
      <c r="P683" s="104"/>
      <c r="Q683" s="104"/>
      <c r="R683" s="104"/>
      <c r="S683" s="105" t="str">
        <f t="shared" si="34"/>
        <v/>
      </c>
      <c r="T683" s="119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  <c r="AE683" s="107"/>
      <c r="AF683" s="107"/>
      <c r="AG683" s="107"/>
      <c r="AH683" s="107"/>
      <c r="AI683" s="107"/>
      <c r="AJ683" s="107"/>
      <c r="AK683" s="107"/>
      <c r="AL683" s="107"/>
      <c r="AM683" s="107"/>
      <c r="AN683" s="107"/>
      <c r="AO683" s="107"/>
      <c r="AP683" s="107"/>
      <c r="AQ683" s="107"/>
      <c r="AR683" s="107"/>
      <c r="AS683" s="107"/>
      <c r="AT683" s="107"/>
      <c r="AU683" s="107"/>
      <c r="AV683" s="107"/>
      <c r="AW683" s="107"/>
      <c r="AX683" s="107"/>
      <c r="AY683" s="107"/>
      <c r="AZ683" s="107"/>
      <c r="BA683" s="107"/>
      <c r="BB683" s="107"/>
      <c r="BC683" s="107"/>
    </row>
    <row r="684" spans="2:55" s="109" customFormat="1" ht="19.95" hidden="1" customHeight="1" x14ac:dyDescent="0.3">
      <c r="B684" s="111" t="s">
        <v>3177</v>
      </c>
      <c r="C684" s="111">
        <v>4600011662</v>
      </c>
      <c r="D684" s="101" t="s">
        <v>290</v>
      </c>
      <c r="E684" s="110" t="str">
        <f t="shared" si="33"/>
        <v>(PO) Sistema de Polimento e Tanque de Condensado - Montar e soldar linha 2º trecho</v>
      </c>
      <c r="F684" s="102" t="s">
        <v>453</v>
      </c>
      <c r="G684" s="103" t="s">
        <v>450</v>
      </c>
      <c r="H684" s="103" t="s">
        <v>429</v>
      </c>
      <c r="I684" s="100"/>
      <c r="J684" s="122" t="s">
        <v>2886</v>
      </c>
      <c r="K684" s="103"/>
      <c r="L684" s="103"/>
      <c r="M684" s="103"/>
      <c r="N684" s="103"/>
      <c r="O684" s="106"/>
      <c r="P684" s="104"/>
      <c r="Q684" s="104"/>
      <c r="R684" s="104"/>
      <c r="S684" s="105" t="str">
        <f t="shared" si="34"/>
        <v/>
      </c>
      <c r="T684" s="119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  <c r="AE684" s="107"/>
      <c r="AF684" s="107"/>
      <c r="AG684" s="107"/>
      <c r="AH684" s="107"/>
      <c r="AI684" s="107"/>
      <c r="AJ684" s="107"/>
      <c r="AK684" s="107"/>
      <c r="AL684" s="107"/>
      <c r="AM684" s="107"/>
      <c r="AN684" s="107"/>
      <c r="AO684" s="107"/>
      <c r="AP684" s="107"/>
      <c r="AQ684" s="107"/>
      <c r="AR684" s="107"/>
      <c r="AS684" s="107"/>
      <c r="AT684" s="107"/>
      <c r="AU684" s="107"/>
      <c r="AV684" s="107"/>
      <c r="AW684" s="107"/>
      <c r="AX684" s="107"/>
      <c r="AY684" s="107"/>
      <c r="AZ684" s="107"/>
      <c r="BA684" s="107"/>
      <c r="BB684" s="107"/>
      <c r="BC684" s="107"/>
    </row>
    <row r="685" spans="2:55" s="109" customFormat="1" ht="19.95" hidden="1" customHeight="1" x14ac:dyDescent="0.3">
      <c r="B685" s="111" t="s">
        <v>3177</v>
      </c>
      <c r="C685" s="111">
        <v>4600011662</v>
      </c>
      <c r="D685" s="101" t="s">
        <v>293</v>
      </c>
      <c r="E685" s="110" t="str">
        <f t="shared" si="33"/>
        <v/>
      </c>
      <c r="F685" s="102"/>
      <c r="G685" s="103"/>
      <c r="H685" s="103"/>
      <c r="I685" s="100"/>
      <c r="J685" s="122" t="s">
        <v>2974</v>
      </c>
      <c r="K685" s="103"/>
      <c r="L685" s="103"/>
      <c r="M685" s="103"/>
      <c r="N685" s="103"/>
      <c r="O685" s="106"/>
      <c r="P685" s="104"/>
      <c r="Q685" s="104"/>
      <c r="R685" s="104"/>
      <c r="S685" s="105" t="str">
        <f t="shared" si="34"/>
        <v/>
      </c>
      <c r="T685" s="119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  <c r="AE685" s="107"/>
      <c r="AF685" s="107"/>
      <c r="AG685" s="107"/>
      <c r="AH685" s="107"/>
      <c r="AI685" s="107"/>
      <c r="AJ685" s="107"/>
      <c r="AK685" s="107"/>
      <c r="AL685" s="107"/>
      <c r="AM685" s="107"/>
      <c r="AN685" s="107"/>
      <c r="AO685" s="107"/>
      <c r="AP685" s="107"/>
      <c r="AQ685" s="107"/>
      <c r="AR685" s="107"/>
      <c r="AS685" s="107"/>
      <c r="AT685" s="107"/>
      <c r="AU685" s="107"/>
      <c r="AV685" s="107"/>
      <c r="AW685" s="107"/>
      <c r="AX685" s="107"/>
      <c r="AY685" s="107"/>
      <c r="AZ685" s="107"/>
      <c r="BA685" s="107"/>
      <c r="BB685" s="107"/>
      <c r="BC685" s="107"/>
    </row>
    <row r="686" spans="2:55" s="109" customFormat="1" ht="19.95" hidden="1" customHeight="1" x14ac:dyDescent="0.3">
      <c r="B686" s="111" t="s">
        <v>3177</v>
      </c>
      <c r="C686" s="111">
        <v>4600011662</v>
      </c>
      <c r="D686" s="101" t="s">
        <v>294</v>
      </c>
      <c r="E686" s="110" t="str">
        <f t="shared" si="33"/>
        <v/>
      </c>
      <c r="F686" s="102"/>
      <c r="G686" s="103"/>
      <c r="H686" s="103"/>
      <c r="I686" s="100"/>
      <c r="J686" s="122" t="s">
        <v>2975</v>
      </c>
      <c r="K686" s="103"/>
      <c r="L686" s="103"/>
      <c r="M686" s="103"/>
      <c r="N686" s="103"/>
      <c r="O686" s="106"/>
      <c r="P686" s="104"/>
      <c r="Q686" s="104"/>
      <c r="R686" s="104"/>
      <c r="S686" s="105" t="str">
        <f t="shared" si="34"/>
        <v/>
      </c>
      <c r="T686" s="119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  <c r="AE686" s="107"/>
      <c r="AF686" s="107"/>
      <c r="AG686" s="107"/>
      <c r="AH686" s="107"/>
      <c r="AI686" s="107"/>
      <c r="AJ686" s="107"/>
      <c r="AK686" s="107"/>
      <c r="AL686" s="107"/>
      <c r="AM686" s="107"/>
      <c r="AN686" s="107"/>
      <c r="AO686" s="107"/>
      <c r="AP686" s="107"/>
      <c r="AQ686" s="107"/>
      <c r="AR686" s="107"/>
      <c r="AS686" s="107"/>
      <c r="AT686" s="107"/>
      <c r="AU686" s="107"/>
      <c r="AV686" s="107"/>
      <c r="AW686" s="107"/>
      <c r="AX686" s="107"/>
      <c r="AY686" s="107"/>
      <c r="AZ686" s="107"/>
      <c r="BA686" s="107"/>
      <c r="BB686" s="107"/>
      <c r="BC686" s="107"/>
    </row>
    <row r="687" spans="2:55" s="109" customFormat="1" ht="19.95" hidden="1" customHeight="1" x14ac:dyDescent="0.3">
      <c r="B687" s="111" t="s">
        <v>3177</v>
      </c>
      <c r="C687" s="111">
        <v>4600011662</v>
      </c>
      <c r="D687" s="101" t="s">
        <v>295</v>
      </c>
      <c r="E687" s="110" t="str">
        <f t="shared" si="33"/>
        <v/>
      </c>
      <c r="F687" s="102"/>
      <c r="G687" s="103"/>
      <c r="H687" s="103"/>
      <c r="I687" s="100"/>
      <c r="J687" s="122" t="s">
        <v>335</v>
      </c>
      <c r="K687" s="103"/>
      <c r="L687" s="103"/>
      <c r="M687" s="103"/>
      <c r="N687" s="103"/>
      <c r="O687" s="106"/>
      <c r="P687" s="104"/>
      <c r="Q687" s="104"/>
      <c r="R687" s="104"/>
      <c r="S687" s="105" t="str">
        <f t="shared" si="34"/>
        <v/>
      </c>
      <c r="T687" s="119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  <c r="AE687" s="107"/>
      <c r="AF687" s="107"/>
      <c r="AG687" s="107"/>
      <c r="AH687" s="107"/>
      <c r="AI687" s="107"/>
      <c r="AJ687" s="107"/>
      <c r="AK687" s="107"/>
      <c r="AL687" s="107"/>
      <c r="AM687" s="107"/>
      <c r="AN687" s="107"/>
      <c r="AO687" s="107"/>
      <c r="AP687" s="107"/>
      <c r="AQ687" s="107"/>
      <c r="AR687" s="107"/>
      <c r="AS687" s="107"/>
      <c r="AT687" s="107"/>
      <c r="AU687" s="107"/>
      <c r="AV687" s="107"/>
      <c r="AW687" s="107"/>
      <c r="AX687" s="107"/>
      <c r="AY687" s="107"/>
      <c r="AZ687" s="107"/>
      <c r="BA687" s="107"/>
      <c r="BB687" s="107"/>
      <c r="BC687" s="107"/>
    </row>
    <row r="688" spans="2:55" s="109" customFormat="1" ht="19.95" hidden="1" customHeight="1" x14ac:dyDescent="0.3">
      <c r="B688" s="111" t="s">
        <v>3177</v>
      </c>
      <c r="C688" s="111">
        <v>4600011662</v>
      </c>
      <c r="D688" s="101" t="s">
        <v>316</v>
      </c>
      <c r="E688" s="110" t="str">
        <f t="shared" si="33"/>
        <v/>
      </c>
      <c r="F688" s="102"/>
      <c r="G688" s="103"/>
      <c r="H688" s="103"/>
      <c r="I688" s="100"/>
      <c r="J688" s="122" t="s">
        <v>2976</v>
      </c>
      <c r="K688" s="103"/>
      <c r="L688" s="103"/>
      <c r="M688" s="103"/>
      <c r="N688" s="103"/>
      <c r="O688" s="106"/>
      <c r="P688" s="104"/>
      <c r="Q688" s="104"/>
      <c r="R688" s="104"/>
      <c r="S688" s="105" t="str">
        <f t="shared" si="34"/>
        <v/>
      </c>
      <c r="T688" s="119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  <c r="AE688" s="107"/>
      <c r="AF688" s="107"/>
      <c r="AG688" s="107"/>
      <c r="AH688" s="107"/>
      <c r="AI688" s="107"/>
      <c r="AJ688" s="107"/>
      <c r="AK688" s="107"/>
      <c r="AL688" s="107"/>
      <c r="AM688" s="107"/>
      <c r="AN688" s="107"/>
      <c r="AO688" s="107"/>
      <c r="AP688" s="107"/>
      <c r="AQ688" s="107"/>
      <c r="AR688" s="107"/>
      <c r="AS688" s="107"/>
      <c r="AT688" s="107"/>
      <c r="AU688" s="107"/>
      <c r="AV688" s="107"/>
      <c r="AW688" s="107"/>
      <c r="AX688" s="107"/>
      <c r="AY688" s="107"/>
      <c r="AZ688" s="107"/>
      <c r="BA688" s="107"/>
      <c r="BB688" s="107"/>
      <c r="BC688" s="107"/>
    </row>
    <row r="689" spans="2:55" s="109" customFormat="1" ht="19.95" hidden="1" customHeight="1" x14ac:dyDescent="0.3">
      <c r="B689" s="111" t="s">
        <v>3177</v>
      </c>
      <c r="C689" s="111">
        <v>4600011662</v>
      </c>
      <c r="D689" s="101" t="s">
        <v>1099</v>
      </c>
      <c r="E689" s="110" t="str">
        <f t="shared" si="33"/>
        <v/>
      </c>
      <c r="F689" s="102"/>
      <c r="G689" s="103"/>
      <c r="H689" s="103"/>
      <c r="I689" s="100"/>
      <c r="J689" s="122" t="s">
        <v>2885</v>
      </c>
      <c r="K689" s="103"/>
      <c r="L689" s="103"/>
      <c r="M689" s="103"/>
      <c r="N689" s="103"/>
      <c r="O689" s="106"/>
      <c r="P689" s="104"/>
      <c r="Q689" s="104"/>
      <c r="R689" s="104"/>
      <c r="S689" s="105" t="str">
        <f t="shared" si="34"/>
        <v/>
      </c>
      <c r="T689" s="119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  <c r="AE689" s="107"/>
      <c r="AF689" s="107"/>
      <c r="AG689" s="107"/>
      <c r="AH689" s="107"/>
      <c r="AI689" s="107"/>
      <c r="AJ689" s="107"/>
      <c r="AK689" s="107"/>
      <c r="AL689" s="107"/>
      <c r="AM689" s="107"/>
      <c r="AN689" s="107"/>
      <c r="AO689" s="107"/>
      <c r="AP689" s="107"/>
      <c r="AQ689" s="107"/>
      <c r="AR689" s="107"/>
      <c r="AS689" s="107"/>
      <c r="AT689" s="107"/>
      <c r="AU689" s="107"/>
      <c r="AV689" s="107"/>
      <c r="AW689" s="107"/>
      <c r="AX689" s="107"/>
      <c r="AY689" s="107"/>
      <c r="AZ689" s="107"/>
      <c r="BA689" s="107"/>
      <c r="BB689" s="107"/>
      <c r="BC689" s="107"/>
    </row>
    <row r="690" spans="2:55" s="109" customFormat="1" ht="19.95" hidden="1" customHeight="1" x14ac:dyDescent="0.3">
      <c r="B690" s="111" t="s">
        <v>3177</v>
      </c>
      <c r="C690" s="111">
        <v>4600011662</v>
      </c>
      <c r="D690" s="101" t="s">
        <v>1100</v>
      </c>
      <c r="E690" s="110" t="str">
        <f t="shared" si="33"/>
        <v/>
      </c>
      <c r="F690" s="102"/>
      <c r="G690" s="103"/>
      <c r="H690" s="103"/>
      <c r="I690" s="100"/>
      <c r="J690" s="122" t="s">
        <v>2972</v>
      </c>
      <c r="K690" s="103"/>
      <c r="L690" s="103"/>
      <c r="M690" s="103"/>
      <c r="N690" s="103"/>
      <c r="O690" s="106"/>
      <c r="P690" s="104"/>
      <c r="Q690" s="104"/>
      <c r="R690" s="104"/>
      <c r="S690" s="105" t="str">
        <f t="shared" si="34"/>
        <v/>
      </c>
      <c r="T690" s="119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  <c r="AE690" s="107"/>
      <c r="AF690" s="107"/>
      <c r="AG690" s="107"/>
      <c r="AH690" s="107"/>
      <c r="AI690" s="107"/>
      <c r="AJ690" s="107"/>
      <c r="AK690" s="107"/>
      <c r="AL690" s="107"/>
      <c r="AM690" s="107"/>
      <c r="AN690" s="107"/>
      <c r="AO690" s="107"/>
      <c r="AP690" s="107"/>
      <c r="AQ690" s="107"/>
      <c r="AR690" s="107"/>
      <c r="AS690" s="107"/>
      <c r="AT690" s="107"/>
      <c r="AU690" s="107"/>
      <c r="AV690" s="107"/>
      <c r="AW690" s="107"/>
      <c r="AX690" s="107"/>
      <c r="AY690" s="107"/>
      <c r="AZ690" s="107"/>
      <c r="BA690" s="107"/>
      <c r="BB690" s="107"/>
      <c r="BC690" s="107"/>
    </row>
    <row r="691" spans="2:55" s="109" customFormat="1" ht="19.95" hidden="1" customHeight="1" x14ac:dyDescent="0.3">
      <c r="B691" s="111" t="s">
        <v>3177</v>
      </c>
      <c r="C691" s="111">
        <v>4600011662</v>
      </c>
      <c r="D691" s="101" t="s">
        <v>298</v>
      </c>
      <c r="E691" s="110" t="str">
        <f t="shared" si="33"/>
        <v>(CO) Sistema de Controle, retorno e transferência de condensado - Montar e soldar linha 2º trecho</v>
      </c>
      <c r="F691" s="102" t="s">
        <v>454</v>
      </c>
      <c r="G691" s="103" t="s">
        <v>450</v>
      </c>
      <c r="H691" s="103" t="s">
        <v>429</v>
      </c>
      <c r="I691" s="100"/>
      <c r="J691" s="122" t="s">
        <v>2886</v>
      </c>
      <c r="K691" s="103"/>
      <c r="L691" s="103"/>
      <c r="M691" s="103"/>
      <c r="N691" s="103"/>
      <c r="O691" s="106"/>
      <c r="P691" s="104"/>
      <c r="Q691" s="104"/>
      <c r="R691" s="104"/>
      <c r="S691" s="105" t="str">
        <f t="shared" si="34"/>
        <v/>
      </c>
      <c r="T691" s="119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  <c r="AE691" s="107"/>
      <c r="AF691" s="107"/>
      <c r="AG691" s="107"/>
      <c r="AH691" s="107"/>
      <c r="AI691" s="107"/>
      <c r="AJ691" s="107"/>
      <c r="AK691" s="107"/>
      <c r="AL691" s="107"/>
      <c r="AM691" s="107"/>
      <c r="AN691" s="107"/>
      <c r="AO691" s="107"/>
      <c r="AP691" s="107"/>
      <c r="AQ691" s="107"/>
      <c r="AR691" s="107"/>
      <c r="AS691" s="107"/>
      <c r="AT691" s="107"/>
      <c r="AU691" s="107"/>
      <c r="AV691" s="107"/>
      <c r="AW691" s="107"/>
      <c r="AX691" s="107"/>
      <c r="AY691" s="107"/>
      <c r="AZ691" s="107"/>
      <c r="BA691" s="107"/>
      <c r="BB691" s="107"/>
      <c r="BC691" s="107"/>
    </row>
    <row r="692" spans="2:55" hidden="1" x14ac:dyDescent="0.3">
      <c r="B692" s="111" t="s">
        <v>3177</v>
      </c>
      <c r="C692" s="111">
        <v>4600011662</v>
      </c>
      <c r="D692" s="101" t="s">
        <v>299</v>
      </c>
      <c r="E692" s="110"/>
      <c r="F692" s="102"/>
      <c r="G692" s="103"/>
      <c r="H692" s="103"/>
      <c r="I692" s="100"/>
      <c r="J692" s="122" t="s">
        <v>2974</v>
      </c>
      <c r="K692" s="103"/>
      <c r="L692" s="103"/>
      <c r="M692" s="103"/>
      <c r="N692" s="103"/>
      <c r="O692" s="106"/>
      <c r="P692" s="104"/>
      <c r="Q692" s="104"/>
      <c r="R692" s="104"/>
      <c r="S692" s="105"/>
      <c r="T692" s="119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  <c r="AE692" s="107"/>
      <c r="AF692" s="107"/>
      <c r="AG692" s="107"/>
      <c r="AH692" s="107"/>
      <c r="AI692" s="107"/>
      <c r="AJ692" s="107"/>
      <c r="AK692" s="107"/>
      <c r="AL692" s="107"/>
      <c r="AM692" s="107"/>
      <c r="AN692" s="107"/>
      <c r="AO692" s="107"/>
      <c r="AP692" s="107"/>
      <c r="AQ692" s="107"/>
      <c r="AR692" s="107"/>
      <c r="AS692" s="107"/>
      <c r="AT692" s="107"/>
      <c r="AU692" s="107"/>
      <c r="AV692" s="107"/>
      <c r="AW692" s="107"/>
      <c r="AX692" s="107"/>
      <c r="AY692" s="107"/>
      <c r="AZ692" s="107"/>
      <c r="BA692" s="107"/>
      <c r="BB692" s="107"/>
      <c r="BC692" s="107"/>
    </row>
    <row r="693" spans="2:55" hidden="1" x14ac:dyDescent="0.3">
      <c r="B693" s="111" t="s">
        <v>3177</v>
      </c>
      <c r="C693" s="111">
        <v>4600011662</v>
      </c>
      <c r="D693" s="101" t="s">
        <v>300</v>
      </c>
      <c r="E693" s="110"/>
      <c r="F693" s="102"/>
      <c r="G693" s="103"/>
      <c r="H693" s="103"/>
      <c r="I693" s="100"/>
      <c r="J693" s="122" t="s">
        <v>279</v>
      </c>
      <c r="K693" s="103"/>
      <c r="L693" s="103"/>
      <c r="M693" s="103"/>
      <c r="N693" s="103"/>
      <c r="O693" s="106"/>
      <c r="P693" s="104"/>
      <c r="Q693" s="104"/>
      <c r="R693" s="104"/>
      <c r="S693" s="105"/>
      <c r="T693" s="119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  <c r="AE693" s="107"/>
      <c r="AF693" s="107"/>
      <c r="AG693" s="107"/>
      <c r="AH693" s="107"/>
      <c r="AI693" s="107"/>
      <c r="AJ693" s="107"/>
      <c r="AK693" s="107"/>
      <c r="AL693" s="107"/>
      <c r="AM693" s="107"/>
      <c r="AN693" s="107"/>
      <c r="AO693" s="107"/>
      <c r="AP693" s="107"/>
      <c r="AQ693" s="107"/>
      <c r="AR693" s="107"/>
      <c r="AS693" s="107"/>
      <c r="AT693" s="107"/>
      <c r="AU693" s="107"/>
      <c r="AV693" s="107"/>
      <c r="AW693" s="107"/>
      <c r="AX693" s="107"/>
      <c r="AY693" s="107"/>
      <c r="AZ693" s="107"/>
      <c r="BA693" s="107"/>
      <c r="BB693" s="107"/>
      <c r="BC693" s="107"/>
    </row>
    <row r="694" spans="2:55" hidden="1" x14ac:dyDescent="0.3">
      <c r="B694" s="111" t="s">
        <v>3177</v>
      </c>
      <c r="C694" s="111">
        <v>4600011662</v>
      </c>
      <c r="D694" s="101" t="s">
        <v>334</v>
      </c>
      <c r="E694" s="110"/>
      <c r="F694" s="102"/>
      <c r="G694" s="103"/>
      <c r="H694" s="103"/>
      <c r="I694" s="100"/>
      <c r="J694" s="122" t="s">
        <v>335</v>
      </c>
      <c r="K694" s="103"/>
      <c r="L694" s="103"/>
      <c r="M694" s="103"/>
      <c r="N694" s="103"/>
      <c r="O694" s="106"/>
      <c r="P694" s="104"/>
      <c r="Q694" s="104"/>
      <c r="R694" s="104"/>
      <c r="S694" s="105"/>
      <c r="T694" s="119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  <c r="AE694" s="107"/>
      <c r="AF694" s="107"/>
      <c r="AG694" s="107"/>
      <c r="AH694" s="107"/>
      <c r="AI694" s="107"/>
      <c r="AJ694" s="107"/>
      <c r="AK694" s="107"/>
      <c r="AL694" s="107"/>
      <c r="AM694" s="107"/>
      <c r="AN694" s="107"/>
      <c r="AO694" s="107"/>
      <c r="AP694" s="107"/>
      <c r="AQ694" s="107"/>
      <c r="AR694" s="107"/>
      <c r="AS694" s="107"/>
      <c r="AT694" s="107"/>
      <c r="AU694" s="107"/>
      <c r="AV694" s="107"/>
      <c r="AW694" s="107"/>
      <c r="AX694" s="107"/>
      <c r="AY694" s="107"/>
      <c r="AZ694" s="107"/>
      <c r="BA694" s="107"/>
      <c r="BB694" s="107"/>
      <c r="BC694" s="107"/>
    </row>
    <row r="695" spans="2:55" hidden="1" x14ac:dyDescent="0.3">
      <c r="B695" s="111" t="s">
        <v>3177</v>
      </c>
      <c r="C695" s="111">
        <v>4600011662</v>
      </c>
      <c r="D695" s="101" t="s">
        <v>318</v>
      </c>
      <c r="E695" s="110"/>
      <c r="F695" s="102"/>
      <c r="G695" s="103"/>
      <c r="H695" s="103" t="s">
        <v>429</v>
      </c>
      <c r="I695" s="100"/>
      <c r="J695" s="122" t="s">
        <v>2977</v>
      </c>
      <c r="K695" s="103"/>
      <c r="L695" s="103"/>
      <c r="M695" s="103"/>
      <c r="N695" s="103"/>
      <c r="O695" s="106"/>
      <c r="P695" s="104"/>
      <c r="Q695" s="104"/>
      <c r="R695" s="104"/>
      <c r="S695" s="105"/>
      <c r="T695" s="119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  <c r="AE695" s="107"/>
      <c r="AF695" s="107"/>
      <c r="AG695" s="107"/>
      <c r="AH695" s="107"/>
      <c r="AI695" s="107"/>
      <c r="AJ695" s="107"/>
      <c r="AK695" s="107"/>
      <c r="AL695" s="107"/>
      <c r="AM695" s="107"/>
      <c r="AN695" s="107"/>
      <c r="AO695" s="107"/>
      <c r="AP695" s="107"/>
      <c r="AQ695" s="107"/>
      <c r="AR695" s="107"/>
      <c r="AS695" s="107"/>
      <c r="AT695" s="107"/>
      <c r="AU695" s="107"/>
      <c r="AV695" s="107"/>
      <c r="AW695" s="107"/>
      <c r="AX695" s="107"/>
      <c r="AY695" s="107"/>
      <c r="AZ695" s="107"/>
      <c r="BA695" s="107"/>
      <c r="BB695" s="107"/>
      <c r="BC695" s="107"/>
    </row>
    <row r="696" spans="2:55" hidden="1" x14ac:dyDescent="0.3">
      <c r="B696" s="111" t="s">
        <v>3177</v>
      </c>
      <c r="C696" s="111">
        <v>4600011662</v>
      </c>
      <c r="D696" s="101" t="s">
        <v>1101</v>
      </c>
      <c r="E696" s="110"/>
      <c r="F696" s="102"/>
      <c r="G696" s="103"/>
      <c r="H696" s="103"/>
      <c r="I696" s="100"/>
      <c r="J696" s="122" t="s">
        <v>2885</v>
      </c>
      <c r="K696" s="103"/>
      <c r="L696" s="103"/>
      <c r="M696" s="103"/>
      <c r="N696" s="103"/>
      <c r="O696" s="106"/>
      <c r="P696" s="104"/>
      <c r="Q696" s="104"/>
      <c r="R696" s="104"/>
      <c r="S696" s="105"/>
      <c r="T696" s="119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  <c r="AE696" s="107"/>
      <c r="AF696" s="107"/>
      <c r="AG696" s="107"/>
      <c r="AH696" s="107"/>
      <c r="AI696" s="107"/>
      <c r="AJ696" s="107"/>
      <c r="AK696" s="107"/>
      <c r="AL696" s="107"/>
      <c r="AM696" s="107"/>
      <c r="AN696" s="107"/>
      <c r="AO696" s="107"/>
      <c r="AP696" s="107"/>
      <c r="AQ696" s="107"/>
      <c r="AR696" s="107"/>
      <c r="AS696" s="107"/>
      <c r="AT696" s="107"/>
      <c r="AU696" s="107"/>
      <c r="AV696" s="107"/>
      <c r="AW696" s="107"/>
      <c r="AX696" s="107"/>
      <c r="AY696" s="107"/>
      <c r="AZ696" s="107"/>
      <c r="BA696" s="107"/>
      <c r="BB696" s="107"/>
      <c r="BC696" s="107"/>
    </row>
    <row r="697" spans="2:55" hidden="1" x14ac:dyDescent="0.3">
      <c r="B697" s="111" t="s">
        <v>3177</v>
      </c>
      <c r="C697" s="111">
        <v>4600011662</v>
      </c>
      <c r="D697" s="101" t="s">
        <v>336</v>
      </c>
      <c r="E697" s="110"/>
      <c r="F697" s="102"/>
      <c r="G697" s="103"/>
      <c r="H697" s="103"/>
      <c r="I697" s="100"/>
      <c r="J697" s="122" t="s">
        <v>2886</v>
      </c>
      <c r="K697" s="103"/>
      <c r="L697" s="103"/>
      <c r="M697" s="103"/>
      <c r="N697" s="103"/>
      <c r="O697" s="106"/>
      <c r="P697" s="104"/>
      <c r="Q697" s="104"/>
      <c r="R697" s="104"/>
      <c r="S697" s="105"/>
      <c r="T697" s="119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  <c r="AE697" s="107"/>
      <c r="AF697" s="107"/>
      <c r="AG697" s="107"/>
      <c r="AH697" s="107"/>
      <c r="AI697" s="107"/>
      <c r="AJ697" s="107"/>
      <c r="AK697" s="107"/>
      <c r="AL697" s="107"/>
      <c r="AM697" s="107"/>
      <c r="AN697" s="107"/>
      <c r="AO697" s="107"/>
      <c r="AP697" s="107"/>
      <c r="AQ697" s="107"/>
      <c r="AR697" s="107"/>
      <c r="AS697" s="107"/>
      <c r="AT697" s="107"/>
      <c r="AU697" s="107"/>
      <c r="AV697" s="107"/>
      <c r="AW697" s="107"/>
      <c r="AX697" s="107"/>
      <c r="AY697" s="107"/>
      <c r="AZ697" s="107"/>
      <c r="BA697" s="107"/>
      <c r="BB697" s="107"/>
      <c r="BC697" s="107"/>
    </row>
    <row r="698" spans="2:55" hidden="1" x14ac:dyDescent="0.3">
      <c r="B698" s="111" t="s">
        <v>3177</v>
      </c>
      <c r="C698" s="111">
        <v>4600011662</v>
      </c>
      <c r="D698" s="101" t="s">
        <v>337</v>
      </c>
      <c r="E698" s="110"/>
      <c r="F698" s="102"/>
      <c r="G698" s="103"/>
      <c r="H698" s="103"/>
      <c r="I698" s="100"/>
      <c r="J698" s="122" t="s">
        <v>2874</v>
      </c>
      <c r="K698" s="103"/>
      <c r="L698" s="103"/>
      <c r="M698" s="103"/>
      <c r="N698" s="103"/>
      <c r="O698" s="106"/>
      <c r="P698" s="104"/>
      <c r="Q698" s="104"/>
      <c r="R698" s="104"/>
      <c r="S698" s="105"/>
      <c r="T698" s="119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  <c r="AE698" s="107"/>
      <c r="AF698" s="107"/>
      <c r="AG698" s="107"/>
      <c r="AH698" s="107"/>
      <c r="AI698" s="107"/>
      <c r="AJ698" s="107"/>
      <c r="AK698" s="107"/>
      <c r="AL698" s="107"/>
      <c r="AM698" s="107"/>
      <c r="AN698" s="107"/>
      <c r="AO698" s="107"/>
      <c r="AP698" s="107"/>
      <c r="AQ698" s="107"/>
      <c r="AR698" s="107"/>
      <c r="AS698" s="107"/>
      <c r="AT698" s="107"/>
      <c r="AU698" s="107"/>
      <c r="AV698" s="107"/>
      <c r="AW698" s="107"/>
      <c r="AX698" s="107"/>
      <c r="AY698" s="107"/>
      <c r="AZ698" s="107"/>
      <c r="BA698" s="107"/>
      <c r="BB698" s="107"/>
      <c r="BC698" s="107"/>
    </row>
    <row r="699" spans="2:55" hidden="1" x14ac:dyDescent="0.3">
      <c r="B699" s="111" t="s">
        <v>3177</v>
      </c>
      <c r="C699" s="111">
        <v>4600011662</v>
      </c>
      <c r="D699" s="101" t="s">
        <v>360</v>
      </c>
      <c r="E699" s="110"/>
      <c r="F699" s="102"/>
      <c r="G699" s="103"/>
      <c r="H699" s="103"/>
      <c r="I699" s="100"/>
      <c r="J699" s="122" t="s">
        <v>279</v>
      </c>
      <c r="K699" s="103"/>
      <c r="L699" s="103"/>
      <c r="M699" s="103"/>
      <c r="N699" s="103"/>
      <c r="O699" s="106"/>
      <c r="P699" s="104"/>
      <c r="Q699" s="104"/>
      <c r="R699" s="104"/>
      <c r="S699" s="105"/>
      <c r="T699" s="119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  <c r="AE699" s="107"/>
      <c r="AF699" s="107"/>
      <c r="AG699" s="107"/>
      <c r="AH699" s="107"/>
      <c r="AI699" s="107"/>
      <c r="AJ699" s="107"/>
      <c r="AK699" s="107"/>
      <c r="AL699" s="107"/>
      <c r="AM699" s="107"/>
      <c r="AN699" s="107"/>
      <c r="AO699" s="107"/>
      <c r="AP699" s="107"/>
      <c r="AQ699" s="107"/>
      <c r="AR699" s="107"/>
      <c r="AS699" s="107"/>
      <c r="AT699" s="107"/>
      <c r="AU699" s="107"/>
      <c r="AV699" s="107"/>
      <c r="AW699" s="107"/>
      <c r="AX699" s="107"/>
      <c r="AY699" s="107"/>
      <c r="AZ699" s="107"/>
      <c r="BA699" s="107"/>
      <c r="BB699" s="107"/>
      <c r="BC699" s="107"/>
    </row>
    <row r="700" spans="2:55" hidden="1" x14ac:dyDescent="0.3">
      <c r="B700" s="111" t="s">
        <v>3177</v>
      </c>
      <c r="C700" s="111">
        <v>4600011662</v>
      </c>
      <c r="D700" s="101" t="s">
        <v>1102</v>
      </c>
      <c r="E700" s="110"/>
      <c r="F700" s="102" t="s">
        <v>454</v>
      </c>
      <c r="G700" s="103" t="s">
        <v>450</v>
      </c>
      <c r="H700" s="103" t="s">
        <v>1689</v>
      </c>
      <c r="I700" s="100"/>
      <c r="J700" s="122" t="s">
        <v>335</v>
      </c>
      <c r="K700" s="103"/>
      <c r="L700" s="103"/>
      <c r="M700" s="103"/>
      <c r="N700" s="103"/>
      <c r="O700" s="106"/>
      <c r="P700" s="104"/>
      <c r="Q700" s="104"/>
      <c r="R700" s="104"/>
      <c r="S700" s="105"/>
      <c r="T700" s="119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  <c r="AE700" s="107"/>
      <c r="AF700" s="107"/>
      <c r="AG700" s="107"/>
      <c r="AH700" s="107"/>
      <c r="AI700" s="107"/>
      <c r="AJ700" s="107"/>
      <c r="AK700" s="107"/>
      <c r="AL700" s="107"/>
      <c r="AM700" s="107"/>
      <c r="AN700" s="107"/>
      <c r="AO700" s="107"/>
      <c r="AP700" s="107"/>
      <c r="AQ700" s="107"/>
      <c r="AR700" s="107"/>
      <c r="AS700" s="107"/>
      <c r="AT700" s="107"/>
      <c r="AU700" s="107"/>
      <c r="AV700" s="107"/>
      <c r="AW700" s="107"/>
      <c r="AX700" s="107"/>
      <c r="AY700" s="107"/>
      <c r="AZ700" s="107"/>
      <c r="BA700" s="107"/>
      <c r="BB700" s="107"/>
      <c r="BC700" s="107"/>
    </row>
    <row r="701" spans="2:55" hidden="1" x14ac:dyDescent="0.3">
      <c r="B701" s="111" t="s">
        <v>3177</v>
      </c>
      <c r="C701" s="111">
        <v>4600011662</v>
      </c>
      <c r="D701" s="101" t="s">
        <v>321</v>
      </c>
      <c r="E701" s="110"/>
      <c r="F701" s="102"/>
      <c r="G701" s="103"/>
      <c r="H701" s="103"/>
      <c r="I701" s="100"/>
      <c r="J701" s="122" t="s">
        <v>2978</v>
      </c>
      <c r="K701" s="103"/>
      <c r="L701" s="103"/>
      <c r="M701" s="103"/>
      <c r="N701" s="103"/>
      <c r="O701" s="106"/>
      <c r="P701" s="104"/>
      <c r="Q701" s="104"/>
      <c r="R701" s="104"/>
      <c r="S701" s="105"/>
      <c r="T701" s="119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  <c r="AE701" s="107"/>
      <c r="AF701" s="107"/>
      <c r="AG701" s="107"/>
      <c r="AH701" s="107"/>
      <c r="AI701" s="107"/>
      <c r="AJ701" s="107"/>
      <c r="AK701" s="107"/>
      <c r="AL701" s="107"/>
      <c r="AM701" s="107"/>
      <c r="AN701" s="107"/>
      <c r="AO701" s="107"/>
      <c r="AP701" s="107"/>
      <c r="AQ701" s="107"/>
      <c r="AR701" s="107"/>
      <c r="AS701" s="107"/>
      <c r="AT701" s="107"/>
      <c r="AU701" s="107"/>
      <c r="AV701" s="107"/>
      <c r="AW701" s="107"/>
      <c r="AX701" s="107"/>
      <c r="AY701" s="107"/>
      <c r="AZ701" s="107"/>
      <c r="BA701" s="107"/>
      <c r="BB701" s="107"/>
      <c r="BC701" s="107"/>
    </row>
    <row r="702" spans="2:55" hidden="1" x14ac:dyDescent="0.3">
      <c r="B702" s="111" t="s">
        <v>3177</v>
      </c>
      <c r="C702" s="111">
        <v>4600011662</v>
      </c>
      <c r="D702" s="101" t="s">
        <v>1103</v>
      </c>
      <c r="E702" s="110"/>
      <c r="F702" s="102"/>
      <c r="G702" s="103"/>
      <c r="H702" s="103"/>
      <c r="I702" s="100"/>
      <c r="J702" s="122" t="s">
        <v>2885</v>
      </c>
      <c r="K702" s="103"/>
      <c r="L702" s="103"/>
      <c r="M702" s="103"/>
      <c r="N702" s="103"/>
      <c r="O702" s="106"/>
      <c r="P702" s="104"/>
      <c r="Q702" s="104"/>
      <c r="R702" s="104"/>
      <c r="S702" s="105"/>
      <c r="T702" s="119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  <c r="AE702" s="107"/>
      <c r="AF702" s="107"/>
      <c r="AG702" s="107"/>
      <c r="AH702" s="107"/>
      <c r="AI702" s="107"/>
      <c r="AJ702" s="107"/>
      <c r="AK702" s="107"/>
      <c r="AL702" s="107"/>
      <c r="AM702" s="107"/>
      <c r="AN702" s="107"/>
      <c r="AO702" s="107"/>
      <c r="AP702" s="107"/>
      <c r="AQ702" s="107"/>
      <c r="AR702" s="107"/>
      <c r="AS702" s="107"/>
      <c r="AT702" s="107"/>
      <c r="AU702" s="107"/>
      <c r="AV702" s="107"/>
      <c r="AW702" s="107"/>
      <c r="AX702" s="107"/>
      <c r="AY702" s="107"/>
      <c r="AZ702" s="107"/>
      <c r="BA702" s="107"/>
      <c r="BB702" s="107"/>
      <c r="BC702" s="107"/>
    </row>
    <row r="703" spans="2:55" hidden="1" x14ac:dyDescent="0.3">
      <c r="B703" s="111" t="s">
        <v>3177</v>
      </c>
      <c r="C703" s="111">
        <v>4600011662</v>
      </c>
      <c r="D703" s="101" t="s">
        <v>362</v>
      </c>
      <c r="E703" s="110"/>
      <c r="F703" s="102" t="s">
        <v>453</v>
      </c>
      <c r="G703" s="103" t="s">
        <v>450</v>
      </c>
      <c r="H703" s="103" t="s">
        <v>1691</v>
      </c>
      <c r="I703" s="100"/>
      <c r="J703" s="122" t="s">
        <v>2886</v>
      </c>
      <c r="K703" s="103"/>
      <c r="L703" s="103"/>
      <c r="M703" s="103"/>
      <c r="N703" s="103"/>
      <c r="O703" s="106"/>
      <c r="P703" s="104"/>
      <c r="Q703" s="104"/>
      <c r="R703" s="104"/>
      <c r="S703" s="105"/>
      <c r="T703" s="119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  <c r="AE703" s="107"/>
      <c r="AF703" s="107"/>
      <c r="AG703" s="107"/>
      <c r="AH703" s="107"/>
      <c r="AI703" s="107"/>
      <c r="AJ703" s="107"/>
      <c r="AK703" s="107"/>
      <c r="AL703" s="107"/>
      <c r="AM703" s="107"/>
      <c r="AN703" s="107"/>
      <c r="AO703" s="107"/>
      <c r="AP703" s="107"/>
      <c r="AQ703" s="107"/>
      <c r="AR703" s="107"/>
      <c r="AS703" s="107"/>
      <c r="AT703" s="107"/>
      <c r="AU703" s="107"/>
      <c r="AV703" s="107"/>
      <c r="AW703" s="107"/>
      <c r="AX703" s="107"/>
      <c r="AY703" s="107"/>
      <c r="AZ703" s="107"/>
      <c r="BA703" s="107"/>
      <c r="BB703" s="107"/>
      <c r="BC703" s="107"/>
    </row>
    <row r="704" spans="2:55" hidden="1" x14ac:dyDescent="0.3">
      <c r="B704" s="111" t="s">
        <v>3177</v>
      </c>
      <c r="C704" s="111">
        <v>4600011662</v>
      </c>
      <c r="D704" s="101" t="s">
        <v>1104</v>
      </c>
      <c r="E704" s="110"/>
      <c r="F704" s="102" t="s">
        <v>454</v>
      </c>
      <c r="G704" s="103" t="s">
        <v>450</v>
      </c>
      <c r="H704" s="103" t="s">
        <v>1691</v>
      </c>
      <c r="I704" s="100"/>
      <c r="J704" s="122" t="s">
        <v>2874</v>
      </c>
      <c r="K704" s="103"/>
      <c r="L704" s="103"/>
      <c r="M704" s="103"/>
      <c r="N704" s="103"/>
      <c r="O704" s="106"/>
      <c r="P704" s="104"/>
      <c r="Q704" s="104"/>
      <c r="R704" s="104"/>
      <c r="S704" s="105"/>
      <c r="T704" s="119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  <c r="AE704" s="107"/>
      <c r="AF704" s="107"/>
      <c r="AG704" s="107"/>
      <c r="AH704" s="107"/>
      <c r="AI704" s="107"/>
      <c r="AJ704" s="107"/>
      <c r="AK704" s="107"/>
      <c r="AL704" s="107"/>
      <c r="AM704" s="107"/>
      <c r="AN704" s="107"/>
      <c r="AO704" s="107"/>
      <c r="AP704" s="107"/>
      <c r="AQ704" s="107"/>
      <c r="AR704" s="107"/>
      <c r="AS704" s="107"/>
      <c r="AT704" s="107"/>
      <c r="AU704" s="107"/>
      <c r="AV704" s="107"/>
      <c r="AW704" s="107"/>
      <c r="AX704" s="107"/>
      <c r="AY704" s="107"/>
      <c r="AZ704" s="107"/>
      <c r="BA704" s="107"/>
      <c r="BB704" s="107"/>
      <c r="BC704" s="107"/>
    </row>
    <row r="705" spans="1:55" hidden="1" x14ac:dyDescent="0.3">
      <c r="B705" s="111" t="s">
        <v>3177</v>
      </c>
      <c r="C705" s="111">
        <v>4600011662</v>
      </c>
      <c r="D705" s="101" t="s">
        <v>1105</v>
      </c>
      <c r="E705" s="110"/>
      <c r="F705" s="102"/>
      <c r="G705" s="103"/>
      <c r="H705" s="103"/>
      <c r="I705" s="100"/>
      <c r="J705" s="122" t="s">
        <v>279</v>
      </c>
      <c r="K705" s="103"/>
      <c r="L705" s="103"/>
      <c r="M705" s="103"/>
      <c r="N705" s="103"/>
      <c r="O705" s="106"/>
      <c r="P705" s="104"/>
      <c r="Q705" s="104"/>
      <c r="R705" s="104"/>
      <c r="S705" s="105"/>
      <c r="T705" s="119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  <c r="AE705" s="107"/>
      <c r="AF705" s="107"/>
      <c r="AG705" s="107"/>
      <c r="AH705" s="107"/>
      <c r="AI705" s="107"/>
      <c r="AJ705" s="107"/>
      <c r="AK705" s="107"/>
      <c r="AL705" s="107"/>
      <c r="AM705" s="107"/>
      <c r="AN705" s="107"/>
      <c r="AO705" s="107"/>
      <c r="AP705" s="107"/>
      <c r="AQ705" s="107"/>
      <c r="AR705" s="107"/>
      <c r="AS705" s="107"/>
      <c r="AT705" s="107"/>
      <c r="AU705" s="107"/>
      <c r="AV705" s="107"/>
      <c r="AW705" s="107"/>
      <c r="AX705" s="107"/>
      <c r="AY705" s="107"/>
      <c r="AZ705" s="107"/>
      <c r="BA705" s="107"/>
      <c r="BB705" s="107"/>
      <c r="BC705" s="107"/>
    </row>
    <row r="706" spans="1:55" hidden="1" x14ac:dyDescent="0.3">
      <c r="B706" s="111" t="s">
        <v>3177</v>
      </c>
      <c r="C706" s="111">
        <v>4600011662</v>
      </c>
      <c r="D706" s="101" t="s">
        <v>1106</v>
      </c>
      <c r="E706" s="110"/>
      <c r="F706" s="102"/>
      <c r="G706" s="103"/>
      <c r="H706" s="103"/>
      <c r="I706" s="100"/>
      <c r="J706" s="122" t="s">
        <v>335</v>
      </c>
      <c r="K706" s="103"/>
      <c r="L706" s="103"/>
      <c r="M706" s="103"/>
      <c r="N706" s="103"/>
      <c r="O706" s="106"/>
      <c r="P706" s="104"/>
      <c r="Q706" s="104"/>
      <c r="R706" s="104"/>
      <c r="S706" s="105"/>
      <c r="T706" s="119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  <c r="AE706" s="107"/>
      <c r="AF706" s="107"/>
      <c r="AG706" s="107"/>
      <c r="AH706" s="107"/>
      <c r="AI706" s="107"/>
      <c r="AJ706" s="107"/>
      <c r="AK706" s="107"/>
      <c r="AL706" s="107"/>
      <c r="AM706" s="107"/>
      <c r="AN706" s="107"/>
      <c r="AO706" s="107"/>
      <c r="AP706" s="107"/>
      <c r="AQ706" s="107"/>
      <c r="AR706" s="107"/>
      <c r="AS706" s="107"/>
      <c r="AT706" s="107"/>
      <c r="AU706" s="107"/>
      <c r="AV706" s="107"/>
      <c r="AW706" s="107"/>
      <c r="AX706" s="107"/>
      <c r="AY706" s="107"/>
      <c r="AZ706" s="107"/>
      <c r="BA706" s="107"/>
      <c r="BB706" s="107"/>
      <c r="BC706" s="107"/>
    </row>
    <row r="707" spans="1:55" hidden="1" x14ac:dyDescent="0.3">
      <c r="A707" s="109" t="s">
        <v>3260</v>
      </c>
      <c r="B707" s="111" t="s">
        <v>3178</v>
      </c>
      <c r="C707" s="111">
        <v>4600011662</v>
      </c>
      <c r="D707" s="101" t="s">
        <v>1107</v>
      </c>
      <c r="E707" s="110" t="str">
        <f t="shared" ref="E707" si="35">IF(F707="","",CONCATENATE(TRIM(F707)," - ",TRIM(J707)))</f>
        <v>(CO) Sistema de Controle, retorno e transferência de condensado - Linha 8"-S3-14E-5333-H</v>
      </c>
      <c r="F707" s="102" t="s">
        <v>454</v>
      </c>
      <c r="G707" s="103" t="s">
        <v>450</v>
      </c>
      <c r="H707" s="103" t="s">
        <v>429</v>
      </c>
      <c r="I707" s="100">
        <v>14</v>
      </c>
      <c r="J707" s="122" t="s">
        <v>2695</v>
      </c>
      <c r="K707" s="103"/>
      <c r="L707" s="103" t="s">
        <v>462</v>
      </c>
      <c r="M707" s="103"/>
      <c r="N707" s="103"/>
      <c r="O707" s="106"/>
      <c r="P707" s="104"/>
      <c r="Q707" s="104"/>
      <c r="R707" s="104"/>
      <c r="S707" s="105"/>
      <c r="T707" s="119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  <c r="AE707" s="107"/>
      <c r="AF707" s="107"/>
      <c r="AG707" s="107"/>
      <c r="AH707" s="107"/>
      <c r="AI707" s="107"/>
      <c r="AJ707" s="107">
        <v>0</v>
      </c>
      <c r="AK707" s="107">
        <v>0</v>
      </c>
      <c r="AL707" s="107">
        <v>0</v>
      </c>
      <c r="AM707" s="107">
        <v>0</v>
      </c>
      <c r="AN707" s="107">
        <v>0</v>
      </c>
      <c r="AO707" s="107"/>
      <c r="AP707" s="107"/>
      <c r="AQ707" s="107"/>
      <c r="AR707" s="107"/>
      <c r="AS707" s="107"/>
      <c r="AT707" s="107"/>
      <c r="AU707" s="107"/>
      <c r="AV707" s="107"/>
      <c r="AW707" s="107"/>
      <c r="AX707" s="107"/>
      <c r="AY707" s="107"/>
      <c r="AZ707" s="107"/>
      <c r="BA707" s="107"/>
      <c r="BB707" s="107"/>
      <c r="BC707" s="107"/>
    </row>
    <row r="708" spans="1:55" hidden="1" x14ac:dyDescent="0.3">
      <c r="B708" s="111" t="s">
        <v>3177</v>
      </c>
      <c r="C708" s="111">
        <v>4600011662</v>
      </c>
      <c r="D708" s="101" t="s">
        <v>1108</v>
      </c>
      <c r="E708" s="110"/>
      <c r="F708" s="102" t="s">
        <v>454</v>
      </c>
      <c r="G708" s="103" t="s">
        <v>450</v>
      </c>
      <c r="H708" s="103" t="s">
        <v>429</v>
      </c>
      <c r="I708" s="100"/>
      <c r="J708" s="122" t="s">
        <v>2979</v>
      </c>
      <c r="K708" s="103"/>
      <c r="L708" s="103"/>
      <c r="M708" s="103"/>
      <c r="N708" s="103"/>
      <c r="O708" s="106"/>
      <c r="P708" s="104"/>
      <c r="Q708" s="104"/>
      <c r="R708" s="104"/>
      <c r="S708" s="105"/>
      <c r="T708" s="119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  <c r="AE708" s="107"/>
      <c r="AF708" s="107"/>
      <c r="AG708" s="107"/>
      <c r="AH708" s="107"/>
      <c r="AI708" s="107"/>
      <c r="AJ708" s="107"/>
      <c r="AK708" s="107"/>
      <c r="AL708" s="107"/>
      <c r="AM708" s="107"/>
      <c r="AN708" s="107"/>
      <c r="AO708" s="107"/>
      <c r="AP708" s="107"/>
      <c r="AQ708" s="107"/>
      <c r="AR708" s="107"/>
      <c r="AS708" s="107"/>
      <c r="AT708" s="107"/>
      <c r="AU708" s="107"/>
      <c r="AV708" s="107"/>
      <c r="AW708" s="107"/>
      <c r="AX708" s="107"/>
      <c r="AY708" s="107"/>
      <c r="AZ708" s="107"/>
      <c r="BA708" s="107"/>
      <c r="BB708" s="107"/>
      <c r="BC708" s="107"/>
    </row>
    <row r="709" spans="1:55" hidden="1" x14ac:dyDescent="0.3">
      <c r="B709" s="111" t="s">
        <v>3178</v>
      </c>
      <c r="C709" s="111">
        <v>4600011662</v>
      </c>
      <c r="D709" s="101" t="s">
        <v>1109</v>
      </c>
      <c r="E709" s="110" t="str">
        <f t="shared" ref="E709" si="36">IF(F709="","",CONCATENATE(TRIM(F709)," - ",TRIM(J709)))</f>
        <v>(CO) Sistema de Controle, retorno e transferência de condensado - Montar e soldar linha 2º Trecho ( 5333)</v>
      </c>
      <c r="F709" s="102" t="s">
        <v>454</v>
      </c>
      <c r="G709" s="103" t="s">
        <v>450</v>
      </c>
      <c r="H709" s="103" t="s">
        <v>429</v>
      </c>
      <c r="I709" s="100">
        <v>14</v>
      </c>
      <c r="J709" s="122" t="s">
        <v>3221</v>
      </c>
      <c r="K709" s="103"/>
      <c r="L709" s="103" t="s">
        <v>462</v>
      </c>
      <c r="M709" s="103"/>
      <c r="N709" s="103"/>
      <c r="O709" s="106" t="s">
        <v>3200</v>
      </c>
      <c r="P709" s="104"/>
      <c r="Q709" s="104"/>
      <c r="R709" s="104"/>
      <c r="S709" s="105"/>
      <c r="T709" s="119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  <c r="AE709" s="107"/>
      <c r="AF709" s="107"/>
      <c r="AG709" s="107"/>
      <c r="AH709" s="107"/>
      <c r="AI709" s="107"/>
      <c r="AJ709" s="107"/>
      <c r="AK709" s="107"/>
      <c r="AL709" s="107"/>
      <c r="AM709" s="107"/>
      <c r="AN709" s="107"/>
      <c r="AO709" s="107"/>
      <c r="AP709" s="107"/>
      <c r="AQ709" s="107"/>
      <c r="AR709" s="107"/>
      <c r="AS709" s="107"/>
      <c r="AT709" s="107"/>
      <c r="AU709" s="107"/>
      <c r="AV709" s="107"/>
      <c r="AW709" s="107"/>
      <c r="AX709" s="107">
        <v>0</v>
      </c>
      <c r="AY709" s="107">
        <v>0</v>
      </c>
      <c r="AZ709" s="107">
        <v>0</v>
      </c>
      <c r="BA709" s="107">
        <v>0</v>
      </c>
      <c r="BB709" s="107">
        <v>0</v>
      </c>
      <c r="BC709" s="107"/>
    </row>
    <row r="710" spans="1:55" hidden="1" x14ac:dyDescent="0.3">
      <c r="B710" s="111" t="s">
        <v>3177</v>
      </c>
      <c r="C710" s="111">
        <v>4600011662</v>
      </c>
      <c r="D710" s="101" t="s">
        <v>1110</v>
      </c>
      <c r="E710" s="110"/>
      <c r="F710" s="102"/>
      <c r="G710" s="103"/>
      <c r="H710" s="103"/>
      <c r="I710" s="100"/>
      <c r="J710" s="122" t="s">
        <v>2874</v>
      </c>
      <c r="K710" s="103"/>
      <c r="L710" s="103"/>
      <c r="M710" s="103"/>
      <c r="N710" s="103"/>
      <c r="O710" s="106"/>
      <c r="P710" s="104"/>
      <c r="Q710" s="104"/>
      <c r="R710" s="104"/>
      <c r="S710" s="105"/>
      <c r="T710" s="119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  <c r="AE710" s="107"/>
      <c r="AF710" s="107"/>
      <c r="AG710" s="107"/>
      <c r="AH710" s="107"/>
      <c r="AI710" s="107"/>
      <c r="AJ710" s="107"/>
      <c r="AK710" s="107"/>
      <c r="AL710" s="107"/>
      <c r="AM710" s="107"/>
      <c r="AN710" s="107"/>
      <c r="AO710" s="107"/>
      <c r="AP710" s="107"/>
      <c r="AQ710" s="107"/>
      <c r="AR710" s="107"/>
      <c r="AS710" s="107"/>
      <c r="AT710" s="107"/>
      <c r="AU710" s="107"/>
      <c r="AV710" s="107"/>
      <c r="AW710" s="107"/>
      <c r="AX710" s="107"/>
      <c r="AY710" s="107"/>
      <c r="AZ710" s="107"/>
      <c r="BA710" s="107"/>
      <c r="BB710" s="107"/>
      <c r="BC710" s="107"/>
    </row>
    <row r="711" spans="1:55" hidden="1" x14ac:dyDescent="0.3">
      <c r="B711" s="111" t="s">
        <v>3177</v>
      </c>
      <c r="C711" s="111">
        <v>4600011662</v>
      </c>
      <c r="D711" s="101" t="s">
        <v>1111</v>
      </c>
      <c r="E711" s="110"/>
      <c r="F711" s="102"/>
      <c r="G711" s="103"/>
      <c r="H711" s="103"/>
      <c r="I711" s="100"/>
      <c r="J711" s="122" t="s">
        <v>279</v>
      </c>
      <c r="K711" s="103"/>
      <c r="L711" s="103"/>
      <c r="M711" s="103"/>
      <c r="N711" s="103"/>
      <c r="O711" s="106"/>
      <c r="P711" s="104"/>
      <c r="Q711" s="104"/>
      <c r="R711" s="104"/>
      <c r="S711" s="105"/>
      <c r="T711" s="119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  <c r="AE711" s="107"/>
      <c r="AF711" s="107"/>
      <c r="AG711" s="107"/>
      <c r="AH711" s="107"/>
      <c r="AI711" s="107"/>
      <c r="AJ711" s="107"/>
      <c r="AK711" s="107"/>
      <c r="AL711" s="107"/>
      <c r="AM711" s="107"/>
      <c r="AN711" s="107"/>
      <c r="AO711" s="107"/>
      <c r="AP711" s="107"/>
      <c r="AQ711" s="107"/>
      <c r="AR711" s="107"/>
      <c r="AS711" s="107"/>
      <c r="AT711" s="107"/>
      <c r="AU711" s="107"/>
      <c r="AV711" s="107"/>
      <c r="AW711" s="107"/>
      <c r="AX711" s="107"/>
      <c r="AY711" s="107"/>
      <c r="AZ711" s="107"/>
      <c r="BA711" s="107"/>
      <c r="BB711" s="107"/>
      <c r="BC711" s="107"/>
    </row>
    <row r="712" spans="1:55" hidden="1" x14ac:dyDescent="0.3">
      <c r="B712" s="111" t="s">
        <v>3177</v>
      </c>
      <c r="C712" s="111">
        <v>4600011662</v>
      </c>
      <c r="D712" s="101" t="s">
        <v>1112</v>
      </c>
      <c r="E712" s="110"/>
      <c r="F712" s="102" t="s">
        <v>454</v>
      </c>
      <c r="G712" s="103" t="s">
        <v>450</v>
      </c>
      <c r="H712" s="103" t="s">
        <v>1689</v>
      </c>
      <c r="I712" s="100"/>
      <c r="J712" s="122" t="s">
        <v>2980</v>
      </c>
      <c r="K712" s="103"/>
      <c r="L712" s="103"/>
      <c r="M712" s="103"/>
      <c r="N712" s="103"/>
      <c r="O712" s="106"/>
      <c r="P712" s="104"/>
      <c r="Q712" s="104"/>
      <c r="R712" s="104"/>
      <c r="S712" s="105"/>
      <c r="T712" s="119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  <c r="AE712" s="107"/>
      <c r="AF712" s="107"/>
      <c r="AG712" s="107"/>
      <c r="AH712" s="107"/>
      <c r="AI712" s="107"/>
      <c r="AJ712" s="107"/>
      <c r="AK712" s="107"/>
      <c r="AL712" s="107"/>
      <c r="AM712" s="107"/>
      <c r="AN712" s="107"/>
      <c r="AO712" s="107"/>
      <c r="AP712" s="107"/>
      <c r="AQ712" s="107"/>
      <c r="AR712" s="107"/>
      <c r="AS712" s="107"/>
      <c r="AT712" s="107"/>
      <c r="AU712" s="107"/>
      <c r="AV712" s="107"/>
      <c r="AW712" s="107"/>
      <c r="AX712" s="107"/>
      <c r="AY712" s="107"/>
      <c r="AZ712" s="107"/>
      <c r="BA712" s="107"/>
      <c r="BB712" s="107"/>
      <c r="BC712" s="107"/>
    </row>
    <row r="713" spans="1:55" hidden="1" x14ac:dyDescent="0.3">
      <c r="B713" s="111" t="s">
        <v>3177</v>
      </c>
      <c r="C713" s="111">
        <v>4600011662</v>
      </c>
      <c r="D713" s="101" t="s">
        <v>1113</v>
      </c>
      <c r="E713" s="110"/>
      <c r="F713" s="102"/>
      <c r="G713" s="103"/>
      <c r="H713" s="103"/>
      <c r="I713" s="100"/>
      <c r="J713" s="122" t="s">
        <v>335</v>
      </c>
      <c r="K713" s="103"/>
      <c r="L713" s="103"/>
      <c r="M713" s="103"/>
      <c r="N713" s="103"/>
      <c r="O713" s="106" t="s">
        <v>3201</v>
      </c>
      <c r="P713" s="104"/>
      <c r="Q713" s="104"/>
      <c r="R713" s="104"/>
      <c r="S713" s="105"/>
      <c r="T713" s="119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  <c r="AE713" s="107"/>
      <c r="AF713" s="107"/>
      <c r="AG713" s="107"/>
      <c r="AH713" s="107"/>
      <c r="AI713" s="107"/>
      <c r="AJ713" s="107"/>
      <c r="AK713" s="107"/>
      <c r="AL713" s="107"/>
      <c r="AM713" s="107"/>
      <c r="AN713" s="107"/>
      <c r="AO713" s="107"/>
      <c r="AP713" s="107"/>
      <c r="AQ713" s="107"/>
      <c r="AR713" s="107"/>
      <c r="AS713" s="107"/>
      <c r="AT713" s="107"/>
      <c r="AU713" s="107"/>
      <c r="AV713" s="107"/>
      <c r="AW713" s="107"/>
      <c r="AX713" s="107">
        <v>0</v>
      </c>
      <c r="AY713" s="107">
        <v>0</v>
      </c>
      <c r="AZ713" s="107">
        <v>0</v>
      </c>
      <c r="BA713" s="107">
        <v>0</v>
      </c>
      <c r="BB713" s="107">
        <v>0</v>
      </c>
      <c r="BC713" s="107"/>
    </row>
    <row r="714" spans="1:55" hidden="1" x14ac:dyDescent="0.3">
      <c r="B714" s="111" t="s">
        <v>3177</v>
      </c>
      <c r="C714" s="111">
        <v>4600011662</v>
      </c>
      <c r="D714" s="101" t="s">
        <v>1114</v>
      </c>
      <c r="E714" s="110"/>
      <c r="F714" s="102"/>
      <c r="G714" s="103"/>
      <c r="H714" s="103"/>
      <c r="I714" s="100"/>
      <c r="J714" s="122" t="s">
        <v>2696</v>
      </c>
      <c r="K714" s="103"/>
      <c r="L714" s="103"/>
      <c r="M714" s="103"/>
      <c r="N714" s="103"/>
      <c r="O714" s="106"/>
      <c r="P714" s="104"/>
      <c r="Q714" s="104"/>
      <c r="R714" s="104"/>
      <c r="S714" s="105"/>
      <c r="T714" s="119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  <c r="AE714" s="107"/>
      <c r="AF714" s="107"/>
      <c r="AG714" s="107"/>
      <c r="AH714" s="107"/>
      <c r="AI714" s="107"/>
      <c r="AJ714" s="107"/>
      <c r="AK714" s="107"/>
      <c r="AL714" s="107"/>
      <c r="AM714" s="107"/>
      <c r="AN714" s="107"/>
      <c r="AO714" s="107"/>
      <c r="AP714" s="107"/>
      <c r="AQ714" s="107"/>
      <c r="AR714" s="107"/>
      <c r="AS714" s="107"/>
      <c r="AT714" s="107"/>
      <c r="AU714" s="107"/>
      <c r="AV714" s="107"/>
      <c r="AW714" s="107"/>
      <c r="AX714" s="107"/>
      <c r="AY714" s="107"/>
      <c r="AZ714" s="107"/>
      <c r="BA714" s="107"/>
      <c r="BB714" s="107"/>
      <c r="BC714" s="107"/>
    </row>
    <row r="715" spans="1:55" hidden="1" x14ac:dyDescent="0.3">
      <c r="B715" s="111" t="s">
        <v>3177</v>
      </c>
      <c r="C715" s="111">
        <v>4600011662</v>
      </c>
      <c r="D715" s="101" t="s">
        <v>1115</v>
      </c>
      <c r="E715" s="110"/>
      <c r="F715" s="102"/>
      <c r="G715" s="103"/>
      <c r="H715" s="103"/>
      <c r="I715" s="100"/>
      <c r="J715" s="122" t="s">
        <v>2885</v>
      </c>
      <c r="K715" s="103"/>
      <c r="L715" s="103"/>
      <c r="M715" s="103"/>
      <c r="N715" s="103"/>
      <c r="O715" s="106"/>
      <c r="P715" s="104"/>
      <c r="Q715" s="104"/>
      <c r="R715" s="104"/>
      <c r="S715" s="105"/>
      <c r="T715" s="119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  <c r="AE715" s="107"/>
      <c r="AF715" s="107"/>
      <c r="AG715" s="107"/>
      <c r="AH715" s="107"/>
      <c r="AI715" s="107"/>
      <c r="AJ715" s="107"/>
      <c r="AK715" s="107"/>
      <c r="AL715" s="107"/>
      <c r="AM715" s="107"/>
      <c r="AN715" s="107"/>
      <c r="AO715" s="107"/>
      <c r="AP715" s="107"/>
      <c r="AQ715" s="107"/>
      <c r="AR715" s="107"/>
      <c r="AS715" s="107"/>
      <c r="AT715" s="107"/>
      <c r="AU715" s="107"/>
      <c r="AV715" s="107"/>
      <c r="AW715" s="107"/>
      <c r="AX715" s="107"/>
      <c r="AY715" s="107"/>
      <c r="AZ715" s="107"/>
      <c r="BA715" s="107"/>
      <c r="BB715" s="107"/>
      <c r="BC715" s="107"/>
    </row>
    <row r="716" spans="1:55" hidden="1" x14ac:dyDescent="0.3">
      <c r="B716" s="111" t="s">
        <v>3177</v>
      </c>
      <c r="C716" s="111">
        <v>4600011662</v>
      </c>
      <c r="D716" s="101" t="s">
        <v>1116</v>
      </c>
      <c r="E716" s="110"/>
      <c r="F716" s="102"/>
      <c r="G716" s="103"/>
      <c r="H716" s="103"/>
      <c r="I716" s="100"/>
      <c r="J716" s="122" t="s">
        <v>2886</v>
      </c>
      <c r="K716" s="103"/>
      <c r="L716" s="103"/>
      <c r="M716" s="103"/>
      <c r="N716" s="103"/>
      <c r="O716" s="106"/>
      <c r="P716" s="104"/>
      <c r="Q716" s="104"/>
      <c r="R716" s="104"/>
      <c r="S716" s="105"/>
      <c r="T716" s="119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  <c r="AE716" s="107"/>
      <c r="AF716" s="107"/>
      <c r="AG716" s="107"/>
      <c r="AH716" s="107"/>
      <c r="AI716" s="107"/>
      <c r="AJ716" s="107"/>
      <c r="AK716" s="107"/>
      <c r="AL716" s="107"/>
      <c r="AM716" s="107"/>
      <c r="AN716" s="107"/>
      <c r="AO716" s="107"/>
      <c r="AP716" s="107"/>
      <c r="AQ716" s="107"/>
      <c r="AR716" s="107"/>
      <c r="AS716" s="107"/>
      <c r="AT716" s="107"/>
      <c r="AU716" s="107"/>
      <c r="AV716" s="107"/>
      <c r="AW716" s="107"/>
      <c r="AX716" s="107"/>
      <c r="AY716" s="107"/>
      <c r="AZ716" s="107"/>
      <c r="BA716" s="107"/>
      <c r="BB716" s="107"/>
      <c r="BC716" s="107"/>
    </row>
    <row r="717" spans="1:55" hidden="1" x14ac:dyDescent="0.3">
      <c r="B717" s="111" t="s">
        <v>3177</v>
      </c>
      <c r="C717" s="111">
        <v>4600011662</v>
      </c>
      <c r="D717" s="101" t="s">
        <v>1117</v>
      </c>
      <c r="E717" s="110"/>
      <c r="F717" s="102"/>
      <c r="G717" s="103"/>
      <c r="H717" s="103"/>
      <c r="I717" s="100"/>
      <c r="J717" s="122" t="s">
        <v>2874</v>
      </c>
      <c r="K717" s="103"/>
      <c r="L717" s="103"/>
      <c r="M717" s="103"/>
      <c r="N717" s="103"/>
      <c r="O717" s="106"/>
      <c r="P717" s="104"/>
      <c r="Q717" s="104"/>
      <c r="R717" s="104"/>
      <c r="S717" s="105"/>
      <c r="T717" s="119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  <c r="AE717" s="107"/>
      <c r="AF717" s="107"/>
      <c r="AG717" s="107"/>
      <c r="AH717" s="107"/>
      <c r="AI717" s="107"/>
      <c r="AJ717" s="107"/>
      <c r="AK717" s="107"/>
      <c r="AL717" s="107"/>
      <c r="AM717" s="107"/>
      <c r="AN717" s="107"/>
      <c r="AO717" s="107"/>
      <c r="AP717" s="107"/>
      <c r="AQ717" s="107"/>
      <c r="AR717" s="107"/>
      <c r="AS717" s="107"/>
      <c r="AT717" s="107"/>
      <c r="AU717" s="107"/>
      <c r="AV717" s="107"/>
      <c r="AW717" s="107"/>
      <c r="AX717" s="107"/>
      <c r="AY717" s="107"/>
      <c r="AZ717" s="107"/>
      <c r="BA717" s="107"/>
      <c r="BB717" s="107"/>
      <c r="BC717" s="107"/>
    </row>
    <row r="718" spans="1:55" hidden="1" x14ac:dyDescent="0.3">
      <c r="B718" s="111" t="s">
        <v>3177</v>
      </c>
      <c r="C718" s="111">
        <v>4600011662</v>
      </c>
      <c r="D718" s="101" t="s">
        <v>1118</v>
      </c>
      <c r="E718" s="110"/>
      <c r="F718" s="102"/>
      <c r="G718" s="103"/>
      <c r="H718" s="103"/>
      <c r="I718" s="100"/>
      <c r="J718" s="122" t="s">
        <v>279</v>
      </c>
      <c r="K718" s="103"/>
      <c r="L718" s="103"/>
      <c r="M718" s="103"/>
      <c r="N718" s="103"/>
      <c r="O718" s="106"/>
      <c r="P718" s="104"/>
      <c r="Q718" s="104"/>
      <c r="R718" s="104"/>
      <c r="S718" s="105"/>
      <c r="T718" s="119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  <c r="AE718" s="107"/>
      <c r="AF718" s="107"/>
      <c r="AG718" s="107"/>
      <c r="AH718" s="107"/>
      <c r="AI718" s="107"/>
      <c r="AJ718" s="107"/>
      <c r="AK718" s="107"/>
      <c r="AL718" s="107"/>
      <c r="AM718" s="107"/>
      <c r="AN718" s="107"/>
      <c r="AO718" s="107"/>
      <c r="AP718" s="107"/>
      <c r="AQ718" s="107"/>
      <c r="AR718" s="107"/>
      <c r="AS718" s="107"/>
      <c r="AT718" s="107"/>
      <c r="AU718" s="107"/>
      <c r="AV718" s="107"/>
      <c r="AW718" s="107"/>
      <c r="AX718" s="107"/>
      <c r="AY718" s="107"/>
      <c r="AZ718" s="107"/>
      <c r="BA718" s="107"/>
      <c r="BB718" s="107"/>
      <c r="BC718" s="107"/>
    </row>
    <row r="719" spans="1:55" hidden="1" x14ac:dyDescent="0.3">
      <c r="B719" s="111" t="s">
        <v>3177</v>
      </c>
      <c r="C719" s="111">
        <v>4600011662</v>
      </c>
      <c r="D719" s="101" t="s">
        <v>1119</v>
      </c>
      <c r="E719" s="110"/>
      <c r="F719" s="102"/>
      <c r="G719" s="103"/>
      <c r="H719" s="103"/>
      <c r="I719" s="100"/>
      <c r="J719" s="122" t="s">
        <v>2980</v>
      </c>
      <c r="K719" s="103"/>
      <c r="L719" s="103"/>
      <c r="M719" s="103"/>
      <c r="N719" s="103"/>
      <c r="O719" s="106"/>
      <c r="P719" s="104"/>
      <c r="Q719" s="104"/>
      <c r="R719" s="104"/>
      <c r="S719" s="105"/>
      <c r="T719" s="119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  <c r="AE719" s="107"/>
      <c r="AF719" s="107"/>
      <c r="AG719" s="107"/>
      <c r="AH719" s="107"/>
      <c r="AI719" s="107"/>
      <c r="AJ719" s="107"/>
      <c r="AK719" s="107"/>
      <c r="AL719" s="107"/>
      <c r="AM719" s="107"/>
      <c r="AN719" s="107"/>
      <c r="AO719" s="107"/>
      <c r="AP719" s="107"/>
      <c r="AQ719" s="107"/>
      <c r="AR719" s="107"/>
      <c r="AS719" s="107"/>
      <c r="AT719" s="107"/>
      <c r="AU719" s="107"/>
      <c r="AV719" s="107"/>
      <c r="AW719" s="107"/>
      <c r="AX719" s="107"/>
      <c r="AY719" s="107"/>
      <c r="AZ719" s="107"/>
      <c r="BA719" s="107"/>
      <c r="BB719" s="107"/>
      <c r="BC719" s="107"/>
    </row>
    <row r="720" spans="1:55" hidden="1" x14ac:dyDescent="0.3">
      <c r="B720" s="111" t="s">
        <v>3177</v>
      </c>
      <c r="C720" s="111">
        <v>4600011662</v>
      </c>
      <c r="D720" s="101" t="s">
        <v>1120</v>
      </c>
      <c r="E720" s="110"/>
      <c r="F720" s="102" t="s">
        <v>454</v>
      </c>
      <c r="G720" s="103" t="s">
        <v>450</v>
      </c>
      <c r="H720" s="103" t="s">
        <v>1689</v>
      </c>
      <c r="I720" s="100"/>
      <c r="J720" s="122" t="s">
        <v>335</v>
      </c>
      <c r="K720" s="103"/>
      <c r="L720" s="103"/>
      <c r="M720" s="103"/>
      <c r="N720" s="103"/>
      <c r="O720" s="106"/>
      <c r="P720" s="104"/>
      <c r="Q720" s="104"/>
      <c r="R720" s="104"/>
      <c r="S720" s="105"/>
      <c r="T720" s="119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  <c r="AE720" s="107"/>
      <c r="AF720" s="107"/>
      <c r="AG720" s="107"/>
      <c r="AH720" s="107"/>
      <c r="AI720" s="107"/>
      <c r="AJ720" s="107"/>
      <c r="AK720" s="107"/>
      <c r="AL720" s="107"/>
      <c r="AM720" s="107"/>
      <c r="AN720" s="107"/>
      <c r="AO720" s="107"/>
      <c r="AP720" s="107"/>
      <c r="AQ720" s="107"/>
      <c r="AR720" s="107"/>
      <c r="AS720" s="107"/>
      <c r="AT720" s="107"/>
      <c r="AU720" s="107"/>
      <c r="AV720" s="107"/>
      <c r="AW720" s="107"/>
      <c r="AX720" s="107"/>
      <c r="AY720" s="107"/>
      <c r="AZ720" s="107"/>
      <c r="BA720" s="107"/>
      <c r="BB720" s="107"/>
      <c r="BC720" s="107"/>
    </row>
    <row r="721" spans="2:55" hidden="1" x14ac:dyDescent="0.3">
      <c r="B721" s="111" t="s">
        <v>3177</v>
      </c>
      <c r="C721" s="111">
        <v>4600011662</v>
      </c>
      <c r="D721" s="101" t="s">
        <v>338</v>
      </c>
      <c r="E721" s="110"/>
      <c r="F721" s="102"/>
      <c r="G721" s="103"/>
      <c r="H721" s="103"/>
      <c r="I721" s="100"/>
      <c r="J721" s="122" t="s">
        <v>2981</v>
      </c>
      <c r="K721" s="103"/>
      <c r="L721" s="103"/>
      <c r="M721" s="103"/>
      <c r="N721" s="103"/>
      <c r="O721" s="106"/>
      <c r="P721" s="104"/>
      <c r="Q721" s="104"/>
      <c r="R721" s="104"/>
      <c r="S721" s="105"/>
      <c r="T721" s="119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  <c r="AE721" s="107"/>
      <c r="AF721" s="107"/>
      <c r="AG721" s="107"/>
      <c r="AH721" s="107"/>
      <c r="AI721" s="107"/>
      <c r="AJ721" s="107"/>
      <c r="AK721" s="107"/>
      <c r="AL721" s="107"/>
      <c r="AM721" s="107"/>
      <c r="AN721" s="107"/>
      <c r="AO721" s="107"/>
      <c r="AP721" s="107"/>
      <c r="AQ721" s="107"/>
      <c r="AR721" s="107"/>
      <c r="AS721" s="107"/>
      <c r="AT721" s="107"/>
      <c r="AU721" s="107"/>
      <c r="AV721" s="107"/>
      <c r="AW721" s="107"/>
      <c r="AX721" s="107"/>
      <c r="AY721" s="107"/>
      <c r="AZ721" s="107"/>
      <c r="BA721" s="107"/>
      <c r="BB721" s="107"/>
      <c r="BC721" s="107"/>
    </row>
    <row r="722" spans="2:55" hidden="1" x14ac:dyDescent="0.3">
      <c r="B722" s="111" t="s">
        <v>3177</v>
      </c>
      <c r="C722" s="111">
        <v>4600011662</v>
      </c>
      <c r="D722" s="101" t="s">
        <v>1121</v>
      </c>
      <c r="E722" s="110"/>
      <c r="F722" s="102"/>
      <c r="G722" s="103"/>
      <c r="H722" s="103" t="s">
        <v>429</v>
      </c>
      <c r="I722" s="100"/>
      <c r="J722" s="122" t="s">
        <v>2982</v>
      </c>
      <c r="K722" s="103"/>
      <c r="L722" s="103"/>
      <c r="M722" s="103"/>
      <c r="N722" s="103"/>
      <c r="O722" s="106"/>
      <c r="P722" s="104"/>
      <c r="Q722" s="104"/>
      <c r="R722" s="104"/>
      <c r="S722" s="105"/>
      <c r="T722" s="119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  <c r="AE722" s="107"/>
      <c r="AF722" s="107"/>
      <c r="AG722" s="107"/>
      <c r="AH722" s="107"/>
      <c r="AI722" s="107"/>
      <c r="AJ722" s="107"/>
      <c r="AK722" s="107"/>
      <c r="AL722" s="107"/>
      <c r="AM722" s="107"/>
      <c r="AN722" s="107"/>
      <c r="AO722" s="107"/>
      <c r="AP722" s="107"/>
      <c r="AQ722" s="107"/>
      <c r="AR722" s="107"/>
      <c r="AS722" s="107"/>
      <c r="AT722" s="107"/>
      <c r="AU722" s="107"/>
      <c r="AV722" s="107"/>
      <c r="AW722" s="107"/>
      <c r="AX722" s="107"/>
      <c r="AY722" s="107"/>
      <c r="AZ722" s="107"/>
      <c r="BA722" s="107"/>
      <c r="BB722" s="107"/>
      <c r="BC722" s="107"/>
    </row>
    <row r="723" spans="2:55" hidden="1" x14ac:dyDescent="0.3">
      <c r="B723" s="111" t="s">
        <v>3177</v>
      </c>
      <c r="C723" s="111">
        <v>4600011662</v>
      </c>
      <c r="D723" s="101" t="s">
        <v>1122</v>
      </c>
      <c r="E723" s="110"/>
      <c r="F723" s="102"/>
      <c r="G723" s="103"/>
      <c r="H723" s="103"/>
      <c r="I723" s="100"/>
      <c r="J723" s="122" t="s">
        <v>2883</v>
      </c>
      <c r="K723" s="103"/>
      <c r="L723" s="103"/>
      <c r="M723" s="103"/>
      <c r="N723" s="103"/>
      <c r="O723" s="106"/>
      <c r="P723" s="104"/>
      <c r="Q723" s="104"/>
      <c r="R723" s="104"/>
      <c r="S723" s="105"/>
      <c r="T723" s="119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  <c r="AE723" s="107"/>
      <c r="AF723" s="107"/>
      <c r="AG723" s="107"/>
      <c r="AH723" s="107"/>
      <c r="AI723" s="107"/>
      <c r="AJ723" s="107"/>
      <c r="AK723" s="107"/>
      <c r="AL723" s="107"/>
      <c r="AM723" s="107"/>
      <c r="AN723" s="107"/>
      <c r="AO723" s="107"/>
      <c r="AP723" s="107"/>
      <c r="AQ723" s="107"/>
      <c r="AR723" s="107"/>
      <c r="AS723" s="107"/>
      <c r="AT723" s="107"/>
      <c r="AU723" s="107"/>
      <c r="AV723" s="107"/>
      <c r="AW723" s="107"/>
      <c r="AX723" s="107"/>
      <c r="AY723" s="107"/>
      <c r="AZ723" s="107"/>
      <c r="BA723" s="107"/>
      <c r="BB723" s="107"/>
      <c r="BC723" s="107"/>
    </row>
    <row r="724" spans="2:55" hidden="1" x14ac:dyDescent="0.3">
      <c r="B724" s="111" t="s">
        <v>3177</v>
      </c>
      <c r="C724" s="111">
        <v>4600011662</v>
      </c>
      <c r="D724" s="101" t="s">
        <v>1123</v>
      </c>
      <c r="E724" s="110"/>
      <c r="F724" s="102"/>
      <c r="G724" s="103"/>
      <c r="H724" s="103"/>
      <c r="I724" s="100"/>
      <c r="J724" s="122" t="s">
        <v>2983</v>
      </c>
      <c r="K724" s="103"/>
      <c r="L724" s="103"/>
      <c r="M724" s="103"/>
      <c r="N724" s="103"/>
      <c r="O724" s="106"/>
      <c r="P724" s="104"/>
      <c r="Q724" s="104"/>
      <c r="R724" s="104"/>
      <c r="S724" s="105"/>
      <c r="T724" s="119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  <c r="AE724" s="107"/>
      <c r="AF724" s="107"/>
      <c r="AG724" s="107"/>
      <c r="AH724" s="107"/>
      <c r="AI724" s="107"/>
      <c r="AJ724" s="107"/>
      <c r="AK724" s="107"/>
      <c r="AL724" s="107"/>
      <c r="AM724" s="107"/>
      <c r="AN724" s="107"/>
      <c r="AO724" s="107"/>
      <c r="AP724" s="107"/>
      <c r="AQ724" s="107"/>
      <c r="AR724" s="107"/>
      <c r="AS724" s="107"/>
      <c r="AT724" s="107"/>
      <c r="AU724" s="107"/>
      <c r="AV724" s="107"/>
      <c r="AW724" s="107"/>
      <c r="AX724" s="107"/>
      <c r="AY724" s="107"/>
      <c r="AZ724" s="107"/>
      <c r="BA724" s="107"/>
      <c r="BB724" s="107"/>
      <c r="BC724" s="107"/>
    </row>
    <row r="725" spans="2:55" hidden="1" x14ac:dyDescent="0.3">
      <c r="B725" s="111" t="s">
        <v>3177</v>
      </c>
      <c r="C725" s="111">
        <v>4600011662</v>
      </c>
      <c r="D725" s="101" t="s">
        <v>1124</v>
      </c>
      <c r="E725" s="110"/>
      <c r="F725" s="102"/>
      <c r="G725" s="103"/>
      <c r="H725" s="103"/>
      <c r="I725" s="100"/>
      <c r="J725" s="122" t="s">
        <v>2984</v>
      </c>
      <c r="K725" s="103"/>
      <c r="L725" s="103"/>
      <c r="M725" s="103"/>
      <c r="N725" s="103"/>
      <c r="O725" s="106"/>
      <c r="P725" s="104"/>
      <c r="Q725" s="104"/>
      <c r="R725" s="104"/>
      <c r="S725" s="105"/>
      <c r="T725" s="119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  <c r="AE725" s="107"/>
      <c r="AF725" s="107"/>
      <c r="AG725" s="107"/>
      <c r="AH725" s="107"/>
      <c r="AI725" s="107"/>
      <c r="AJ725" s="107"/>
      <c r="AK725" s="107"/>
      <c r="AL725" s="107"/>
      <c r="AM725" s="107"/>
      <c r="AN725" s="107"/>
      <c r="AO725" s="107"/>
      <c r="AP725" s="107"/>
      <c r="AQ725" s="107"/>
      <c r="AR725" s="107"/>
      <c r="AS725" s="107"/>
      <c r="AT725" s="107"/>
      <c r="AU725" s="107"/>
      <c r="AV725" s="107"/>
      <c r="AW725" s="107"/>
      <c r="AX725" s="107"/>
      <c r="AY725" s="107"/>
      <c r="AZ725" s="107"/>
      <c r="BA725" s="107"/>
      <c r="BB725" s="107"/>
      <c r="BC725" s="107"/>
    </row>
    <row r="726" spans="2:55" hidden="1" x14ac:dyDescent="0.3">
      <c r="B726" s="111" t="s">
        <v>3177</v>
      </c>
      <c r="C726" s="111">
        <v>4600011662</v>
      </c>
      <c r="D726" s="101" t="s">
        <v>341</v>
      </c>
      <c r="E726" s="110"/>
      <c r="F726" s="102"/>
      <c r="G726" s="103"/>
      <c r="H726" s="103" t="s">
        <v>429</v>
      </c>
      <c r="I726" s="100"/>
      <c r="J726" s="122" t="s">
        <v>279</v>
      </c>
      <c r="K726" s="103"/>
      <c r="L726" s="103"/>
      <c r="M726" s="103"/>
      <c r="N726" s="103"/>
      <c r="O726" s="106"/>
      <c r="P726" s="104"/>
      <c r="Q726" s="104"/>
      <c r="R726" s="104"/>
      <c r="S726" s="105"/>
      <c r="T726" s="119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  <c r="AE726" s="107"/>
      <c r="AF726" s="107"/>
      <c r="AG726" s="107"/>
      <c r="AH726" s="107"/>
      <c r="AI726" s="107"/>
      <c r="AJ726" s="107"/>
      <c r="AK726" s="107"/>
      <c r="AL726" s="107"/>
      <c r="AM726" s="107"/>
      <c r="AN726" s="107"/>
      <c r="AO726" s="107"/>
      <c r="AP726" s="107"/>
      <c r="AQ726" s="107"/>
      <c r="AR726" s="107"/>
      <c r="AS726" s="107"/>
      <c r="AT726" s="107"/>
      <c r="AU726" s="107"/>
      <c r="AV726" s="107"/>
      <c r="AW726" s="107"/>
      <c r="AX726" s="107"/>
      <c r="AY726" s="107"/>
      <c r="AZ726" s="107"/>
      <c r="BA726" s="107"/>
      <c r="BB726" s="107"/>
      <c r="BC726" s="107"/>
    </row>
    <row r="727" spans="2:55" hidden="1" x14ac:dyDescent="0.3">
      <c r="B727" s="111" t="s">
        <v>3177</v>
      </c>
      <c r="C727" s="111">
        <v>4600011662</v>
      </c>
      <c r="D727" s="101" t="s">
        <v>1125</v>
      </c>
      <c r="E727" s="110"/>
      <c r="F727" s="102" t="s">
        <v>454</v>
      </c>
      <c r="G727" s="103" t="s">
        <v>450</v>
      </c>
      <c r="H727" s="103" t="s">
        <v>1689</v>
      </c>
      <c r="I727" s="100"/>
      <c r="J727" s="122" t="s">
        <v>2985</v>
      </c>
      <c r="K727" s="103"/>
      <c r="L727" s="103"/>
      <c r="M727" s="103"/>
      <c r="N727" s="103"/>
      <c r="O727" s="106"/>
      <c r="P727" s="104"/>
      <c r="Q727" s="104"/>
      <c r="R727" s="104"/>
      <c r="S727" s="105"/>
      <c r="T727" s="119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  <c r="AE727" s="107"/>
      <c r="AF727" s="107"/>
      <c r="AG727" s="107"/>
      <c r="AH727" s="107"/>
      <c r="AI727" s="107"/>
      <c r="AJ727" s="107"/>
      <c r="AK727" s="107"/>
      <c r="AL727" s="107"/>
      <c r="AM727" s="107"/>
      <c r="AN727" s="107"/>
      <c r="AO727" s="107"/>
      <c r="AP727" s="107"/>
      <c r="AQ727" s="107"/>
      <c r="AR727" s="107"/>
      <c r="AS727" s="107"/>
      <c r="AT727" s="107"/>
      <c r="AU727" s="107"/>
      <c r="AV727" s="107"/>
      <c r="AW727" s="107"/>
      <c r="AX727" s="107"/>
      <c r="AY727" s="107"/>
      <c r="AZ727" s="107"/>
      <c r="BA727" s="107"/>
      <c r="BB727" s="107"/>
      <c r="BC727" s="107"/>
    </row>
    <row r="728" spans="2:55" hidden="1" x14ac:dyDescent="0.3">
      <c r="B728" s="111" t="s">
        <v>3177</v>
      </c>
      <c r="C728" s="111">
        <v>4600011662</v>
      </c>
      <c r="D728" s="101" t="s">
        <v>1126</v>
      </c>
      <c r="E728" s="110"/>
      <c r="F728" s="102"/>
      <c r="G728" s="103"/>
      <c r="H728" s="103" t="s">
        <v>429</v>
      </c>
      <c r="I728" s="100"/>
      <c r="J728" s="122" t="s">
        <v>151</v>
      </c>
      <c r="K728" s="103"/>
      <c r="L728" s="103"/>
      <c r="M728" s="103"/>
      <c r="N728" s="103"/>
      <c r="O728" s="106"/>
      <c r="P728" s="104"/>
      <c r="Q728" s="104"/>
      <c r="R728" s="104"/>
      <c r="S728" s="105"/>
      <c r="T728" s="119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  <c r="AE728" s="107"/>
      <c r="AF728" s="107"/>
      <c r="AG728" s="107"/>
      <c r="AH728" s="107"/>
      <c r="AI728" s="107"/>
      <c r="AJ728" s="107"/>
      <c r="AK728" s="107"/>
      <c r="AL728" s="107"/>
      <c r="AM728" s="107"/>
      <c r="AN728" s="107"/>
      <c r="AO728" s="107"/>
      <c r="AP728" s="107"/>
      <c r="AQ728" s="107"/>
      <c r="AR728" s="107"/>
      <c r="AS728" s="107"/>
      <c r="AT728" s="107"/>
      <c r="AU728" s="107"/>
      <c r="AV728" s="107"/>
      <c r="AW728" s="107"/>
      <c r="AX728" s="107"/>
      <c r="AY728" s="107"/>
      <c r="AZ728" s="107"/>
      <c r="BA728" s="107"/>
      <c r="BB728" s="107"/>
      <c r="BC728" s="107"/>
    </row>
    <row r="729" spans="2:55" hidden="1" x14ac:dyDescent="0.3">
      <c r="B729" s="111" t="s">
        <v>3181</v>
      </c>
      <c r="C729" s="111">
        <v>4600011662</v>
      </c>
      <c r="D729" s="101" t="s">
        <v>364</v>
      </c>
      <c r="E729" s="110" t="str">
        <f t="shared" ref="E729" si="37">IF(F729="","",CONCATENATE(TRIM(F729)," - ",TRIM(J729)))</f>
        <v>(CO) Sistema de Controle, retorno e transferência de condensado - Montar e soldar linha 5310</v>
      </c>
      <c r="F729" s="102" t="s">
        <v>454</v>
      </c>
      <c r="G729" s="103" t="s">
        <v>450</v>
      </c>
      <c r="H729" s="103" t="s">
        <v>429</v>
      </c>
      <c r="I729" s="100">
        <v>14</v>
      </c>
      <c r="J729" s="122" t="s">
        <v>2986</v>
      </c>
      <c r="K729" s="103" t="s">
        <v>1703</v>
      </c>
      <c r="L729" s="103" t="s">
        <v>462</v>
      </c>
      <c r="M729" s="103" t="s">
        <v>3184</v>
      </c>
      <c r="N729" s="103"/>
      <c r="O729" s="106"/>
      <c r="P729" s="104">
        <v>21000</v>
      </c>
      <c r="Q729" s="104"/>
      <c r="R729" s="104" t="s">
        <v>1698</v>
      </c>
      <c r="S729" s="105">
        <f t="shared" ref="S729" si="38">IF(P729="","",Q729/P729)</f>
        <v>0</v>
      </c>
      <c r="T729" s="119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  <c r="AE729" s="107"/>
      <c r="AF729" s="107"/>
      <c r="AG729" s="107"/>
      <c r="AH729" s="107"/>
      <c r="AI729" s="107"/>
      <c r="AJ729" s="107">
        <v>1</v>
      </c>
      <c r="AK729" s="107"/>
      <c r="AL729" s="107"/>
      <c r="AM729" s="107"/>
      <c r="AN729" s="107"/>
      <c r="AO729" s="107"/>
      <c r="AP729" s="107"/>
      <c r="AQ729" s="107"/>
      <c r="AR729" s="107"/>
      <c r="AS729" s="107"/>
      <c r="AT729" s="107"/>
      <c r="AU729" s="107"/>
      <c r="AV729" s="107"/>
      <c r="AW729" s="107"/>
      <c r="AX729" s="107">
        <v>1</v>
      </c>
      <c r="AY729" s="107">
        <v>1</v>
      </c>
      <c r="AZ729" s="107">
        <v>1</v>
      </c>
      <c r="BA729" s="107">
        <v>1</v>
      </c>
      <c r="BB729" s="107">
        <v>1</v>
      </c>
      <c r="BC729" s="107"/>
    </row>
    <row r="730" spans="2:55" hidden="1" x14ac:dyDescent="0.3">
      <c r="B730" s="111" t="s">
        <v>3177</v>
      </c>
      <c r="C730" s="111">
        <v>4600011662</v>
      </c>
      <c r="D730" s="101" t="s">
        <v>1127</v>
      </c>
      <c r="E730" s="110" t="str">
        <f t="shared" ref="E730:E768" si="39">IF(F730="","",CONCATENATE(TRIM(F730)," - ",TRIM(J730)))</f>
        <v/>
      </c>
      <c r="F730" s="102"/>
      <c r="G730" s="103"/>
      <c r="H730" s="103"/>
      <c r="I730" s="100"/>
      <c r="J730" s="122" t="s">
        <v>2874</v>
      </c>
      <c r="K730" s="103"/>
      <c r="L730" s="103"/>
      <c r="M730" s="103"/>
      <c r="N730" s="103"/>
      <c r="O730" s="106"/>
      <c r="P730" s="104"/>
      <c r="Q730" s="104"/>
      <c r="R730" s="104"/>
      <c r="S730" s="105"/>
      <c r="T730" s="119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  <c r="AE730" s="107"/>
      <c r="AF730" s="107"/>
      <c r="AG730" s="107"/>
      <c r="AH730" s="107"/>
      <c r="AI730" s="107"/>
      <c r="AJ730" s="107"/>
      <c r="AK730" s="107"/>
      <c r="AL730" s="107"/>
      <c r="AM730" s="107"/>
      <c r="AN730" s="107"/>
      <c r="AO730" s="107"/>
      <c r="AP730" s="107"/>
      <c r="AQ730" s="107"/>
      <c r="AR730" s="107"/>
      <c r="AS730" s="107"/>
      <c r="AT730" s="107"/>
      <c r="AU730" s="107"/>
      <c r="AV730" s="107"/>
      <c r="AW730" s="107"/>
      <c r="AX730" s="107"/>
      <c r="AY730" s="107"/>
      <c r="AZ730" s="107"/>
      <c r="BA730" s="107"/>
      <c r="BB730" s="107"/>
      <c r="BC730" s="107"/>
    </row>
    <row r="731" spans="2:55" hidden="1" x14ac:dyDescent="0.3">
      <c r="B731" s="111" t="s">
        <v>3181</v>
      </c>
      <c r="C731" s="111">
        <v>4600011662</v>
      </c>
      <c r="D731" s="101" t="s">
        <v>1128</v>
      </c>
      <c r="E731" s="110" t="str">
        <f t="shared" si="39"/>
        <v>(CO) Sistema de Controle, retorno e transferência de condensado - Inspeção ENDs das soldas linha 5310</v>
      </c>
      <c r="F731" s="102" t="s">
        <v>454</v>
      </c>
      <c r="G731" s="103" t="s">
        <v>450</v>
      </c>
      <c r="H731" s="103" t="s">
        <v>429</v>
      </c>
      <c r="I731" s="100">
        <v>14</v>
      </c>
      <c r="J731" s="122" t="s">
        <v>3216</v>
      </c>
      <c r="K731" s="103"/>
      <c r="L731" s="103" t="s">
        <v>462</v>
      </c>
      <c r="M731" s="103" t="s">
        <v>3184</v>
      </c>
      <c r="N731" s="103"/>
      <c r="O731" s="106"/>
      <c r="P731" s="104">
        <v>1</v>
      </c>
      <c r="Q731" s="104"/>
      <c r="R731" s="104" t="s">
        <v>1701</v>
      </c>
      <c r="S731" s="105"/>
      <c r="T731" s="119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  <c r="AE731" s="107"/>
      <c r="AF731" s="107"/>
      <c r="AG731" s="107"/>
      <c r="AH731" s="107"/>
      <c r="AI731" s="107"/>
      <c r="AJ731" s="107"/>
      <c r="AK731" s="107"/>
      <c r="AL731" s="107"/>
      <c r="AM731" s="107"/>
      <c r="AN731" s="107"/>
      <c r="AO731" s="107"/>
      <c r="AP731" s="107"/>
      <c r="AQ731" s="107"/>
      <c r="AR731" s="107"/>
      <c r="AS731" s="107"/>
      <c r="AT731" s="107"/>
      <c r="AU731" s="107"/>
      <c r="AV731" s="107"/>
      <c r="AW731" s="107"/>
      <c r="AX731" s="107">
        <v>1</v>
      </c>
      <c r="AY731" s="107">
        <v>1</v>
      </c>
      <c r="AZ731" s="107">
        <v>1</v>
      </c>
      <c r="BA731" s="107">
        <v>1</v>
      </c>
      <c r="BB731" s="107">
        <v>1</v>
      </c>
      <c r="BC731" s="107"/>
    </row>
    <row r="732" spans="2:55" hidden="1" x14ac:dyDescent="0.3">
      <c r="B732" s="111" t="s">
        <v>3177</v>
      </c>
      <c r="C732" s="111">
        <v>4600011662</v>
      </c>
      <c r="D732" s="101" t="s">
        <v>1129</v>
      </c>
      <c r="E732" s="110" t="str">
        <f t="shared" si="39"/>
        <v/>
      </c>
      <c r="F732" s="102"/>
      <c r="G732" s="103"/>
      <c r="H732" s="103"/>
      <c r="I732" s="100"/>
      <c r="J732" s="122" t="s">
        <v>335</v>
      </c>
      <c r="K732" s="103"/>
      <c r="L732" s="103"/>
      <c r="M732" s="103"/>
      <c r="N732" s="103"/>
      <c r="O732" s="106"/>
      <c r="P732" s="104"/>
      <c r="Q732" s="104"/>
      <c r="R732" s="104"/>
      <c r="S732" s="105"/>
      <c r="T732" s="119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  <c r="AE732" s="107"/>
      <c r="AF732" s="107"/>
      <c r="AG732" s="107"/>
      <c r="AH732" s="107"/>
      <c r="AI732" s="107"/>
      <c r="AJ732" s="107"/>
      <c r="AK732" s="107"/>
      <c r="AL732" s="107"/>
      <c r="AM732" s="107"/>
      <c r="AN732" s="107"/>
      <c r="AO732" s="107"/>
      <c r="AP732" s="107"/>
      <c r="AQ732" s="107"/>
      <c r="AR732" s="107"/>
      <c r="AS732" s="107"/>
      <c r="AT732" s="107"/>
      <c r="AU732" s="107"/>
      <c r="AV732" s="107"/>
      <c r="AW732" s="107"/>
      <c r="AX732" s="107"/>
      <c r="AY732" s="107"/>
      <c r="AZ732" s="107"/>
      <c r="BA732" s="107"/>
      <c r="BB732" s="107"/>
      <c r="BC732" s="107"/>
    </row>
    <row r="733" spans="2:55" hidden="1" x14ac:dyDescent="0.3">
      <c r="B733" s="111" t="s">
        <v>3177</v>
      </c>
      <c r="C733" s="111">
        <v>4600011662</v>
      </c>
      <c r="D733" s="101" t="s">
        <v>1130</v>
      </c>
      <c r="E733" s="110" t="str">
        <f t="shared" si="39"/>
        <v>(CO) Sistema de Controle, retorno e transferência de condensado - Linha 10"-S1-14E-5385-H</v>
      </c>
      <c r="F733" s="102" t="s">
        <v>454</v>
      </c>
      <c r="G733" s="103" t="s">
        <v>450</v>
      </c>
      <c r="H733" s="103" t="s">
        <v>1689</v>
      </c>
      <c r="I733" s="100"/>
      <c r="J733" s="122" t="s">
        <v>2987</v>
      </c>
      <c r="K733" s="103"/>
      <c r="L733" s="103"/>
      <c r="M733" s="103"/>
      <c r="N733" s="103"/>
      <c r="O733" s="106"/>
      <c r="P733" s="104"/>
      <c r="Q733" s="104"/>
      <c r="R733" s="104"/>
      <c r="S733" s="105"/>
      <c r="T733" s="119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  <c r="AE733" s="107"/>
      <c r="AF733" s="107"/>
      <c r="AG733" s="107"/>
      <c r="AH733" s="107"/>
      <c r="AI733" s="107"/>
      <c r="AJ733" s="107"/>
      <c r="AK733" s="107"/>
      <c r="AL733" s="107"/>
      <c r="AM733" s="107"/>
      <c r="AN733" s="107"/>
      <c r="AO733" s="107"/>
      <c r="AP733" s="107"/>
      <c r="AQ733" s="107"/>
      <c r="AR733" s="107"/>
      <c r="AS733" s="107"/>
      <c r="AT733" s="107"/>
      <c r="AU733" s="107"/>
      <c r="AV733" s="107"/>
      <c r="AW733" s="107"/>
      <c r="AX733" s="107"/>
      <c r="AY733" s="107"/>
      <c r="AZ733" s="107"/>
      <c r="BA733" s="107"/>
      <c r="BB733" s="107"/>
      <c r="BC733" s="107"/>
    </row>
    <row r="734" spans="2:55" hidden="1" x14ac:dyDescent="0.3">
      <c r="B734" s="111" t="s">
        <v>3177</v>
      </c>
      <c r="C734" s="111">
        <v>4600011662</v>
      </c>
      <c r="D734" s="101" t="s">
        <v>1131</v>
      </c>
      <c r="E734" s="110" t="str">
        <f t="shared" si="39"/>
        <v/>
      </c>
      <c r="F734" s="102"/>
      <c r="G734" s="103"/>
      <c r="H734" s="103"/>
      <c r="I734" s="100"/>
      <c r="J734" s="122" t="s">
        <v>2885</v>
      </c>
      <c r="K734" s="103"/>
      <c r="L734" s="103"/>
      <c r="M734" s="103"/>
      <c r="N734" s="103"/>
      <c r="O734" s="106"/>
      <c r="P734" s="104"/>
      <c r="Q734" s="104"/>
      <c r="R734" s="104"/>
      <c r="S734" s="105"/>
      <c r="T734" s="119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  <c r="AE734" s="107"/>
      <c r="AF734" s="107"/>
      <c r="AG734" s="107"/>
      <c r="AH734" s="107"/>
      <c r="AI734" s="107"/>
      <c r="AJ734" s="107"/>
      <c r="AK734" s="107"/>
      <c r="AL734" s="107"/>
      <c r="AM734" s="107"/>
      <c r="AN734" s="107"/>
      <c r="AO734" s="107"/>
      <c r="AP734" s="107"/>
      <c r="AQ734" s="107"/>
      <c r="AR734" s="107"/>
      <c r="AS734" s="107"/>
      <c r="AT734" s="107"/>
      <c r="AU734" s="107"/>
      <c r="AV734" s="107"/>
      <c r="AW734" s="107"/>
      <c r="AX734" s="107"/>
      <c r="AY734" s="107"/>
      <c r="AZ734" s="107"/>
      <c r="BA734" s="107"/>
      <c r="BB734" s="107"/>
      <c r="BC734" s="107"/>
    </row>
    <row r="735" spans="2:55" hidden="1" x14ac:dyDescent="0.3">
      <c r="B735" s="111" t="s">
        <v>3177</v>
      </c>
      <c r="C735" s="111">
        <v>4600011662</v>
      </c>
      <c r="D735" s="101" t="s">
        <v>1132</v>
      </c>
      <c r="E735" s="110" t="str">
        <f t="shared" si="39"/>
        <v/>
      </c>
      <c r="F735" s="102"/>
      <c r="G735" s="103"/>
      <c r="H735" s="103"/>
      <c r="I735" s="100"/>
      <c r="J735" s="122" t="s">
        <v>2972</v>
      </c>
      <c r="K735" s="103"/>
      <c r="L735" s="103"/>
      <c r="M735" s="103"/>
      <c r="N735" s="103"/>
      <c r="O735" s="106"/>
      <c r="P735" s="104"/>
      <c r="Q735" s="104"/>
      <c r="R735" s="104"/>
      <c r="S735" s="105"/>
      <c r="T735" s="119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  <c r="AE735" s="107"/>
      <c r="AF735" s="107"/>
      <c r="AG735" s="107"/>
      <c r="AH735" s="107"/>
      <c r="AI735" s="107"/>
      <c r="AJ735" s="107"/>
      <c r="AK735" s="107"/>
      <c r="AL735" s="107"/>
      <c r="AM735" s="107"/>
      <c r="AN735" s="107"/>
      <c r="AO735" s="107"/>
      <c r="AP735" s="107"/>
      <c r="AQ735" s="107"/>
      <c r="AR735" s="107"/>
      <c r="AS735" s="107"/>
      <c r="AT735" s="107"/>
      <c r="AU735" s="107"/>
      <c r="AV735" s="107"/>
      <c r="AW735" s="107"/>
      <c r="AX735" s="107"/>
      <c r="AY735" s="107"/>
      <c r="AZ735" s="107"/>
      <c r="BA735" s="107"/>
      <c r="BB735" s="107"/>
      <c r="BC735" s="107"/>
    </row>
    <row r="736" spans="2:55" hidden="1" x14ac:dyDescent="0.3">
      <c r="B736" s="111" t="s">
        <v>3177</v>
      </c>
      <c r="C736" s="111">
        <v>4600011662</v>
      </c>
      <c r="D736" s="101" t="s">
        <v>1133</v>
      </c>
      <c r="E736" s="110" t="str">
        <f t="shared" si="39"/>
        <v/>
      </c>
      <c r="F736" s="102"/>
      <c r="G736" s="103"/>
      <c r="H736" s="103"/>
      <c r="I736" s="100"/>
      <c r="J736" s="122" t="s">
        <v>2973</v>
      </c>
      <c r="K736" s="103"/>
      <c r="L736" s="103"/>
      <c r="M736" s="103"/>
      <c r="N736" s="103"/>
      <c r="O736" s="106"/>
      <c r="P736" s="104"/>
      <c r="Q736" s="104"/>
      <c r="R736" s="104"/>
      <c r="S736" s="105"/>
      <c r="T736" s="119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  <c r="AE736" s="107"/>
      <c r="AF736" s="107"/>
      <c r="AG736" s="107"/>
      <c r="AH736" s="107"/>
      <c r="AI736" s="107"/>
      <c r="AJ736" s="107"/>
      <c r="AK736" s="107"/>
      <c r="AL736" s="107"/>
      <c r="AM736" s="107"/>
      <c r="AN736" s="107"/>
      <c r="AO736" s="107"/>
      <c r="AP736" s="107"/>
      <c r="AQ736" s="107"/>
      <c r="AR736" s="107"/>
      <c r="AS736" s="107"/>
      <c r="AT736" s="107"/>
      <c r="AU736" s="107"/>
      <c r="AV736" s="107"/>
      <c r="AW736" s="107"/>
      <c r="AX736" s="107"/>
      <c r="AY736" s="107"/>
      <c r="AZ736" s="107"/>
      <c r="BA736" s="107"/>
      <c r="BB736" s="107"/>
      <c r="BC736" s="107"/>
    </row>
    <row r="737" spans="1:55" x14ac:dyDescent="0.3">
      <c r="A737" s="109" t="s">
        <v>3263</v>
      </c>
      <c r="B737" s="111">
        <v>30</v>
      </c>
      <c r="C737" s="111">
        <v>4600011662</v>
      </c>
      <c r="D737" s="101" t="s">
        <v>1134</v>
      </c>
      <c r="E737" s="110" t="str">
        <f t="shared" si="39"/>
        <v>(CO) Sistema de Controle, retorno e transferência de condensado - Montar e soldar linha 2º trecho linha 5385</v>
      </c>
      <c r="F737" s="102" t="s">
        <v>454</v>
      </c>
      <c r="G737" s="103" t="s">
        <v>450</v>
      </c>
      <c r="H737" s="103" t="s">
        <v>429</v>
      </c>
      <c r="I737" s="100">
        <v>14</v>
      </c>
      <c r="J737" s="122" t="s">
        <v>3222</v>
      </c>
      <c r="K737" s="103"/>
      <c r="L737" s="103" t="s">
        <v>462</v>
      </c>
      <c r="M737" s="103" t="s">
        <v>446</v>
      </c>
      <c r="N737" s="103"/>
      <c r="O737" s="106"/>
      <c r="P737" s="104">
        <v>12000</v>
      </c>
      <c r="Q737" s="104"/>
      <c r="R737" s="104" t="s">
        <v>1698</v>
      </c>
      <c r="S737" s="105">
        <f t="shared" ref="S737" si="40">IF(P737="","",Q737/P737)</f>
        <v>0</v>
      </c>
      <c r="T737" s="119">
        <f>9091+422</f>
        <v>9513</v>
      </c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  <c r="AE737" s="107"/>
      <c r="AF737" s="107"/>
      <c r="AG737" s="107"/>
      <c r="AH737" s="107"/>
      <c r="AI737" s="107"/>
      <c r="AJ737" s="107"/>
      <c r="AK737" s="107"/>
      <c r="AL737" s="107"/>
      <c r="AM737" s="107"/>
      <c r="AN737" s="107"/>
      <c r="AO737" s="107"/>
      <c r="AP737" s="107"/>
      <c r="AQ737" s="107">
        <v>1</v>
      </c>
      <c r="AR737" s="107">
        <v>1</v>
      </c>
      <c r="AS737" s="107">
        <v>1</v>
      </c>
      <c r="AT737" s="107">
        <v>1</v>
      </c>
      <c r="AU737" s="107">
        <v>1</v>
      </c>
      <c r="AV737" s="107"/>
      <c r="AW737" s="107"/>
      <c r="AX737" s="107">
        <v>1</v>
      </c>
      <c r="AY737" s="107">
        <v>1</v>
      </c>
      <c r="AZ737" s="107">
        <v>1</v>
      </c>
      <c r="BA737" s="107">
        <v>1</v>
      </c>
      <c r="BB737" s="107">
        <v>1</v>
      </c>
      <c r="BC737" s="107"/>
    </row>
    <row r="738" spans="1:55" hidden="1" x14ac:dyDescent="0.3">
      <c r="B738" s="111" t="s">
        <v>3179</v>
      </c>
      <c r="C738" s="111">
        <v>4600011662</v>
      </c>
      <c r="D738" s="101" t="s">
        <v>1135</v>
      </c>
      <c r="E738" s="110" t="str">
        <f t="shared" si="39"/>
        <v>(CO) Sistema de Controle, retorno e transferência de condensado - Montagem de andaime linha 5385</v>
      </c>
      <c r="F738" s="102" t="s">
        <v>454</v>
      </c>
      <c r="G738" s="103" t="s">
        <v>1696</v>
      </c>
      <c r="H738" s="103" t="s">
        <v>1692</v>
      </c>
      <c r="I738" s="100">
        <v>14</v>
      </c>
      <c r="J738" s="122" t="s">
        <v>2988</v>
      </c>
      <c r="K738" s="103" t="s">
        <v>1700</v>
      </c>
      <c r="L738" s="103" t="s">
        <v>462</v>
      </c>
      <c r="M738" s="103"/>
      <c r="N738" s="103"/>
      <c r="O738" s="106"/>
      <c r="P738" s="104">
        <v>1</v>
      </c>
      <c r="Q738" s="104"/>
      <c r="R738" s="104" t="s">
        <v>1701</v>
      </c>
      <c r="S738" s="105">
        <f t="shared" ref="S738:S740" si="41">IF(P738="","",Q738/P738)</f>
        <v>0</v>
      </c>
      <c r="T738" s="119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  <c r="AE738" s="107"/>
      <c r="AF738" s="107"/>
      <c r="AG738" s="107"/>
      <c r="AH738" s="107"/>
      <c r="AI738" s="107"/>
      <c r="AJ738" s="107"/>
      <c r="AK738" s="107"/>
      <c r="AL738" s="107">
        <v>1</v>
      </c>
      <c r="AM738" s="107">
        <v>1</v>
      </c>
      <c r="AN738" s="107">
        <v>1</v>
      </c>
      <c r="AO738" s="107"/>
      <c r="AP738" s="107"/>
      <c r="AQ738" s="107"/>
      <c r="AR738" s="107"/>
      <c r="AS738" s="107"/>
      <c r="AT738" s="107"/>
      <c r="AU738" s="107"/>
      <c r="AV738" s="107"/>
      <c r="AW738" s="107"/>
      <c r="AX738" s="107"/>
      <c r="AY738" s="107"/>
      <c r="AZ738" s="107"/>
      <c r="BA738" s="107"/>
      <c r="BB738" s="107"/>
      <c r="BC738" s="107"/>
    </row>
    <row r="739" spans="1:55" hidden="1" x14ac:dyDescent="0.3">
      <c r="B739" s="111" t="s">
        <v>3181</v>
      </c>
      <c r="C739" s="111">
        <v>4600011662</v>
      </c>
      <c r="D739" s="101" t="s">
        <v>1136</v>
      </c>
      <c r="E739" s="110" t="str">
        <f t="shared" si="39"/>
        <v>(CO) Sistema de Controle, retorno e transferência de condensado - Montar suportes 2º trecho linha 5385</v>
      </c>
      <c r="F739" s="102" t="s">
        <v>454</v>
      </c>
      <c r="G739" s="103" t="s">
        <v>450</v>
      </c>
      <c r="H739" s="103" t="s">
        <v>1689</v>
      </c>
      <c r="I739" s="100">
        <v>14</v>
      </c>
      <c r="J739" s="122" t="s">
        <v>3217</v>
      </c>
      <c r="K739" s="103"/>
      <c r="L739" s="103" t="s">
        <v>462</v>
      </c>
      <c r="M739" s="103" t="s">
        <v>446</v>
      </c>
      <c r="N739" s="103"/>
      <c r="O739" s="106"/>
      <c r="P739" s="104">
        <v>1</v>
      </c>
      <c r="Q739" s="104"/>
      <c r="R739" s="104" t="s">
        <v>1701</v>
      </c>
      <c r="S739" s="105">
        <f t="shared" si="41"/>
        <v>0</v>
      </c>
      <c r="T739" s="119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  <c r="AE739" s="107"/>
      <c r="AF739" s="107"/>
      <c r="AG739" s="107"/>
      <c r="AH739" s="107"/>
      <c r="AI739" s="107"/>
      <c r="AJ739" s="107"/>
      <c r="AK739" s="107"/>
      <c r="AL739" s="107"/>
      <c r="AM739" s="107"/>
      <c r="AN739" s="107"/>
      <c r="AO739" s="107"/>
      <c r="AP739" s="107"/>
      <c r="AQ739" s="107"/>
      <c r="AR739" s="107"/>
      <c r="AS739" s="107"/>
      <c r="AT739" s="107"/>
      <c r="AU739" s="107"/>
      <c r="AV739" s="107"/>
      <c r="AW739" s="107"/>
      <c r="AX739" s="107">
        <v>1</v>
      </c>
      <c r="AY739" s="107">
        <v>1</v>
      </c>
      <c r="AZ739" s="107">
        <v>1</v>
      </c>
      <c r="BA739" s="107">
        <v>1</v>
      </c>
      <c r="BB739" s="107">
        <v>1</v>
      </c>
      <c r="BC739" s="107"/>
    </row>
    <row r="740" spans="1:55" hidden="1" x14ac:dyDescent="0.3">
      <c r="B740" s="111" t="s">
        <v>3181</v>
      </c>
      <c r="C740" s="111">
        <v>4600011662</v>
      </c>
      <c r="D740" s="101" t="s">
        <v>1137</v>
      </c>
      <c r="E740" s="110" t="str">
        <f t="shared" si="39"/>
        <v>(CO) Sistema de Controle, retorno e transferência de condensado - Inspeção ENDs das soldas 2º trecho linha 5385</v>
      </c>
      <c r="F740" s="102" t="s">
        <v>454</v>
      </c>
      <c r="G740" s="103" t="s">
        <v>450</v>
      </c>
      <c r="H740" s="103" t="s">
        <v>1689</v>
      </c>
      <c r="I740" s="100">
        <v>14</v>
      </c>
      <c r="J740" s="122" t="s">
        <v>3218</v>
      </c>
      <c r="K740" s="103"/>
      <c r="L740" s="103" t="s">
        <v>462</v>
      </c>
      <c r="M740" s="103" t="s">
        <v>446</v>
      </c>
      <c r="N740" s="103"/>
      <c r="O740" s="106"/>
      <c r="P740" s="104">
        <v>1</v>
      </c>
      <c r="Q740" s="104"/>
      <c r="R740" s="104" t="s">
        <v>1701</v>
      </c>
      <c r="S740" s="105">
        <f t="shared" si="41"/>
        <v>0</v>
      </c>
      <c r="T740" s="119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  <c r="AE740" s="107"/>
      <c r="AF740" s="107"/>
      <c r="AG740" s="107"/>
      <c r="AH740" s="107"/>
      <c r="AI740" s="107"/>
      <c r="AJ740" s="107"/>
      <c r="AK740" s="107"/>
      <c r="AL740" s="107"/>
      <c r="AM740" s="107"/>
      <c r="AN740" s="107"/>
      <c r="AO740" s="107"/>
      <c r="AP740" s="107"/>
      <c r="AQ740" s="107"/>
      <c r="AR740" s="107"/>
      <c r="AS740" s="107"/>
      <c r="AT740" s="107"/>
      <c r="AU740" s="107"/>
      <c r="AV740" s="107"/>
      <c r="AW740" s="107"/>
      <c r="AX740" s="107">
        <v>1</v>
      </c>
      <c r="AY740" s="107">
        <v>1</v>
      </c>
      <c r="AZ740" s="107">
        <v>1</v>
      </c>
      <c r="BA740" s="107">
        <v>1</v>
      </c>
      <c r="BB740" s="107">
        <v>1</v>
      </c>
      <c r="BC740" s="107"/>
    </row>
    <row r="741" spans="1:55" hidden="1" x14ac:dyDescent="0.3">
      <c r="B741" s="111" t="s">
        <v>3178</v>
      </c>
      <c r="C741" s="111">
        <v>4600011662</v>
      </c>
      <c r="D741" s="101" t="s">
        <v>1138</v>
      </c>
      <c r="E741" s="110" t="str">
        <f t="shared" si="39"/>
        <v>(CO) Sistema de Controle, retorno e transferência de condensado - Teste hidrostático linha 5385</v>
      </c>
      <c r="F741" s="102" t="s">
        <v>454</v>
      </c>
      <c r="G741" s="103" t="s">
        <v>450</v>
      </c>
      <c r="H741" s="103" t="s">
        <v>1689</v>
      </c>
      <c r="I741" s="100">
        <v>14</v>
      </c>
      <c r="J741" s="122" t="s">
        <v>3223</v>
      </c>
      <c r="K741" s="103"/>
      <c r="L741" s="103" t="s">
        <v>462</v>
      </c>
      <c r="M741" s="103"/>
      <c r="N741" s="103"/>
      <c r="O741" s="106" t="s">
        <v>3202</v>
      </c>
      <c r="P741" s="104"/>
      <c r="Q741" s="104"/>
      <c r="R741" s="104"/>
      <c r="S741" s="105"/>
      <c r="T741" s="119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  <c r="AE741" s="107"/>
      <c r="AF741" s="107"/>
      <c r="AG741" s="107"/>
      <c r="AH741" s="107"/>
      <c r="AI741" s="107"/>
      <c r="AJ741" s="107"/>
      <c r="AK741" s="107"/>
      <c r="AL741" s="107"/>
      <c r="AM741" s="107"/>
      <c r="AN741" s="107"/>
      <c r="AO741" s="107"/>
      <c r="AP741" s="107"/>
      <c r="AQ741" s="107"/>
      <c r="AR741" s="107"/>
      <c r="AS741" s="107"/>
      <c r="AT741" s="107"/>
      <c r="AU741" s="107"/>
      <c r="AV741" s="107"/>
      <c r="AW741" s="107"/>
      <c r="AX741" s="107">
        <v>0</v>
      </c>
      <c r="AY741" s="107">
        <v>0</v>
      </c>
      <c r="AZ741" s="107">
        <v>0</v>
      </c>
      <c r="BA741" s="107">
        <v>0</v>
      </c>
      <c r="BB741" s="107">
        <v>0</v>
      </c>
      <c r="BC741" s="107"/>
    </row>
    <row r="742" spans="1:55" hidden="1" x14ac:dyDescent="0.3">
      <c r="B742" s="111" t="s">
        <v>3177</v>
      </c>
      <c r="C742" s="111">
        <v>4600011662</v>
      </c>
      <c r="D742" s="101" t="s">
        <v>1139</v>
      </c>
      <c r="E742" s="110" t="str">
        <f t="shared" si="39"/>
        <v>(PO) Sistema de Polimento e Tanque de Condensado - Linha 3"-S3-14E-5371-H</v>
      </c>
      <c r="F742" s="102" t="s">
        <v>453</v>
      </c>
      <c r="G742" s="103" t="s">
        <v>450</v>
      </c>
      <c r="H742" s="103" t="s">
        <v>1689</v>
      </c>
      <c r="I742" s="100"/>
      <c r="J742" s="122" t="s">
        <v>2697</v>
      </c>
      <c r="K742" s="103"/>
      <c r="L742" s="103"/>
      <c r="M742" s="103"/>
      <c r="N742" s="103"/>
      <c r="O742" s="106"/>
      <c r="P742" s="104"/>
      <c r="Q742" s="104"/>
      <c r="R742" s="104"/>
      <c r="S742" s="105"/>
      <c r="T742" s="119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  <c r="AE742" s="107"/>
      <c r="AF742" s="107"/>
      <c r="AG742" s="107"/>
      <c r="AH742" s="107"/>
      <c r="AI742" s="107"/>
      <c r="AJ742" s="107"/>
      <c r="AK742" s="107"/>
      <c r="AL742" s="107"/>
      <c r="AM742" s="107"/>
      <c r="AN742" s="107"/>
      <c r="AO742" s="107"/>
      <c r="AP742" s="107"/>
      <c r="AQ742" s="107"/>
      <c r="AR742" s="107"/>
      <c r="AS742" s="107"/>
      <c r="AT742" s="107"/>
      <c r="AU742" s="107"/>
      <c r="AV742" s="107"/>
      <c r="AW742" s="107"/>
      <c r="AX742" s="107"/>
      <c r="AY742" s="107"/>
      <c r="AZ742" s="107"/>
      <c r="BA742" s="107"/>
      <c r="BB742" s="107"/>
      <c r="BC742" s="107"/>
    </row>
    <row r="743" spans="1:55" hidden="1" x14ac:dyDescent="0.3">
      <c r="B743" s="111" t="s">
        <v>3177</v>
      </c>
      <c r="C743" s="111">
        <v>4600011662</v>
      </c>
      <c r="D743" s="101" t="s">
        <v>1140</v>
      </c>
      <c r="E743" s="110" t="str">
        <f t="shared" si="39"/>
        <v/>
      </c>
      <c r="F743" s="102"/>
      <c r="G743" s="103"/>
      <c r="H743" s="103" t="s">
        <v>429</v>
      </c>
      <c r="I743" s="100"/>
      <c r="J743" s="122" t="s">
        <v>2883</v>
      </c>
      <c r="K743" s="103"/>
      <c r="L743" s="103"/>
      <c r="M743" s="103"/>
      <c r="N743" s="103"/>
      <c r="O743" s="106"/>
      <c r="P743" s="104"/>
      <c r="Q743" s="104"/>
      <c r="R743" s="104"/>
      <c r="S743" s="105"/>
      <c r="T743" s="119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  <c r="AE743" s="107"/>
      <c r="AF743" s="107"/>
      <c r="AG743" s="107"/>
      <c r="AH743" s="107"/>
      <c r="AI743" s="107"/>
      <c r="AJ743" s="107"/>
      <c r="AK743" s="107"/>
      <c r="AL743" s="107"/>
      <c r="AM743" s="107"/>
      <c r="AN743" s="107"/>
      <c r="AO743" s="107"/>
      <c r="AP743" s="107"/>
      <c r="AQ743" s="107"/>
      <c r="AR743" s="107"/>
      <c r="AS743" s="107"/>
      <c r="AT743" s="107"/>
      <c r="AU743" s="107"/>
      <c r="AV743" s="107"/>
      <c r="AW743" s="107"/>
      <c r="AX743" s="107"/>
      <c r="AY743" s="107"/>
      <c r="AZ743" s="107"/>
      <c r="BA743" s="107"/>
      <c r="BB743" s="107"/>
      <c r="BC743" s="107"/>
    </row>
    <row r="744" spans="1:55" hidden="1" x14ac:dyDescent="0.3">
      <c r="B744" s="111" t="s">
        <v>3177</v>
      </c>
      <c r="C744" s="111">
        <v>4600011662</v>
      </c>
      <c r="D744" s="101" t="s">
        <v>1141</v>
      </c>
      <c r="E744" s="110" t="str">
        <f t="shared" si="39"/>
        <v>(CO) Sistema de Controle, retorno e transferência de condensado - Inspeção ENDs das soldas</v>
      </c>
      <c r="F744" s="102" t="s">
        <v>454</v>
      </c>
      <c r="G744" s="103" t="s">
        <v>450</v>
      </c>
      <c r="H744" s="103" t="s">
        <v>1689</v>
      </c>
      <c r="I744" s="100"/>
      <c r="J744" s="122" t="s">
        <v>279</v>
      </c>
      <c r="K744" s="103"/>
      <c r="L744" s="103"/>
      <c r="M744" s="103"/>
      <c r="N744" s="103"/>
      <c r="O744" s="106"/>
      <c r="P744" s="104"/>
      <c r="Q744" s="104"/>
      <c r="R744" s="104"/>
      <c r="S744" s="105"/>
      <c r="T744" s="119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  <c r="AE744" s="107"/>
      <c r="AF744" s="107"/>
      <c r="AG744" s="107"/>
      <c r="AH744" s="107"/>
      <c r="AI744" s="107"/>
      <c r="AJ744" s="107"/>
      <c r="AK744" s="107"/>
      <c r="AL744" s="107"/>
      <c r="AM744" s="107"/>
      <c r="AN744" s="107"/>
      <c r="AO744" s="107"/>
      <c r="AP744" s="107"/>
      <c r="AQ744" s="107"/>
      <c r="AR744" s="107"/>
      <c r="AS744" s="107"/>
      <c r="AT744" s="107"/>
      <c r="AU744" s="107"/>
      <c r="AV744" s="107"/>
      <c r="AW744" s="107"/>
      <c r="AX744" s="107"/>
      <c r="AY744" s="107"/>
      <c r="AZ744" s="107"/>
      <c r="BA744" s="107"/>
      <c r="BB744" s="107"/>
      <c r="BC744" s="107"/>
    </row>
    <row r="745" spans="1:55" hidden="1" x14ac:dyDescent="0.3">
      <c r="B745" s="111" t="s">
        <v>3177</v>
      </c>
      <c r="C745" s="111">
        <v>4600011662</v>
      </c>
      <c r="D745" s="101" t="s">
        <v>1142</v>
      </c>
      <c r="E745" s="110" t="str">
        <f t="shared" si="39"/>
        <v>(CO) Sistema de Controle, retorno e transferência de condensado - Teste hidrostático</v>
      </c>
      <c r="F745" s="102" t="s">
        <v>454</v>
      </c>
      <c r="G745" s="103" t="s">
        <v>450</v>
      </c>
      <c r="H745" s="103" t="s">
        <v>1689</v>
      </c>
      <c r="I745" s="100"/>
      <c r="J745" s="122" t="s">
        <v>335</v>
      </c>
      <c r="K745" s="103"/>
      <c r="L745" s="103"/>
      <c r="M745" s="103"/>
      <c r="N745" s="103"/>
      <c r="O745" s="106"/>
      <c r="P745" s="104"/>
      <c r="Q745" s="104"/>
      <c r="R745" s="104"/>
      <c r="S745" s="105"/>
      <c r="T745" s="119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  <c r="AE745" s="107"/>
      <c r="AF745" s="107"/>
      <c r="AG745" s="107"/>
      <c r="AH745" s="107"/>
      <c r="AI745" s="107"/>
      <c r="AJ745" s="107"/>
      <c r="AK745" s="107"/>
      <c r="AL745" s="107"/>
      <c r="AM745" s="107"/>
      <c r="AN745" s="107"/>
      <c r="AO745" s="107"/>
      <c r="AP745" s="107"/>
      <c r="AQ745" s="107"/>
      <c r="AR745" s="107"/>
      <c r="AS745" s="107"/>
      <c r="AT745" s="107"/>
      <c r="AU745" s="107"/>
      <c r="AV745" s="107"/>
      <c r="AW745" s="107"/>
      <c r="AX745" s="107"/>
      <c r="AY745" s="107"/>
      <c r="AZ745" s="107"/>
      <c r="BA745" s="107"/>
      <c r="BB745" s="107"/>
      <c r="BC745" s="107"/>
    </row>
    <row r="746" spans="1:55" hidden="1" x14ac:dyDescent="0.3">
      <c r="B746" s="111" t="s">
        <v>3177</v>
      </c>
      <c r="C746" s="111">
        <v>4600011662</v>
      </c>
      <c r="D746" s="101" t="s">
        <v>1143</v>
      </c>
      <c r="E746" s="110" t="str">
        <f t="shared" si="39"/>
        <v/>
      </c>
      <c r="F746" s="102"/>
      <c r="G746" s="103"/>
      <c r="H746" s="103"/>
      <c r="I746" s="100"/>
      <c r="J746" s="122" t="s">
        <v>2698</v>
      </c>
      <c r="K746" s="103"/>
      <c r="L746" s="103"/>
      <c r="M746" s="103"/>
      <c r="N746" s="103"/>
      <c r="O746" s="106"/>
      <c r="P746" s="104"/>
      <c r="Q746" s="104"/>
      <c r="R746" s="104"/>
      <c r="S746" s="105"/>
      <c r="T746" s="119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  <c r="AE746" s="107"/>
      <c r="AF746" s="107"/>
      <c r="AG746" s="107"/>
      <c r="AH746" s="107"/>
      <c r="AI746" s="107"/>
      <c r="AJ746" s="107"/>
      <c r="AK746" s="107"/>
      <c r="AL746" s="107"/>
      <c r="AM746" s="107"/>
      <c r="AN746" s="107"/>
      <c r="AO746" s="107"/>
      <c r="AP746" s="107"/>
      <c r="AQ746" s="107"/>
      <c r="AR746" s="107"/>
      <c r="AS746" s="107"/>
      <c r="AT746" s="107"/>
      <c r="AU746" s="107"/>
      <c r="AV746" s="107"/>
      <c r="AW746" s="107"/>
      <c r="AX746" s="107"/>
      <c r="AY746" s="107"/>
      <c r="AZ746" s="107"/>
      <c r="BA746" s="107"/>
      <c r="BB746" s="107"/>
      <c r="BC746" s="107"/>
    </row>
    <row r="747" spans="1:55" hidden="1" x14ac:dyDescent="0.3">
      <c r="B747" s="111" t="s">
        <v>3178</v>
      </c>
      <c r="C747" s="111">
        <v>4600011662</v>
      </c>
      <c r="D747" s="101" t="s">
        <v>1144</v>
      </c>
      <c r="E747" s="110" t="str">
        <f t="shared" si="39"/>
        <v>(CO) Sistema de Controle, retorno e transferência de condensado - Montar e soldar linha 5332</v>
      </c>
      <c r="F747" s="102" t="s">
        <v>454</v>
      </c>
      <c r="G747" s="103" t="s">
        <v>450</v>
      </c>
      <c r="H747" s="103" t="s">
        <v>1689</v>
      </c>
      <c r="I747" s="100">
        <v>14</v>
      </c>
      <c r="J747" s="122" t="s">
        <v>3224</v>
      </c>
      <c r="K747" s="103"/>
      <c r="L747" s="103" t="s">
        <v>462</v>
      </c>
      <c r="M747" s="103"/>
      <c r="N747" s="103"/>
      <c r="O747" s="106" t="s">
        <v>3203</v>
      </c>
      <c r="P747" s="104"/>
      <c r="Q747" s="104"/>
      <c r="R747" s="104"/>
      <c r="S747" s="105"/>
      <c r="T747" s="119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  <c r="AE747" s="107"/>
      <c r="AF747" s="107"/>
      <c r="AG747" s="107"/>
      <c r="AH747" s="107"/>
      <c r="AI747" s="107"/>
      <c r="AJ747" s="107"/>
      <c r="AK747" s="107"/>
      <c r="AL747" s="107"/>
      <c r="AM747" s="107"/>
      <c r="AN747" s="107"/>
      <c r="AO747" s="107"/>
      <c r="AP747" s="107"/>
      <c r="AQ747" s="107"/>
      <c r="AR747" s="107"/>
      <c r="AS747" s="107"/>
      <c r="AT747" s="107"/>
      <c r="AU747" s="107"/>
      <c r="AV747" s="107"/>
      <c r="AW747" s="107"/>
      <c r="AX747" s="107">
        <v>0</v>
      </c>
      <c r="AY747" s="107">
        <v>0</v>
      </c>
      <c r="AZ747" s="107">
        <v>0</v>
      </c>
      <c r="BA747" s="107">
        <v>0</v>
      </c>
      <c r="BB747" s="107">
        <v>0</v>
      </c>
      <c r="BC747" s="107"/>
    </row>
    <row r="748" spans="1:55" hidden="1" x14ac:dyDescent="0.3">
      <c r="B748" s="111" t="s">
        <v>3177</v>
      </c>
      <c r="C748" s="111">
        <v>4600011662</v>
      </c>
      <c r="D748" s="101" t="s">
        <v>1145</v>
      </c>
      <c r="E748" s="110" t="str">
        <f t="shared" si="39"/>
        <v>(CO) Sistema de Controle, retorno e transferência de condensado - Montar suportes</v>
      </c>
      <c r="F748" s="102" t="s">
        <v>454</v>
      </c>
      <c r="G748" s="103" t="s">
        <v>450</v>
      </c>
      <c r="H748" s="103">
        <v>14</v>
      </c>
      <c r="I748" s="100"/>
      <c r="J748" s="122" t="s">
        <v>2874</v>
      </c>
      <c r="K748" s="103"/>
      <c r="L748" s="103"/>
      <c r="M748" s="103"/>
      <c r="N748" s="103"/>
      <c r="O748" s="106"/>
      <c r="P748" s="104"/>
      <c r="Q748" s="104"/>
      <c r="R748" s="104"/>
      <c r="S748" s="105"/>
      <c r="T748" s="119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  <c r="AE748" s="107"/>
      <c r="AF748" s="107"/>
      <c r="AG748" s="107"/>
      <c r="AH748" s="107"/>
      <c r="AI748" s="107"/>
      <c r="AJ748" s="107"/>
      <c r="AK748" s="107"/>
      <c r="AL748" s="107"/>
      <c r="AM748" s="107"/>
      <c r="AN748" s="107"/>
      <c r="AO748" s="107"/>
      <c r="AP748" s="107"/>
      <c r="AQ748" s="107"/>
      <c r="AR748" s="107"/>
      <c r="AS748" s="107"/>
      <c r="AT748" s="107"/>
      <c r="AU748" s="107"/>
      <c r="AV748" s="107"/>
      <c r="AW748" s="107"/>
      <c r="AX748" s="107"/>
      <c r="AY748" s="107"/>
      <c r="AZ748" s="107"/>
      <c r="BA748" s="107"/>
      <c r="BB748" s="107"/>
      <c r="BC748" s="107"/>
    </row>
    <row r="749" spans="1:55" hidden="1" x14ac:dyDescent="0.3">
      <c r="B749" s="111" t="s">
        <v>3177</v>
      </c>
      <c r="C749" s="111">
        <v>4600011662</v>
      </c>
      <c r="D749" s="101" t="s">
        <v>1146</v>
      </c>
      <c r="E749" s="110" t="str">
        <f t="shared" si="39"/>
        <v>(CO) Sistema de Controle, retorno e transferência de condensado - Inspeção ENDs das soldas</v>
      </c>
      <c r="F749" s="102" t="s">
        <v>454</v>
      </c>
      <c r="G749" s="103" t="s">
        <v>450</v>
      </c>
      <c r="H749" s="103" t="s">
        <v>1689</v>
      </c>
      <c r="I749" s="100"/>
      <c r="J749" s="122" t="s">
        <v>279</v>
      </c>
      <c r="K749" s="103"/>
      <c r="L749" s="103"/>
      <c r="M749" s="103"/>
      <c r="N749" s="103"/>
      <c r="O749" s="106"/>
      <c r="P749" s="104"/>
      <c r="Q749" s="104"/>
      <c r="R749" s="104"/>
      <c r="S749" s="105"/>
      <c r="T749" s="119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  <c r="AE749" s="107"/>
      <c r="AF749" s="107"/>
      <c r="AG749" s="107"/>
      <c r="AH749" s="107"/>
      <c r="AI749" s="107"/>
      <c r="AJ749" s="107"/>
      <c r="AK749" s="107"/>
      <c r="AL749" s="107"/>
      <c r="AM749" s="107"/>
      <c r="AN749" s="107"/>
      <c r="AO749" s="107"/>
      <c r="AP749" s="107"/>
      <c r="AQ749" s="107"/>
      <c r="AR749" s="107"/>
      <c r="AS749" s="107"/>
      <c r="AT749" s="107"/>
      <c r="AU749" s="107"/>
      <c r="AV749" s="107"/>
      <c r="AW749" s="107"/>
      <c r="AX749" s="107"/>
      <c r="AY749" s="107"/>
      <c r="AZ749" s="107"/>
      <c r="BA749" s="107"/>
      <c r="BB749" s="107"/>
      <c r="BC749" s="107"/>
    </row>
    <row r="750" spans="1:55" hidden="1" x14ac:dyDescent="0.3">
      <c r="B750" s="111" t="s">
        <v>3177</v>
      </c>
      <c r="C750" s="111">
        <v>4600011662</v>
      </c>
      <c r="D750" s="101" t="s">
        <v>1147</v>
      </c>
      <c r="E750" s="110" t="str">
        <f t="shared" si="39"/>
        <v>(PO) Sistema de Polimento e Tanque de Condensado - Teste hidrostático</v>
      </c>
      <c r="F750" s="102" t="s">
        <v>453</v>
      </c>
      <c r="G750" s="103" t="s">
        <v>450</v>
      </c>
      <c r="H750" s="103" t="s">
        <v>429</v>
      </c>
      <c r="I750" s="100"/>
      <c r="J750" s="122" t="s">
        <v>335</v>
      </c>
      <c r="K750" s="103"/>
      <c r="L750" s="103"/>
      <c r="M750" s="103"/>
      <c r="N750" s="103"/>
      <c r="O750" s="106"/>
      <c r="P750" s="104"/>
      <c r="Q750" s="104"/>
      <c r="R750" s="104"/>
      <c r="S750" s="105"/>
      <c r="T750" s="119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  <c r="AE750" s="107"/>
      <c r="AF750" s="107"/>
      <c r="AG750" s="107"/>
      <c r="AH750" s="107"/>
      <c r="AI750" s="107"/>
      <c r="AJ750" s="107"/>
      <c r="AK750" s="107"/>
      <c r="AL750" s="107"/>
      <c r="AM750" s="107"/>
      <c r="AN750" s="107"/>
      <c r="AO750" s="107"/>
      <c r="AP750" s="107"/>
      <c r="AQ750" s="107"/>
      <c r="AR750" s="107"/>
      <c r="AS750" s="107"/>
      <c r="AT750" s="107"/>
      <c r="AU750" s="107"/>
      <c r="AV750" s="107"/>
      <c r="AW750" s="107"/>
      <c r="AX750" s="107"/>
      <c r="AY750" s="107"/>
      <c r="AZ750" s="107"/>
      <c r="BA750" s="107"/>
      <c r="BB750" s="107"/>
      <c r="BC750" s="107"/>
    </row>
    <row r="751" spans="1:55" hidden="1" x14ac:dyDescent="0.3">
      <c r="B751" s="111" t="s">
        <v>3177</v>
      </c>
      <c r="C751" s="111">
        <v>4600011662</v>
      </c>
      <c r="D751" s="101" t="s">
        <v>1148</v>
      </c>
      <c r="E751" s="110" t="str">
        <f t="shared" si="39"/>
        <v/>
      </c>
      <c r="F751" s="102"/>
      <c r="G751" s="103"/>
      <c r="H751" s="103"/>
      <c r="I751" s="100"/>
      <c r="J751" s="122" t="s">
        <v>2702</v>
      </c>
      <c r="K751" s="103"/>
      <c r="L751" s="103"/>
      <c r="M751" s="103"/>
      <c r="N751" s="103"/>
      <c r="O751" s="106"/>
      <c r="P751" s="104"/>
      <c r="Q751" s="104"/>
      <c r="R751" s="104"/>
      <c r="S751" s="105"/>
      <c r="T751" s="119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  <c r="AE751" s="107"/>
      <c r="AF751" s="107"/>
      <c r="AG751" s="107"/>
      <c r="AH751" s="107"/>
      <c r="AI751" s="107"/>
      <c r="AJ751" s="107"/>
      <c r="AK751" s="107"/>
      <c r="AL751" s="107"/>
      <c r="AM751" s="107"/>
      <c r="AN751" s="107"/>
      <c r="AO751" s="107"/>
      <c r="AP751" s="107"/>
      <c r="AQ751" s="107"/>
      <c r="AR751" s="107"/>
      <c r="AS751" s="107"/>
      <c r="AT751" s="107"/>
      <c r="AU751" s="107"/>
      <c r="AV751" s="107"/>
      <c r="AW751" s="107"/>
      <c r="AX751" s="107"/>
      <c r="AY751" s="107"/>
      <c r="AZ751" s="107"/>
      <c r="BA751" s="107"/>
      <c r="BB751" s="107"/>
      <c r="BC751" s="107"/>
    </row>
    <row r="752" spans="1:55" hidden="1" x14ac:dyDescent="0.3">
      <c r="B752" s="111" t="s">
        <v>3178</v>
      </c>
      <c r="C752" s="111">
        <v>4600011662</v>
      </c>
      <c r="D752" s="101" t="s">
        <v>1149</v>
      </c>
      <c r="E752" s="110" t="str">
        <f t="shared" si="39"/>
        <v>(CO) Sistema de Controle, retorno e transferência de condensado - Montar e soldar linha 5334</v>
      </c>
      <c r="F752" s="102" t="s">
        <v>454</v>
      </c>
      <c r="G752" s="103" t="s">
        <v>450</v>
      </c>
      <c r="H752" s="103" t="s">
        <v>1689</v>
      </c>
      <c r="I752" s="100">
        <v>14</v>
      </c>
      <c r="J752" s="122" t="s">
        <v>3225</v>
      </c>
      <c r="K752" s="103"/>
      <c r="L752" s="103" t="s">
        <v>462</v>
      </c>
      <c r="M752" s="103"/>
      <c r="N752" s="103"/>
      <c r="O752" s="106" t="s">
        <v>3204</v>
      </c>
      <c r="P752" s="104"/>
      <c r="Q752" s="104"/>
      <c r="R752" s="104"/>
      <c r="S752" s="105"/>
      <c r="T752" s="119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  <c r="AE752" s="107"/>
      <c r="AF752" s="107"/>
      <c r="AG752" s="107"/>
      <c r="AH752" s="107"/>
      <c r="AI752" s="107"/>
      <c r="AJ752" s="107"/>
      <c r="AK752" s="107"/>
      <c r="AL752" s="107"/>
      <c r="AM752" s="107"/>
      <c r="AN752" s="107"/>
      <c r="AO752" s="107"/>
      <c r="AP752" s="107"/>
      <c r="AQ752" s="107"/>
      <c r="AR752" s="107"/>
      <c r="AS752" s="107"/>
      <c r="AT752" s="107"/>
      <c r="AU752" s="107"/>
      <c r="AV752" s="107"/>
      <c r="AW752" s="107"/>
      <c r="AX752" s="107">
        <v>0</v>
      </c>
      <c r="AY752" s="107">
        <v>0</v>
      </c>
      <c r="AZ752" s="107">
        <v>0</v>
      </c>
      <c r="BA752" s="107">
        <v>0</v>
      </c>
      <c r="BB752" s="107">
        <v>0</v>
      </c>
      <c r="BC752" s="107"/>
    </row>
    <row r="753" spans="1:55" hidden="1" x14ac:dyDescent="0.3">
      <c r="B753" s="111" t="s">
        <v>3177</v>
      </c>
      <c r="C753" s="111">
        <v>4600011662</v>
      </c>
      <c r="D753" s="101" t="s">
        <v>1150</v>
      </c>
      <c r="E753" s="110" t="str">
        <f t="shared" si="39"/>
        <v/>
      </c>
      <c r="F753" s="102"/>
      <c r="G753" s="103"/>
      <c r="H753" s="103"/>
      <c r="I753" s="100"/>
      <c r="J753" s="122" t="s">
        <v>2874</v>
      </c>
      <c r="K753" s="103"/>
      <c r="L753" s="103"/>
      <c r="M753" s="103"/>
      <c r="N753" s="103"/>
      <c r="O753" s="106"/>
      <c r="P753" s="104"/>
      <c r="Q753" s="104"/>
      <c r="R753" s="104"/>
      <c r="S753" s="105"/>
      <c r="T753" s="119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  <c r="AE753" s="107"/>
      <c r="AF753" s="107"/>
      <c r="AG753" s="107"/>
      <c r="AH753" s="107"/>
      <c r="AI753" s="107"/>
      <c r="AJ753" s="107"/>
      <c r="AK753" s="107"/>
      <c r="AL753" s="107"/>
      <c r="AM753" s="107"/>
      <c r="AN753" s="107"/>
      <c r="AO753" s="107"/>
      <c r="AP753" s="107"/>
      <c r="AQ753" s="107"/>
      <c r="AR753" s="107"/>
      <c r="AS753" s="107"/>
      <c r="AT753" s="107"/>
      <c r="AU753" s="107"/>
      <c r="AV753" s="107"/>
      <c r="AW753" s="107"/>
      <c r="AX753" s="107"/>
      <c r="AY753" s="107"/>
      <c r="AZ753" s="107"/>
      <c r="BA753" s="107"/>
      <c r="BB753" s="107"/>
      <c r="BC753" s="107"/>
    </row>
    <row r="754" spans="1:55" hidden="1" x14ac:dyDescent="0.3">
      <c r="B754" s="111" t="s">
        <v>3177</v>
      </c>
      <c r="C754" s="111">
        <v>4600011662</v>
      </c>
      <c r="D754" s="101" t="s">
        <v>1151</v>
      </c>
      <c r="E754" s="110" t="str">
        <f t="shared" si="39"/>
        <v>(CO) Sistema de Controle, retorno e transferência de condensado - Inspeção ENDs das soldas</v>
      </c>
      <c r="F754" s="102" t="s">
        <v>454</v>
      </c>
      <c r="G754" s="103" t="s">
        <v>450</v>
      </c>
      <c r="H754" s="103" t="s">
        <v>1689</v>
      </c>
      <c r="I754" s="100"/>
      <c r="J754" s="122" t="s">
        <v>279</v>
      </c>
      <c r="K754" s="103"/>
      <c r="L754" s="103"/>
      <c r="M754" s="103"/>
      <c r="N754" s="103"/>
      <c r="O754" s="106"/>
      <c r="P754" s="104"/>
      <c r="Q754" s="104"/>
      <c r="R754" s="104"/>
      <c r="S754" s="105"/>
      <c r="T754" s="119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  <c r="AE754" s="107"/>
      <c r="AF754" s="107"/>
      <c r="AG754" s="107"/>
      <c r="AH754" s="107"/>
      <c r="AI754" s="107"/>
      <c r="AJ754" s="107"/>
      <c r="AK754" s="107"/>
      <c r="AL754" s="107"/>
      <c r="AM754" s="107"/>
      <c r="AN754" s="107"/>
      <c r="AO754" s="107"/>
      <c r="AP754" s="107"/>
      <c r="AQ754" s="107"/>
      <c r="AR754" s="107"/>
      <c r="AS754" s="107"/>
      <c r="AT754" s="107"/>
      <c r="AU754" s="107"/>
      <c r="AV754" s="107"/>
      <c r="AW754" s="107"/>
      <c r="AX754" s="107"/>
      <c r="AY754" s="107"/>
      <c r="AZ754" s="107"/>
      <c r="BA754" s="107"/>
      <c r="BB754" s="107"/>
      <c r="BC754" s="107"/>
    </row>
    <row r="755" spans="1:55" hidden="1" x14ac:dyDescent="0.3">
      <c r="B755" s="111" t="s">
        <v>3177</v>
      </c>
      <c r="C755" s="111">
        <v>4600011662</v>
      </c>
      <c r="D755" s="101" t="s">
        <v>1152</v>
      </c>
      <c r="E755" s="110" t="str">
        <f t="shared" si="39"/>
        <v>(PO) Sistema de Polimento e Tanque de Condensado - Teste hidrostático</v>
      </c>
      <c r="F755" s="102" t="s">
        <v>453</v>
      </c>
      <c r="G755" s="103"/>
      <c r="H755" s="103" t="s">
        <v>429</v>
      </c>
      <c r="I755" s="100"/>
      <c r="J755" s="122" t="s">
        <v>335</v>
      </c>
      <c r="K755" s="103"/>
      <c r="L755" s="103"/>
      <c r="M755" s="103"/>
      <c r="N755" s="103"/>
      <c r="O755" s="106"/>
      <c r="P755" s="104"/>
      <c r="Q755" s="104"/>
      <c r="R755" s="104"/>
      <c r="S755" s="105"/>
      <c r="T755" s="119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  <c r="AE755" s="107"/>
      <c r="AF755" s="107"/>
      <c r="AG755" s="107"/>
      <c r="AH755" s="107"/>
      <c r="AI755" s="107"/>
      <c r="AJ755" s="107"/>
      <c r="AK755" s="107"/>
      <c r="AL755" s="107"/>
      <c r="AM755" s="107"/>
      <c r="AN755" s="107"/>
      <c r="AO755" s="107"/>
      <c r="AP755" s="107"/>
      <c r="AQ755" s="107"/>
      <c r="AR755" s="107"/>
      <c r="AS755" s="107"/>
      <c r="AT755" s="107"/>
      <c r="AU755" s="107"/>
      <c r="AV755" s="107"/>
      <c r="AW755" s="107"/>
      <c r="AX755" s="107"/>
      <c r="AY755" s="107"/>
      <c r="AZ755" s="107"/>
      <c r="BA755" s="107"/>
      <c r="BB755" s="107"/>
      <c r="BC755" s="107"/>
    </row>
    <row r="756" spans="1:55" hidden="1" x14ac:dyDescent="0.3">
      <c r="B756" s="111" t="s">
        <v>3177</v>
      </c>
      <c r="C756" s="111">
        <v>4600011662</v>
      </c>
      <c r="D756" s="101" t="s">
        <v>1153</v>
      </c>
      <c r="E756" s="110" t="str">
        <f t="shared" si="39"/>
        <v/>
      </c>
      <c r="F756" s="102"/>
      <c r="G756" s="103"/>
      <c r="H756" s="103"/>
      <c r="I756" s="100"/>
      <c r="J756" s="122" t="s">
        <v>2699</v>
      </c>
      <c r="K756" s="103"/>
      <c r="L756" s="103"/>
      <c r="M756" s="103"/>
      <c r="N756" s="103"/>
      <c r="O756" s="106"/>
      <c r="P756" s="104"/>
      <c r="Q756" s="104"/>
      <c r="R756" s="104"/>
      <c r="S756" s="105"/>
      <c r="T756" s="119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  <c r="AE756" s="107"/>
      <c r="AF756" s="107"/>
      <c r="AG756" s="107"/>
      <c r="AH756" s="107"/>
      <c r="AI756" s="107"/>
      <c r="AJ756" s="107"/>
      <c r="AK756" s="107"/>
      <c r="AL756" s="107"/>
      <c r="AM756" s="107"/>
      <c r="AN756" s="107"/>
      <c r="AO756" s="107"/>
      <c r="AP756" s="107"/>
      <c r="AQ756" s="107"/>
      <c r="AR756" s="107"/>
      <c r="AS756" s="107"/>
      <c r="AT756" s="107"/>
      <c r="AU756" s="107"/>
      <c r="AV756" s="107"/>
      <c r="AW756" s="107"/>
      <c r="AX756" s="107"/>
      <c r="AY756" s="107"/>
      <c r="AZ756" s="107"/>
      <c r="BA756" s="107"/>
      <c r="BB756" s="107"/>
      <c r="BC756" s="107"/>
    </row>
    <row r="757" spans="1:55" hidden="1" x14ac:dyDescent="0.3">
      <c r="B757" s="111" t="s">
        <v>3177</v>
      </c>
      <c r="C757" s="111">
        <v>4600011662</v>
      </c>
      <c r="D757" s="101" t="s">
        <v>1154</v>
      </c>
      <c r="E757" s="110" t="str">
        <f t="shared" si="39"/>
        <v/>
      </c>
      <c r="F757" s="102"/>
      <c r="G757" s="103"/>
      <c r="H757" s="103"/>
      <c r="I757" s="100"/>
      <c r="J757" s="122" t="s">
        <v>2883</v>
      </c>
      <c r="K757" s="103"/>
      <c r="L757" s="103"/>
      <c r="M757" s="103"/>
      <c r="N757" s="103"/>
      <c r="O757" s="106"/>
      <c r="P757" s="104"/>
      <c r="Q757" s="104"/>
      <c r="R757" s="104"/>
      <c r="S757" s="105"/>
      <c r="T757" s="119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  <c r="AE757" s="107"/>
      <c r="AF757" s="107"/>
      <c r="AG757" s="107"/>
      <c r="AH757" s="107"/>
      <c r="AI757" s="107"/>
      <c r="AJ757" s="107"/>
      <c r="AK757" s="107"/>
      <c r="AL757" s="107"/>
      <c r="AM757" s="107"/>
      <c r="AN757" s="107"/>
      <c r="AO757" s="107"/>
      <c r="AP757" s="107"/>
      <c r="AQ757" s="107"/>
      <c r="AR757" s="107"/>
      <c r="AS757" s="107"/>
      <c r="AT757" s="107"/>
      <c r="AU757" s="107"/>
      <c r="AV757" s="107"/>
      <c r="AW757" s="107"/>
      <c r="AX757" s="107"/>
      <c r="AY757" s="107"/>
      <c r="AZ757" s="107"/>
      <c r="BA757" s="107"/>
      <c r="BB757" s="107"/>
      <c r="BC757" s="107"/>
    </row>
    <row r="758" spans="1:55" hidden="1" x14ac:dyDescent="0.3">
      <c r="B758" s="111" t="s">
        <v>3177</v>
      </c>
      <c r="C758" s="111">
        <v>4600011662</v>
      </c>
      <c r="D758" s="101" t="s">
        <v>1155</v>
      </c>
      <c r="E758" s="110" t="str">
        <f t="shared" si="39"/>
        <v/>
      </c>
      <c r="F758" s="102"/>
      <c r="G758" s="103"/>
      <c r="H758" s="103"/>
      <c r="I758" s="100"/>
      <c r="J758" s="122" t="s">
        <v>2874</v>
      </c>
      <c r="K758" s="103"/>
      <c r="L758" s="103"/>
      <c r="M758" s="103"/>
      <c r="N758" s="103"/>
      <c r="O758" s="106"/>
      <c r="P758" s="104"/>
      <c r="Q758" s="104"/>
      <c r="R758" s="104"/>
      <c r="S758" s="105"/>
      <c r="T758" s="119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  <c r="AE758" s="107"/>
      <c r="AF758" s="107"/>
      <c r="AG758" s="107"/>
      <c r="AH758" s="107"/>
      <c r="AI758" s="107"/>
      <c r="AJ758" s="107"/>
      <c r="AK758" s="107"/>
      <c r="AL758" s="107"/>
      <c r="AM758" s="107"/>
      <c r="AN758" s="107"/>
      <c r="AO758" s="107"/>
      <c r="AP758" s="107"/>
      <c r="AQ758" s="107"/>
      <c r="AR758" s="107"/>
      <c r="AS758" s="107"/>
      <c r="AT758" s="107"/>
      <c r="AU758" s="107"/>
      <c r="AV758" s="107"/>
      <c r="AW758" s="107"/>
      <c r="AX758" s="107"/>
      <c r="AY758" s="107"/>
      <c r="AZ758" s="107"/>
      <c r="BA758" s="107"/>
      <c r="BB758" s="107"/>
      <c r="BC758" s="107"/>
    </row>
    <row r="759" spans="1:55" hidden="1" x14ac:dyDescent="0.3">
      <c r="B759" s="111" t="s">
        <v>3177</v>
      </c>
      <c r="C759" s="111">
        <v>4600011662</v>
      </c>
      <c r="D759" s="101" t="s">
        <v>1156</v>
      </c>
      <c r="E759" s="110" t="str">
        <f t="shared" si="39"/>
        <v/>
      </c>
      <c r="F759" s="102"/>
      <c r="G759" s="103"/>
      <c r="H759" s="103"/>
      <c r="I759" s="100"/>
      <c r="J759" s="122" t="s">
        <v>279</v>
      </c>
      <c r="K759" s="103"/>
      <c r="L759" s="103"/>
      <c r="M759" s="103"/>
      <c r="N759" s="103"/>
      <c r="O759" s="106"/>
      <c r="P759" s="104"/>
      <c r="Q759" s="104"/>
      <c r="R759" s="104"/>
      <c r="S759" s="105"/>
      <c r="T759" s="119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  <c r="AE759" s="107"/>
      <c r="AF759" s="107"/>
      <c r="AG759" s="107"/>
      <c r="AH759" s="107"/>
      <c r="AI759" s="107"/>
      <c r="AJ759" s="107"/>
      <c r="AK759" s="107"/>
      <c r="AL759" s="107"/>
      <c r="AM759" s="107"/>
      <c r="AN759" s="107"/>
      <c r="AO759" s="107"/>
      <c r="AP759" s="107"/>
      <c r="AQ759" s="107"/>
      <c r="AR759" s="107"/>
      <c r="AS759" s="107"/>
      <c r="AT759" s="107"/>
      <c r="AU759" s="107"/>
      <c r="AV759" s="107"/>
      <c r="AW759" s="107"/>
      <c r="AX759" s="107"/>
      <c r="AY759" s="107"/>
      <c r="AZ759" s="107"/>
      <c r="BA759" s="107"/>
      <c r="BB759" s="107"/>
      <c r="BC759" s="107"/>
    </row>
    <row r="760" spans="1:55" hidden="1" x14ac:dyDescent="0.3">
      <c r="B760" s="111" t="s">
        <v>3177</v>
      </c>
      <c r="C760" s="111">
        <v>4600011662</v>
      </c>
      <c r="D760" s="101" t="s">
        <v>1157</v>
      </c>
      <c r="E760" s="110" t="str">
        <f t="shared" si="39"/>
        <v/>
      </c>
      <c r="F760" s="102"/>
      <c r="G760" s="103"/>
      <c r="H760" s="103"/>
      <c r="I760" s="100"/>
      <c r="J760" s="122" t="s">
        <v>335</v>
      </c>
      <c r="K760" s="103"/>
      <c r="L760" s="103"/>
      <c r="M760" s="103"/>
      <c r="N760" s="103"/>
      <c r="O760" s="106"/>
      <c r="P760" s="104"/>
      <c r="Q760" s="104"/>
      <c r="R760" s="104"/>
      <c r="S760" s="105"/>
      <c r="T760" s="119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  <c r="AE760" s="107"/>
      <c r="AF760" s="107"/>
      <c r="AG760" s="107"/>
      <c r="AH760" s="107"/>
      <c r="AI760" s="107"/>
      <c r="AJ760" s="107"/>
      <c r="AK760" s="107"/>
      <c r="AL760" s="107"/>
      <c r="AM760" s="107"/>
      <c r="AN760" s="107"/>
      <c r="AO760" s="107"/>
      <c r="AP760" s="107"/>
      <c r="AQ760" s="107"/>
      <c r="AR760" s="107"/>
      <c r="AS760" s="107"/>
      <c r="AT760" s="107"/>
      <c r="AU760" s="107"/>
      <c r="AV760" s="107"/>
      <c r="AW760" s="107"/>
      <c r="AX760" s="107"/>
      <c r="AY760" s="107"/>
      <c r="AZ760" s="107"/>
      <c r="BA760" s="107"/>
      <c r="BB760" s="107"/>
      <c r="BC760" s="107"/>
    </row>
    <row r="761" spans="1:55" hidden="1" x14ac:dyDescent="0.3">
      <c r="B761" s="111" t="s">
        <v>3177</v>
      </c>
      <c r="C761" s="111">
        <v>4600011662</v>
      </c>
      <c r="D761" s="101" t="s">
        <v>1158</v>
      </c>
      <c r="E761" s="110" t="str">
        <f t="shared" si="39"/>
        <v>(VP) Sistema de Vapor de média pressão - Linha 8'' -S3-14E-5355/5356/5357-H</v>
      </c>
      <c r="F761" s="102" t="s">
        <v>456</v>
      </c>
      <c r="G761" s="103" t="s">
        <v>451</v>
      </c>
      <c r="H761" s="103" t="s">
        <v>429</v>
      </c>
      <c r="I761" s="100"/>
      <c r="J761" s="122" t="s">
        <v>2989</v>
      </c>
      <c r="K761" s="103"/>
      <c r="L761" s="103"/>
      <c r="M761" s="103"/>
      <c r="N761" s="103"/>
      <c r="O761" s="106"/>
      <c r="P761" s="104"/>
      <c r="Q761" s="104"/>
      <c r="R761" s="104"/>
      <c r="S761" s="105"/>
      <c r="T761" s="119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  <c r="AE761" s="107"/>
      <c r="AF761" s="107"/>
      <c r="AG761" s="107"/>
      <c r="AH761" s="107"/>
      <c r="AI761" s="107"/>
      <c r="AJ761" s="107"/>
      <c r="AK761" s="107"/>
      <c r="AL761" s="107"/>
      <c r="AM761" s="107"/>
      <c r="AN761" s="107"/>
      <c r="AO761" s="107"/>
      <c r="AP761" s="107"/>
      <c r="AQ761" s="107"/>
      <c r="AR761" s="107"/>
      <c r="AS761" s="107"/>
      <c r="AT761" s="107"/>
      <c r="AU761" s="107"/>
      <c r="AV761" s="107"/>
      <c r="AW761" s="107"/>
      <c r="AX761" s="107"/>
      <c r="AY761" s="107"/>
      <c r="AZ761" s="107"/>
      <c r="BA761" s="107"/>
      <c r="BB761" s="107"/>
      <c r="BC761" s="107"/>
    </row>
    <row r="762" spans="1:55" hidden="1" x14ac:dyDescent="0.3">
      <c r="B762" s="111" t="s">
        <v>3177</v>
      </c>
      <c r="C762" s="111">
        <v>4600011662</v>
      </c>
      <c r="D762" s="101" t="s">
        <v>365</v>
      </c>
      <c r="E762" s="110" t="str">
        <f t="shared" si="39"/>
        <v>(CO) Sistema de Controle, retorno e transferência de condensado - Montar e soldar linha</v>
      </c>
      <c r="F762" s="102" t="s">
        <v>454</v>
      </c>
      <c r="G762" s="103" t="s">
        <v>450</v>
      </c>
      <c r="H762" s="103" t="s">
        <v>429</v>
      </c>
      <c r="I762" s="100"/>
      <c r="J762" s="122" t="s">
        <v>2883</v>
      </c>
      <c r="K762" s="103"/>
      <c r="L762" s="103"/>
      <c r="M762" s="103"/>
      <c r="N762" s="103"/>
      <c r="O762" s="106"/>
      <c r="P762" s="104"/>
      <c r="Q762" s="104"/>
      <c r="R762" s="104"/>
      <c r="S762" s="105"/>
      <c r="T762" s="119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  <c r="AE762" s="107"/>
      <c r="AF762" s="107"/>
      <c r="AG762" s="107"/>
      <c r="AH762" s="107"/>
      <c r="AI762" s="107"/>
      <c r="AJ762" s="107"/>
      <c r="AK762" s="107"/>
      <c r="AL762" s="107"/>
      <c r="AM762" s="107"/>
      <c r="AN762" s="107"/>
      <c r="AO762" s="107"/>
      <c r="AP762" s="107"/>
      <c r="AQ762" s="107"/>
      <c r="AR762" s="107"/>
      <c r="AS762" s="107"/>
      <c r="AT762" s="107"/>
      <c r="AU762" s="107"/>
      <c r="AV762" s="107"/>
      <c r="AW762" s="107"/>
      <c r="AX762" s="107"/>
      <c r="AY762" s="107"/>
      <c r="AZ762" s="107"/>
      <c r="BA762" s="107"/>
      <c r="BB762" s="107"/>
      <c r="BC762" s="107"/>
    </row>
    <row r="763" spans="1:55" hidden="1" x14ac:dyDescent="0.3">
      <c r="B763" s="111" t="s">
        <v>3177</v>
      </c>
      <c r="C763" s="111">
        <v>4600011662</v>
      </c>
      <c r="D763" s="101" t="s">
        <v>1159</v>
      </c>
      <c r="E763" s="110" t="str">
        <f t="shared" si="39"/>
        <v>(CO) Sistema de Controle, retorno e transferência de condensado - Montar e soldar linha 2º trecho</v>
      </c>
      <c r="F763" s="102" t="s">
        <v>454</v>
      </c>
      <c r="G763" s="103" t="s">
        <v>450</v>
      </c>
      <c r="H763" s="103" t="s">
        <v>429</v>
      </c>
      <c r="I763" s="100"/>
      <c r="J763" s="122" t="s">
        <v>2886</v>
      </c>
      <c r="K763" s="103"/>
      <c r="L763" s="103"/>
      <c r="M763" s="103"/>
      <c r="N763" s="103"/>
      <c r="O763" s="106"/>
      <c r="P763" s="104"/>
      <c r="Q763" s="104"/>
      <c r="R763" s="104"/>
      <c r="S763" s="105"/>
      <c r="T763" s="119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  <c r="AE763" s="107"/>
      <c r="AF763" s="107"/>
      <c r="AG763" s="107"/>
      <c r="AH763" s="107"/>
      <c r="AI763" s="107"/>
      <c r="AJ763" s="107"/>
      <c r="AK763" s="107"/>
      <c r="AL763" s="107"/>
      <c r="AM763" s="107"/>
      <c r="AN763" s="107"/>
      <c r="AO763" s="107"/>
      <c r="AP763" s="107"/>
      <c r="AQ763" s="107"/>
      <c r="AR763" s="107"/>
      <c r="AS763" s="107"/>
      <c r="AT763" s="107"/>
      <c r="AU763" s="107"/>
      <c r="AV763" s="107"/>
      <c r="AW763" s="107"/>
      <c r="AX763" s="107"/>
      <c r="AY763" s="107"/>
      <c r="AZ763" s="107"/>
      <c r="BA763" s="107"/>
      <c r="BB763" s="107"/>
      <c r="BC763" s="107"/>
    </row>
    <row r="764" spans="1:55" hidden="1" x14ac:dyDescent="0.3">
      <c r="B764" s="111" t="s">
        <v>3177</v>
      </c>
      <c r="C764" s="111">
        <v>4600011662</v>
      </c>
      <c r="D764" s="101" t="s">
        <v>1160</v>
      </c>
      <c r="E764" s="110" t="str">
        <f t="shared" si="39"/>
        <v/>
      </c>
      <c r="F764" s="102"/>
      <c r="G764" s="103"/>
      <c r="H764" s="103"/>
      <c r="I764" s="100"/>
      <c r="J764" s="122" t="s">
        <v>2874</v>
      </c>
      <c r="K764" s="103"/>
      <c r="L764" s="103"/>
      <c r="M764" s="103"/>
      <c r="N764" s="103"/>
      <c r="O764" s="106"/>
      <c r="P764" s="104"/>
      <c r="Q764" s="104"/>
      <c r="R764" s="104"/>
      <c r="S764" s="105"/>
      <c r="T764" s="119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  <c r="AE764" s="107"/>
      <c r="AF764" s="107"/>
      <c r="AG764" s="107"/>
      <c r="AH764" s="107"/>
      <c r="AI764" s="107"/>
      <c r="AJ764" s="107"/>
      <c r="AK764" s="107"/>
      <c r="AL764" s="107"/>
      <c r="AM764" s="107"/>
      <c r="AN764" s="107"/>
      <c r="AO764" s="107"/>
      <c r="AP764" s="107"/>
      <c r="AQ764" s="107"/>
      <c r="AR764" s="107"/>
      <c r="AS764" s="107"/>
      <c r="AT764" s="107"/>
      <c r="AU764" s="107"/>
      <c r="AV764" s="107"/>
      <c r="AW764" s="107"/>
      <c r="AX764" s="107"/>
      <c r="AY764" s="107"/>
      <c r="AZ764" s="107"/>
      <c r="BA764" s="107"/>
      <c r="BB764" s="107"/>
      <c r="BC764" s="107"/>
    </row>
    <row r="765" spans="1:55" hidden="1" x14ac:dyDescent="0.3">
      <c r="B765" s="111" t="s">
        <v>3177</v>
      </c>
      <c r="C765" s="111">
        <v>4600011662</v>
      </c>
      <c r="D765" s="101" t="s">
        <v>1161</v>
      </c>
      <c r="E765" s="110" t="str">
        <f t="shared" si="39"/>
        <v/>
      </c>
      <c r="F765" s="102"/>
      <c r="G765" s="103"/>
      <c r="H765" s="103"/>
      <c r="I765" s="100"/>
      <c r="J765" s="122" t="s">
        <v>279</v>
      </c>
      <c r="K765" s="103"/>
      <c r="L765" s="103"/>
      <c r="M765" s="103"/>
      <c r="N765" s="103"/>
      <c r="O765" s="106"/>
      <c r="P765" s="104"/>
      <c r="Q765" s="104"/>
      <c r="R765" s="104"/>
      <c r="S765" s="105"/>
      <c r="T765" s="119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  <c r="AE765" s="107"/>
      <c r="AF765" s="107"/>
      <c r="AG765" s="107"/>
      <c r="AH765" s="107"/>
      <c r="AI765" s="107"/>
      <c r="AJ765" s="107"/>
      <c r="AK765" s="107"/>
      <c r="AL765" s="107"/>
      <c r="AM765" s="107"/>
      <c r="AN765" s="107"/>
      <c r="AO765" s="107"/>
      <c r="AP765" s="107"/>
      <c r="AQ765" s="107"/>
      <c r="AR765" s="107"/>
      <c r="AS765" s="107"/>
      <c r="AT765" s="107"/>
      <c r="AU765" s="107"/>
      <c r="AV765" s="107"/>
      <c r="AW765" s="107"/>
      <c r="AX765" s="107"/>
      <c r="AY765" s="107"/>
      <c r="AZ765" s="107"/>
      <c r="BA765" s="107"/>
      <c r="BB765" s="107"/>
      <c r="BC765" s="107"/>
    </row>
    <row r="766" spans="1:55" hidden="1" x14ac:dyDescent="0.3">
      <c r="B766" s="111" t="s">
        <v>3177</v>
      </c>
      <c r="C766" s="111">
        <v>4600011662</v>
      </c>
      <c r="D766" s="101" t="s">
        <v>1162</v>
      </c>
      <c r="E766" s="110" t="str">
        <f t="shared" si="39"/>
        <v/>
      </c>
      <c r="F766" s="102"/>
      <c r="G766" s="103"/>
      <c r="H766" s="103"/>
      <c r="I766" s="100"/>
      <c r="J766" s="122" t="s">
        <v>335</v>
      </c>
      <c r="K766" s="103"/>
      <c r="L766" s="103"/>
      <c r="M766" s="103"/>
      <c r="N766" s="103"/>
      <c r="O766" s="106"/>
      <c r="P766" s="104"/>
      <c r="Q766" s="104"/>
      <c r="R766" s="104"/>
      <c r="S766" s="105"/>
      <c r="T766" s="119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  <c r="AE766" s="107"/>
      <c r="AF766" s="107"/>
      <c r="AG766" s="107"/>
      <c r="AH766" s="107"/>
      <c r="AI766" s="107"/>
      <c r="AJ766" s="107"/>
      <c r="AK766" s="107"/>
      <c r="AL766" s="107"/>
      <c r="AM766" s="107"/>
      <c r="AN766" s="107"/>
      <c r="AO766" s="107"/>
      <c r="AP766" s="107"/>
      <c r="AQ766" s="107"/>
      <c r="AR766" s="107"/>
      <c r="AS766" s="107"/>
      <c r="AT766" s="107"/>
      <c r="AU766" s="107"/>
      <c r="AV766" s="107"/>
      <c r="AW766" s="107"/>
      <c r="AX766" s="107"/>
      <c r="AY766" s="107"/>
      <c r="AZ766" s="107"/>
      <c r="BA766" s="107"/>
      <c r="BB766" s="107"/>
      <c r="BC766" s="107"/>
    </row>
    <row r="767" spans="1:55" hidden="1" x14ac:dyDescent="0.3">
      <c r="A767" s="109" t="s">
        <v>3260</v>
      </c>
      <c r="B767" s="111" t="s">
        <v>3178</v>
      </c>
      <c r="C767" s="111">
        <v>4600011662</v>
      </c>
      <c r="D767" s="101" t="s">
        <v>1163</v>
      </c>
      <c r="E767" s="110" t="str">
        <f t="shared" si="39"/>
        <v>(VP) Sistema de Vapor de média pressão - Linha 12"-S3-14E-5321-H</v>
      </c>
      <c r="F767" s="102" t="s">
        <v>456</v>
      </c>
      <c r="G767" s="103" t="s">
        <v>450</v>
      </c>
      <c r="H767" s="103" t="s">
        <v>429</v>
      </c>
      <c r="I767" s="100">
        <v>14</v>
      </c>
      <c r="J767" s="122" t="s">
        <v>2701</v>
      </c>
      <c r="K767" s="103"/>
      <c r="L767" s="103" t="s">
        <v>462</v>
      </c>
      <c r="M767" s="103"/>
      <c r="N767" s="103"/>
      <c r="O767" s="106"/>
      <c r="P767" s="104"/>
      <c r="Q767" s="104"/>
      <c r="R767" s="104"/>
      <c r="S767" s="105"/>
      <c r="T767" s="119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  <c r="AE767" s="107"/>
      <c r="AF767" s="107"/>
      <c r="AG767" s="107"/>
      <c r="AH767" s="107"/>
      <c r="AI767" s="107"/>
      <c r="AJ767" s="107">
        <v>0</v>
      </c>
      <c r="AK767" s="107">
        <v>0</v>
      </c>
      <c r="AL767" s="107">
        <v>0</v>
      </c>
      <c r="AM767" s="107">
        <v>0</v>
      </c>
      <c r="AN767" s="107">
        <v>0</v>
      </c>
      <c r="AO767" s="107"/>
      <c r="AP767" s="107"/>
      <c r="AQ767" s="107"/>
      <c r="AR767" s="107"/>
      <c r="AS767" s="107"/>
      <c r="AT767" s="107"/>
      <c r="AU767" s="107"/>
      <c r="AV767" s="107"/>
      <c r="AW767" s="107"/>
      <c r="AX767" s="107"/>
      <c r="AY767" s="107"/>
      <c r="AZ767" s="107"/>
      <c r="BA767" s="107"/>
      <c r="BB767" s="107"/>
      <c r="BC767" s="107"/>
    </row>
    <row r="768" spans="1:55" hidden="1" x14ac:dyDescent="0.3">
      <c r="B768" s="111" t="s">
        <v>3177</v>
      </c>
      <c r="C768" s="111">
        <v>4600011662</v>
      </c>
      <c r="D768" s="101" t="s">
        <v>1164</v>
      </c>
      <c r="E768" s="110" t="str">
        <f t="shared" si="39"/>
        <v>(CO) Sistema de Controle, retorno e transferência de condensado - Montar suportes</v>
      </c>
      <c r="F768" s="102" t="s">
        <v>454</v>
      </c>
      <c r="G768" s="103" t="s">
        <v>450</v>
      </c>
      <c r="H768" s="103" t="s">
        <v>429</v>
      </c>
      <c r="I768" s="100"/>
      <c r="J768" s="122" t="s">
        <v>2874</v>
      </c>
      <c r="K768" s="103"/>
      <c r="L768" s="103"/>
      <c r="M768" s="103"/>
      <c r="N768" s="103"/>
      <c r="O768" s="106"/>
      <c r="P768" s="104"/>
      <c r="Q768" s="104"/>
      <c r="R768" s="104"/>
      <c r="S768" s="105"/>
      <c r="T768" s="119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  <c r="AE768" s="107"/>
      <c r="AF768" s="107"/>
      <c r="AG768" s="107"/>
      <c r="AH768" s="107"/>
      <c r="AI768" s="107"/>
      <c r="AJ768" s="107"/>
      <c r="AK768" s="107"/>
      <c r="AL768" s="107"/>
      <c r="AM768" s="107"/>
      <c r="AN768" s="107"/>
      <c r="AO768" s="107"/>
      <c r="AP768" s="107"/>
      <c r="AQ768" s="107"/>
      <c r="AR768" s="107"/>
      <c r="AS768" s="107"/>
      <c r="AT768" s="107"/>
      <c r="AU768" s="107"/>
      <c r="AV768" s="107"/>
      <c r="AW768" s="107"/>
      <c r="AX768" s="107"/>
      <c r="AY768" s="107"/>
      <c r="AZ768" s="107"/>
      <c r="BA768" s="107"/>
      <c r="BB768" s="107"/>
      <c r="BC768" s="107"/>
    </row>
    <row r="769" spans="1:55" hidden="1" x14ac:dyDescent="0.3">
      <c r="B769" s="111" t="s">
        <v>3177</v>
      </c>
      <c r="C769" s="111">
        <v>4600011662</v>
      </c>
      <c r="D769" s="101" t="s">
        <v>1165</v>
      </c>
      <c r="E769" s="110" t="str">
        <f t="shared" ref="E769" si="42">IF(F769="","",CONCATENATE(TRIM(F769)," - ",TRIM(J769)))</f>
        <v>(CO) Sistema de Controle, retorno e transferência de condensado - Montar e soldar tubulação</v>
      </c>
      <c r="F769" s="102" t="s">
        <v>454</v>
      </c>
      <c r="G769" s="103" t="s">
        <v>450</v>
      </c>
      <c r="H769" s="103" t="s">
        <v>429</v>
      </c>
      <c r="I769" s="100">
        <v>14</v>
      </c>
      <c r="J769" s="122" t="s">
        <v>2990</v>
      </c>
      <c r="K769" s="103"/>
      <c r="L769" s="103" t="s">
        <v>462</v>
      </c>
      <c r="M769" s="103"/>
      <c r="N769" s="103" t="s">
        <v>3249</v>
      </c>
      <c r="O769" s="106"/>
      <c r="P769" s="104"/>
      <c r="Q769" s="104"/>
      <c r="R769" s="104"/>
      <c r="S769" s="105"/>
      <c r="T769" s="119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  <c r="AE769" s="107"/>
      <c r="AF769" s="107"/>
      <c r="AG769" s="107"/>
      <c r="AH769" s="107"/>
      <c r="AI769" s="107"/>
      <c r="AJ769" s="107"/>
      <c r="AK769" s="107"/>
      <c r="AL769" s="107"/>
      <c r="AM769" s="107"/>
      <c r="AN769" s="107"/>
      <c r="AO769" s="107"/>
      <c r="AP769" s="107"/>
      <c r="AQ769" s="107"/>
      <c r="AR769" s="107"/>
      <c r="AS769" s="107"/>
      <c r="AT769" s="107"/>
      <c r="AU769" s="107"/>
      <c r="AV769" s="107"/>
      <c r="AW769" s="107"/>
      <c r="AX769" s="107"/>
      <c r="AY769" s="107"/>
      <c r="AZ769" s="107"/>
      <c r="BA769" s="107"/>
      <c r="BB769" s="107"/>
      <c r="BC769" s="107"/>
    </row>
    <row r="770" spans="1:55" hidden="1" x14ac:dyDescent="0.3">
      <c r="B770" s="111" t="s">
        <v>3177</v>
      </c>
      <c r="C770" s="111">
        <v>4600011662</v>
      </c>
      <c r="D770" s="101" t="s">
        <v>1166</v>
      </c>
      <c r="E770" s="110"/>
      <c r="F770" s="102"/>
      <c r="G770" s="103"/>
      <c r="H770" s="103"/>
      <c r="I770" s="100"/>
      <c r="J770" s="122" t="s">
        <v>279</v>
      </c>
      <c r="K770" s="103"/>
      <c r="L770" s="103"/>
      <c r="M770" s="103"/>
      <c r="N770" s="103"/>
      <c r="O770" s="106"/>
      <c r="P770" s="104"/>
      <c r="Q770" s="104"/>
      <c r="R770" s="104"/>
      <c r="S770" s="105"/>
      <c r="T770" s="119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  <c r="AE770" s="107"/>
      <c r="AF770" s="107"/>
      <c r="AG770" s="107"/>
      <c r="AH770" s="107"/>
      <c r="AI770" s="107"/>
      <c r="AJ770" s="107"/>
      <c r="AK770" s="107"/>
      <c r="AL770" s="107"/>
      <c r="AM770" s="107"/>
      <c r="AN770" s="107"/>
      <c r="AO770" s="107"/>
      <c r="AP770" s="107"/>
      <c r="AQ770" s="107"/>
      <c r="AR770" s="107"/>
      <c r="AS770" s="107"/>
      <c r="AT770" s="107"/>
      <c r="AU770" s="107"/>
      <c r="AV770" s="107"/>
      <c r="AW770" s="107"/>
      <c r="AX770" s="107"/>
      <c r="AY770" s="107"/>
      <c r="AZ770" s="107"/>
      <c r="BA770" s="107"/>
      <c r="BB770" s="107"/>
      <c r="BC770" s="107"/>
    </row>
    <row r="771" spans="1:55" hidden="1" x14ac:dyDescent="0.3">
      <c r="A771" s="109" t="s">
        <v>3260</v>
      </c>
      <c r="B771" s="111" t="s">
        <v>3177</v>
      </c>
      <c r="C771" s="111">
        <v>4600011662</v>
      </c>
      <c r="D771" s="101" t="s">
        <v>1167</v>
      </c>
      <c r="E771" s="110" t="str">
        <f t="shared" ref="E771" si="43">IF(F771="","",CONCATENATE(TRIM(F771)," - ",TRIM(J771)))</f>
        <v>(CO) Sistema de Controle, retorno e transferência de condensado - Teste hidrostático</v>
      </c>
      <c r="F771" s="102" t="s">
        <v>454</v>
      </c>
      <c r="G771" s="103" t="s">
        <v>450</v>
      </c>
      <c r="H771" s="103" t="s">
        <v>429</v>
      </c>
      <c r="I771" s="100">
        <v>14</v>
      </c>
      <c r="J771" s="122" t="s">
        <v>335</v>
      </c>
      <c r="K771" s="103"/>
      <c r="L771" s="103" t="s">
        <v>462</v>
      </c>
      <c r="M771" s="103"/>
      <c r="N771" s="103"/>
      <c r="O771" s="106"/>
      <c r="P771" s="104">
        <v>1</v>
      </c>
      <c r="Q771" s="104"/>
      <c r="R771" s="104" t="s">
        <v>1701</v>
      </c>
      <c r="S771" s="105">
        <f t="shared" ref="S771" si="44">IF(P771="","",Q771/P771)</f>
        <v>0</v>
      </c>
      <c r="T771" s="119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  <c r="AE771" s="107"/>
      <c r="AF771" s="107"/>
      <c r="AG771" s="107"/>
      <c r="AH771" s="107"/>
      <c r="AI771" s="107"/>
      <c r="AJ771" s="107"/>
      <c r="AK771" s="107"/>
      <c r="AL771" s="107"/>
      <c r="AM771" s="107"/>
      <c r="AN771" s="107"/>
      <c r="AO771" s="107"/>
      <c r="AP771" s="107"/>
      <c r="AQ771" s="107"/>
      <c r="AR771" s="107"/>
      <c r="AS771" s="107"/>
      <c r="AT771" s="107"/>
      <c r="AU771" s="107"/>
      <c r="AV771" s="107"/>
      <c r="AW771" s="107"/>
      <c r="AX771" s="107"/>
      <c r="AY771" s="107"/>
      <c r="AZ771" s="107"/>
      <c r="BA771" s="107"/>
      <c r="BB771" s="107"/>
      <c r="BC771" s="107"/>
    </row>
    <row r="772" spans="1:55" hidden="1" x14ac:dyDescent="0.3">
      <c r="B772" s="111" t="s">
        <v>3177</v>
      </c>
      <c r="C772" s="111">
        <v>4600011662</v>
      </c>
      <c r="D772" s="101" t="s">
        <v>1168</v>
      </c>
      <c r="E772" s="110"/>
      <c r="F772" s="102"/>
      <c r="G772" s="103"/>
      <c r="H772" s="103"/>
      <c r="I772" s="100"/>
      <c r="J772" s="122" t="s">
        <v>2705</v>
      </c>
      <c r="K772" s="103"/>
      <c r="L772" s="103"/>
      <c r="M772" s="103"/>
      <c r="N772" s="103"/>
      <c r="O772" s="106"/>
      <c r="P772" s="104"/>
      <c r="Q772" s="104"/>
      <c r="R772" s="104"/>
      <c r="S772" s="105"/>
      <c r="T772" s="119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  <c r="AE772" s="107"/>
      <c r="AF772" s="107"/>
      <c r="AG772" s="107"/>
      <c r="AH772" s="107"/>
      <c r="AI772" s="107"/>
      <c r="AJ772" s="107"/>
      <c r="AK772" s="107"/>
      <c r="AL772" s="107"/>
      <c r="AM772" s="107"/>
      <c r="AN772" s="107"/>
      <c r="AO772" s="107"/>
      <c r="AP772" s="107"/>
      <c r="AQ772" s="107"/>
      <c r="AR772" s="107"/>
      <c r="AS772" s="107"/>
      <c r="AT772" s="107"/>
      <c r="AU772" s="107"/>
      <c r="AV772" s="107"/>
      <c r="AW772" s="107"/>
      <c r="AX772" s="107"/>
      <c r="AY772" s="107"/>
      <c r="AZ772" s="107"/>
      <c r="BA772" s="107"/>
      <c r="BB772" s="107"/>
      <c r="BC772" s="107"/>
    </row>
    <row r="773" spans="1:55" hidden="1" x14ac:dyDescent="0.3">
      <c r="B773" s="111" t="s">
        <v>3177</v>
      </c>
      <c r="C773" s="111">
        <v>4600011662</v>
      </c>
      <c r="D773" s="101" t="s">
        <v>1169</v>
      </c>
      <c r="E773" s="110"/>
      <c r="F773" s="102" t="s">
        <v>456</v>
      </c>
      <c r="G773" s="103" t="s">
        <v>451</v>
      </c>
      <c r="H773" s="103" t="s">
        <v>429</v>
      </c>
      <c r="I773" s="100"/>
      <c r="J773" s="122" t="s">
        <v>2990</v>
      </c>
      <c r="K773" s="103"/>
      <c r="L773" s="103"/>
      <c r="M773" s="103"/>
      <c r="N773" s="103"/>
      <c r="O773" s="106"/>
      <c r="P773" s="104"/>
      <c r="Q773" s="104"/>
      <c r="R773" s="104"/>
      <c r="S773" s="105"/>
      <c r="T773" s="119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  <c r="AE773" s="107"/>
      <c r="AF773" s="107"/>
      <c r="AG773" s="107"/>
      <c r="AH773" s="107"/>
      <c r="AI773" s="107"/>
      <c r="AJ773" s="107"/>
      <c r="AK773" s="107"/>
      <c r="AL773" s="107"/>
      <c r="AM773" s="107"/>
      <c r="AN773" s="107"/>
      <c r="AO773" s="107"/>
      <c r="AP773" s="107"/>
      <c r="AQ773" s="107"/>
      <c r="AR773" s="107"/>
      <c r="AS773" s="107"/>
      <c r="AT773" s="107"/>
      <c r="AU773" s="107"/>
      <c r="AV773" s="107"/>
      <c r="AW773" s="107"/>
      <c r="AX773" s="107"/>
      <c r="AY773" s="107"/>
      <c r="AZ773" s="107"/>
      <c r="BA773" s="107"/>
      <c r="BB773" s="107"/>
      <c r="BC773" s="107"/>
    </row>
    <row r="774" spans="1:55" hidden="1" x14ac:dyDescent="0.3">
      <c r="B774" s="111" t="s">
        <v>3177</v>
      </c>
      <c r="C774" s="111">
        <v>4600011662</v>
      </c>
      <c r="D774" s="101" t="s">
        <v>1170</v>
      </c>
      <c r="E774" s="110"/>
      <c r="F774" s="102" t="s">
        <v>454</v>
      </c>
      <c r="G774" s="103" t="s">
        <v>450</v>
      </c>
      <c r="H774" s="103" t="s">
        <v>429</v>
      </c>
      <c r="I774" s="100"/>
      <c r="J774" s="122" t="s">
        <v>279</v>
      </c>
      <c r="K774" s="103"/>
      <c r="L774" s="103"/>
      <c r="M774" s="103"/>
      <c r="N774" s="103"/>
      <c r="O774" s="106"/>
      <c r="P774" s="104"/>
      <c r="Q774" s="104"/>
      <c r="R774" s="104"/>
      <c r="S774" s="105"/>
      <c r="T774" s="119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  <c r="AE774" s="107"/>
      <c r="AF774" s="107"/>
      <c r="AG774" s="107"/>
      <c r="AH774" s="107"/>
      <c r="AI774" s="107"/>
      <c r="AJ774" s="107"/>
      <c r="AK774" s="107"/>
      <c r="AL774" s="107"/>
      <c r="AM774" s="107"/>
      <c r="AN774" s="107"/>
      <c r="AO774" s="107"/>
      <c r="AP774" s="107"/>
      <c r="AQ774" s="107"/>
      <c r="AR774" s="107"/>
      <c r="AS774" s="107"/>
      <c r="AT774" s="107"/>
      <c r="AU774" s="107"/>
      <c r="AV774" s="107"/>
      <c r="AW774" s="107"/>
      <c r="AX774" s="107"/>
      <c r="AY774" s="107"/>
      <c r="AZ774" s="107"/>
      <c r="BA774" s="107"/>
      <c r="BB774" s="107"/>
      <c r="BC774" s="107"/>
    </row>
    <row r="775" spans="1:55" hidden="1" x14ac:dyDescent="0.3">
      <c r="A775" s="109" t="s">
        <v>3260</v>
      </c>
      <c r="B775" s="111" t="s">
        <v>3177</v>
      </c>
      <c r="C775" s="111">
        <v>4600011662</v>
      </c>
      <c r="D775" s="101" t="s">
        <v>1171</v>
      </c>
      <c r="E775" s="110" t="str">
        <f t="shared" ref="E775" si="45">IF(F775="","",CONCATENATE(TRIM(F775)," - ",TRIM(J775)))</f>
        <v>(CO) Sistema de Controle, retorno e transferência de condensado - Teste hidrostático</v>
      </c>
      <c r="F775" s="102" t="s">
        <v>454</v>
      </c>
      <c r="G775" s="103" t="s">
        <v>450</v>
      </c>
      <c r="H775" s="103" t="s">
        <v>429</v>
      </c>
      <c r="I775" s="100">
        <v>14</v>
      </c>
      <c r="J775" s="122" t="s">
        <v>335</v>
      </c>
      <c r="K775" s="103"/>
      <c r="L775" s="103" t="s">
        <v>462</v>
      </c>
      <c r="M775" s="103"/>
      <c r="N775" s="103"/>
      <c r="O775" s="106"/>
      <c r="P775" s="104">
        <v>1</v>
      </c>
      <c r="Q775" s="104"/>
      <c r="R775" s="104" t="s">
        <v>1701</v>
      </c>
      <c r="S775" s="105">
        <f t="shared" ref="S775" si="46">IF(P775="","",Q775/P775)</f>
        <v>0</v>
      </c>
      <c r="T775" s="119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  <c r="AE775" s="107"/>
      <c r="AF775" s="107"/>
      <c r="AG775" s="107"/>
      <c r="AH775" s="107"/>
      <c r="AI775" s="107"/>
      <c r="AJ775" s="107"/>
      <c r="AK775" s="107"/>
      <c r="AL775" s="107"/>
      <c r="AM775" s="107"/>
      <c r="AN775" s="107"/>
      <c r="AO775" s="107"/>
      <c r="AP775" s="107"/>
      <c r="AQ775" s="107"/>
      <c r="AR775" s="107"/>
      <c r="AS775" s="107"/>
      <c r="AT775" s="107"/>
      <c r="AU775" s="107"/>
      <c r="AV775" s="107"/>
      <c r="AW775" s="107"/>
      <c r="AX775" s="107"/>
      <c r="AY775" s="107"/>
      <c r="AZ775" s="107"/>
      <c r="BA775" s="107"/>
      <c r="BB775" s="107"/>
      <c r="BC775" s="107"/>
    </row>
    <row r="776" spans="1:55" hidden="1" x14ac:dyDescent="0.3">
      <c r="B776" s="111" t="s">
        <v>3177</v>
      </c>
      <c r="C776" s="111">
        <v>4600011662</v>
      </c>
      <c r="D776" s="101" t="s">
        <v>1172</v>
      </c>
      <c r="E776" s="110"/>
      <c r="F776" s="102"/>
      <c r="G776" s="103"/>
      <c r="H776" s="103"/>
      <c r="I776" s="100"/>
      <c r="J776" s="122" t="s">
        <v>2991</v>
      </c>
      <c r="K776" s="103"/>
      <c r="L776" s="103"/>
      <c r="M776" s="103"/>
      <c r="N776" s="103"/>
      <c r="O776" s="106"/>
      <c r="P776" s="104"/>
      <c r="Q776" s="104"/>
      <c r="R776" s="104"/>
      <c r="S776" s="105"/>
      <c r="T776" s="119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  <c r="AE776" s="107"/>
      <c r="AF776" s="107"/>
      <c r="AG776" s="107"/>
      <c r="AH776" s="107"/>
      <c r="AI776" s="107"/>
      <c r="AJ776" s="107"/>
      <c r="AK776" s="107"/>
      <c r="AL776" s="107"/>
      <c r="AM776" s="107"/>
      <c r="AN776" s="107"/>
      <c r="AO776" s="107"/>
      <c r="AP776" s="107"/>
      <c r="AQ776" s="107"/>
      <c r="AR776" s="107"/>
      <c r="AS776" s="107"/>
      <c r="AT776" s="107"/>
      <c r="AU776" s="107"/>
      <c r="AV776" s="107"/>
      <c r="AW776" s="107"/>
      <c r="AX776" s="107"/>
      <c r="AY776" s="107"/>
      <c r="AZ776" s="107"/>
      <c r="BA776" s="107"/>
      <c r="BB776" s="107"/>
      <c r="BC776" s="107"/>
    </row>
    <row r="777" spans="1:55" hidden="1" x14ac:dyDescent="0.3">
      <c r="B777" s="111" t="s">
        <v>3177</v>
      </c>
      <c r="C777" s="111">
        <v>4600011662</v>
      </c>
      <c r="D777" s="101" t="s">
        <v>1173</v>
      </c>
      <c r="E777" s="110"/>
      <c r="F777" s="102"/>
      <c r="G777" s="103"/>
      <c r="H777" s="103"/>
      <c r="I777" s="100"/>
      <c r="J777" s="122" t="s">
        <v>2708</v>
      </c>
      <c r="K777" s="103"/>
      <c r="L777" s="103"/>
      <c r="M777" s="103"/>
      <c r="N777" s="103"/>
      <c r="O777" s="106"/>
      <c r="P777" s="104"/>
      <c r="Q777" s="104"/>
      <c r="R777" s="104"/>
      <c r="S777" s="105"/>
      <c r="T777" s="119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  <c r="AE777" s="107"/>
      <c r="AF777" s="107"/>
      <c r="AG777" s="107"/>
      <c r="AH777" s="107"/>
      <c r="AI777" s="107"/>
      <c r="AJ777" s="107"/>
      <c r="AK777" s="107"/>
      <c r="AL777" s="107"/>
      <c r="AM777" s="107"/>
      <c r="AN777" s="107"/>
      <c r="AO777" s="107"/>
      <c r="AP777" s="107"/>
      <c r="AQ777" s="107"/>
      <c r="AR777" s="107"/>
      <c r="AS777" s="107"/>
      <c r="AT777" s="107"/>
      <c r="AU777" s="107"/>
      <c r="AV777" s="107"/>
      <c r="AW777" s="107"/>
      <c r="AX777" s="107"/>
      <c r="AY777" s="107"/>
      <c r="AZ777" s="107"/>
      <c r="BA777" s="107"/>
      <c r="BB777" s="107"/>
      <c r="BC777" s="107"/>
    </row>
    <row r="778" spans="1:55" hidden="1" x14ac:dyDescent="0.3">
      <c r="B778" s="111" t="s">
        <v>3177</v>
      </c>
      <c r="C778" s="111">
        <v>4600011662</v>
      </c>
      <c r="D778" s="101" t="s">
        <v>1174</v>
      </c>
      <c r="E778" s="110"/>
      <c r="F778" s="102"/>
      <c r="G778" s="103"/>
      <c r="H778" s="103"/>
      <c r="I778" s="100"/>
      <c r="J778" s="122" t="s">
        <v>2990</v>
      </c>
      <c r="K778" s="103"/>
      <c r="L778" s="103"/>
      <c r="M778" s="103"/>
      <c r="N778" s="103"/>
      <c r="O778" s="106"/>
      <c r="P778" s="104"/>
      <c r="Q778" s="104"/>
      <c r="R778" s="104"/>
      <c r="S778" s="105"/>
      <c r="T778" s="119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  <c r="AE778" s="107"/>
      <c r="AF778" s="107"/>
      <c r="AG778" s="107"/>
      <c r="AH778" s="107"/>
      <c r="AI778" s="107"/>
      <c r="AJ778" s="107"/>
      <c r="AK778" s="107"/>
      <c r="AL778" s="107"/>
      <c r="AM778" s="107"/>
      <c r="AN778" s="107"/>
      <c r="AO778" s="107"/>
      <c r="AP778" s="107"/>
      <c r="AQ778" s="107"/>
      <c r="AR778" s="107"/>
      <c r="AS778" s="107"/>
      <c r="AT778" s="107"/>
      <c r="AU778" s="107"/>
      <c r="AV778" s="107"/>
      <c r="AW778" s="107"/>
      <c r="AX778" s="107"/>
      <c r="AY778" s="107"/>
      <c r="AZ778" s="107"/>
      <c r="BA778" s="107"/>
      <c r="BB778" s="107"/>
      <c r="BC778" s="107"/>
    </row>
    <row r="779" spans="1:55" hidden="1" x14ac:dyDescent="0.3">
      <c r="B779" s="111" t="s">
        <v>3177</v>
      </c>
      <c r="C779" s="111">
        <v>4600011662</v>
      </c>
      <c r="D779" s="101" t="s">
        <v>1175</v>
      </c>
      <c r="E779" s="110"/>
      <c r="F779" s="102" t="s">
        <v>456</v>
      </c>
      <c r="G779" s="103" t="s">
        <v>451</v>
      </c>
      <c r="H779" s="103" t="s">
        <v>429</v>
      </c>
      <c r="I779" s="100"/>
      <c r="J779" s="122" t="s">
        <v>279</v>
      </c>
      <c r="K779" s="103"/>
      <c r="L779" s="103"/>
      <c r="M779" s="103"/>
      <c r="N779" s="103"/>
      <c r="O779" s="106"/>
      <c r="P779" s="104"/>
      <c r="Q779" s="104"/>
      <c r="R779" s="104"/>
      <c r="S779" s="105"/>
      <c r="T779" s="119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  <c r="AE779" s="107"/>
      <c r="AF779" s="107"/>
      <c r="AG779" s="107"/>
      <c r="AH779" s="107"/>
      <c r="AI779" s="107"/>
      <c r="AJ779" s="107"/>
      <c r="AK779" s="107"/>
      <c r="AL779" s="107"/>
      <c r="AM779" s="107"/>
      <c r="AN779" s="107"/>
      <c r="AO779" s="107"/>
      <c r="AP779" s="107"/>
      <c r="AQ779" s="107"/>
      <c r="AR779" s="107"/>
      <c r="AS779" s="107"/>
      <c r="AT779" s="107"/>
      <c r="AU779" s="107"/>
      <c r="AV779" s="107"/>
      <c r="AW779" s="107"/>
      <c r="AX779" s="107"/>
      <c r="AY779" s="107"/>
      <c r="AZ779" s="107"/>
      <c r="BA779" s="107"/>
      <c r="BB779" s="107"/>
      <c r="BC779" s="107"/>
    </row>
    <row r="780" spans="1:55" hidden="1" x14ac:dyDescent="0.3">
      <c r="A780" s="109" t="s">
        <v>3260</v>
      </c>
      <c r="B780" s="111" t="s">
        <v>3177</v>
      </c>
      <c r="C780" s="111">
        <v>4600011662</v>
      </c>
      <c r="D780" s="101" t="s">
        <v>1176</v>
      </c>
      <c r="E780" s="110" t="str">
        <f t="shared" ref="E780" si="47">IF(F780="","",CONCATENATE(TRIM(F780)," - ",TRIM(J780)))</f>
        <v>(CO) Sistema de Controle, retorno e transferência de condensado - Teste hidrostático</v>
      </c>
      <c r="F780" s="102" t="s">
        <v>454</v>
      </c>
      <c r="G780" s="103" t="s">
        <v>450</v>
      </c>
      <c r="H780" s="103" t="s">
        <v>429</v>
      </c>
      <c r="I780" s="100">
        <v>14</v>
      </c>
      <c r="J780" s="122" t="s">
        <v>335</v>
      </c>
      <c r="K780" s="103"/>
      <c r="L780" s="103" t="s">
        <v>462</v>
      </c>
      <c r="M780" s="103"/>
      <c r="N780" s="103"/>
      <c r="O780" s="106"/>
      <c r="P780" s="104">
        <v>1</v>
      </c>
      <c r="Q780" s="104"/>
      <c r="R780" s="104" t="s">
        <v>1701</v>
      </c>
      <c r="S780" s="105">
        <f t="shared" ref="S780" si="48">IF(P780="","",Q780/P780)</f>
        <v>0</v>
      </c>
      <c r="T780" s="119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  <c r="AE780" s="107"/>
      <c r="AF780" s="107"/>
      <c r="AG780" s="107"/>
      <c r="AH780" s="107"/>
      <c r="AI780" s="107"/>
      <c r="AJ780" s="107"/>
      <c r="AK780" s="107"/>
      <c r="AL780" s="107"/>
      <c r="AM780" s="107"/>
      <c r="AN780" s="107"/>
      <c r="AO780" s="107"/>
      <c r="AP780" s="107"/>
      <c r="AQ780" s="107"/>
      <c r="AR780" s="107"/>
      <c r="AS780" s="107"/>
      <c r="AT780" s="107"/>
      <c r="AU780" s="107"/>
      <c r="AV780" s="107"/>
      <c r="AW780" s="107"/>
      <c r="AX780" s="107"/>
      <c r="AY780" s="107"/>
      <c r="AZ780" s="107"/>
      <c r="BA780" s="107"/>
      <c r="BB780" s="107"/>
      <c r="BC780" s="107"/>
    </row>
    <row r="781" spans="1:55" hidden="1" x14ac:dyDescent="0.3">
      <c r="B781" s="111" t="s">
        <v>3177</v>
      </c>
      <c r="C781" s="111">
        <v>4600011662</v>
      </c>
      <c r="D781" s="101" t="s">
        <v>1177</v>
      </c>
      <c r="E781" s="110"/>
      <c r="F781" s="102" t="s">
        <v>454</v>
      </c>
      <c r="G781" s="103" t="s">
        <v>450</v>
      </c>
      <c r="H781" s="103" t="s">
        <v>429</v>
      </c>
      <c r="I781" s="100"/>
      <c r="J781" s="122" t="s">
        <v>2991</v>
      </c>
      <c r="K781" s="103"/>
      <c r="L781" s="103"/>
      <c r="M781" s="103"/>
      <c r="N781" s="103"/>
      <c r="O781" s="106"/>
      <c r="P781" s="104"/>
      <c r="Q781" s="104"/>
      <c r="R781" s="104"/>
      <c r="S781" s="105"/>
      <c r="T781" s="119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  <c r="AE781" s="107"/>
      <c r="AF781" s="107"/>
      <c r="AG781" s="107"/>
      <c r="AH781" s="107"/>
      <c r="AI781" s="107"/>
      <c r="AJ781" s="107"/>
      <c r="AK781" s="107"/>
      <c r="AL781" s="107"/>
      <c r="AM781" s="107"/>
      <c r="AN781" s="107"/>
      <c r="AO781" s="107"/>
      <c r="AP781" s="107"/>
      <c r="AQ781" s="107"/>
      <c r="AR781" s="107"/>
      <c r="AS781" s="107"/>
      <c r="AT781" s="107"/>
      <c r="AU781" s="107"/>
      <c r="AV781" s="107"/>
      <c r="AW781" s="107"/>
      <c r="AX781" s="107"/>
      <c r="AY781" s="107"/>
      <c r="AZ781" s="107"/>
      <c r="BA781" s="107"/>
      <c r="BB781" s="107"/>
      <c r="BC781" s="107"/>
    </row>
    <row r="782" spans="1:55" hidden="1" x14ac:dyDescent="0.3">
      <c r="B782" s="111" t="s">
        <v>3177</v>
      </c>
      <c r="C782" s="111">
        <v>4600011662</v>
      </c>
      <c r="D782" s="101" t="s">
        <v>1178</v>
      </c>
      <c r="E782" s="110"/>
      <c r="F782" s="102"/>
      <c r="G782" s="103"/>
      <c r="H782" s="103"/>
      <c r="I782" s="100"/>
      <c r="J782" s="122" t="s">
        <v>2711</v>
      </c>
      <c r="K782" s="103"/>
      <c r="L782" s="103"/>
      <c r="M782" s="103"/>
      <c r="N782" s="103"/>
      <c r="O782" s="106"/>
      <c r="P782" s="104"/>
      <c r="Q782" s="104"/>
      <c r="R782" s="104"/>
      <c r="S782" s="105"/>
      <c r="T782" s="119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  <c r="AE782" s="107"/>
      <c r="AF782" s="107"/>
      <c r="AG782" s="107"/>
      <c r="AH782" s="107"/>
      <c r="AI782" s="107"/>
      <c r="AJ782" s="107"/>
      <c r="AK782" s="107"/>
      <c r="AL782" s="107"/>
      <c r="AM782" s="107"/>
      <c r="AN782" s="107"/>
      <c r="AO782" s="107"/>
      <c r="AP782" s="107"/>
      <c r="AQ782" s="107"/>
      <c r="AR782" s="107"/>
      <c r="AS782" s="107"/>
      <c r="AT782" s="107"/>
      <c r="AU782" s="107"/>
      <c r="AV782" s="107"/>
      <c r="AW782" s="107"/>
      <c r="AX782" s="107"/>
      <c r="AY782" s="107"/>
      <c r="AZ782" s="107"/>
      <c r="BA782" s="107"/>
      <c r="BB782" s="107"/>
      <c r="BC782" s="107"/>
    </row>
    <row r="783" spans="1:55" hidden="1" x14ac:dyDescent="0.3">
      <c r="B783" s="111" t="s">
        <v>3177</v>
      </c>
      <c r="C783" s="111">
        <v>4600011662</v>
      </c>
      <c r="D783" s="101" t="s">
        <v>1179</v>
      </c>
      <c r="E783" s="110"/>
      <c r="F783" s="102"/>
      <c r="G783" s="103"/>
      <c r="H783" s="103"/>
      <c r="I783" s="100"/>
      <c r="J783" s="122" t="s">
        <v>2990</v>
      </c>
      <c r="K783" s="103"/>
      <c r="L783" s="103"/>
      <c r="M783" s="103"/>
      <c r="N783" s="103"/>
      <c r="O783" s="106"/>
      <c r="P783" s="104"/>
      <c r="Q783" s="104"/>
      <c r="R783" s="104"/>
      <c r="S783" s="105"/>
      <c r="T783" s="119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  <c r="AE783" s="107"/>
      <c r="AF783" s="107"/>
      <c r="AG783" s="107"/>
      <c r="AH783" s="107"/>
      <c r="AI783" s="107"/>
      <c r="AJ783" s="107"/>
      <c r="AK783" s="107"/>
      <c r="AL783" s="107"/>
      <c r="AM783" s="107"/>
      <c r="AN783" s="107"/>
      <c r="AO783" s="107"/>
      <c r="AP783" s="107"/>
      <c r="AQ783" s="107"/>
      <c r="AR783" s="107"/>
      <c r="AS783" s="107"/>
      <c r="AT783" s="107"/>
      <c r="AU783" s="107"/>
      <c r="AV783" s="107"/>
      <c r="AW783" s="107"/>
      <c r="AX783" s="107"/>
      <c r="AY783" s="107"/>
      <c r="AZ783" s="107"/>
      <c r="BA783" s="107"/>
      <c r="BB783" s="107"/>
      <c r="BC783" s="107"/>
    </row>
    <row r="784" spans="1:55" hidden="1" x14ac:dyDescent="0.3">
      <c r="B784" s="111" t="s">
        <v>3177</v>
      </c>
      <c r="C784" s="111">
        <v>4600011662</v>
      </c>
      <c r="D784" s="101" t="s">
        <v>1180</v>
      </c>
      <c r="E784" s="110"/>
      <c r="F784" s="102"/>
      <c r="G784" s="103"/>
      <c r="H784" s="103"/>
      <c r="I784" s="100"/>
      <c r="J784" s="122" t="s">
        <v>279</v>
      </c>
      <c r="K784" s="103"/>
      <c r="L784" s="103"/>
      <c r="M784" s="103"/>
      <c r="N784" s="103"/>
      <c r="O784" s="106"/>
      <c r="P784" s="104"/>
      <c r="Q784" s="104"/>
      <c r="R784" s="104"/>
      <c r="S784" s="105"/>
      <c r="T784" s="119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  <c r="AE784" s="107"/>
      <c r="AF784" s="107"/>
      <c r="AG784" s="107"/>
      <c r="AH784" s="107"/>
      <c r="AI784" s="107"/>
      <c r="AJ784" s="107"/>
      <c r="AK784" s="107"/>
      <c r="AL784" s="107"/>
      <c r="AM784" s="107"/>
      <c r="AN784" s="107"/>
      <c r="AO784" s="107"/>
      <c r="AP784" s="107"/>
      <c r="AQ784" s="107"/>
      <c r="AR784" s="107"/>
      <c r="AS784" s="107"/>
      <c r="AT784" s="107"/>
      <c r="AU784" s="107"/>
      <c r="AV784" s="107"/>
      <c r="AW784" s="107"/>
      <c r="AX784" s="107"/>
      <c r="AY784" s="107"/>
      <c r="AZ784" s="107"/>
      <c r="BA784" s="107"/>
      <c r="BB784" s="107"/>
      <c r="BC784" s="107"/>
    </row>
    <row r="785" spans="1:55" hidden="1" x14ac:dyDescent="0.3">
      <c r="A785" s="109" t="s">
        <v>3260</v>
      </c>
      <c r="B785" s="111" t="s">
        <v>3177</v>
      </c>
      <c r="C785" s="111">
        <v>4600011662</v>
      </c>
      <c r="D785" s="101" t="s">
        <v>1181</v>
      </c>
      <c r="E785" s="110" t="str">
        <f t="shared" ref="E785" si="49">IF(F785="","",CONCATENATE(TRIM(F785)," - ",TRIM(J785)))</f>
        <v>(CO) Sistema de Controle, retorno e transferência de condensado - Teste hidrostático</v>
      </c>
      <c r="F785" s="102" t="s">
        <v>454</v>
      </c>
      <c r="G785" s="103" t="s">
        <v>450</v>
      </c>
      <c r="H785" s="103" t="s">
        <v>429</v>
      </c>
      <c r="I785" s="100">
        <v>14</v>
      </c>
      <c r="J785" s="122" t="s">
        <v>335</v>
      </c>
      <c r="K785" s="103"/>
      <c r="L785" s="103" t="s">
        <v>462</v>
      </c>
      <c r="M785" s="103"/>
      <c r="N785" s="103"/>
      <c r="O785" s="106"/>
      <c r="P785" s="104">
        <v>1</v>
      </c>
      <c r="Q785" s="104"/>
      <c r="R785" s="104" t="s">
        <v>1701</v>
      </c>
      <c r="S785" s="105">
        <f t="shared" ref="S785" si="50">IF(P785="","",Q785/P785)</f>
        <v>0</v>
      </c>
      <c r="T785" s="119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  <c r="AE785" s="107"/>
      <c r="AF785" s="107"/>
      <c r="AG785" s="107"/>
      <c r="AH785" s="107"/>
      <c r="AI785" s="107"/>
      <c r="AJ785" s="107"/>
      <c r="AK785" s="107"/>
      <c r="AL785" s="107"/>
      <c r="AM785" s="107"/>
      <c r="AN785" s="107"/>
      <c r="AO785" s="107"/>
      <c r="AP785" s="107"/>
      <c r="AQ785" s="107"/>
      <c r="AR785" s="107"/>
      <c r="AS785" s="107"/>
      <c r="AT785" s="107"/>
      <c r="AU785" s="107"/>
      <c r="AV785" s="107"/>
      <c r="AW785" s="107"/>
      <c r="AX785" s="107"/>
      <c r="AY785" s="107"/>
      <c r="AZ785" s="107"/>
      <c r="BA785" s="107"/>
      <c r="BB785" s="107"/>
      <c r="BC785" s="107"/>
    </row>
    <row r="786" spans="1:55" hidden="1" x14ac:dyDescent="0.3">
      <c r="B786" s="111" t="s">
        <v>3177</v>
      </c>
      <c r="C786" s="111">
        <v>4600011662</v>
      </c>
      <c r="D786" s="101" t="s">
        <v>1182</v>
      </c>
      <c r="E786" s="110"/>
      <c r="F786" s="102" t="s">
        <v>454</v>
      </c>
      <c r="G786" s="103" t="s">
        <v>450</v>
      </c>
      <c r="H786" s="103" t="s">
        <v>429</v>
      </c>
      <c r="I786" s="100"/>
      <c r="J786" s="122" t="s">
        <v>2991</v>
      </c>
      <c r="K786" s="103"/>
      <c r="L786" s="103"/>
      <c r="M786" s="103"/>
      <c r="N786" s="103"/>
      <c r="O786" s="106"/>
      <c r="P786" s="104"/>
      <c r="Q786" s="104"/>
      <c r="R786" s="104"/>
      <c r="S786" s="105"/>
      <c r="T786" s="119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  <c r="AE786" s="107"/>
      <c r="AF786" s="107"/>
      <c r="AG786" s="107"/>
      <c r="AH786" s="107"/>
      <c r="AI786" s="107"/>
      <c r="AJ786" s="107"/>
      <c r="AK786" s="107"/>
      <c r="AL786" s="107"/>
      <c r="AM786" s="107"/>
      <c r="AN786" s="107"/>
      <c r="AO786" s="107"/>
      <c r="AP786" s="107"/>
      <c r="AQ786" s="107"/>
      <c r="AR786" s="107"/>
      <c r="AS786" s="107"/>
      <c r="AT786" s="107"/>
      <c r="AU786" s="107"/>
      <c r="AV786" s="107"/>
      <c r="AW786" s="107"/>
      <c r="AX786" s="107"/>
      <c r="AY786" s="107"/>
      <c r="AZ786" s="107"/>
      <c r="BA786" s="107"/>
      <c r="BB786" s="107"/>
      <c r="BC786" s="107"/>
    </row>
    <row r="787" spans="1:55" hidden="1" x14ac:dyDescent="0.3">
      <c r="B787" s="111" t="s">
        <v>3177</v>
      </c>
      <c r="C787" s="111">
        <v>4600011662</v>
      </c>
      <c r="D787" s="101" t="s">
        <v>1183</v>
      </c>
      <c r="E787" s="110"/>
      <c r="F787" s="102" t="s">
        <v>454</v>
      </c>
      <c r="G787" s="103" t="s">
        <v>450</v>
      </c>
      <c r="H787" s="103" t="s">
        <v>429</v>
      </c>
      <c r="I787" s="100"/>
      <c r="J787" s="122" t="s">
        <v>2714</v>
      </c>
      <c r="K787" s="103"/>
      <c r="L787" s="103"/>
      <c r="M787" s="103"/>
      <c r="N787" s="103"/>
      <c r="O787" s="106"/>
      <c r="P787" s="104"/>
      <c r="Q787" s="104"/>
      <c r="R787" s="104"/>
      <c r="S787" s="105"/>
      <c r="T787" s="119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  <c r="AE787" s="107"/>
      <c r="AF787" s="107"/>
      <c r="AG787" s="107"/>
      <c r="AH787" s="107"/>
      <c r="AI787" s="107"/>
      <c r="AJ787" s="107"/>
      <c r="AK787" s="107"/>
      <c r="AL787" s="107"/>
      <c r="AM787" s="107"/>
      <c r="AN787" s="107"/>
      <c r="AO787" s="107"/>
      <c r="AP787" s="107"/>
      <c r="AQ787" s="107"/>
      <c r="AR787" s="107"/>
      <c r="AS787" s="107"/>
      <c r="AT787" s="107"/>
      <c r="AU787" s="107"/>
      <c r="AV787" s="107"/>
      <c r="AW787" s="107"/>
      <c r="AX787" s="107"/>
      <c r="AY787" s="107"/>
      <c r="AZ787" s="107"/>
      <c r="BA787" s="107"/>
      <c r="BB787" s="107"/>
      <c r="BC787" s="107"/>
    </row>
    <row r="788" spans="1:55" hidden="1" x14ac:dyDescent="0.3">
      <c r="B788" s="111" t="s">
        <v>3177</v>
      </c>
      <c r="C788" s="111">
        <v>4600011662</v>
      </c>
      <c r="D788" s="101" t="s">
        <v>1184</v>
      </c>
      <c r="E788" s="110"/>
      <c r="F788" s="102" t="s">
        <v>456</v>
      </c>
      <c r="G788" s="103" t="s">
        <v>450</v>
      </c>
      <c r="H788" s="103" t="s">
        <v>429</v>
      </c>
      <c r="I788" s="100"/>
      <c r="J788" s="122" t="s">
        <v>2990</v>
      </c>
      <c r="K788" s="103"/>
      <c r="L788" s="103"/>
      <c r="M788" s="103"/>
      <c r="N788" s="103"/>
      <c r="O788" s="106"/>
      <c r="P788" s="104"/>
      <c r="Q788" s="104"/>
      <c r="R788" s="104"/>
      <c r="S788" s="105"/>
      <c r="T788" s="119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  <c r="AE788" s="107"/>
      <c r="AF788" s="107"/>
      <c r="AG788" s="107"/>
      <c r="AH788" s="107"/>
      <c r="AI788" s="107"/>
      <c r="AJ788" s="107"/>
      <c r="AK788" s="107"/>
      <c r="AL788" s="107"/>
      <c r="AM788" s="107"/>
      <c r="AN788" s="107"/>
      <c r="AO788" s="107"/>
      <c r="AP788" s="107"/>
      <c r="AQ788" s="107"/>
      <c r="AR788" s="107"/>
      <c r="AS788" s="107"/>
      <c r="AT788" s="107"/>
      <c r="AU788" s="107"/>
      <c r="AV788" s="107"/>
      <c r="AW788" s="107"/>
      <c r="AX788" s="107"/>
      <c r="AY788" s="107"/>
      <c r="AZ788" s="107"/>
      <c r="BA788" s="107"/>
      <c r="BB788" s="107"/>
      <c r="BC788" s="107"/>
    </row>
    <row r="789" spans="1:55" hidden="1" x14ac:dyDescent="0.3">
      <c r="B789" s="111" t="s">
        <v>3177</v>
      </c>
      <c r="C789" s="111">
        <v>4600011662</v>
      </c>
      <c r="D789" s="101" t="s">
        <v>1185</v>
      </c>
      <c r="E789" s="110"/>
      <c r="F789" s="102" t="s">
        <v>454</v>
      </c>
      <c r="G789" s="103" t="s">
        <v>450</v>
      </c>
      <c r="H789" s="103" t="s">
        <v>429</v>
      </c>
      <c r="I789" s="100"/>
      <c r="J789" s="122" t="s">
        <v>279</v>
      </c>
      <c r="K789" s="103"/>
      <c r="L789" s="103"/>
      <c r="M789" s="103"/>
      <c r="N789" s="103"/>
      <c r="O789" s="106"/>
      <c r="P789" s="104"/>
      <c r="Q789" s="104"/>
      <c r="R789" s="104"/>
      <c r="S789" s="105"/>
      <c r="T789" s="119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  <c r="AE789" s="107"/>
      <c r="AF789" s="107"/>
      <c r="AG789" s="107"/>
      <c r="AH789" s="107"/>
      <c r="AI789" s="107"/>
      <c r="AJ789" s="107"/>
      <c r="AK789" s="107"/>
      <c r="AL789" s="107"/>
      <c r="AM789" s="107"/>
      <c r="AN789" s="107"/>
      <c r="AO789" s="107"/>
      <c r="AP789" s="107"/>
      <c r="AQ789" s="107"/>
      <c r="AR789" s="107"/>
      <c r="AS789" s="107"/>
      <c r="AT789" s="107"/>
      <c r="AU789" s="107"/>
      <c r="AV789" s="107"/>
      <c r="AW789" s="107"/>
      <c r="AX789" s="107"/>
      <c r="AY789" s="107"/>
      <c r="AZ789" s="107"/>
      <c r="BA789" s="107"/>
      <c r="BB789" s="107"/>
      <c r="BC789" s="107"/>
    </row>
    <row r="790" spans="1:55" hidden="1" x14ac:dyDescent="0.3">
      <c r="A790" s="109" t="s">
        <v>3260</v>
      </c>
      <c r="B790" s="111" t="s">
        <v>3177</v>
      </c>
      <c r="C790" s="111">
        <v>4600011662</v>
      </c>
      <c r="D790" s="101" t="s">
        <v>1186</v>
      </c>
      <c r="E790" s="110" t="str">
        <f t="shared" ref="E790" si="51">IF(F790="","",CONCATENATE(TRIM(F790)," - ",TRIM(J790)))</f>
        <v>(CO) Sistema de Controle, retorno e transferência de condensado - Teste hidrostático</v>
      </c>
      <c r="F790" s="102" t="s">
        <v>454</v>
      </c>
      <c r="G790" s="103" t="s">
        <v>450</v>
      </c>
      <c r="H790" s="103" t="s">
        <v>429</v>
      </c>
      <c r="I790" s="100">
        <v>14</v>
      </c>
      <c r="J790" s="122" t="s">
        <v>335</v>
      </c>
      <c r="K790" s="103"/>
      <c r="L790" s="103" t="s">
        <v>462</v>
      </c>
      <c r="M790" s="103"/>
      <c r="N790" s="103"/>
      <c r="O790" s="106"/>
      <c r="P790" s="104">
        <v>1</v>
      </c>
      <c r="Q790" s="104"/>
      <c r="R790" s="104" t="s">
        <v>1701</v>
      </c>
      <c r="S790" s="105">
        <f t="shared" ref="S790" si="52">IF(P790="","",Q790/P790)</f>
        <v>0</v>
      </c>
      <c r="T790" s="119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  <c r="AE790" s="107"/>
      <c r="AF790" s="107"/>
      <c r="AG790" s="107"/>
      <c r="AH790" s="107"/>
      <c r="AI790" s="107"/>
      <c r="AJ790" s="107"/>
      <c r="AK790" s="107"/>
      <c r="AL790" s="107"/>
      <c r="AM790" s="107"/>
      <c r="AN790" s="107"/>
      <c r="AO790" s="107"/>
      <c r="AP790" s="107"/>
      <c r="AQ790" s="107"/>
      <c r="AR790" s="107"/>
      <c r="AS790" s="107"/>
      <c r="AT790" s="107"/>
      <c r="AU790" s="107"/>
      <c r="AV790" s="107"/>
      <c r="AW790" s="107"/>
      <c r="AX790" s="107"/>
      <c r="AY790" s="107"/>
      <c r="AZ790" s="107"/>
      <c r="BA790" s="107"/>
      <c r="BB790" s="107"/>
      <c r="BC790" s="107"/>
    </row>
    <row r="791" spans="1:55" hidden="1" x14ac:dyDescent="0.3">
      <c r="B791" s="111" t="s">
        <v>3177</v>
      </c>
      <c r="C791" s="111">
        <v>4600011662</v>
      </c>
      <c r="D791" s="101" t="s">
        <v>1187</v>
      </c>
      <c r="E791" s="110"/>
      <c r="F791" s="102" t="s">
        <v>456</v>
      </c>
      <c r="G791" s="103" t="s">
        <v>450</v>
      </c>
      <c r="H791" s="103" t="s">
        <v>429</v>
      </c>
      <c r="I791" s="100"/>
      <c r="J791" s="122" t="s">
        <v>2991</v>
      </c>
      <c r="K791" s="103"/>
      <c r="L791" s="103"/>
      <c r="M791" s="103"/>
      <c r="N791" s="103"/>
      <c r="O791" s="106"/>
      <c r="P791" s="104"/>
      <c r="Q791" s="104"/>
      <c r="R791" s="104"/>
      <c r="S791" s="105"/>
      <c r="T791" s="119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  <c r="AE791" s="107"/>
      <c r="AF791" s="107"/>
      <c r="AG791" s="107"/>
      <c r="AH791" s="107"/>
      <c r="AI791" s="107"/>
      <c r="AJ791" s="107"/>
      <c r="AK791" s="107"/>
      <c r="AL791" s="107"/>
      <c r="AM791" s="107"/>
      <c r="AN791" s="107"/>
      <c r="AO791" s="107"/>
      <c r="AP791" s="107"/>
      <c r="AQ791" s="107"/>
      <c r="AR791" s="107"/>
      <c r="AS791" s="107"/>
      <c r="AT791" s="107"/>
      <c r="AU791" s="107"/>
      <c r="AV791" s="107"/>
      <c r="AW791" s="107"/>
      <c r="AX791" s="107"/>
      <c r="AY791" s="107"/>
      <c r="AZ791" s="107"/>
      <c r="BA791" s="107"/>
      <c r="BB791" s="107"/>
      <c r="BC791" s="107"/>
    </row>
    <row r="792" spans="1:55" hidden="1" x14ac:dyDescent="0.3">
      <c r="B792" s="111" t="s">
        <v>3177</v>
      </c>
      <c r="C792" s="111">
        <v>4600011662</v>
      </c>
      <c r="D792" s="101" t="s">
        <v>1188</v>
      </c>
      <c r="E792" s="110"/>
      <c r="F792" s="102" t="s">
        <v>454</v>
      </c>
      <c r="G792" s="103" t="s">
        <v>450</v>
      </c>
      <c r="H792" s="103" t="s">
        <v>429</v>
      </c>
      <c r="I792" s="100"/>
      <c r="J792" s="122" t="s">
        <v>2717</v>
      </c>
      <c r="K792" s="103"/>
      <c r="L792" s="103"/>
      <c r="M792" s="103"/>
      <c r="N792" s="103"/>
      <c r="O792" s="106"/>
      <c r="P792" s="104"/>
      <c r="Q792" s="104"/>
      <c r="R792" s="104"/>
      <c r="S792" s="105"/>
      <c r="T792" s="119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  <c r="AE792" s="107"/>
      <c r="AF792" s="107"/>
      <c r="AG792" s="107"/>
      <c r="AH792" s="107"/>
      <c r="AI792" s="107"/>
      <c r="AJ792" s="107"/>
      <c r="AK792" s="107"/>
      <c r="AL792" s="107"/>
      <c r="AM792" s="107"/>
      <c r="AN792" s="107"/>
      <c r="AO792" s="107"/>
      <c r="AP792" s="107"/>
      <c r="AQ792" s="107"/>
      <c r="AR792" s="107"/>
      <c r="AS792" s="107"/>
      <c r="AT792" s="107"/>
      <c r="AU792" s="107"/>
      <c r="AV792" s="107"/>
      <c r="AW792" s="107"/>
      <c r="AX792" s="107"/>
      <c r="AY792" s="107"/>
      <c r="AZ792" s="107"/>
      <c r="BA792" s="107"/>
      <c r="BB792" s="107"/>
      <c r="BC792" s="107"/>
    </row>
    <row r="793" spans="1:55" hidden="1" x14ac:dyDescent="0.3">
      <c r="B793" s="111" t="s">
        <v>3177</v>
      </c>
      <c r="C793" s="111">
        <v>4600011662</v>
      </c>
      <c r="D793" s="101" t="s">
        <v>1189</v>
      </c>
      <c r="E793" s="110"/>
      <c r="F793" s="102" t="s">
        <v>454</v>
      </c>
      <c r="G793" s="103" t="s">
        <v>450</v>
      </c>
      <c r="H793" s="103" t="s">
        <v>429</v>
      </c>
      <c r="I793" s="100"/>
      <c r="J793" s="122" t="s">
        <v>2990</v>
      </c>
      <c r="K793" s="103"/>
      <c r="L793" s="103"/>
      <c r="M793" s="103"/>
      <c r="N793" s="103"/>
      <c r="O793" s="106"/>
      <c r="P793" s="104"/>
      <c r="Q793" s="104"/>
      <c r="R793" s="104"/>
      <c r="S793" s="105"/>
      <c r="T793" s="119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  <c r="AE793" s="107"/>
      <c r="AF793" s="107"/>
      <c r="AG793" s="107"/>
      <c r="AH793" s="107"/>
      <c r="AI793" s="107"/>
      <c r="AJ793" s="107"/>
      <c r="AK793" s="107"/>
      <c r="AL793" s="107"/>
      <c r="AM793" s="107"/>
      <c r="AN793" s="107"/>
      <c r="AO793" s="107"/>
      <c r="AP793" s="107"/>
      <c r="AQ793" s="107"/>
      <c r="AR793" s="107"/>
      <c r="AS793" s="107"/>
      <c r="AT793" s="107"/>
      <c r="AU793" s="107"/>
      <c r="AV793" s="107"/>
      <c r="AW793" s="107"/>
      <c r="AX793" s="107"/>
      <c r="AY793" s="107"/>
      <c r="AZ793" s="107"/>
      <c r="BA793" s="107"/>
      <c r="BB793" s="107"/>
      <c r="BC793" s="107"/>
    </row>
    <row r="794" spans="1:55" hidden="1" x14ac:dyDescent="0.3">
      <c r="B794" s="111" t="s">
        <v>3177</v>
      </c>
      <c r="C794" s="111">
        <v>4600011662</v>
      </c>
      <c r="D794" s="101" t="s">
        <v>1190</v>
      </c>
      <c r="E794" s="110"/>
      <c r="F794" s="102" t="s">
        <v>454</v>
      </c>
      <c r="G794" s="103" t="s">
        <v>450</v>
      </c>
      <c r="H794" s="103" t="s">
        <v>429</v>
      </c>
      <c r="I794" s="100"/>
      <c r="J794" s="122" t="s">
        <v>279</v>
      </c>
      <c r="K794" s="103"/>
      <c r="L794" s="103"/>
      <c r="M794" s="103"/>
      <c r="N794" s="103"/>
      <c r="O794" s="106"/>
      <c r="P794" s="104"/>
      <c r="Q794" s="104"/>
      <c r="R794" s="104"/>
      <c r="S794" s="105"/>
      <c r="T794" s="119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  <c r="AE794" s="107"/>
      <c r="AF794" s="107"/>
      <c r="AG794" s="107"/>
      <c r="AH794" s="107"/>
      <c r="AI794" s="107"/>
      <c r="AJ794" s="107"/>
      <c r="AK794" s="107"/>
      <c r="AL794" s="107"/>
      <c r="AM794" s="107"/>
      <c r="AN794" s="107"/>
      <c r="AO794" s="107"/>
      <c r="AP794" s="107"/>
      <c r="AQ794" s="107"/>
      <c r="AR794" s="107"/>
      <c r="AS794" s="107"/>
      <c r="AT794" s="107"/>
      <c r="AU794" s="107"/>
      <c r="AV794" s="107"/>
      <c r="AW794" s="107"/>
      <c r="AX794" s="107"/>
      <c r="AY794" s="107"/>
      <c r="AZ794" s="107"/>
      <c r="BA794" s="107"/>
      <c r="BB794" s="107"/>
      <c r="BC794" s="107"/>
    </row>
    <row r="795" spans="1:55" hidden="1" x14ac:dyDescent="0.3">
      <c r="A795" s="109" t="s">
        <v>3260</v>
      </c>
      <c r="B795" s="111" t="s">
        <v>3177</v>
      </c>
      <c r="C795" s="111">
        <v>4600011662</v>
      </c>
      <c r="D795" s="101" t="s">
        <v>1191</v>
      </c>
      <c r="E795" s="110" t="str">
        <f t="shared" ref="E795" si="53">IF(F795="","",CONCATENATE(TRIM(F795)," - ",TRIM(J795)))</f>
        <v>(CO) Sistema de Controle, retorno e transferência de condensado - Teste hidrostático</v>
      </c>
      <c r="F795" s="102" t="s">
        <v>454</v>
      </c>
      <c r="G795" s="103" t="s">
        <v>450</v>
      </c>
      <c r="H795" s="103" t="s">
        <v>429</v>
      </c>
      <c r="I795" s="100">
        <v>14</v>
      </c>
      <c r="J795" s="122" t="s">
        <v>335</v>
      </c>
      <c r="K795" s="103"/>
      <c r="L795" s="103" t="s">
        <v>462</v>
      </c>
      <c r="M795" s="103"/>
      <c r="N795" s="103"/>
      <c r="O795" s="106"/>
      <c r="P795" s="104">
        <v>1</v>
      </c>
      <c r="Q795" s="104"/>
      <c r="R795" s="104" t="s">
        <v>1701</v>
      </c>
      <c r="S795" s="105">
        <f t="shared" ref="S795" si="54">IF(P795="","",Q795/P795)</f>
        <v>0</v>
      </c>
      <c r="T795" s="119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  <c r="AE795" s="107"/>
      <c r="AF795" s="107"/>
      <c r="AG795" s="107"/>
      <c r="AH795" s="107"/>
      <c r="AI795" s="107"/>
      <c r="AJ795" s="107"/>
      <c r="AK795" s="107"/>
      <c r="AL795" s="107"/>
      <c r="AM795" s="107"/>
      <c r="AN795" s="107"/>
      <c r="AO795" s="107"/>
      <c r="AP795" s="107"/>
      <c r="AQ795" s="107"/>
      <c r="AR795" s="107"/>
      <c r="AS795" s="107"/>
      <c r="AT795" s="107"/>
      <c r="AU795" s="107"/>
      <c r="AV795" s="107"/>
      <c r="AW795" s="107"/>
      <c r="AX795" s="107"/>
      <c r="AY795" s="107"/>
      <c r="AZ795" s="107"/>
      <c r="BA795" s="107"/>
      <c r="BB795" s="107"/>
      <c r="BC795" s="107"/>
    </row>
    <row r="796" spans="1:55" hidden="1" x14ac:dyDescent="0.3">
      <c r="B796" s="111" t="s">
        <v>3177</v>
      </c>
      <c r="C796" s="111">
        <v>4600011662</v>
      </c>
      <c r="D796" s="101" t="s">
        <v>1192</v>
      </c>
      <c r="E796" s="110"/>
      <c r="F796" s="102" t="s">
        <v>454</v>
      </c>
      <c r="G796" s="103" t="s">
        <v>450</v>
      </c>
      <c r="H796" s="103" t="s">
        <v>429</v>
      </c>
      <c r="I796" s="100"/>
      <c r="J796" s="122" t="s">
        <v>2991</v>
      </c>
      <c r="K796" s="103"/>
      <c r="L796" s="103"/>
      <c r="M796" s="103"/>
      <c r="N796" s="103"/>
      <c r="O796" s="106"/>
      <c r="P796" s="104"/>
      <c r="Q796" s="104"/>
      <c r="R796" s="104"/>
      <c r="S796" s="105"/>
      <c r="T796" s="119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  <c r="AE796" s="107"/>
      <c r="AF796" s="107"/>
      <c r="AG796" s="107"/>
      <c r="AH796" s="107"/>
      <c r="AI796" s="107"/>
      <c r="AJ796" s="107"/>
      <c r="AK796" s="107"/>
      <c r="AL796" s="107"/>
      <c r="AM796" s="107"/>
      <c r="AN796" s="107"/>
      <c r="AO796" s="107"/>
      <c r="AP796" s="107"/>
      <c r="AQ796" s="107"/>
      <c r="AR796" s="107"/>
      <c r="AS796" s="107"/>
      <c r="AT796" s="107"/>
      <c r="AU796" s="107"/>
      <c r="AV796" s="107"/>
      <c r="AW796" s="107"/>
      <c r="AX796" s="107"/>
      <c r="AY796" s="107"/>
      <c r="AZ796" s="107"/>
      <c r="BA796" s="107"/>
      <c r="BB796" s="107"/>
      <c r="BC796" s="107"/>
    </row>
    <row r="797" spans="1:55" hidden="1" x14ac:dyDescent="0.3">
      <c r="B797" s="111" t="s">
        <v>3177</v>
      </c>
      <c r="C797" s="111">
        <v>4600011662</v>
      </c>
      <c r="D797" s="101" t="s">
        <v>1193</v>
      </c>
      <c r="E797" s="110"/>
      <c r="F797" s="102" t="s">
        <v>454</v>
      </c>
      <c r="G797" s="103" t="s">
        <v>450</v>
      </c>
      <c r="H797" s="103" t="s">
        <v>429</v>
      </c>
      <c r="I797" s="100"/>
      <c r="J797" s="122" t="s">
        <v>2720</v>
      </c>
      <c r="K797" s="103"/>
      <c r="L797" s="103"/>
      <c r="M797" s="103"/>
      <c r="N797" s="103"/>
      <c r="O797" s="106"/>
      <c r="P797" s="104"/>
      <c r="Q797" s="104"/>
      <c r="R797" s="104"/>
      <c r="S797" s="105"/>
      <c r="T797" s="119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  <c r="AE797" s="107"/>
      <c r="AF797" s="107"/>
      <c r="AG797" s="107"/>
      <c r="AH797" s="107"/>
      <c r="AI797" s="107"/>
      <c r="AJ797" s="107"/>
      <c r="AK797" s="107"/>
      <c r="AL797" s="107"/>
      <c r="AM797" s="107"/>
      <c r="AN797" s="107"/>
      <c r="AO797" s="107"/>
      <c r="AP797" s="107"/>
      <c r="AQ797" s="107"/>
      <c r="AR797" s="107"/>
      <c r="AS797" s="107"/>
      <c r="AT797" s="107"/>
      <c r="AU797" s="107"/>
      <c r="AV797" s="107"/>
      <c r="AW797" s="107"/>
      <c r="AX797" s="107"/>
      <c r="AY797" s="107"/>
      <c r="AZ797" s="107"/>
      <c r="BA797" s="107"/>
      <c r="BB797" s="107"/>
      <c r="BC797" s="107"/>
    </row>
    <row r="798" spans="1:55" hidden="1" x14ac:dyDescent="0.3">
      <c r="B798" s="111" t="s">
        <v>3177</v>
      </c>
      <c r="C798" s="111">
        <v>4600011662</v>
      </c>
      <c r="D798" s="101" t="s">
        <v>1194</v>
      </c>
      <c r="E798" s="110"/>
      <c r="F798" s="102" t="s">
        <v>454</v>
      </c>
      <c r="G798" s="103" t="s">
        <v>450</v>
      </c>
      <c r="H798" s="103" t="s">
        <v>429</v>
      </c>
      <c r="I798" s="100"/>
      <c r="J798" s="122" t="s">
        <v>2990</v>
      </c>
      <c r="K798" s="103"/>
      <c r="L798" s="103"/>
      <c r="M798" s="103"/>
      <c r="N798" s="103"/>
      <c r="O798" s="106"/>
      <c r="P798" s="104"/>
      <c r="Q798" s="104"/>
      <c r="R798" s="104"/>
      <c r="S798" s="105"/>
      <c r="T798" s="119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  <c r="AE798" s="107"/>
      <c r="AF798" s="107"/>
      <c r="AG798" s="107"/>
      <c r="AH798" s="107"/>
      <c r="AI798" s="107"/>
      <c r="AJ798" s="107"/>
      <c r="AK798" s="107"/>
      <c r="AL798" s="107"/>
      <c r="AM798" s="107"/>
      <c r="AN798" s="107"/>
      <c r="AO798" s="107"/>
      <c r="AP798" s="107"/>
      <c r="AQ798" s="107"/>
      <c r="AR798" s="107"/>
      <c r="AS798" s="107"/>
      <c r="AT798" s="107"/>
      <c r="AU798" s="107"/>
      <c r="AV798" s="107"/>
      <c r="AW798" s="107"/>
      <c r="AX798" s="107"/>
      <c r="AY798" s="107"/>
      <c r="AZ798" s="107"/>
      <c r="BA798" s="107"/>
      <c r="BB798" s="107"/>
      <c r="BC798" s="107"/>
    </row>
    <row r="799" spans="1:55" hidden="1" x14ac:dyDescent="0.3">
      <c r="B799" s="111" t="s">
        <v>3177</v>
      </c>
      <c r="C799" s="111">
        <v>4600011662</v>
      </c>
      <c r="D799" s="101" t="s">
        <v>1195</v>
      </c>
      <c r="E799" s="110"/>
      <c r="F799" s="102"/>
      <c r="G799" s="103"/>
      <c r="H799" s="103"/>
      <c r="I799" s="100"/>
      <c r="J799" s="122" t="s">
        <v>279</v>
      </c>
      <c r="K799" s="103"/>
      <c r="L799" s="103"/>
      <c r="M799" s="103"/>
      <c r="N799" s="103"/>
      <c r="O799" s="106"/>
      <c r="P799" s="104"/>
      <c r="Q799" s="104"/>
      <c r="R799" s="104"/>
      <c r="S799" s="105"/>
      <c r="T799" s="119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  <c r="AE799" s="107"/>
      <c r="AF799" s="107"/>
      <c r="AG799" s="107"/>
      <c r="AH799" s="107"/>
      <c r="AI799" s="107"/>
      <c r="AJ799" s="107"/>
      <c r="AK799" s="107"/>
      <c r="AL799" s="107"/>
      <c r="AM799" s="107"/>
      <c r="AN799" s="107"/>
      <c r="AO799" s="107"/>
      <c r="AP799" s="107"/>
      <c r="AQ799" s="107"/>
      <c r="AR799" s="107"/>
      <c r="AS799" s="107"/>
      <c r="AT799" s="107"/>
      <c r="AU799" s="107"/>
      <c r="AV799" s="107"/>
      <c r="AW799" s="107"/>
      <c r="AX799" s="107"/>
      <c r="AY799" s="107"/>
      <c r="AZ799" s="107"/>
      <c r="BA799" s="107"/>
      <c r="BB799" s="107"/>
      <c r="BC799" s="107"/>
    </row>
    <row r="800" spans="1:55" hidden="1" x14ac:dyDescent="0.3">
      <c r="A800" s="109" t="s">
        <v>3260</v>
      </c>
      <c r="B800" s="111" t="s">
        <v>3177</v>
      </c>
      <c r="C800" s="111">
        <v>4600011662</v>
      </c>
      <c r="D800" s="101" t="s">
        <v>1196</v>
      </c>
      <c r="E800" s="110" t="str">
        <f t="shared" ref="E800" si="55">IF(F800="","",CONCATENATE(TRIM(F800)," - ",TRIM(J800)))</f>
        <v>(CO) Sistema de Controle, retorno e transferência de condensado - Teste hidrostático</v>
      </c>
      <c r="F800" s="102" t="s">
        <v>454</v>
      </c>
      <c r="G800" s="103" t="s">
        <v>450</v>
      </c>
      <c r="H800" s="103" t="s">
        <v>429</v>
      </c>
      <c r="I800" s="100">
        <v>14</v>
      </c>
      <c r="J800" s="122" t="s">
        <v>335</v>
      </c>
      <c r="K800" s="103"/>
      <c r="L800" s="103" t="s">
        <v>462</v>
      </c>
      <c r="M800" s="103"/>
      <c r="N800" s="103"/>
      <c r="O800" s="106"/>
      <c r="P800" s="104">
        <v>1</v>
      </c>
      <c r="Q800" s="104"/>
      <c r="R800" s="104" t="s">
        <v>1701</v>
      </c>
      <c r="S800" s="105">
        <f t="shared" ref="S800" si="56">IF(P800="","",Q800/P800)</f>
        <v>0</v>
      </c>
      <c r="T800" s="119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  <c r="AE800" s="107"/>
      <c r="AF800" s="107"/>
      <c r="AG800" s="107"/>
      <c r="AH800" s="107"/>
      <c r="AI800" s="107"/>
      <c r="AJ800" s="107"/>
      <c r="AK800" s="107"/>
      <c r="AL800" s="107"/>
      <c r="AM800" s="107"/>
      <c r="AN800" s="107"/>
      <c r="AO800" s="107"/>
      <c r="AP800" s="107"/>
      <c r="AQ800" s="107"/>
      <c r="AR800" s="107"/>
      <c r="AS800" s="107"/>
      <c r="AT800" s="107"/>
      <c r="AU800" s="107"/>
      <c r="AV800" s="107"/>
      <c r="AW800" s="107"/>
      <c r="AX800" s="107"/>
      <c r="AY800" s="107"/>
      <c r="AZ800" s="107"/>
      <c r="BA800" s="107"/>
      <c r="BB800" s="107"/>
      <c r="BC800" s="107"/>
    </row>
    <row r="801" spans="1:55" hidden="1" x14ac:dyDescent="0.3">
      <c r="B801" s="111" t="s">
        <v>3177</v>
      </c>
      <c r="C801" s="111">
        <v>4600011662</v>
      </c>
      <c r="D801" s="101" t="s">
        <v>1197</v>
      </c>
      <c r="E801" s="110"/>
      <c r="F801" s="102" t="s">
        <v>454</v>
      </c>
      <c r="G801" s="103" t="s">
        <v>450</v>
      </c>
      <c r="H801" s="103" t="s">
        <v>429</v>
      </c>
      <c r="I801" s="100"/>
      <c r="J801" s="122" t="s">
        <v>2991</v>
      </c>
      <c r="K801" s="103"/>
      <c r="L801" s="103"/>
      <c r="M801" s="103"/>
      <c r="N801" s="103"/>
      <c r="O801" s="106"/>
      <c r="P801" s="104"/>
      <c r="Q801" s="104"/>
      <c r="R801" s="104"/>
      <c r="S801" s="105"/>
      <c r="T801" s="119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  <c r="AE801" s="107"/>
      <c r="AF801" s="107"/>
      <c r="AG801" s="107"/>
      <c r="AH801" s="107"/>
      <c r="AI801" s="107"/>
      <c r="AJ801" s="107"/>
      <c r="AK801" s="107"/>
      <c r="AL801" s="107"/>
      <c r="AM801" s="107"/>
      <c r="AN801" s="107"/>
      <c r="AO801" s="107"/>
      <c r="AP801" s="107"/>
      <c r="AQ801" s="107"/>
      <c r="AR801" s="107"/>
      <c r="AS801" s="107"/>
      <c r="AT801" s="107"/>
      <c r="AU801" s="107"/>
      <c r="AV801" s="107"/>
      <c r="AW801" s="107"/>
      <c r="AX801" s="107"/>
      <c r="AY801" s="107"/>
      <c r="AZ801" s="107"/>
      <c r="BA801" s="107"/>
      <c r="BB801" s="107"/>
      <c r="BC801" s="107"/>
    </row>
    <row r="802" spans="1:55" hidden="1" x14ac:dyDescent="0.3">
      <c r="B802" s="111" t="s">
        <v>3177</v>
      </c>
      <c r="C802" s="111">
        <v>4600011662</v>
      </c>
      <c r="D802" s="101" t="s">
        <v>1198</v>
      </c>
      <c r="E802" s="110"/>
      <c r="F802" s="102" t="s">
        <v>454</v>
      </c>
      <c r="G802" s="103" t="s">
        <v>450</v>
      </c>
      <c r="H802" s="103" t="s">
        <v>429</v>
      </c>
      <c r="I802" s="100"/>
      <c r="J802" s="122" t="s">
        <v>2992</v>
      </c>
      <c r="K802" s="103"/>
      <c r="L802" s="103"/>
      <c r="M802" s="103"/>
      <c r="N802" s="103"/>
      <c r="O802" s="106"/>
      <c r="P802" s="104"/>
      <c r="Q802" s="104"/>
      <c r="R802" s="104"/>
      <c r="S802" s="105"/>
      <c r="T802" s="119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  <c r="AE802" s="107"/>
      <c r="AF802" s="107"/>
      <c r="AG802" s="107"/>
      <c r="AH802" s="107"/>
      <c r="AI802" s="107"/>
      <c r="AJ802" s="107"/>
      <c r="AK802" s="107"/>
      <c r="AL802" s="107"/>
      <c r="AM802" s="107"/>
      <c r="AN802" s="107"/>
      <c r="AO802" s="107"/>
      <c r="AP802" s="107"/>
      <c r="AQ802" s="107"/>
      <c r="AR802" s="107"/>
      <c r="AS802" s="107"/>
      <c r="AT802" s="107"/>
      <c r="AU802" s="107"/>
      <c r="AV802" s="107"/>
      <c r="AW802" s="107"/>
      <c r="AX802" s="107"/>
      <c r="AY802" s="107"/>
      <c r="AZ802" s="107"/>
      <c r="BA802" s="107"/>
      <c r="BB802" s="107"/>
      <c r="BC802" s="107"/>
    </row>
    <row r="803" spans="1:55" hidden="1" x14ac:dyDescent="0.3">
      <c r="B803" s="111" t="s">
        <v>3177</v>
      </c>
      <c r="C803" s="111">
        <v>4600011662</v>
      </c>
      <c r="D803" s="101" t="s">
        <v>1199</v>
      </c>
      <c r="E803" s="110"/>
      <c r="F803" s="102" t="s">
        <v>454</v>
      </c>
      <c r="G803" s="103" t="s">
        <v>450</v>
      </c>
      <c r="H803" s="103" t="s">
        <v>429</v>
      </c>
      <c r="I803" s="100"/>
      <c r="J803" s="122" t="s">
        <v>2993</v>
      </c>
      <c r="K803" s="103"/>
      <c r="L803" s="103"/>
      <c r="M803" s="103"/>
      <c r="N803" s="103"/>
      <c r="O803" s="106"/>
      <c r="P803" s="104"/>
      <c r="Q803" s="104"/>
      <c r="R803" s="104"/>
      <c r="S803" s="105"/>
      <c r="T803" s="119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  <c r="AE803" s="107"/>
      <c r="AF803" s="107"/>
      <c r="AG803" s="107"/>
      <c r="AH803" s="107"/>
      <c r="AI803" s="107"/>
      <c r="AJ803" s="107"/>
      <c r="AK803" s="107"/>
      <c r="AL803" s="107"/>
      <c r="AM803" s="107"/>
      <c r="AN803" s="107"/>
      <c r="AO803" s="107"/>
      <c r="AP803" s="107"/>
      <c r="AQ803" s="107"/>
      <c r="AR803" s="107"/>
      <c r="AS803" s="107"/>
      <c r="AT803" s="107"/>
      <c r="AU803" s="107"/>
      <c r="AV803" s="107"/>
      <c r="AW803" s="107"/>
      <c r="AX803" s="107"/>
      <c r="AY803" s="107"/>
      <c r="AZ803" s="107"/>
      <c r="BA803" s="107"/>
      <c r="BB803" s="107"/>
      <c r="BC803" s="107"/>
    </row>
    <row r="804" spans="1:55" hidden="1" x14ac:dyDescent="0.3">
      <c r="B804" s="111" t="s">
        <v>3177</v>
      </c>
      <c r="C804" s="111">
        <v>4600011662</v>
      </c>
      <c r="D804" s="101" t="s">
        <v>1200</v>
      </c>
      <c r="E804" s="110"/>
      <c r="F804" s="102" t="s">
        <v>454</v>
      </c>
      <c r="G804" s="103" t="s">
        <v>450</v>
      </c>
      <c r="H804" s="103" t="s">
        <v>429</v>
      </c>
      <c r="I804" s="100"/>
      <c r="J804" s="122" t="s">
        <v>2994</v>
      </c>
      <c r="K804" s="103"/>
      <c r="L804" s="103"/>
      <c r="M804" s="103"/>
      <c r="N804" s="103"/>
      <c r="O804" s="106"/>
      <c r="P804" s="104"/>
      <c r="Q804" s="104"/>
      <c r="R804" s="104"/>
      <c r="S804" s="105"/>
      <c r="T804" s="119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  <c r="AE804" s="107"/>
      <c r="AF804" s="107"/>
      <c r="AG804" s="107"/>
      <c r="AH804" s="107"/>
      <c r="AI804" s="107"/>
      <c r="AJ804" s="107"/>
      <c r="AK804" s="107"/>
      <c r="AL804" s="107"/>
      <c r="AM804" s="107"/>
      <c r="AN804" s="107"/>
      <c r="AO804" s="107"/>
      <c r="AP804" s="107"/>
      <c r="AQ804" s="107"/>
      <c r="AR804" s="107"/>
      <c r="AS804" s="107"/>
      <c r="AT804" s="107"/>
      <c r="AU804" s="107"/>
      <c r="AV804" s="107"/>
      <c r="AW804" s="107"/>
      <c r="AX804" s="107"/>
      <c r="AY804" s="107"/>
      <c r="AZ804" s="107"/>
      <c r="BA804" s="107"/>
      <c r="BB804" s="107"/>
      <c r="BC804" s="107"/>
    </row>
    <row r="805" spans="1:55" hidden="1" x14ac:dyDescent="0.3">
      <c r="B805" s="111" t="s">
        <v>3177</v>
      </c>
      <c r="C805" s="111">
        <v>4600011662</v>
      </c>
      <c r="D805" s="101" t="s">
        <v>1201</v>
      </c>
      <c r="E805" s="110"/>
      <c r="F805" s="102"/>
      <c r="G805" s="103"/>
      <c r="H805" s="103"/>
      <c r="I805" s="100"/>
      <c r="J805" s="122" t="s">
        <v>279</v>
      </c>
      <c r="K805" s="103"/>
      <c r="L805" s="103"/>
      <c r="M805" s="103"/>
      <c r="N805" s="103"/>
      <c r="O805" s="106"/>
      <c r="P805" s="104"/>
      <c r="Q805" s="104"/>
      <c r="R805" s="104"/>
      <c r="S805" s="105"/>
      <c r="T805" s="119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  <c r="AE805" s="107"/>
      <c r="AF805" s="107"/>
      <c r="AG805" s="107"/>
      <c r="AH805" s="107"/>
      <c r="AI805" s="107"/>
      <c r="AJ805" s="107"/>
      <c r="AK805" s="107"/>
      <c r="AL805" s="107"/>
      <c r="AM805" s="107"/>
      <c r="AN805" s="107"/>
      <c r="AO805" s="107"/>
      <c r="AP805" s="107"/>
      <c r="AQ805" s="107"/>
      <c r="AR805" s="107"/>
      <c r="AS805" s="107"/>
      <c r="AT805" s="107"/>
      <c r="AU805" s="107"/>
      <c r="AV805" s="107"/>
      <c r="AW805" s="107"/>
      <c r="AX805" s="107"/>
      <c r="AY805" s="107"/>
      <c r="AZ805" s="107"/>
      <c r="BA805" s="107"/>
      <c r="BB805" s="107"/>
      <c r="BC805" s="107"/>
    </row>
    <row r="806" spans="1:55" hidden="1" x14ac:dyDescent="0.3">
      <c r="A806" s="109" t="s">
        <v>3260</v>
      </c>
      <c r="B806" s="111" t="s">
        <v>3177</v>
      </c>
      <c r="C806" s="111">
        <v>4600011662</v>
      </c>
      <c r="D806" s="101" t="s">
        <v>1202</v>
      </c>
      <c r="E806" s="110" t="str">
        <f t="shared" ref="E806" si="57">IF(F806="","",CONCATENATE(TRIM(F806)," - ",TRIM(J806)))</f>
        <v>(CO) Sistema de Controle, retorno e transferência de condensado - Teste hidrostático</v>
      </c>
      <c r="F806" s="102" t="s">
        <v>454</v>
      </c>
      <c r="G806" s="103" t="s">
        <v>450</v>
      </c>
      <c r="H806" s="103" t="s">
        <v>429</v>
      </c>
      <c r="I806" s="100">
        <v>14</v>
      </c>
      <c r="J806" s="122" t="s">
        <v>335</v>
      </c>
      <c r="K806" s="103"/>
      <c r="L806" s="103" t="s">
        <v>462</v>
      </c>
      <c r="M806" s="103"/>
      <c r="N806" s="103"/>
      <c r="O806" s="106"/>
      <c r="P806" s="104">
        <v>1</v>
      </c>
      <c r="Q806" s="104"/>
      <c r="R806" s="104" t="s">
        <v>1701</v>
      </c>
      <c r="S806" s="105">
        <f t="shared" ref="S806" si="58">IF(P806="","",Q806/P806)</f>
        <v>0</v>
      </c>
      <c r="T806" s="119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  <c r="AE806" s="107"/>
      <c r="AF806" s="107"/>
      <c r="AG806" s="107"/>
      <c r="AH806" s="107"/>
      <c r="AI806" s="107"/>
      <c r="AJ806" s="107"/>
      <c r="AK806" s="107"/>
      <c r="AL806" s="107"/>
      <c r="AM806" s="107"/>
      <c r="AN806" s="107"/>
      <c r="AO806" s="107"/>
      <c r="AP806" s="107"/>
      <c r="AQ806" s="107"/>
      <c r="AR806" s="107"/>
      <c r="AS806" s="107"/>
      <c r="AT806" s="107"/>
      <c r="AU806" s="107"/>
      <c r="AV806" s="107"/>
      <c r="AW806" s="107"/>
      <c r="AX806" s="107"/>
      <c r="AY806" s="107"/>
      <c r="AZ806" s="107"/>
      <c r="BA806" s="107"/>
      <c r="BB806" s="107"/>
      <c r="BC806" s="107"/>
    </row>
    <row r="807" spans="1:55" hidden="1" x14ac:dyDescent="0.3">
      <c r="B807" s="111" t="s">
        <v>3177</v>
      </c>
      <c r="C807" s="111">
        <v>4600011662</v>
      </c>
      <c r="D807" s="101" t="s">
        <v>1203</v>
      </c>
      <c r="E807" s="110"/>
      <c r="F807" s="102" t="s">
        <v>454</v>
      </c>
      <c r="G807" s="103" t="s">
        <v>450</v>
      </c>
      <c r="H807" s="103" t="s">
        <v>429</v>
      </c>
      <c r="I807" s="100"/>
      <c r="J807" s="122" t="s">
        <v>2995</v>
      </c>
      <c r="K807" s="103"/>
      <c r="L807" s="103"/>
      <c r="M807" s="103"/>
      <c r="N807" s="103"/>
      <c r="O807" s="106"/>
      <c r="P807" s="104"/>
      <c r="Q807" s="104"/>
      <c r="R807" s="104"/>
      <c r="S807" s="105"/>
      <c r="T807" s="119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  <c r="AE807" s="107"/>
      <c r="AF807" s="107"/>
      <c r="AG807" s="107"/>
      <c r="AH807" s="107"/>
      <c r="AI807" s="107"/>
      <c r="AJ807" s="107"/>
      <c r="AK807" s="107"/>
      <c r="AL807" s="107"/>
      <c r="AM807" s="107"/>
      <c r="AN807" s="107"/>
      <c r="AO807" s="107"/>
      <c r="AP807" s="107"/>
      <c r="AQ807" s="107"/>
      <c r="AR807" s="107"/>
      <c r="AS807" s="107"/>
      <c r="AT807" s="107"/>
      <c r="AU807" s="107"/>
      <c r="AV807" s="107"/>
      <c r="AW807" s="107"/>
      <c r="AX807" s="107"/>
      <c r="AY807" s="107"/>
      <c r="AZ807" s="107"/>
      <c r="BA807" s="107"/>
      <c r="BB807" s="107"/>
      <c r="BC807" s="107"/>
    </row>
    <row r="808" spans="1:55" hidden="1" x14ac:dyDescent="0.3">
      <c r="B808" s="111" t="s">
        <v>3177</v>
      </c>
      <c r="C808" s="111">
        <v>4600011662</v>
      </c>
      <c r="D808" s="101" t="s">
        <v>1204</v>
      </c>
      <c r="E808" s="110"/>
      <c r="F808" s="102" t="s">
        <v>454</v>
      </c>
      <c r="G808" s="103" t="s">
        <v>450</v>
      </c>
      <c r="H808" s="103" t="s">
        <v>429</v>
      </c>
      <c r="I808" s="100"/>
      <c r="J808" s="122" t="s">
        <v>2993</v>
      </c>
      <c r="K808" s="103"/>
      <c r="L808" s="103"/>
      <c r="M808" s="103"/>
      <c r="N808" s="103"/>
      <c r="O808" s="106"/>
      <c r="P808" s="104"/>
      <c r="Q808" s="104"/>
      <c r="R808" s="104"/>
      <c r="S808" s="105"/>
      <c r="T808" s="119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  <c r="AE808" s="107"/>
      <c r="AF808" s="107"/>
      <c r="AG808" s="107"/>
      <c r="AH808" s="107"/>
      <c r="AI808" s="107"/>
      <c r="AJ808" s="107"/>
      <c r="AK808" s="107"/>
      <c r="AL808" s="107"/>
      <c r="AM808" s="107"/>
      <c r="AN808" s="107"/>
      <c r="AO808" s="107"/>
      <c r="AP808" s="107"/>
      <c r="AQ808" s="107"/>
      <c r="AR808" s="107"/>
      <c r="AS808" s="107"/>
      <c r="AT808" s="107"/>
      <c r="AU808" s="107"/>
      <c r="AV808" s="107"/>
      <c r="AW808" s="107"/>
      <c r="AX808" s="107"/>
      <c r="AY808" s="107"/>
      <c r="AZ808" s="107"/>
      <c r="BA808" s="107"/>
      <c r="BB808" s="107"/>
      <c r="BC808" s="107"/>
    </row>
    <row r="809" spans="1:55" hidden="1" x14ac:dyDescent="0.3">
      <c r="B809" s="111" t="s">
        <v>3177</v>
      </c>
      <c r="C809" s="111">
        <v>4600011662</v>
      </c>
      <c r="D809" s="101" t="s">
        <v>1205</v>
      </c>
      <c r="E809" s="110"/>
      <c r="F809" s="102" t="s">
        <v>454</v>
      </c>
      <c r="G809" s="103" t="s">
        <v>450</v>
      </c>
      <c r="H809" s="103" t="s">
        <v>429</v>
      </c>
      <c r="I809" s="100"/>
      <c r="J809" s="122" t="s">
        <v>2994</v>
      </c>
      <c r="K809" s="103"/>
      <c r="L809" s="103"/>
      <c r="M809" s="103"/>
      <c r="N809" s="103"/>
      <c r="O809" s="106"/>
      <c r="P809" s="104"/>
      <c r="Q809" s="104"/>
      <c r="R809" s="104"/>
      <c r="S809" s="105"/>
      <c r="T809" s="119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  <c r="AE809" s="107"/>
      <c r="AF809" s="107"/>
      <c r="AG809" s="107"/>
      <c r="AH809" s="107"/>
      <c r="AI809" s="107"/>
      <c r="AJ809" s="107"/>
      <c r="AK809" s="107"/>
      <c r="AL809" s="107"/>
      <c r="AM809" s="107"/>
      <c r="AN809" s="107"/>
      <c r="AO809" s="107"/>
      <c r="AP809" s="107"/>
      <c r="AQ809" s="107"/>
      <c r="AR809" s="107"/>
      <c r="AS809" s="107"/>
      <c r="AT809" s="107"/>
      <c r="AU809" s="107"/>
      <c r="AV809" s="107"/>
      <c r="AW809" s="107"/>
      <c r="AX809" s="107"/>
      <c r="AY809" s="107"/>
      <c r="AZ809" s="107"/>
      <c r="BA809" s="107"/>
      <c r="BB809" s="107"/>
      <c r="BC809" s="107"/>
    </row>
    <row r="810" spans="1:55" hidden="1" x14ac:dyDescent="0.3">
      <c r="B810" s="111" t="s">
        <v>3177</v>
      </c>
      <c r="C810" s="111">
        <v>4600011662</v>
      </c>
      <c r="D810" s="101" t="s">
        <v>1206</v>
      </c>
      <c r="E810" s="110"/>
      <c r="F810" s="102"/>
      <c r="G810" s="103"/>
      <c r="H810" s="103"/>
      <c r="I810" s="100"/>
      <c r="J810" s="122" t="s">
        <v>279</v>
      </c>
      <c r="K810" s="103"/>
      <c r="L810" s="103"/>
      <c r="M810" s="103"/>
      <c r="N810" s="103"/>
      <c r="O810" s="106"/>
      <c r="P810" s="104"/>
      <c r="Q810" s="104"/>
      <c r="R810" s="104"/>
      <c r="S810" s="105"/>
      <c r="T810" s="119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  <c r="AE810" s="107"/>
      <c r="AF810" s="107"/>
      <c r="AG810" s="107"/>
      <c r="AH810" s="107"/>
      <c r="AI810" s="107"/>
      <c r="AJ810" s="107"/>
      <c r="AK810" s="107"/>
      <c r="AL810" s="107"/>
      <c r="AM810" s="107"/>
      <c r="AN810" s="107"/>
      <c r="AO810" s="107"/>
      <c r="AP810" s="107"/>
      <c r="AQ810" s="107"/>
      <c r="AR810" s="107"/>
      <c r="AS810" s="107"/>
      <c r="AT810" s="107"/>
      <c r="AU810" s="107"/>
      <c r="AV810" s="107"/>
      <c r="AW810" s="107"/>
      <c r="AX810" s="107"/>
      <c r="AY810" s="107"/>
      <c r="AZ810" s="107"/>
      <c r="BA810" s="107"/>
      <c r="BB810" s="107"/>
      <c r="BC810" s="107"/>
    </row>
    <row r="811" spans="1:55" hidden="1" x14ac:dyDescent="0.3">
      <c r="A811" s="109" t="s">
        <v>3260</v>
      </c>
      <c r="B811" s="111" t="s">
        <v>3177</v>
      </c>
      <c r="C811" s="111">
        <v>4600011662</v>
      </c>
      <c r="D811" s="101" t="s">
        <v>1207</v>
      </c>
      <c r="E811" s="110" t="str">
        <f t="shared" ref="E811" si="59">IF(F811="","",CONCATENATE(TRIM(F811)," - ",TRIM(J811)))</f>
        <v>(CO) Sistema de Controle, retorno e transferência de condensado - Teste hidrostático</v>
      </c>
      <c r="F811" s="102" t="s">
        <v>454</v>
      </c>
      <c r="G811" s="103" t="s">
        <v>450</v>
      </c>
      <c r="H811" s="103" t="s">
        <v>429</v>
      </c>
      <c r="I811" s="100">
        <v>14</v>
      </c>
      <c r="J811" s="122" t="s">
        <v>335</v>
      </c>
      <c r="K811" s="103"/>
      <c r="L811" s="103" t="s">
        <v>462</v>
      </c>
      <c r="M811" s="103"/>
      <c r="N811" s="103"/>
      <c r="O811" s="106"/>
      <c r="P811" s="104">
        <v>1</v>
      </c>
      <c r="Q811" s="104"/>
      <c r="R811" s="104" t="s">
        <v>1701</v>
      </c>
      <c r="S811" s="105">
        <f t="shared" ref="S811" si="60">IF(P811="","",Q811/P811)</f>
        <v>0</v>
      </c>
      <c r="T811" s="119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  <c r="AE811" s="107"/>
      <c r="AF811" s="107"/>
      <c r="AG811" s="107"/>
      <c r="AH811" s="107"/>
      <c r="AI811" s="107"/>
      <c r="AJ811" s="107"/>
      <c r="AK811" s="107"/>
      <c r="AL811" s="107"/>
      <c r="AM811" s="107"/>
      <c r="AN811" s="107"/>
      <c r="AO811" s="107"/>
      <c r="AP811" s="107"/>
      <c r="AQ811" s="107"/>
      <c r="AR811" s="107"/>
      <c r="AS811" s="107"/>
      <c r="AT811" s="107"/>
      <c r="AU811" s="107"/>
      <c r="AV811" s="107"/>
      <c r="AW811" s="107"/>
      <c r="AX811" s="107"/>
      <c r="AY811" s="107"/>
      <c r="AZ811" s="107"/>
      <c r="BA811" s="107"/>
      <c r="BB811" s="107"/>
      <c r="BC811" s="107"/>
    </row>
    <row r="812" spans="1:55" hidden="1" x14ac:dyDescent="0.3">
      <c r="B812" s="111" t="s">
        <v>3177</v>
      </c>
      <c r="C812" s="111">
        <v>4600011662</v>
      </c>
      <c r="D812" s="101" t="s">
        <v>1208</v>
      </c>
      <c r="E812" s="110"/>
      <c r="F812" s="102"/>
      <c r="G812" s="103"/>
      <c r="H812" s="103"/>
      <c r="I812" s="100"/>
      <c r="J812" s="122" t="s">
        <v>2996</v>
      </c>
      <c r="K812" s="103"/>
      <c r="L812" s="103"/>
      <c r="M812" s="103"/>
      <c r="N812" s="103"/>
      <c r="O812" s="106"/>
      <c r="P812" s="104"/>
      <c r="Q812" s="104"/>
      <c r="R812" s="104"/>
      <c r="S812" s="105"/>
      <c r="T812" s="119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  <c r="AE812" s="107"/>
      <c r="AF812" s="107"/>
      <c r="AG812" s="107"/>
      <c r="AH812" s="107"/>
      <c r="AI812" s="107"/>
      <c r="AJ812" s="107"/>
      <c r="AK812" s="107"/>
      <c r="AL812" s="107"/>
      <c r="AM812" s="107"/>
      <c r="AN812" s="107"/>
      <c r="AO812" s="107"/>
      <c r="AP812" s="107"/>
      <c r="AQ812" s="107"/>
      <c r="AR812" s="107"/>
      <c r="AS812" s="107"/>
      <c r="AT812" s="107"/>
      <c r="AU812" s="107"/>
      <c r="AV812" s="107"/>
      <c r="AW812" s="107"/>
      <c r="AX812" s="107"/>
      <c r="AY812" s="107"/>
      <c r="AZ812" s="107"/>
      <c r="BA812" s="107"/>
      <c r="BB812" s="107"/>
      <c r="BC812" s="107"/>
    </row>
    <row r="813" spans="1:55" x14ac:dyDescent="0.3">
      <c r="A813" s="109" t="s">
        <v>3263</v>
      </c>
      <c r="B813" s="111">
        <v>30</v>
      </c>
      <c r="C813" s="111">
        <v>4600011662</v>
      </c>
      <c r="D813" s="101" t="s">
        <v>1209</v>
      </c>
      <c r="E813" s="110" t="str">
        <f t="shared" ref="E813" si="61">IF(F813="","",CONCATENATE(TRIM(F813)," - ",TRIM(J813)))</f>
        <v>(CO) Sistema de Controle, retorno e transferência de condensado - Montar suportes linha 5381</v>
      </c>
      <c r="F813" s="102" t="s">
        <v>454</v>
      </c>
      <c r="G813" s="103" t="s">
        <v>450</v>
      </c>
      <c r="H813" s="103" t="s">
        <v>429</v>
      </c>
      <c r="I813" s="100">
        <v>14</v>
      </c>
      <c r="J813" s="122" t="s">
        <v>3226</v>
      </c>
      <c r="K813" s="103"/>
      <c r="L813" s="103" t="s">
        <v>462</v>
      </c>
      <c r="M813" s="103" t="s">
        <v>446</v>
      </c>
      <c r="N813" s="103"/>
      <c r="O813" s="106" t="s">
        <v>3258</v>
      </c>
      <c r="P813" s="104">
        <v>2</v>
      </c>
      <c r="Q813" s="104">
        <f>P813</f>
        <v>2</v>
      </c>
      <c r="R813" s="104" t="s">
        <v>1701</v>
      </c>
      <c r="S813" s="105">
        <f t="shared" ref="S813:S814" si="62">IF(P813="","",Q813/P813)</f>
        <v>1</v>
      </c>
      <c r="T813" s="119">
        <v>2</v>
      </c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  <c r="AE813" s="107"/>
      <c r="AF813" s="107"/>
      <c r="AG813" s="107"/>
      <c r="AH813" s="107"/>
      <c r="AI813" s="107"/>
      <c r="AJ813" s="107">
        <v>1</v>
      </c>
      <c r="AK813" s="107">
        <v>1</v>
      </c>
      <c r="AL813" s="107">
        <v>1</v>
      </c>
      <c r="AM813" s="107">
        <v>1</v>
      </c>
      <c r="AN813" s="107">
        <v>1</v>
      </c>
      <c r="AO813" s="107"/>
      <c r="AP813" s="107"/>
      <c r="AQ813" s="107">
        <v>1</v>
      </c>
      <c r="AR813" s="107">
        <v>1</v>
      </c>
      <c r="AS813" s="107">
        <v>1</v>
      </c>
      <c r="AT813" s="107">
        <v>1</v>
      </c>
      <c r="AU813" s="107">
        <v>1</v>
      </c>
      <c r="AV813" s="107"/>
      <c r="AW813" s="107"/>
      <c r="AX813" s="107">
        <v>1</v>
      </c>
      <c r="AY813" s="107">
        <v>1</v>
      </c>
      <c r="AZ813" s="107">
        <v>1</v>
      </c>
      <c r="BA813" s="107">
        <v>1</v>
      </c>
      <c r="BB813" s="107">
        <v>1</v>
      </c>
      <c r="BC813" s="107"/>
    </row>
    <row r="814" spans="1:55" hidden="1" x14ac:dyDescent="0.3">
      <c r="A814" s="109" t="s">
        <v>3260</v>
      </c>
      <c r="B814" s="111" t="s">
        <v>3179</v>
      </c>
      <c r="C814" s="111">
        <v>4600011662</v>
      </c>
      <c r="D814" s="101" t="s">
        <v>1210</v>
      </c>
      <c r="E814" s="110" t="str">
        <f t="shared" ref="E814" si="63">IF(F814="","",CONCATENATE(TRIM(F814)," - ",TRIM(J814)))</f>
        <v>(CO) Sistema de Controle, retorno e transferência de condensado - Montar e soldar tubulação linha 5381</v>
      </c>
      <c r="F814" s="102" t="s">
        <v>454</v>
      </c>
      <c r="G814" s="103" t="s">
        <v>450</v>
      </c>
      <c r="H814" s="103" t="s">
        <v>429</v>
      </c>
      <c r="I814" s="100">
        <v>14</v>
      </c>
      <c r="J814" s="122" t="s">
        <v>3227</v>
      </c>
      <c r="K814" s="103"/>
      <c r="L814" s="103" t="s">
        <v>3172</v>
      </c>
      <c r="M814" s="103"/>
      <c r="N814" s="103" t="s">
        <v>3249</v>
      </c>
      <c r="O814" s="106"/>
      <c r="P814" s="104">
        <v>3068</v>
      </c>
      <c r="Q814" s="104">
        <f>P814</f>
        <v>3068</v>
      </c>
      <c r="R814" s="104" t="s">
        <v>1698</v>
      </c>
      <c r="S814" s="105">
        <f t="shared" si="62"/>
        <v>1</v>
      </c>
      <c r="T814" s="119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  <c r="AE814" s="107"/>
      <c r="AF814" s="107"/>
      <c r="AG814" s="107"/>
      <c r="AH814" s="107"/>
      <c r="AI814" s="107"/>
      <c r="AJ814" s="107">
        <v>1</v>
      </c>
      <c r="AK814" s="107">
        <v>1</v>
      </c>
      <c r="AL814" s="107">
        <v>1</v>
      </c>
      <c r="AM814" s="107">
        <v>1</v>
      </c>
      <c r="AN814" s="107">
        <v>1</v>
      </c>
      <c r="AO814" s="107"/>
      <c r="AP814" s="107"/>
      <c r="AQ814" s="107"/>
      <c r="AR814" s="107"/>
      <c r="AS814" s="107"/>
      <c r="AT814" s="107"/>
      <c r="AU814" s="107"/>
      <c r="AV814" s="107"/>
      <c r="AW814" s="107"/>
      <c r="AX814" s="107"/>
      <c r="AY814" s="107"/>
      <c r="AZ814" s="107"/>
      <c r="BA814" s="107"/>
      <c r="BB814" s="107"/>
      <c r="BC814" s="107"/>
    </row>
    <row r="815" spans="1:55" hidden="1" x14ac:dyDescent="0.3">
      <c r="B815" s="111" t="s">
        <v>3177</v>
      </c>
      <c r="C815" s="111">
        <v>4600011662</v>
      </c>
      <c r="D815" s="101" t="s">
        <v>1211</v>
      </c>
      <c r="E815" s="110"/>
      <c r="F815" s="102"/>
      <c r="G815" s="103"/>
      <c r="H815" s="103"/>
      <c r="I815" s="100"/>
      <c r="J815" s="122" t="s">
        <v>279</v>
      </c>
      <c r="K815" s="103"/>
      <c r="L815" s="103"/>
      <c r="M815" s="103"/>
      <c r="N815" s="103"/>
      <c r="O815" s="106"/>
      <c r="P815" s="104"/>
      <c r="Q815" s="104"/>
      <c r="R815" s="104"/>
      <c r="S815" s="105"/>
      <c r="T815" s="119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  <c r="AE815" s="107"/>
      <c r="AF815" s="107"/>
      <c r="AG815" s="107"/>
      <c r="AH815" s="107"/>
      <c r="AI815" s="107"/>
      <c r="AJ815" s="107"/>
      <c r="AK815" s="107"/>
      <c r="AL815" s="107"/>
      <c r="AM815" s="107"/>
      <c r="AN815" s="107"/>
      <c r="AO815" s="107"/>
      <c r="AP815" s="107"/>
      <c r="AQ815" s="107"/>
      <c r="AR815" s="107"/>
      <c r="AS815" s="107"/>
      <c r="AT815" s="107"/>
      <c r="AU815" s="107"/>
      <c r="AV815" s="107"/>
      <c r="AW815" s="107"/>
      <c r="AX815" s="107"/>
      <c r="AY815" s="107"/>
      <c r="AZ815" s="107"/>
      <c r="BA815" s="107"/>
      <c r="BB815" s="107"/>
      <c r="BC815" s="107"/>
    </row>
    <row r="816" spans="1:55" hidden="1" x14ac:dyDescent="0.3">
      <c r="B816" s="111" t="s">
        <v>3177</v>
      </c>
      <c r="C816" s="111">
        <v>4600011662</v>
      </c>
      <c r="D816" s="101" t="s">
        <v>1212</v>
      </c>
      <c r="E816" s="110"/>
      <c r="F816" s="102"/>
      <c r="G816" s="103"/>
      <c r="H816" s="103"/>
      <c r="I816" s="100"/>
      <c r="J816" s="122" t="s">
        <v>335</v>
      </c>
      <c r="K816" s="103"/>
      <c r="L816" s="103"/>
      <c r="M816" s="103"/>
      <c r="N816" s="103"/>
      <c r="O816" s="106"/>
      <c r="P816" s="104"/>
      <c r="Q816" s="104"/>
      <c r="R816" s="104"/>
      <c r="S816" s="105"/>
      <c r="T816" s="119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  <c r="AE816" s="107"/>
      <c r="AF816" s="107"/>
      <c r="AG816" s="107"/>
      <c r="AH816" s="107"/>
      <c r="AI816" s="107"/>
      <c r="AJ816" s="107"/>
      <c r="AK816" s="107"/>
      <c r="AL816" s="107"/>
      <c r="AM816" s="107"/>
      <c r="AN816" s="107"/>
      <c r="AO816" s="107"/>
      <c r="AP816" s="107"/>
      <c r="AQ816" s="107"/>
      <c r="AR816" s="107"/>
      <c r="AS816" s="107"/>
      <c r="AT816" s="107"/>
      <c r="AU816" s="107"/>
      <c r="AV816" s="107"/>
      <c r="AW816" s="107"/>
      <c r="AX816" s="107"/>
      <c r="AY816" s="107"/>
      <c r="AZ816" s="107"/>
      <c r="BA816" s="107"/>
      <c r="BB816" s="107"/>
      <c r="BC816" s="107"/>
    </row>
    <row r="817" spans="2:55" hidden="1" x14ac:dyDescent="0.3">
      <c r="B817" s="111" t="s">
        <v>3177</v>
      </c>
      <c r="C817" s="111">
        <v>4600011662</v>
      </c>
      <c r="D817" s="101" t="s">
        <v>1213</v>
      </c>
      <c r="E817" s="110"/>
      <c r="F817" s="102"/>
      <c r="G817" s="103"/>
      <c r="H817" s="103"/>
      <c r="I817" s="100"/>
      <c r="J817" s="122" t="s">
        <v>2997</v>
      </c>
      <c r="K817" s="103"/>
      <c r="L817" s="103"/>
      <c r="M817" s="103"/>
      <c r="N817" s="103"/>
      <c r="O817" s="106"/>
      <c r="P817" s="104"/>
      <c r="Q817" s="104"/>
      <c r="R817" s="104"/>
      <c r="S817" s="105"/>
      <c r="T817" s="119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  <c r="AE817" s="107"/>
      <c r="AF817" s="107"/>
      <c r="AG817" s="107"/>
      <c r="AH817" s="107"/>
      <c r="AI817" s="107"/>
      <c r="AJ817" s="107"/>
      <c r="AK817" s="107"/>
      <c r="AL817" s="107"/>
      <c r="AM817" s="107"/>
      <c r="AN817" s="107"/>
      <c r="AO817" s="107"/>
      <c r="AP817" s="107"/>
      <c r="AQ817" s="107"/>
      <c r="AR817" s="107"/>
      <c r="AS817" s="107"/>
      <c r="AT817" s="107"/>
      <c r="AU817" s="107"/>
      <c r="AV817" s="107"/>
      <c r="AW817" s="107"/>
      <c r="AX817" s="107"/>
      <c r="AY817" s="107"/>
      <c r="AZ817" s="107"/>
      <c r="BA817" s="107"/>
      <c r="BB817" s="107"/>
      <c r="BC817" s="107"/>
    </row>
    <row r="818" spans="2:55" hidden="1" x14ac:dyDescent="0.3">
      <c r="B818" s="111" t="s">
        <v>3177</v>
      </c>
      <c r="C818" s="111">
        <v>4600011662</v>
      </c>
      <c r="D818" s="101" t="s">
        <v>1214</v>
      </c>
      <c r="E818" s="110"/>
      <c r="F818" s="102"/>
      <c r="G818" s="103"/>
      <c r="H818" s="103"/>
      <c r="I818" s="100"/>
      <c r="J818" s="122" t="s">
        <v>2725</v>
      </c>
      <c r="K818" s="103"/>
      <c r="L818" s="103"/>
      <c r="M818" s="103"/>
      <c r="N818" s="103"/>
      <c r="O818" s="106"/>
      <c r="P818" s="104"/>
      <c r="Q818" s="104"/>
      <c r="R818" s="104"/>
      <c r="S818" s="105"/>
      <c r="T818" s="119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  <c r="AE818" s="107"/>
      <c r="AF818" s="107"/>
      <c r="AG818" s="107"/>
      <c r="AH818" s="107"/>
      <c r="AI818" s="107"/>
      <c r="AJ818" s="107"/>
      <c r="AK818" s="107"/>
      <c r="AL818" s="107"/>
      <c r="AM818" s="107"/>
      <c r="AN818" s="107"/>
      <c r="AO818" s="107"/>
      <c r="AP818" s="107"/>
      <c r="AQ818" s="107"/>
      <c r="AR818" s="107"/>
      <c r="AS818" s="107"/>
      <c r="AT818" s="107"/>
      <c r="AU818" s="107"/>
      <c r="AV818" s="107"/>
      <c r="AW818" s="107"/>
      <c r="AX818" s="107"/>
      <c r="AY818" s="107"/>
      <c r="AZ818" s="107"/>
      <c r="BA818" s="107"/>
      <c r="BB818" s="107"/>
      <c r="BC818" s="107"/>
    </row>
    <row r="819" spans="2:55" hidden="1" x14ac:dyDescent="0.3">
      <c r="B819" s="111" t="s">
        <v>3177</v>
      </c>
      <c r="C819" s="111">
        <v>4600011662</v>
      </c>
      <c r="D819" s="101" t="s">
        <v>1215</v>
      </c>
      <c r="E819" s="110"/>
      <c r="F819" s="102"/>
      <c r="G819" s="103"/>
      <c r="H819" s="103"/>
      <c r="I819" s="100"/>
      <c r="J819" s="122" t="s">
        <v>2998</v>
      </c>
      <c r="K819" s="103"/>
      <c r="L819" s="103"/>
      <c r="M819" s="103"/>
      <c r="N819" s="103"/>
      <c r="O819" s="106"/>
      <c r="P819" s="104"/>
      <c r="Q819" s="104"/>
      <c r="R819" s="104"/>
      <c r="S819" s="105"/>
      <c r="T819" s="119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  <c r="AE819" s="107"/>
      <c r="AF819" s="107"/>
      <c r="AG819" s="107"/>
      <c r="AH819" s="107"/>
      <c r="AI819" s="107"/>
      <c r="AJ819" s="107"/>
      <c r="AK819" s="107"/>
      <c r="AL819" s="107"/>
      <c r="AM819" s="107"/>
      <c r="AN819" s="107"/>
      <c r="AO819" s="107"/>
      <c r="AP819" s="107"/>
      <c r="AQ819" s="107"/>
      <c r="AR819" s="107"/>
      <c r="AS819" s="107"/>
      <c r="AT819" s="107"/>
      <c r="AU819" s="107"/>
      <c r="AV819" s="107"/>
      <c r="AW819" s="107"/>
      <c r="AX819" s="107"/>
      <c r="AY819" s="107"/>
      <c r="AZ819" s="107"/>
      <c r="BA819" s="107"/>
      <c r="BB819" s="107"/>
      <c r="BC819" s="107"/>
    </row>
    <row r="820" spans="2:55" hidden="1" x14ac:dyDescent="0.3">
      <c r="B820" s="111" t="s">
        <v>3177</v>
      </c>
      <c r="C820" s="111">
        <v>4600011662</v>
      </c>
      <c r="D820" s="101" t="s">
        <v>1216</v>
      </c>
      <c r="E820" s="110"/>
      <c r="F820" s="102"/>
      <c r="G820" s="103"/>
      <c r="H820" s="103"/>
      <c r="I820" s="100"/>
      <c r="J820" s="122" t="s">
        <v>2999</v>
      </c>
      <c r="K820" s="103"/>
      <c r="L820" s="103"/>
      <c r="M820" s="103"/>
      <c r="N820" s="103"/>
      <c r="O820" s="106"/>
      <c r="P820" s="104"/>
      <c r="Q820" s="104"/>
      <c r="R820" s="104"/>
      <c r="S820" s="105"/>
      <c r="T820" s="119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  <c r="AE820" s="107"/>
      <c r="AF820" s="107"/>
      <c r="AG820" s="107"/>
      <c r="AH820" s="107"/>
      <c r="AI820" s="107"/>
      <c r="AJ820" s="107"/>
      <c r="AK820" s="107"/>
      <c r="AL820" s="107"/>
      <c r="AM820" s="107"/>
      <c r="AN820" s="107"/>
      <c r="AO820" s="107"/>
      <c r="AP820" s="107"/>
      <c r="AQ820" s="107"/>
      <c r="AR820" s="107"/>
      <c r="AS820" s="107"/>
      <c r="AT820" s="107"/>
      <c r="AU820" s="107"/>
      <c r="AV820" s="107"/>
      <c r="AW820" s="107"/>
      <c r="AX820" s="107"/>
      <c r="AY820" s="107"/>
      <c r="AZ820" s="107"/>
      <c r="BA820" s="107"/>
      <c r="BB820" s="107"/>
      <c r="BC820" s="107"/>
    </row>
    <row r="821" spans="2:55" hidden="1" x14ac:dyDescent="0.3">
      <c r="B821" s="111" t="s">
        <v>3177</v>
      </c>
      <c r="C821" s="111">
        <v>4600011662</v>
      </c>
      <c r="D821" s="101" t="s">
        <v>1217</v>
      </c>
      <c r="E821" s="110"/>
      <c r="F821" s="102"/>
      <c r="G821" s="103"/>
      <c r="H821" s="103"/>
      <c r="I821" s="100"/>
      <c r="J821" s="122" t="s">
        <v>3000</v>
      </c>
      <c r="K821" s="103"/>
      <c r="L821" s="103"/>
      <c r="M821" s="103"/>
      <c r="N821" s="103"/>
      <c r="O821" s="106"/>
      <c r="P821" s="104"/>
      <c r="Q821" s="104"/>
      <c r="R821" s="104"/>
      <c r="S821" s="105"/>
      <c r="T821" s="119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  <c r="AE821" s="107"/>
      <c r="AF821" s="107"/>
      <c r="AG821" s="107"/>
      <c r="AH821" s="107"/>
      <c r="AI821" s="107"/>
      <c r="AJ821" s="107"/>
      <c r="AK821" s="107"/>
      <c r="AL821" s="107"/>
      <c r="AM821" s="107"/>
      <c r="AN821" s="107"/>
      <c r="AO821" s="107"/>
      <c r="AP821" s="107"/>
      <c r="AQ821" s="107"/>
      <c r="AR821" s="107"/>
      <c r="AS821" s="107"/>
      <c r="AT821" s="107"/>
      <c r="AU821" s="107"/>
      <c r="AV821" s="107"/>
      <c r="AW821" s="107"/>
      <c r="AX821" s="107"/>
      <c r="AY821" s="107"/>
      <c r="AZ821" s="107"/>
      <c r="BA821" s="107"/>
      <c r="BB821" s="107"/>
      <c r="BC821" s="107"/>
    </row>
    <row r="822" spans="2:55" hidden="1" x14ac:dyDescent="0.3">
      <c r="B822" s="111" t="s">
        <v>3177</v>
      </c>
      <c r="C822" s="111">
        <v>4600011662</v>
      </c>
      <c r="D822" s="101" t="s">
        <v>1218</v>
      </c>
      <c r="E822" s="110"/>
      <c r="F822" s="102"/>
      <c r="G822" s="103"/>
      <c r="H822" s="103"/>
      <c r="I822" s="100"/>
      <c r="J822" s="122" t="s">
        <v>3001</v>
      </c>
      <c r="K822" s="103"/>
      <c r="L822" s="103"/>
      <c r="M822" s="103"/>
      <c r="N822" s="103"/>
      <c r="O822" s="106"/>
      <c r="P822" s="104"/>
      <c r="Q822" s="104"/>
      <c r="R822" s="104"/>
      <c r="S822" s="105"/>
      <c r="T822" s="119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  <c r="AE822" s="107"/>
      <c r="AF822" s="107"/>
      <c r="AG822" s="107"/>
      <c r="AH822" s="107"/>
      <c r="AI822" s="107"/>
      <c r="AJ822" s="107"/>
      <c r="AK822" s="107"/>
      <c r="AL822" s="107"/>
      <c r="AM822" s="107"/>
      <c r="AN822" s="107"/>
      <c r="AO822" s="107"/>
      <c r="AP822" s="107"/>
      <c r="AQ822" s="107"/>
      <c r="AR822" s="107"/>
      <c r="AS822" s="107"/>
      <c r="AT822" s="107"/>
      <c r="AU822" s="107"/>
      <c r="AV822" s="107"/>
      <c r="AW822" s="107"/>
      <c r="AX822" s="107"/>
      <c r="AY822" s="107"/>
      <c r="AZ822" s="107"/>
      <c r="BA822" s="107"/>
      <c r="BB822" s="107"/>
      <c r="BC822" s="107"/>
    </row>
    <row r="823" spans="2:55" hidden="1" x14ac:dyDescent="0.3">
      <c r="B823" s="111" t="s">
        <v>3177</v>
      </c>
      <c r="C823" s="111">
        <v>4600011662</v>
      </c>
      <c r="D823" s="101" t="s">
        <v>1219</v>
      </c>
      <c r="E823" s="110"/>
      <c r="F823" s="102"/>
      <c r="G823" s="103"/>
      <c r="H823" s="103"/>
      <c r="I823" s="100"/>
      <c r="J823" s="122" t="s">
        <v>279</v>
      </c>
      <c r="K823" s="103"/>
      <c r="L823" s="103"/>
      <c r="M823" s="103"/>
      <c r="N823" s="103"/>
      <c r="O823" s="106"/>
      <c r="P823" s="104"/>
      <c r="Q823" s="104"/>
      <c r="R823" s="104"/>
      <c r="S823" s="105"/>
      <c r="T823" s="119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  <c r="AE823" s="107"/>
      <c r="AF823" s="107"/>
      <c r="AG823" s="107"/>
      <c r="AH823" s="107"/>
      <c r="AI823" s="107"/>
      <c r="AJ823" s="107"/>
      <c r="AK823" s="107"/>
      <c r="AL823" s="107"/>
      <c r="AM823" s="107"/>
      <c r="AN823" s="107"/>
      <c r="AO823" s="107"/>
      <c r="AP823" s="107"/>
      <c r="AQ823" s="107"/>
      <c r="AR823" s="107"/>
      <c r="AS823" s="107"/>
      <c r="AT823" s="107"/>
      <c r="AU823" s="107"/>
      <c r="AV823" s="107"/>
      <c r="AW823" s="107"/>
      <c r="AX823" s="107"/>
      <c r="AY823" s="107"/>
      <c r="AZ823" s="107"/>
      <c r="BA823" s="107"/>
      <c r="BB823" s="107"/>
      <c r="BC823" s="107"/>
    </row>
    <row r="824" spans="2:55" hidden="1" x14ac:dyDescent="0.3">
      <c r="B824" s="111" t="s">
        <v>3177</v>
      </c>
      <c r="C824" s="111">
        <v>4600011662</v>
      </c>
      <c r="D824" s="101" t="s">
        <v>1220</v>
      </c>
      <c r="E824" s="110"/>
      <c r="F824" s="102"/>
      <c r="G824" s="103"/>
      <c r="H824" s="103"/>
      <c r="I824" s="100"/>
      <c r="J824" s="122" t="s">
        <v>2726</v>
      </c>
      <c r="K824" s="103"/>
      <c r="L824" s="103"/>
      <c r="M824" s="103"/>
      <c r="N824" s="103"/>
      <c r="O824" s="106"/>
      <c r="P824" s="104"/>
      <c r="Q824" s="104"/>
      <c r="R824" s="104"/>
      <c r="S824" s="105"/>
      <c r="T824" s="119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  <c r="AE824" s="107"/>
      <c r="AF824" s="107"/>
      <c r="AG824" s="107"/>
      <c r="AH824" s="107"/>
      <c r="AI824" s="107"/>
      <c r="AJ824" s="107"/>
      <c r="AK824" s="107"/>
      <c r="AL824" s="107"/>
      <c r="AM824" s="107"/>
      <c r="AN824" s="107"/>
      <c r="AO824" s="107"/>
      <c r="AP824" s="107"/>
      <c r="AQ824" s="107"/>
      <c r="AR824" s="107"/>
      <c r="AS824" s="107"/>
      <c r="AT824" s="107"/>
      <c r="AU824" s="107"/>
      <c r="AV824" s="107"/>
      <c r="AW824" s="107"/>
      <c r="AX824" s="107"/>
      <c r="AY824" s="107"/>
      <c r="AZ824" s="107"/>
      <c r="BA824" s="107"/>
      <c r="BB824" s="107"/>
      <c r="BC824" s="107"/>
    </row>
    <row r="825" spans="2:55" hidden="1" x14ac:dyDescent="0.3">
      <c r="B825" s="111" t="s">
        <v>3177</v>
      </c>
      <c r="C825" s="111">
        <v>4600011662</v>
      </c>
      <c r="D825" s="101" t="s">
        <v>1221</v>
      </c>
      <c r="E825" s="110"/>
      <c r="F825" s="102"/>
      <c r="G825" s="103"/>
      <c r="H825" s="103"/>
      <c r="I825" s="100"/>
      <c r="J825" s="122" t="s">
        <v>2998</v>
      </c>
      <c r="K825" s="103"/>
      <c r="L825" s="103"/>
      <c r="M825" s="103"/>
      <c r="N825" s="103"/>
      <c r="O825" s="106"/>
      <c r="P825" s="104"/>
      <c r="Q825" s="104"/>
      <c r="R825" s="104"/>
      <c r="S825" s="105"/>
      <c r="T825" s="119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  <c r="AE825" s="107"/>
      <c r="AF825" s="107"/>
      <c r="AG825" s="107"/>
      <c r="AH825" s="107"/>
      <c r="AI825" s="107"/>
      <c r="AJ825" s="107"/>
      <c r="AK825" s="107"/>
      <c r="AL825" s="107"/>
      <c r="AM825" s="107"/>
      <c r="AN825" s="107"/>
      <c r="AO825" s="107"/>
      <c r="AP825" s="107"/>
      <c r="AQ825" s="107"/>
      <c r="AR825" s="107"/>
      <c r="AS825" s="107"/>
      <c r="AT825" s="107"/>
      <c r="AU825" s="107"/>
      <c r="AV825" s="107"/>
      <c r="AW825" s="107"/>
      <c r="AX825" s="107"/>
      <c r="AY825" s="107"/>
      <c r="AZ825" s="107"/>
      <c r="BA825" s="107"/>
      <c r="BB825" s="107"/>
      <c r="BC825" s="107"/>
    </row>
    <row r="826" spans="2:55" hidden="1" x14ac:dyDescent="0.3">
      <c r="B826" s="111" t="s">
        <v>3177</v>
      </c>
      <c r="C826" s="111">
        <v>4600011662</v>
      </c>
      <c r="D826" s="101" t="s">
        <v>1222</v>
      </c>
      <c r="E826" s="110"/>
      <c r="F826" s="102"/>
      <c r="G826" s="103"/>
      <c r="H826" s="103"/>
      <c r="I826" s="100"/>
      <c r="J826" s="122" t="s">
        <v>2999</v>
      </c>
      <c r="K826" s="103"/>
      <c r="L826" s="103"/>
      <c r="M826" s="103"/>
      <c r="N826" s="103"/>
      <c r="O826" s="106"/>
      <c r="P826" s="104"/>
      <c r="Q826" s="104"/>
      <c r="R826" s="104"/>
      <c r="S826" s="105"/>
      <c r="T826" s="119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  <c r="AE826" s="107"/>
      <c r="AF826" s="107"/>
      <c r="AG826" s="107"/>
      <c r="AH826" s="107"/>
      <c r="AI826" s="107"/>
      <c r="AJ826" s="107"/>
      <c r="AK826" s="107"/>
      <c r="AL826" s="107"/>
      <c r="AM826" s="107"/>
      <c r="AN826" s="107"/>
      <c r="AO826" s="107"/>
      <c r="AP826" s="107"/>
      <c r="AQ826" s="107"/>
      <c r="AR826" s="107"/>
      <c r="AS826" s="107"/>
      <c r="AT826" s="107"/>
      <c r="AU826" s="107"/>
      <c r="AV826" s="107"/>
      <c r="AW826" s="107"/>
      <c r="AX826" s="107"/>
      <c r="AY826" s="107"/>
      <c r="AZ826" s="107"/>
      <c r="BA826" s="107"/>
      <c r="BB826" s="107"/>
      <c r="BC826" s="107"/>
    </row>
    <row r="827" spans="2:55" hidden="1" x14ac:dyDescent="0.3">
      <c r="B827" s="111" t="s">
        <v>3177</v>
      </c>
      <c r="C827" s="111">
        <v>4600011662</v>
      </c>
      <c r="D827" s="101" t="s">
        <v>1223</v>
      </c>
      <c r="E827" s="110"/>
      <c r="F827" s="102"/>
      <c r="G827" s="103"/>
      <c r="H827" s="103"/>
      <c r="I827" s="100"/>
      <c r="J827" s="122" t="s">
        <v>3000</v>
      </c>
      <c r="K827" s="103"/>
      <c r="L827" s="103"/>
      <c r="M827" s="103"/>
      <c r="N827" s="103"/>
      <c r="O827" s="106"/>
      <c r="P827" s="104"/>
      <c r="Q827" s="104"/>
      <c r="R827" s="104"/>
      <c r="S827" s="105"/>
      <c r="T827" s="119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  <c r="AE827" s="107"/>
      <c r="AF827" s="107"/>
      <c r="AG827" s="107"/>
      <c r="AH827" s="107"/>
      <c r="AI827" s="107"/>
      <c r="AJ827" s="107"/>
      <c r="AK827" s="107"/>
      <c r="AL827" s="107"/>
      <c r="AM827" s="107"/>
      <c r="AN827" s="107"/>
      <c r="AO827" s="107"/>
      <c r="AP827" s="107"/>
      <c r="AQ827" s="107"/>
      <c r="AR827" s="107"/>
      <c r="AS827" s="107"/>
      <c r="AT827" s="107"/>
      <c r="AU827" s="107"/>
      <c r="AV827" s="107"/>
      <c r="AW827" s="107"/>
      <c r="AX827" s="107"/>
      <c r="AY827" s="107"/>
      <c r="AZ827" s="107"/>
      <c r="BA827" s="107"/>
      <c r="BB827" s="107"/>
      <c r="BC827" s="107"/>
    </row>
    <row r="828" spans="2:55" hidden="1" x14ac:dyDescent="0.3">
      <c r="B828" s="111" t="s">
        <v>3177</v>
      </c>
      <c r="C828" s="111">
        <v>4600011662</v>
      </c>
      <c r="D828" s="101" t="s">
        <v>1224</v>
      </c>
      <c r="E828" s="110"/>
      <c r="F828" s="102"/>
      <c r="G828" s="103"/>
      <c r="H828" s="103"/>
      <c r="I828" s="100"/>
      <c r="J828" s="122" t="s">
        <v>3001</v>
      </c>
      <c r="K828" s="103"/>
      <c r="L828" s="103"/>
      <c r="M828" s="103"/>
      <c r="N828" s="103"/>
      <c r="O828" s="106"/>
      <c r="P828" s="104"/>
      <c r="Q828" s="104"/>
      <c r="R828" s="104"/>
      <c r="S828" s="105"/>
      <c r="T828" s="119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  <c r="AE828" s="107"/>
      <c r="AF828" s="107"/>
      <c r="AG828" s="107"/>
      <c r="AH828" s="107"/>
      <c r="AI828" s="107"/>
      <c r="AJ828" s="107"/>
      <c r="AK828" s="107"/>
      <c r="AL828" s="107"/>
      <c r="AM828" s="107"/>
      <c r="AN828" s="107"/>
      <c r="AO828" s="107"/>
      <c r="AP828" s="107"/>
      <c r="AQ828" s="107"/>
      <c r="AR828" s="107"/>
      <c r="AS828" s="107"/>
      <c r="AT828" s="107"/>
      <c r="AU828" s="107"/>
      <c r="AV828" s="107"/>
      <c r="AW828" s="107"/>
      <c r="AX828" s="107"/>
      <c r="AY828" s="107"/>
      <c r="AZ828" s="107"/>
      <c r="BA828" s="107"/>
      <c r="BB828" s="107"/>
      <c r="BC828" s="107"/>
    </row>
    <row r="829" spans="2:55" hidden="1" x14ac:dyDescent="0.3">
      <c r="B829" s="111" t="s">
        <v>3177</v>
      </c>
      <c r="C829" s="111">
        <v>4600011662</v>
      </c>
      <c r="D829" s="101" t="s">
        <v>1225</v>
      </c>
      <c r="E829" s="110"/>
      <c r="F829" s="102"/>
      <c r="G829" s="103"/>
      <c r="H829" s="103"/>
      <c r="I829" s="100"/>
      <c r="J829" s="122" t="s">
        <v>279</v>
      </c>
      <c r="K829" s="103"/>
      <c r="L829" s="103"/>
      <c r="M829" s="103"/>
      <c r="N829" s="103"/>
      <c r="O829" s="106"/>
      <c r="P829" s="104"/>
      <c r="Q829" s="104"/>
      <c r="R829" s="104"/>
      <c r="S829" s="105"/>
      <c r="T829" s="119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  <c r="AE829" s="107"/>
      <c r="AF829" s="107"/>
      <c r="AG829" s="107"/>
      <c r="AH829" s="107"/>
      <c r="AI829" s="107"/>
      <c r="AJ829" s="107"/>
      <c r="AK829" s="107"/>
      <c r="AL829" s="107"/>
      <c r="AM829" s="107"/>
      <c r="AN829" s="107"/>
      <c r="AO829" s="107"/>
      <c r="AP829" s="107"/>
      <c r="AQ829" s="107"/>
      <c r="AR829" s="107"/>
      <c r="AS829" s="107"/>
      <c r="AT829" s="107"/>
      <c r="AU829" s="107"/>
      <c r="AV829" s="107"/>
      <c r="AW829" s="107"/>
      <c r="AX829" s="107"/>
      <c r="AY829" s="107"/>
      <c r="AZ829" s="107"/>
      <c r="BA829" s="107"/>
      <c r="BB829" s="107"/>
      <c r="BC829" s="107"/>
    </row>
    <row r="830" spans="2:55" hidden="1" x14ac:dyDescent="0.3">
      <c r="B830" s="111" t="s">
        <v>3177</v>
      </c>
      <c r="C830" s="111">
        <v>4600011662</v>
      </c>
      <c r="D830" s="101" t="s">
        <v>1226</v>
      </c>
      <c r="E830" s="110"/>
      <c r="F830" s="102"/>
      <c r="G830" s="103"/>
      <c r="H830" s="103"/>
      <c r="I830" s="100"/>
      <c r="J830" s="122" t="s">
        <v>2727</v>
      </c>
      <c r="K830" s="103"/>
      <c r="L830" s="103"/>
      <c r="M830" s="103"/>
      <c r="N830" s="103"/>
      <c r="O830" s="106"/>
      <c r="P830" s="104"/>
      <c r="Q830" s="104"/>
      <c r="R830" s="104"/>
      <c r="S830" s="105"/>
      <c r="T830" s="119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  <c r="AE830" s="107"/>
      <c r="AF830" s="107"/>
      <c r="AG830" s="107"/>
      <c r="AH830" s="107"/>
      <c r="AI830" s="107"/>
      <c r="AJ830" s="107"/>
      <c r="AK830" s="107"/>
      <c r="AL830" s="107"/>
      <c r="AM830" s="107"/>
      <c r="AN830" s="107"/>
      <c r="AO830" s="107"/>
      <c r="AP830" s="107"/>
      <c r="AQ830" s="107"/>
      <c r="AR830" s="107"/>
      <c r="AS830" s="107"/>
      <c r="AT830" s="107"/>
      <c r="AU830" s="107"/>
      <c r="AV830" s="107"/>
      <c r="AW830" s="107"/>
      <c r="AX830" s="107"/>
      <c r="AY830" s="107"/>
      <c r="AZ830" s="107"/>
      <c r="BA830" s="107"/>
      <c r="BB830" s="107"/>
      <c r="BC830" s="107"/>
    </row>
    <row r="831" spans="2:55" hidden="1" x14ac:dyDescent="0.3">
      <c r="B831" s="111" t="s">
        <v>3177</v>
      </c>
      <c r="C831" s="111">
        <v>4600011662</v>
      </c>
      <c r="D831" s="101" t="s">
        <v>1227</v>
      </c>
      <c r="E831" s="110"/>
      <c r="F831" s="102"/>
      <c r="G831" s="103"/>
      <c r="H831" s="103"/>
      <c r="I831" s="100"/>
      <c r="J831" s="122" t="s">
        <v>2998</v>
      </c>
      <c r="K831" s="103"/>
      <c r="L831" s="103"/>
      <c r="M831" s="103"/>
      <c r="N831" s="103"/>
      <c r="O831" s="106"/>
      <c r="P831" s="104"/>
      <c r="Q831" s="104"/>
      <c r="R831" s="104"/>
      <c r="S831" s="105"/>
      <c r="T831" s="119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  <c r="AE831" s="107"/>
      <c r="AF831" s="107"/>
      <c r="AG831" s="107"/>
      <c r="AH831" s="107"/>
      <c r="AI831" s="107"/>
      <c r="AJ831" s="107"/>
      <c r="AK831" s="107"/>
      <c r="AL831" s="107"/>
      <c r="AM831" s="107"/>
      <c r="AN831" s="107"/>
      <c r="AO831" s="107"/>
      <c r="AP831" s="107"/>
      <c r="AQ831" s="107"/>
      <c r="AR831" s="107"/>
      <c r="AS831" s="107"/>
      <c r="AT831" s="107"/>
      <c r="AU831" s="107"/>
      <c r="AV831" s="107"/>
      <c r="AW831" s="107"/>
      <c r="AX831" s="107"/>
      <c r="AY831" s="107"/>
      <c r="AZ831" s="107"/>
      <c r="BA831" s="107"/>
      <c r="BB831" s="107"/>
      <c r="BC831" s="107"/>
    </row>
    <row r="832" spans="2:55" hidden="1" x14ac:dyDescent="0.3">
      <c r="B832" s="111" t="s">
        <v>3177</v>
      </c>
      <c r="C832" s="111">
        <v>4600011662</v>
      </c>
      <c r="D832" s="101" t="s">
        <v>1228</v>
      </c>
      <c r="E832" s="110"/>
      <c r="F832" s="102"/>
      <c r="G832" s="103"/>
      <c r="H832" s="103"/>
      <c r="I832" s="100"/>
      <c r="J832" s="122" t="s">
        <v>2999</v>
      </c>
      <c r="K832" s="103"/>
      <c r="L832" s="103"/>
      <c r="M832" s="103"/>
      <c r="N832" s="103"/>
      <c r="O832" s="106"/>
      <c r="P832" s="104"/>
      <c r="Q832" s="104"/>
      <c r="R832" s="104"/>
      <c r="S832" s="105"/>
      <c r="T832" s="119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  <c r="AE832" s="107"/>
      <c r="AF832" s="107"/>
      <c r="AG832" s="107"/>
      <c r="AH832" s="107"/>
      <c r="AI832" s="107"/>
      <c r="AJ832" s="107"/>
      <c r="AK832" s="107"/>
      <c r="AL832" s="107"/>
      <c r="AM832" s="107"/>
      <c r="AN832" s="107"/>
      <c r="AO832" s="107"/>
      <c r="AP832" s="107"/>
      <c r="AQ832" s="107"/>
      <c r="AR832" s="107"/>
      <c r="AS832" s="107"/>
      <c r="AT832" s="107"/>
      <c r="AU832" s="107"/>
      <c r="AV832" s="107"/>
      <c r="AW832" s="107"/>
      <c r="AX832" s="107"/>
      <c r="AY832" s="107"/>
      <c r="AZ832" s="107"/>
      <c r="BA832" s="107"/>
      <c r="BB832" s="107"/>
      <c r="BC832" s="107"/>
    </row>
    <row r="833" spans="1:55" hidden="1" x14ac:dyDescent="0.3">
      <c r="B833" s="111" t="s">
        <v>3177</v>
      </c>
      <c r="C833" s="111">
        <v>4600011662</v>
      </c>
      <c r="D833" s="101" t="s">
        <v>1229</v>
      </c>
      <c r="E833" s="110"/>
      <c r="F833" s="102"/>
      <c r="G833" s="103"/>
      <c r="H833" s="103"/>
      <c r="I833" s="100"/>
      <c r="J833" s="122" t="s">
        <v>3000</v>
      </c>
      <c r="K833" s="103"/>
      <c r="L833" s="103"/>
      <c r="M833" s="103"/>
      <c r="N833" s="103"/>
      <c r="O833" s="106"/>
      <c r="P833" s="104"/>
      <c r="Q833" s="104"/>
      <c r="R833" s="104"/>
      <c r="S833" s="105"/>
      <c r="T833" s="119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  <c r="AE833" s="107"/>
      <c r="AF833" s="107"/>
      <c r="AG833" s="107"/>
      <c r="AH833" s="107"/>
      <c r="AI833" s="107"/>
      <c r="AJ833" s="107"/>
      <c r="AK833" s="107"/>
      <c r="AL833" s="107"/>
      <c r="AM833" s="107"/>
      <c r="AN833" s="107"/>
      <c r="AO833" s="107"/>
      <c r="AP833" s="107"/>
      <c r="AQ833" s="107"/>
      <c r="AR833" s="107"/>
      <c r="AS833" s="107"/>
      <c r="AT833" s="107"/>
      <c r="AU833" s="107"/>
      <c r="AV833" s="107"/>
      <c r="AW833" s="107"/>
      <c r="AX833" s="107"/>
      <c r="AY833" s="107"/>
      <c r="AZ833" s="107"/>
      <c r="BA833" s="107"/>
      <c r="BB833" s="107"/>
      <c r="BC833" s="107"/>
    </row>
    <row r="834" spans="1:55" hidden="1" x14ac:dyDescent="0.3">
      <c r="B834" s="111" t="s">
        <v>3177</v>
      </c>
      <c r="C834" s="111">
        <v>4600011662</v>
      </c>
      <c r="D834" s="101" t="s">
        <v>1230</v>
      </c>
      <c r="E834" s="110"/>
      <c r="F834" s="102"/>
      <c r="G834" s="103"/>
      <c r="H834" s="103"/>
      <c r="I834" s="100"/>
      <c r="J834" s="122" t="s">
        <v>3001</v>
      </c>
      <c r="K834" s="103"/>
      <c r="L834" s="103"/>
      <c r="M834" s="103"/>
      <c r="N834" s="103"/>
      <c r="O834" s="106"/>
      <c r="P834" s="104"/>
      <c r="Q834" s="104"/>
      <c r="R834" s="104"/>
      <c r="S834" s="105"/>
      <c r="T834" s="119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  <c r="AE834" s="107"/>
      <c r="AF834" s="107"/>
      <c r="AG834" s="107"/>
      <c r="AH834" s="107"/>
      <c r="AI834" s="107"/>
      <c r="AJ834" s="107"/>
      <c r="AK834" s="107"/>
      <c r="AL834" s="107"/>
      <c r="AM834" s="107"/>
      <c r="AN834" s="107"/>
      <c r="AO834" s="107"/>
      <c r="AP834" s="107"/>
      <c r="AQ834" s="107"/>
      <c r="AR834" s="107"/>
      <c r="AS834" s="107"/>
      <c r="AT834" s="107"/>
      <c r="AU834" s="107"/>
      <c r="AV834" s="107"/>
      <c r="AW834" s="107"/>
      <c r="AX834" s="107"/>
      <c r="AY834" s="107"/>
      <c r="AZ834" s="107"/>
      <c r="BA834" s="107"/>
      <c r="BB834" s="107"/>
      <c r="BC834" s="107"/>
    </row>
    <row r="835" spans="1:55" hidden="1" x14ac:dyDescent="0.3">
      <c r="B835" s="111" t="s">
        <v>3177</v>
      </c>
      <c r="C835" s="111">
        <v>4600011662</v>
      </c>
      <c r="D835" s="101" t="s">
        <v>1231</v>
      </c>
      <c r="E835" s="110"/>
      <c r="F835" s="102"/>
      <c r="G835" s="103"/>
      <c r="H835" s="103"/>
      <c r="I835" s="100"/>
      <c r="J835" s="122" t="s">
        <v>279</v>
      </c>
      <c r="K835" s="103"/>
      <c r="L835" s="103"/>
      <c r="M835" s="103"/>
      <c r="N835" s="103"/>
      <c r="O835" s="106"/>
      <c r="P835" s="104"/>
      <c r="Q835" s="104"/>
      <c r="R835" s="104"/>
      <c r="S835" s="105"/>
      <c r="T835" s="119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  <c r="AE835" s="107"/>
      <c r="AF835" s="107"/>
      <c r="AG835" s="107"/>
      <c r="AH835" s="107"/>
      <c r="AI835" s="107"/>
      <c r="AJ835" s="107"/>
      <c r="AK835" s="107"/>
      <c r="AL835" s="107"/>
      <c r="AM835" s="107"/>
      <c r="AN835" s="107"/>
      <c r="AO835" s="107"/>
      <c r="AP835" s="107"/>
      <c r="AQ835" s="107"/>
      <c r="AR835" s="107"/>
      <c r="AS835" s="107"/>
      <c r="AT835" s="107"/>
      <c r="AU835" s="107"/>
      <c r="AV835" s="107"/>
      <c r="AW835" s="107"/>
      <c r="AX835" s="107"/>
      <c r="AY835" s="107"/>
      <c r="AZ835" s="107"/>
      <c r="BA835" s="107"/>
      <c r="BB835" s="107"/>
      <c r="BC835" s="107"/>
    </row>
    <row r="836" spans="1:55" hidden="1" x14ac:dyDescent="0.3">
      <c r="A836" s="109" t="s">
        <v>3260</v>
      </c>
      <c r="B836" s="111" t="s">
        <v>3178</v>
      </c>
      <c r="C836" s="111">
        <v>4600011662</v>
      </c>
      <c r="D836" s="101" t="s">
        <v>1232</v>
      </c>
      <c r="E836" s="110" t="str">
        <f t="shared" ref="E836" si="64">IF(F836="","",CONCATENATE(TRIM(F836)," - ",TRIM(J836)))</f>
        <v>(CO) Sistema de Controle, retorno e transferência de condensado - TIE-IN_164 - Parada</v>
      </c>
      <c r="F836" s="102" t="s">
        <v>454</v>
      </c>
      <c r="G836" s="103" t="s">
        <v>450</v>
      </c>
      <c r="H836" s="103" t="s">
        <v>1689</v>
      </c>
      <c r="I836" s="100">
        <v>14</v>
      </c>
      <c r="J836" s="122" t="s">
        <v>3002</v>
      </c>
      <c r="K836" s="103"/>
      <c r="L836" s="103" t="s">
        <v>462</v>
      </c>
      <c r="M836" s="103"/>
      <c r="N836" s="103"/>
      <c r="O836" s="106" t="s">
        <v>3196</v>
      </c>
      <c r="P836" s="104"/>
      <c r="Q836" s="104"/>
      <c r="R836" s="104"/>
      <c r="S836" s="105"/>
      <c r="T836" s="119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  <c r="AE836" s="107"/>
      <c r="AF836" s="107"/>
      <c r="AG836" s="107"/>
      <c r="AH836" s="107"/>
      <c r="AI836" s="107"/>
      <c r="AJ836" s="107">
        <v>0</v>
      </c>
      <c r="AK836" s="107">
        <v>0</v>
      </c>
      <c r="AL836" s="107">
        <v>0</v>
      </c>
      <c r="AM836" s="107">
        <v>0</v>
      </c>
      <c r="AN836" s="107">
        <v>0</v>
      </c>
      <c r="AO836" s="107"/>
      <c r="AP836" s="107"/>
      <c r="AQ836" s="107">
        <v>0</v>
      </c>
      <c r="AR836" s="107">
        <v>0</v>
      </c>
      <c r="AS836" s="107">
        <v>0</v>
      </c>
      <c r="AT836" s="107">
        <v>0</v>
      </c>
      <c r="AU836" s="107">
        <v>0</v>
      </c>
      <c r="AV836" s="107"/>
      <c r="AW836" s="107"/>
      <c r="AX836" s="107"/>
      <c r="AY836" s="107"/>
      <c r="AZ836" s="107"/>
      <c r="BA836" s="107"/>
      <c r="BB836" s="107"/>
      <c r="BC836" s="107"/>
    </row>
    <row r="837" spans="1:55" hidden="1" x14ac:dyDescent="0.3">
      <c r="B837" s="111" t="s">
        <v>3177</v>
      </c>
      <c r="C837" s="111">
        <v>4600011662</v>
      </c>
      <c r="D837" s="101" t="s">
        <v>1233</v>
      </c>
      <c r="E837" s="110"/>
      <c r="F837" s="102"/>
      <c r="G837" s="103"/>
      <c r="H837" s="103"/>
      <c r="I837" s="100"/>
      <c r="J837" s="122" t="s">
        <v>3003</v>
      </c>
      <c r="K837" s="103"/>
      <c r="L837" s="103"/>
      <c r="M837" s="103"/>
      <c r="N837" s="103"/>
      <c r="O837" s="106"/>
      <c r="P837" s="104"/>
      <c r="Q837" s="104"/>
      <c r="R837" s="104"/>
      <c r="S837" s="105"/>
      <c r="T837" s="119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  <c r="AE837" s="107"/>
      <c r="AF837" s="107"/>
      <c r="AG837" s="107"/>
      <c r="AH837" s="107"/>
      <c r="AI837" s="107"/>
      <c r="AJ837" s="107"/>
      <c r="AK837" s="107"/>
      <c r="AL837" s="107"/>
      <c r="AM837" s="107"/>
      <c r="AN837" s="107"/>
      <c r="AO837" s="107"/>
      <c r="AP837" s="107"/>
      <c r="AQ837" s="107"/>
      <c r="AR837" s="107"/>
      <c r="AS837" s="107"/>
      <c r="AT837" s="107"/>
      <c r="AU837" s="107"/>
      <c r="AV837" s="107"/>
      <c r="AW837" s="107"/>
      <c r="AX837" s="107"/>
      <c r="AY837" s="107"/>
      <c r="AZ837" s="107"/>
      <c r="BA837" s="107"/>
      <c r="BB837" s="107"/>
      <c r="BC837" s="107"/>
    </row>
    <row r="838" spans="1:55" hidden="1" x14ac:dyDescent="0.3">
      <c r="B838" s="111" t="s">
        <v>3177</v>
      </c>
      <c r="C838" s="111">
        <v>4600011662</v>
      </c>
      <c r="D838" s="101" t="s">
        <v>1234</v>
      </c>
      <c r="E838" s="110"/>
      <c r="F838" s="102"/>
      <c r="G838" s="103"/>
      <c r="H838" s="103"/>
      <c r="I838" s="100"/>
      <c r="J838" s="122" t="s">
        <v>3004</v>
      </c>
      <c r="K838" s="103"/>
      <c r="L838" s="103"/>
      <c r="M838" s="103"/>
      <c r="N838" s="103"/>
      <c r="O838" s="106"/>
      <c r="P838" s="104"/>
      <c r="Q838" s="104"/>
      <c r="R838" s="104"/>
      <c r="S838" s="105"/>
      <c r="T838" s="119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  <c r="AE838" s="107"/>
      <c r="AF838" s="107"/>
      <c r="AG838" s="107"/>
      <c r="AH838" s="107"/>
      <c r="AI838" s="107"/>
      <c r="AJ838" s="107"/>
      <c r="AK838" s="107"/>
      <c r="AL838" s="107"/>
      <c r="AM838" s="107"/>
      <c r="AN838" s="107"/>
      <c r="AO838" s="107"/>
      <c r="AP838" s="107"/>
      <c r="AQ838" s="107"/>
      <c r="AR838" s="107"/>
      <c r="AS838" s="107"/>
      <c r="AT838" s="107"/>
      <c r="AU838" s="107"/>
      <c r="AV838" s="107"/>
      <c r="AW838" s="107"/>
      <c r="AX838" s="107"/>
      <c r="AY838" s="107"/>
      <c r="AZ838" s="107"/>
      <c r="BA838" s="107"/>
      <c r="BB838" s="107"/>
      <c r="BC838" s="107"/>
    </row>
    <row r="839" spans="1:55" hidden="1" x14ac:dyDescent="0.3">
      <c r="B839" s="111" t="s">
        <v>3177</v>
      </c>
      <c r="C839" s="111">
        <v>4600011662</v>
      </c>
      <c r="D839" s="101" t="s">
        <v>1235</v>
      </c>
      <c r="E839" s="110"/>
      <c r="F839" s="102"/>
      <c r="G839" s="103"/>
      <c r="H839" s="103"/>
      <c r="I839" s="100"/>
      <c r="J839" s="122" t="s">
        <v>3005</v>
      </c>
      <c r="K839" s="103"/>
      <c r="L839" s="103"/>
      <c r="M839" s="103"/>
      <c r="N839" s="103"/>
      <c r="O839" s="106"/>
      <c r="P839" s="104"/>
      <c r="Q839" s="104"/>
      <c r="R839" s="104"/>
      <c r="S839" s="105"/>
      <c r="T839" s="119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  <c r="AE839" s="107"/>
      <c r="AF839" s="107"/>
      <c r="AG839" s="107"/>
      <c r="AH839" s="107"/>
      <c r="AI839" s="107"/>
      <c r="AJ839" s="107"/>
      <c r="AK839" s="107"/>
      <c r="AL839" s="107"/>
      <c r="AM839" s="107"/>
      <c r="AN839" s="107"/>
      <c r="AO839" s="107"/>
      <c r="AP839" s="107"/>
      <c r="AQ839" s="107"/>
      <c r="AR839" s="107"/>
      <c r="AS839" s="107"/>
      <c r="AT839" s="107"/>
      <c r="AU839" s="107"/>
      <c r="AV839" s="107"/>
      <c r="AW839" s="107"/>
      <c r="AX839" s="107"/>
      <c r="AY839" s="107"/>
      <c r="AZ839" s="107"/>
      <c r="BA839" s="107"/>
      <c r="BB839" s="107"/>
      <c r="BC839" s="107"/>
    </row>
    <row r="840" spans="1:55" hidden="1" x14ac:dyDescent="0.3">
      <c r="B840" s="111" t="s">
        <v>3177</v>
      </c>
      <c r="C840" s="111">
        <v>4600011662</v>
      </c>
      <c r="D840" s="101" t="s">
        <v>1236</v>
      </c>
      <c r="E840" s="110"/>
      <c r="F840" s="102"/>
      <c r="G840" s="103"/>
      <c r="H840" s="103"/>
      <c r="I840" s="100"/>
      <c r="J840" s="122" t="s">
        <v>279</v>
      </c>
      <c r="K840" s="103"/>
      <c r="L840" s="103"/>
      <c r="M840" s="103"/>
      <c r="N840" s="103"/>
      <c r="O840" s="106"/>
      <c r="P840" s="104"/>
      <c r="Q840" s="104"/>
      <c r="R840" s="104"/>
      <c r="S840" s="105"/>
      <c r="T840" s="119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  <c r="AE840" s="107"/>
      <c r="AF840" s="107"/>
      <c r="AG840" s="107"/>
      <c r="AH840" s="107"/>
      <c r="AI840" s="107"/>
      <c r="AJ840" s="107"/>
      <c r="AK840" s="107"/>
      <c r="AL840" s="107"/>
      <c r="AM840" s="107"/>
      <c r="AN840" s="107"/>
      <c r="AO840" s="107"/>
      <c r="AP840" s="107"/>
      <c r="AQ840" s="107"/>
      <c r="AR840" s="107"/>
      <c r="AS840" s="107"/>
      <c r="AT840" s="107"/>
      <c r="AU840" s="107"/>
      <c r="AV840" s="107"/>
      <c r="AW840" s="107"/>
      <c r="AX840" s="107"/>
      <c r="AY840" s="107"/>
      <c r="AZ840" s="107"/>
      <c r="BA840" s="107"/>
      <c r="BB840" s="107"/>
      <c r="BC840" s="107"/>
    </row>
    <row r="841" spans="1:55" hidden="1" x14ac:dyDescent="0.3">
      <c r="B841" s="111" t="s">
        <v>3177</v>
      </c>
      <c r="C841" s="111">
        <v>4600011662</v>
      </c>
      <c r="D841" s="101" t="s">
        <v>1237</v>
      </c>
      <c r="E841" s="110"/>
      <c r="F841" s="102"/>
      <c r="G841" s="103"/>
      <c r="H841" s="103"/>
      <c r="I841" s="100"/>
      <c r="J841" s="122" t="s">
        <v>3006</v>
      </c>
      <c r="K841" s="103"/>
      <c r="L841" s="103"/>
      <c r="M841" s="103"/>
      <c r="N841" s="103"/>
      <c r="O841" s="106"/>
      <c r="P841" s="104"/>
      <c r="Q841" s="104"/>
      <c r="R841" s="104"/>
      <c r="S841" s="105"/>
      <c r="T841" s="119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  <c r="AE841" s="107"/>
      <c r="AF841" s="107"/>
      <c r="AG841" s="107"/>
      <c r="AH841" s="107"/>
      <c r="AI841" s="107"/>
      <c r="AJ841" s="107"/>
      <c r="AK841" s="107"/>
      <c r="AL841" s="107"/>
      <c r="AM841" s="107"/>
      <c r="AN841" s="107"/>
      <c r="AO841" s="107"/>
      <c r="AP841" s="107"/>
      <c r="AQ841" s="107"/>
      <c r="AR841" s="107"/>
      <c r="AS841" s="107"/>
      <c r="AT841" s="107"/>
      <c r="AU841" s="107"/>
      <c r="AV841" s="107"/>
      <c r="AW841" s="107"/>
      <c r="AX841" s="107"/>
      <c r="AY841" s="107"/>
      <c r="AZ841" s="107"/>
      <c r="BA841" s="107"/>
      <c r="BB841" s="107"/>
      <c r="BC841" s="107"/>
    </row>
    <row r="842" spans="1:55" hidden="1" x14ac:dyDescent="0.3">
      <c r="B842" s="111" t="s">
        <v>3177</v>
      </c>
      <c r="C842" s="111">
        <v>4600011662</v>
      </c>
      <c r="D842" s="101" t="s">
        <v>1238</v>
      </c>
      <c r="E842" s="110"/>
      <c r="F842" s="102"/>
      <c r="G842" s="103"/>
      <c r="H842" s="103"/>
      <c r="I842" s="100"/>
      <c r="J842" s="122" t="s">
        <v>2898</v>
      </c>
      <c r="K842" s="103"/>
      <c r="L842" s="103"/>
      <c r="M842" s="103"/>
      <c r="N842" s="103"/>
      <c r="O842" s="106"/>
      <c r="P842" s="104"/>
      <c r="Q842" s="104"/>
      <c r="R842" s="104"/>
      <c r="S842" s="105"/>
      <c r="T842" s="119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  <c r="AE842" s="107"/>
      <c r="AF842" s="107"/>
      <c r="AG842" s="107"/>
      <c r="AH842" s="107"/>
      <c r="AI842" s="107"/>
      <c r="AJ842" s="107"/>
      <c r="AK842" s="107"/>
      <c r="AL842" s="107"/>
      <c r="AM842" s="107"/>
      <c r="AN842" s="107"/>
      <c r="AO842" s="107"/>
      <c r="AP842" s="107"/>
      <c r="AQ842" s="107"/>
      <c r="AR842" s="107"/>
      <c r="AS842" s="107"/>
      <c r="AT842" s="107"/>
      <c r="AU842" s="107"/>
      <c r="AV842" s="107"/>
      <c r="AW842" s="107"/>
      <c r="AX842" s="107"/>
      <c r="AY842" s="107"/>
      <c r="AZ842" s="107"/>
      <c r="BA842" s="107"/>
      <c r="BB842" s="107"/>
      <c r="BC842" s="107"/>
    </row>
    <row r="843" spans="1:55" hidden="1" x14ac:dyDescent="0.3">
      <c r="A843" s="109" t="s">
        <v>3260</v>
      </c>
      <c r="B843" s="111" t="s">
        <v>3178</v>
      </c>
      <c r="C843" s="111">
        <v>4600011662</v>
      </c>
      <c r="D843" s="101" t="s">
        <v>1239</v>
      </c>
      <c r="E843" s="110" t="str">
        <f t="shared" ref="E843" si="65">IF(F843="","",CONCATENATE(TRIM(F843)," - ",TRIM(J843)))</f>
        <v>(CO) Sistema de Controle, retorno e transferência de condensado - TIE-IN_172</v>
      </c>
      <c r="F843" s="102" t="s">
        <v>454</v>
      </c>
      <c r="G843" s="103" t="s">
        <v>450</v>
      </c>
      <c r="H843" s="103" t="s">
        <v>1689</v>
      </c>
      <c r="I843" s="100">
        <v>14</v>
      </c>
      <c r="J843" s="122" t="s">
        <v>2722</v>
      </c>
      <c r="K843" s="103"/>
      <c r="L843" s="103" t="s">
        <v>462</v>
      </c>
      <c r="M843" s="103"/>
      <c r="N843" s="103"/>
      <c r="O843" s="106" t="s">
        <v>3205</v>
      </c>
      <c r="P843" s="104"/>
      <c r="Q843" s="104"/>
      <c r="R843" s="104"/>
      <c r="S843" s="105"/>
      <c r="T843" s="119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  <c r="AE843" s="107"/>
      <c r="AF843" s="107"/>
      <c r="AG843" s="107"/>
      <c r="AH843" s="107"/>
      <c r="AI843" s="107"/>
      <c r="AJ843" s="107">
        <v>0</v>
      </c>
      <c r="AK843" s="107">
        <v>0</v>
      </c>
      <c r="AL843" s="107">
        <v>0</v>
      </c>
      <c r="AM843" s="107">
        <v>0</v>
      </c>
      <c r="AN843" s="107">
        <v>0</v>
      </c>
      <c r="AO843" s="107"/>
      <c r="AP843" s="107"/>
      <c r="AQ843" s="107">
        <v>0</v>
      </c>
      <c r="AR843" s="107">
        <v>0</v>
      </c>
      <c r="AS843" s="107">
        <v>0</v>
      </c>
      <c r="AT843" s="107">
        <v>0</v>
      </c>
      <c r="AU843" s="107">
        <v>0</v>
      </c>
      <c r="AV843" s="107"/>
      <c r="AW843" s="107"/>
      <c r="AX843" s="107"/>
      <c r="AY843" s="107"/>
      <c r="AZ843" s="107"/>
      <c r="BA843" s="107"/>
      <c r="BB843" s="107"/>
      <c r="BC843" s="107"/>
    </row>
    <row r="844" spans="1:55" hidden="1" x14ac:dyDescent="0.3">
      <c r="B844" s="111" t="s">
        <v>3177</v>
      </c>
      <c r="C844" s="111">
        <v>4600011662</v>
      </c>
      <c r="D844" s="101" t="s">
        <v>1240</v>
      </c>
      <c r="E844" s="110"/>
      <c r="F844" s="102"/>
      <c r="G844" s="103"/>
      <c r="H844" s="103"/>
      <c r="I844" s="100"/>
      <c r="J844" s="122" t="s">
        <v>3003</v>
      </c>
      <c r="K844" s="103"/>
      <c r="L844" s="103"/>
      <c r="M844" s="103"/>
      <c r="N844" s="103"/>
      <c r="O844" s="106"/>
      <c r="P844" s="104"/>
      <c r="Q844" s="104"/>
      <c r="R844" s="104"/>
      <c r="S844" s="105"/>
      <c r="T844" s="119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  <c r="AE844" s="107"/>
      <c r="AF844" s="107"/>
      <c r="AG844" s="107"/>
      <c r="AH844" s="107"/>
      <c r="AI844" s="107"/>
      <c r="AJ844" s="107"/>
      <c r="AK844" s="107"/>
      <c r="AL844" s="107"/>
      <c r="AM844" s="107"/>
      <c r="AN844" s="107"/>
      <c r="AO844" s="107"/>
      <c r="AP844" s="107"/>
      <c r="AQ844" s="107"/>
      <c r="AR844" s="107"/>
      <c r="AS844" s="107"/>
      <c r="AT844" s="107"/>
      <c r="AU844" s="107"/>
      <c r="AV844" s="107"/>
      <c r="AW844" s="107"/>
      <c r="AX844" s="107"/>
      <c r="AY844" s="107"/>
      <c r="AZ844" s="107"/>
      <c r="BA844" s="107"/>
      <c r="BB844" s="107"/>
      <c r="BC844" s="107"/>
    </row>
    <row r="845" spans="1:55" hidden="1" x14ac:dyDescent="0.3">
      <c r="B845" s="111" t="s">
        <v>3177</v>
      </c>
      <c r="C845" s="111">
        <v>4600011662</v>
      </c>
      <c r="D845" s="101" t="s">
        <v>1241</v>
      </c>
      <c r="E845" s="110"/>
      <c r="F845" s="102"/>
      <c r="G845" s="103"/>
      <c r="H845" s="103"/>
      <c r="I845" s="100"/>
      <c r="J845" s="122" t="s">
        <v>3004</v>
      </c>
      <c r="K845" s="103"/>
      <c r="L845" s="103"/>
      <c r="M845" s="103"/>
      <c r="N845" s="103"/>
      <c r="O845" s="106"/>
      <c r="P845" s="104"/>
      <c r="Q845" s="104"/>
      <c r="R845" s="104"/>
      <c r="S845" s="105"/>
      <c r="T845" s="119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  <c r="AE845" s="107"/>
      <c r="AF845" s="107"/>
      <c r="AG845" s="107"/>
      <c r="AH845" s="107"/>
      <c r="AI845" s="107"/>
      <c r="AJ845" s="107"/>
      <c r="AK845" s="107"/>
      <c r="AL845" s="107"/>
      <c r="AM845" s="107"/>
      <c r="AN845" s="107"/>
      <c r="AO845" s="107"/>
      <c r="AP845" s="107"/>
      <c r="AQ845" s="107"/>
      <c r="AR845" s="107"/>
      <c r="AS845" s="107"/>
      <c r="AT845" s="107"/>
      <c r="AU845" s="107"/>
      <c r="AV845" s="107"/>
      <c r="AW845" s="107"/>
      <c r="AX845" s="107"/>
      <c r="AY845" s="107"/>
      <c r="AZ845" s="107"/>
      <c r="BA845" s="107"/>
      <c r="BB845" s="107"/>
      <c r="BC845" s="107"/>
    </row>
    <row r="846" spans="1:55" hidden="1" x14ac:dyDescent="0.3">
      <c r="B846" s="111" t="s">
        <v>3177</v>
      </c>
      <c r="C846" s="111">
        <v>4600011662</v>
      </c>
      <c r="D846" s="101" t="s">
        <v>1242</v>
      </c>
      <c r="E846" s="110"/>
      <c r="F846" s="102"/>
      <c r="G846" s="103"/>
      <c r="H846" s="103"/>
      <c r="I846" s="100"/>
      <c r="J846" s="122" t="s">
        <v>3005</v>
      </c>
      <c r="K846" s="103"/>
      <c r="L846" s="103"/>
      <c r="M846" s="103"/>
      <c r="N846" s="103"/>
      <c r="O846" s="106"/>
      <c r="P846" s="104"/>
      <c r="Q846" s="104"/>
      <c r="R846" s="104"/>
      <c r="S846" s="105"/>
      <c r="T846" s="119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  <c r="AE846" s="107"/>
      <c r="AF846" s="107"/>
      <c r="AG846" s="107"/>
      <c r="AH846" s="107"/>
      <c r="AI846" s="107"/>
      <c r="AJ846" s="107"/>
      <c r="AK846" s="107"/>
      <c r="AL846" s="107"/>
      <c r="AM846" s="107"/>
      <c r="AN846" s="107"/>
      <c r="AO846" s="107"/>
      <c r="AP846" s="107"/>
      <c r="AQ846" s="107"/>
      <c r="AR846" s="107"/>
      <c r="AS846" s="107"/>
      <c r="AT846" s="107"/>
      <c r="AU846" s="107"/>
      <c r="AV846" s="107"/>
      <c r="AW846" s="107"/>
      <c r="AX846" s="107"/>
      <c r="AY846" s="107"/>
      <c r="AZ846" s="107"/>
      <c r="BA846" s="107"/>
      <c r="BB846" s="107"/>
      <c r="BC846" s="107"/>
    </row>
    <row r="847" spans="1:55" hidden="1" x14ac:dyDescent="0.3">
      <c r="B847" s="111" t="s">
        <v>3177</v>
      </c>
      <c r="C847" s="111">
        <v>4600011662</v>
      </c>
      <c r="D847" s="101" t="s">
        <v>1243</v>
      </c>
      <c r="E847" s="110"/>
      <c r="F847" s="102"/>
      <c r="G847" s="103"/>
      <c r="H847" s="103"/>
      <c r="I847" s="100"/>
      <c r="J847" s="122" t="s">
        <v>279</v>
      </c>
      <c r="K847" s="103"/>
      <c r="L847" s="103"/>
      <c r="M847" s="103"/>
      <c r="N847" s="103"/>
      <c r="O847" s="106"/>
      <c r="P847" s="104"/>
      <c r="Q847" s="104"/>
      <c r="R847" s="104"/>
      <c r="S847" s="105"/>
      <c r="T847" s="119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  <c r="AE847" s="107"/>
      <c r="AF847" s="107"/>
      <c r="AG847" s="107"/>
      <c r="AH847" s="107"/>
      <c r="AI847" s="107"/>
      <c r="AJ847" s="107"/>
      <c r="AK847" s="107"/>
      <c r="AL847" s="107"/>
      <c r="AM847" s="107"/>
      <c r="AN847" s="107"/>
      <c r="AO847" s="107"/>
      <c r="AP847" s="107"/>
      <c r="AQ847" s="107"/>
      <c r="AR847" s="107"/>
      <c r="AS847" s="107"/>
      <c r="AT847" s="107"/>
      <c r="AU847" s="107"/>
      <c r="AV847" s="107"/>
      <c r="AW847" s="107"/>
      <c r="AX847" s="107"/>
      <c r="AY847" s="107"/>
      <c r="AZ847" s="107"/>
      <c r="BA847" s="107"/>
      <c r="BB847" s="107"/>
      <c r="BC847" s="107"/>
    </row>
    <row r="848" spans="1:55" hidden="1" x14ac:dyDescent="0.3">
      <c r="B848" s="111" t="s">
        <v>3177</v>
      </c>
      <c r="C848" s="111">
        <v>4600011662</v>
      </c>
      <c r="D848" s="101" t="s">
        <v>1244</v>
      </c>
      <c r="E848" s="110"/>
      <c r="F848" s="102"/>
      <c r="G848" s="103"/>
      <c r="H848" s="103"/>
      <c r="I848" s="100"/>
      <c r="J848" s="122" t="s">
        <v>3006</v>
      </c>
      <c r="K848" s="103"/>
      <c r="L848" s="103"/>
      <c r="M848" s="103"/>
      <c r="N848" s="103"/>
      <c r="O848" s="106"/>
      <c r="P848" s="104"/>
      <c r="Q848" s="104"/>
      <c r="R848" s="104"/>
      <c r="S848" s="105"/>
      <c r="T848" s="119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  <c r="AE848" s="107"/>
      <c r="AF848" s="107"/>
      <c r="AG848" s="107"/>
      <c r="AH848" s="107"/>
      <c r="AI848" s="107"/>
      <c r="AJ848" s="107"/>
      <c r="AK848" s="107"/>
      <c r="AL848" s="107"/>
      <c r="AM848" s="107"/>
      <c r="AN848" s="107"/>
      <c r="AO848" s="107"/>
      <c r="AP848" s="107"/>
      <c r="AQ848" s="107"/>
      <c r="AR848" s="107"/>
      <c r="AS848" s="107"/>
      <c r="AT848" s="107"/>
      <c r="AU848" s="107"/>
      <c r="AV848" s="107"/>
      <c r="AW848" s="107"/>
      <c r="AX848" s="107"/>
      <c r="AY848" s="107"/>
      <c r="AZ848" s="107"/>
      <c r="BA848" s="107"/>
      <c r="BB848" s="107"/>
      <c r="BC848" s="107"/>
    </row>
    <row r="849" spans="1:55" hidden="1" x14ac:dyDescent="0.3">
      <c r="B849" s="111" t="s">
        <v>3177</v>
      </c>
      <c r="C849" s="111">
        <v>4600011662</v>
      </c>
      <c r="D849" s="101" t="s">
        <v>1245</v>
      </c>
      <c r="E849" s="110"/>
      <c r="F849" s="102"/>
      <c r="G849" s="103"/>
      <c r="H849" s="103"/>
      <c r="I849" s="100"/>
      <c r="J849" s="122" t="s">
        <v>2898</v>
      </c>
      <c r="K849" s="103"/>
      <c r="L849" s="103"/>
      <c r="M849" s="103"/>
      <c r="N849" s="103"/>
      <c r="O849" s="106"/>
      <c r="P849" s="104"/>
      <c r="Q849" s="104"/>
      <c r="R849" s="104"/>
      <c r="S849" s="105"/>
      <c r="T849" s="119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  <c r="AE849" s="107"/>
      <c r="AF849" s="107"/>
      <c r="AG849" s="107"/>
      <c r="AH849" s="107"/>
      <c r="AI849" s="107"/>
      <c r="AJ849" s="107"/>
      <c r="AK849" s="107"/>
      <c r="AL849" s="107"/>
      <c r="AM849" s="107"/>
      <c r="AN849" s="107"/>
      <c r="AO849" s="107"/>
      <c r="AP849" s="107"/>
      <c r="AQ849" s="107"/>
      <c r="AR849" s="107"/>
      <c r="AS849" s="107"/>
      <c r="AT849" s="107"/>
      <c r="AU849" s="107"/>
      <c r="AV849" s="107"/>
      <c r="AW849" s="107"/>
      <c r="AX849" s="107"/>
      <c r="AY849" s="107"/>
      <c r="AZ849" s="107"/>
      <c r="BA849" s="107"/>
      <c r="BB849" s="107"/>
      <c r="BC849" s="107"/>
    </row>
    <row r="850" spans="1:55" hidden="1" x14ac:dyDescent="0.3">
      <c r="A850" s="109" t="s">
        <v>3260</v>
      </c>
      <c r="B850" s="111" t="s">
        <v>3178</v>
      </c>
      <c r="C850" s="111">
        <v>4600011662</v>
      </c>
      <c r="D850" s="101" t="s">
        <v>1246</v>
      </c>
      <c r="E850" s="110" t="str">
        <f t="shared" ref="E850" si="66">IF(F850="","",CONCATENATE(TRIM(F850)," - ",TRIM(J850)))</f>
        <v>(CO) Sistema de Controle, retorno e transferência de condensado - TIE-IN_174</v>
      </c>
      <c r="F850" s="102" t="s">
        <v>454</v>
      </c>
      <c r="G850" s="103" t="s">
        <v>450</v>
      </c>
      <c r="H850" s="103" t="s">
        <v>1689</v>
      </c>
      <c r="I850" s="100">
        <v>14</v>
      </c>
      <c r="J850" s="122" t="s">
        <v>2723</v>
      </c>
      <c r="K850" s="103"/>
      <c r="L850" s="103" t="s">
        <v>462</v>
      </c>
      <c r="M850" s="103"/>
      <c r="N850" s="103"/>
      <c r="O850" s="106" t="s">
        <v>3205</v>
      </c>
      <c r="P850" s="104"/>
      <c r="Q850" s="104"/>
      <c r="R850" s="104"/>
      <c r="S850" s="105"/>
      <c r="T850" s="119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  <c r="AE850" s="107"/>
      <c r="AF850" s="107"/>
      <c r="AG850" s="107"/>
      <c r="AH850" s="107"/>
      <c r="AI850" s="107"/>
      <c r="AJ850" s="107">
        <v>0</v>
      </c>
      <c r="AK850" s="107">
        <v>0</v>
      </c>
      <c r="AL850" s="107">
        <v>0</v>
      </c>
      <c r="AM850" s="107">
        <v>0</v>
      </c>
      <c r="AN850" s="107">
        <v>0</v>
      </c>
      <c r="AO850" s="107"/>
      <c r="AP850" s="107"/>
      <c r="AQ850" s="107">
        <v>0</v>
      </c>
      <c r="AR850" s="107">
        <v>0</v>
      </c>
      <c r="AS850" s="107">
        <v>0</v>
      </c>
      <c r="AT850" s="107">
        <v>0</v>
      </c>
      <c r="AU850" s="107">
        <v>0</v>
      </c>
      <c r="AV850" s="107"/>
      <c r="AW850" s="107"/>
      <c r="AX850" s="107"/>
      <c r="AY850" s="107"/>
      <c r="AZ850" s="107"/>
      <c r="BA850" s="107"/>
      <c r="BB850" s="107"/>
      <c r="BC850" s="107"/>
    </row>
    <row r="851" spans="1:55" hidden="1" x14ac:dyDescent="0.3">
      <c r="B851" s="111" t="s">
        <v>3177</v>
      </c>
      <c r="C851" s="111">
        <v>4600011662</v>
      </c>
      <c r="D851" s="101" t="s">
        <v>1247</v>
      </c>
      <c r="E851" s="110"/>
      <c r="F851" s="102"/>
      <c r="G851" s="103"/>
      <c r="H851" s="103"/>
      <c r="I851" s="100"/>
      <c r="J851" s="122" t="s">
        <v>3003</v>
      </c>
      <c r="K851" s="103"/>
      <c r="L851" s="103"/>
      <c r="M851" s="103"/>
      <c r="N851" s="103"/>
      <c r="O851" s="106"/>
      <c r="P851" s="104"/>
      <c r="Q851" s="104"/>
      <c r="R851" s="104"/>
      <c r="S851" s="105"/>
      <c r="T851" s="119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  <c r="AE851" s="107"/>
      <c r="AF851" s="107"/>
      <c r="AG851" s="107"/>
      <c r="AH851" s="107"/>
      <c r="AI851" s="107"/>
      <c r="AJ851" s="107"/>
      <c r="AK851" s="107"/>
      <c r="AL851" s="107"/>
      <c r="AM851" s="107"/>
      <c r="AN851" s="107"/>
      <c r="AO851" s="107"/>
      <c r="AP851" s="107"/>
      <c r="AQ851" s="107"/>
      <c r="AR851" s="107"/>
      <c r="AS851" s="107"/>
      <c r="AT851" s="107"/>
      <c r="AU851" s="107"/>
      <c r="AV851" s="107"/>
      <c r="AW851" s="107"/>
      <c r="AX851" s="107"/>
      <c r="AY851" s="107"/>
      <c r="AZ851" s="107"/>
      <c r="BA851" s="107"/>
      <c r="BB851" s="107"/>
      <c r="BC851" s="107"/>
    </row>
    <row r="852" spans="1:55" hidden="1" x14ac:dyDescent="0.3">
      <c r="B852" s="111" t="s">
        <v>3177</v>
      </c>
      <c r="C852" s="111">
        <v>4600011662</v>
      </c>
      <c r="D852" s="101" t="s">
        <v>1248</v>
      </c>
      <c r="E852" s="110"/>
      <c r="F852" s="102"/>
      <c r="G852" s="103"/>
      <c r="H852" s="103"/>
      <c r="I852" s="100"/>
      <c r="J852" s="122" t="s">
        <v>3004</v>
      </c>
      <c r="K852" s="103"/>
      <c r="L852" s="103"/>
      <c r="M852" s="103"/>
      <c r="N852" s="103"/>
      <c r="O852" s="106"/>
      <c r="P852" s="104"/>
      <c r="Q852" s="104"/>
      <c r="R852" s="104"/>
      <c r="S852" s="105"/>
      <c r="T852" s="119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  <c r="AE852" s="107"/>
      <c r="AF852" s="107"/>
      <c r="AG852" s="107"/>
      <c r="AH852" s="107"/>
      <c r="AI852" s="107"/>
      <c r="AJ852" s="107"/>
      <c r="AK852" s="107"/>
      <c r="AL852" s="107"/>
      <c r="AM852" s="107"/>
      <c r="AN852" s="107"/>
      <c r="AO852" s="107"/>
      <c r="AP852" s="107"/>
      <c r="AQ852" s="107"/>
      <c r="AR852" s="107"/>
      <c r="AS852" s="107"/>
      <c r="AT852" s="107"/>
      <c r="AU852" s="107"/>
      <c r="AV852" s="107"/>
      <c r="AW852" s="107"/>
      <c r="AX852" s="107"/>
      <c r="AY852" s="107"/>
      <c r="AZ852" s="107"/>
      <c r="BA852" s="107"/>
      <c r="BB852" s="107"/>
      <c r="BC852" s="107"/>
    </row>
    <row r="853" spans="1:55" hidden="1" x14ac:dyDescent="0.3">
      <c r="B853" s="111" t="s">
        <v>3177</v>
      </c>
      <c r="C853" s="111">
        <v>4600011662</v>
      </c>
      <c r="D853" s="101" t="s">
        <v>1249</v>
      </c>
      <c r="E853" s="110"/>
      <c r="F853" s="102"/>
      <c r="G853" s="103"/>
      <c r="H853" s="103"/>
      <c r="I853" s="100"/>
      <c r="J853" s="122" t="s">
        <v>3005</v>
      </c>
      <c r="K853" s="103"/>
      <c r="L853" s="103"/>
      <c r="M853" s="103"/>
      <c r="N853" s="103"/>
      <c r="O853" s="106"/>
      <c r="P853" s="104"/>
      <c r="Q853" s="104"/>
      <c r="R853" s="104"/>
      <c r="S853" s="105"/>
      <c r="T853" s="119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  <c r="AE853" s="107"/>
      <c r="AF853" s="107"/>
      <c r="AG853" s="107"/>
      <c r="AH853" s="107"/>
      <c r="AI853" s="107"/>
      <c r="AJ853" s="107"/>
      <c r="AK853" s="107"/>
      <c r="AL853" s="107"/>
      <c r="AM853" s="107"/>
      <c r="AN853" s="107"/>
      <c r="AO853" s="107"/>
      <c r="AP853" s="107"/>
      <c r="AQ853" s="107"/>
      <c r="AR853" s="107"/>
      <c r="AS853" s="107"/>
      <c r="AT853" s="107"/>
      <c r="AU853" s="107"/>
      <c r="AV853" s="107"/>
      <c r="AW853" s="107"/>
      <c r="AX853" s="107"/>
      <c r="AY853" s="107"/>
      <c r="AZ853" s="107"/>
      <c r="BA853" s="107"/>
      <c r="BB853" s="107"/>
      <c r="BC853" s="107"/>
    </row>
    <row r="854" spans="1:55" hidden="1" x14ac:dyDescent="0.3">
      <c r="B854" s="111" t="s">
        <v>3177</v>
      </c>
      <c r="C854" s="111">
        <v>4600011662</v>
      </c>
      <c r="D854" s="101" t="s">
        <v>1250</v>
      </c>
      <c r="E854" s="110"/>
      <c r="F854" s="102"/>
      <c r="G854" s="103"/>
      <c r="H854" s="103"/>
      <c r="I854" s="100"/>
      <c r="J854" s="122" t="s">
        <v>279</v>
      </c>
      <c r="K854" s="103"/>
      <c r="L854" s="103"/>
      <c r="M854" s="103"/>
      <c r="N854" s="103"/>
      <c r="O854" s="106"/>
      <c r="P854" s="104"/>
      <c r="Q854" s="104"/>
      <c r="R854" s="104"/>
      <c r="S854" s="105"/>
      <c r="T854" s="119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  <c r="AE854" s="107"/>
      <c r="AF854" s="107"/>
      <c r="AG854" s="107"/>
      <c r="AH854" s="107"/>
      <c r="AI854" s="107"/>
      <c r="AJ854" s="107"/>
      <c r="AK854" s="107"/>
      <c r="AL854" s="107"/>
      <c r="AM854" s="107"/>
      <c r="AN854" s="107"/>
      <c r="AO854" s="107"/>
      <c r="AP854" s="107"/>
      <c r="AQ854" s="107"/>
      <c r="AR854" s="107"/>
      <c r="AS854" s="107"/>
      <c r="AT854" s="107"/>
      <c r="AU854" s="107"/>
      <c r="AV854" s="107"/>
      <c r="AW854" s="107"/>
      <c r="AX854" s="107"/>
      <c r="AY854" s="107"/>
      <c r="AZ854" s="107"/>
      <c r="BA854" s="107"/>
      <c r="BB854" s="107"/>
      <c r="BC854" s="107"/>
    </row>
    <row r="855" spans="1:55" hidden="1" x14ac:dyDescent="0.3">
      <c r="B855" s="111" t="s">
        <v>3177</v>
      </c>
      <c r="C855" s="111">
        <v>4600011662</v>
      </c>
      <c r="D855" s="101" t="s">
        <v>1251</v>
      </c>
      <c r="E855" s="110"/>
      <c r="F855" s="102"/>
      <c r="G855" s="103"/>
      <c r="H855" s="103"/>
      <c r="I855" s="100"/>
      <c r="J855" s="122" t="s">
        <v>3006</v>
      </c>
      <c r="K855" s="103"/>
      <c r="L855" s="103"/>
      <c r="M855" s="103"/>
      <c r="N855" s="103"/>
      <c r="O855" s="106"/>
      <c r="P855" s="104"/>
      <c r="Q855" s="104"/>
      <c r="R855" s="104"/>
      <c r="S855" s="105"/>
      <c r="T855" s="119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  <c r="AE855" s="107"/>
      <c r="AF855" s="107"/>
      <c r="AG855" s="107"/>
      <c r="AH855" s="107"/>
      <c r="AI855" s="107"/>
      <c r="AJ855" s="107"/>
      <c r="AK855" s="107"/>
      <c r="AL855" s="107"/>
      <c r="AM855" s="107"/>
      <c r="AN855" s="107"/>
      <c r="AO855" s="107"/>
      <c r="AP855" s="107"/>
      <c r="AQ855" s="107"/>
      <c r="AR855" s="107"/>
      <c r="AS855" s="107"/>
      <c r="AT855" s="107"/>
      <c r="AU855" s="107"/>
      <c r="AV855" s="107"/>
      <c r="AW855" s="107"/>
      <c r="AX855" s="107"/>
      <c r="AY855" s="107"/>
      <c r="AZ855" s="107"/>
      <c r="BA855" s="107"/>
      <c r="BB855" s="107"/>
      <c r="BC855" s="107"/>
    </row>
    <row r="856" spans="1:55" hidden="1" x14ac:dyDescent="0.3">
      <c r="B856" s="111" t="s">
        <v>3177</v>
      </c>
      <c r="C856" s="111">
        <v>4600011662</v>
      </c>
      <c r="D856" s="101" t="s">
        <v>1252</v>
      </c>
      <c r="E856" s="110"/>
      <c r="F856" s="102"/>
      <c r="G856" s="103"/>
      <c r="H856" s="103"/>
      <c r="I856" s="100"/>
      <c r="J856" s="122" t="s">
        <v>2898</v>
      </c>
      <c r="K856" s="103"/>
      <c r="L856" s="103"/>
      <c r="M856" s="103"/>
      <c r="N856" s="103"/>
      <c r="O856" s="106"/>
      <c r="P856" s="104"/>
      <c r="Q856" s="104"/>
      <c r="R856" s="104"/>
      <c r="S856" s="105"/>
      <c r="T856" s="119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  <c r="AE856" s="107"/>
      <c r="AF856" s="107"/>
      <c r="AG856" s="107"/>
      <c r="AH856" s="107"/>
      <c r="AI856" s="107"/>
      <c r="AJ856" s="107"/>
      <c r="AK856" s="107"/>
      <c r="AL856" s="107"/>
      <c r="AM856" s="107"/>
      <c r="AN856" s="107"/>
      <c r="AO856" s="107"/>
      <c r="AP856" s="107"/>
      <c r="AQ856" s="107"/>
      <c r="AR856" s="107"/>
      <c r="AS856" s="107"/>
      <c r="AT856" s="107"/>
      <c r="AU856" s="107"/>
      <c r="AV856" s="107"/>
      <c r="AW856" s="107"/>
      <c r="AX856" s="107"/>
      <c r="AY856" s="107"/>
      <c r="AZ856" s="107"/>
      <c r="BA856" s="107"/>
      <c r="BB856" s="107"/>
      <c r="BC856" s="107"/>
    </row>
    <row r="857" spans="1:55" hidden="1" x14ac:dyDescent="0.3">
      <c r="A857" s="109" t="s">
        <v>3260</v>
      </c>
      <c r="B857" s="111" t="s">
        <v>3178</v>
      </c>
      <c r="C857" s="111">
        <v>4600011662</v>
      </c>
      <c r="D857" s="101" t="s">
        <v>1253</v>
      </c>
      <c r="E857" s="110" t="str">
        <f t="shared" ref="E857" si="67">IF(F857="","",CONCATENATE(TRIM(F857)," - ",TRIM(J857)))</f>
        <v>(CO) Sistema de Controle, retorno e transferência de condensado - TIE-IN_175</v>
      </c>
      <c r="F857" s="102" t="s">
        <v>454</v>
      </c>
      <c r="G857" s="103" t="s">
        <v>450</v>
      </c>
      <c r="H857" s="103" t="s">
        <v>1689</v>
      </c>
      <c r="I857" s="100">
        <v>14</v>
      </c>
      <c r="J857" s="122" t="s">
        <v>2724</v>
      </c>
      <c r="K857" s="103"/>
      <c r="L857" s="103" t="s">
        <v>462</v>
      </c>
      <c r="M857" s="103"/>
      <c r="N857" s="103"/>
      <c r="O857" s="106" t="s">
        <v>3205</v>
      </c>
      <c r="P857" s="104"/>
      <c r="Q857" s="104"/>
      <c r="R857" s="104"/>
      <c r="S857" s="105"/>
      <c r="T857" s="119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  <c r="AE857" s="107"/>
      <c r="AF857" s="107"/>
      <c r="AG857" s="107"/>
      <c r="AH857" s="107"/>
      <c r="AI857" s="107"/>
      <c r="AJ857" s="107">
        <v>0</v>
      </c>
      <c r="AK857" s="107">
        <v>0</v>
      </c>
      <c r="AL857" s="107">
        <v>0</v>
      </c>
      <c r="AM857" s="107">
        <v>0</v>
      </c>
      <c r="AN857" s="107">
        <v>0</v>
      </c>
      <c r="AO857" s="107"/>
      <c r="AP857" s="107"/>
      <c r="AQ857" s="107">
        <v>0</v>
      </c>
      <c r="AR857" s="107">
        <v>0</v>
      </c>
      <c r="AS857" s="107">
        <v>0</v>
      </c>
      <c r="AT857" s="107">
        <v>0</v>
      </c>
      <c r="AU857" s="107">
        <v>0</v>
      </c>
      <c r="AV857" s="107"/>
      <c r="AW857" s="107"/>
      <c r="AX857" s="107"/>
      <c r="AY857" s="107"/>
      <c r="AZ857" s="107"/>
      <c r="BA857" s="107"/>
      <c r="BB857" s="107"/>
      <c r="BC857" s="107"/>
    </row>
    <row r="858" spans="1:55" hidden="1" x14ac:dyDescent="0.3">
      <c r="B858" s="111" t="s">
        <v>3177</v>
      </c>
      <c r="C858" s="111">
        <v>4600011662</v>
      </c>
      <c r="D858" s="101" t="s">
        <v>1254</v>
      </c>
      <c r="E858" s="110"/>
      <c r="F858" s="102"/>
      <c r="G858" s="103"/>
      <c r="H858" s="103"/>
      <c r="I858" s="100"/>
      <c r="J858" s="122" t="s">
        <v>3003</v>
      </c>
      <c r="K858" s="103"/>
      <c r="L858" s="103"/>
      <c r="M858" s="103"/>
      <c r="N858" s="103"/>
      <c r="O858" s="106"/>
      <c r="P858" s="104"/>
      <c r="Q858" s="104"/>
      <c r="R858" s="104"/>
      <c r="S858" s="105"/>
      <c r="T858" s="119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  <c r="AE858" s="107"/>
      <c r="AF858" s="107"/>
      <c r="AG858" s="107"/>
      <c r="AH858" s="107"/>
      <c r="AI858" s="107"/>
      <c r="AJ858" s="107"/>
      <c r="AK858" s="107"/>
      <c r="AL858" s="107"/>
      <c r="AM858" s="107"/>
      <c r="AN858" s="107"/>
      <c r="AO858" s="107"/>
      <c r="AP858" s="107"/>
      <c r="AQ858" s="107"/>
      <c r="AR858" s="107"/>
      <c r="AS858" s="107"/>
      <c r="AT858" s="107"/>
      <c r="AU858" s="107"/>
      <c r="AV858" s="107"/>
      <c r="AW858" s="107"/>
      <c r="AX858" s="107"/>
      <c r="AY858" s="107"/>
      <c r="AZ858" s="107"/>
      <c r="BA858" s="107"/>
      <c r="BB858" s="107"/>
      <c r="BC858" s="107"/>
    </row>
    <row r="859" spans="1:55" hidden="1" x14ac:dyDescent="0.3">
      <c r="B859" s="111" t="s">
        <v>3177</v>
      </c>
      <c r="C859" s="111">
        <v>4600011662</v>
      </c>
      <c r="D859" s="101" t="s">
        <v>1255</v>
      </c>
      <c r="E859" s="110"/>
      <c r="F859" s="102"/>
      <c r="G859" s="103"/>
      <c r="H859" s="103"/>
      <c r="I859" s="100"/>
      <c r="J859" s="122" t="s">
        <v>3004</v>
      </c>
      <c r="K859" s="103"/>
      <c r="L859" s="103"/>
      <c r="M859" s="103"/>
      <c r="N859" s="103"/>
      <c r="O859" s="106"/>
      <c r="P859" s="104"/>
      <c r="Q859" s="104"/>
      <c r="R859" s="104"/>
      <c r="S859" s="105"/>
      <c r="T859" s="119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  <c r="AE859" s="107"/>
      <c r="AF859" s="107"/>
      <c r="AG859" s="107"/>
      <c r="AH859" s="107"/>
      <c r="AI859" s="107"/>
      <c r="AJ859" s="107"/>
      <c r="AK859" s="107"/>
      <c r="AL859" s="107"/>
      <c r="AM859" s="107"/>
      <c r="AN859" s="107"/>
      <c r="AO859" s="107"/>
      <c r="AP859" s="107"/>
      <c r="AQ859" s="107"/>
      <c r="AR859" s="107"/>
      <c r="AS859" s="107"/>
      <c r="AT859" s="107"/>
      <c r="AU859" s="107"/>
      <c r="AV859" s="107"/>
      <c r="AW859" s="107"/>
      <c r="AX859" s="107"/>
      <c r="AY859" s="107"/>
      <c r="AZ859" s="107"/>
      <c r="BA859" s="107"/>
      <c r="BB859" s="107"/>
      <c r="BC859" s="107"/>
    </row>
    <row r="860" spans="1:55" hidden="1" x14ac:dyDescent="0.3">
      <c r="B860" s="111" t="s">
        <v>3177</v>
      </c>
      <c r="C860" s="111">
        <v>4600011662</v>
      </c>
      <c r="D860" s="101" t="s">
        <v>1256</v>
      </c>
      <c r="E860" s="110"/>
      <c r="F860" s="102"/>
      <c r="G860" s="103"/>
      <c r="H860" s="103"/>
      <c r="I860" s="100"/>
      <c r="J860" s="122" t="s">
        <v>3005</v>
      </c>
      <c r="K860" s="103"/>
      <c r="L860" s="103"/>
      <c r="M860" s="103"/>
      <c r="N860" s="103"/>
      <c r="O860" s="106"/>
      <c r="P860" s="104"/>
      <c r="Q860" s="104"/>
      <c r="R860" s="104"/>
      <c r="S860" s="105"/>
      <c r="T860" s="119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  <c r="AE860" s="107"/>
      <c r="AF860" s="107"/>
      <c r="AG860" s="107"/>
      <c r="AH860" s="107"/>
      <c r="AI860" s="107"/>
      <c r="AJ860" s="107"/>
      <c r="AK860" s="107"/>
      <c r="AL860" s="107"/>
      <c r="AM860" s="107"/>
      <c r="AN860" s="107"/>
      <c r="AO860" s="107"/>
      <c r="AP860" s="107"/>
      <c r="AQ860" s="107"/>
      <c r="AR860" s="107"/>
      <c r="AS860" s="107"/>
      <c r="AT860" s="107"/>
      <c r="AU860" s="107"/>
      <c r="AV860" s="107"/>
      <c r="AW860" s="107"/>
      <c r="AX860" s="107"/>
      <c r="AY860" s="107"/>
      <c r="AZ860" s="107"/>
      <c r="BA860" s="107"/>
      <c r="BB860" s="107"/>
      <c r="BC860" s="107"/>
    </row>
    <row r="861" spans="1:55" hidden="1" x14ac:dyDescent="0.3">
      <c r="B861" s="111" t="s">
        <v>3177</v>
      </c>
      <c r="C861" s="111">
        <v>4600011662</v>
      </c>
      <c r="D861" s="101" t="s">
        <v>1257</v>
      </c>
      <c r="E861" s="110"/>
      <c r="F861" s="102"/>
      <c r="G861" s="103"/>
      <c r="H861" s="103"/>
      <c r="I861" s="100"/>
      <c r="J861" s="122" t="s">
        <v>279</v>
      </c>
      <c r="K861" s="103"/>
      <c r="L861" s="103"/>
      <c r="M861" s="103"/>
      <c r="N861" s="103"/>
      <c r="O861" s="106"/>
      <c r="P861" s="104"/>
      <c r="Q861" s="104"/>
      <c r="R861" s="104"/>
      <c r="S861" s="105"/>
      <c r="T861" s="119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  <c r="AE861" s="107"/>
      <c r="AF861" s="107"/>
      <c r="AG861" s="107"/>
      <c r="AH861" s="107"/>
      <c r="AI861" s="107"/>
      <c r="AJ861" s="107"/>
      <c r="AK861" s="107"/>
      <c r="AL861" s="107"/>
      <c r="AM861" s="107"/>
      <c r="AN861" s="107"/>
      <c r="AO861" s="107"/>
      <c r="AP861" s="107"/>
      <c r="AQ861" s="107"/>
      <c r="AR861" s="107"/>
      <c r="AS861" s="107"/>
      <c r="AT861" s="107"/>
      <c r="AU861" s="107"/>
      <c r="AV861" s="107"/>
      <c r="AW861" s="107"/>
      <c r="AX861" s="107"/>
      <c r="AY861" s="107"/>
      <c r="AZ861" s="107"/>
      <c r="BA861" s="107"/>
      <c r="BB861" s="107"/>
      <c r="BC861" s="107"/>
    </row>
    <row r="862" spans="1:55" hidden="1" x14ac:dyDescent="0.3">
      <c r="B862" s="111" t="s">
        <v>3177</v>
      </c>
      <c r="C862" s="111">
        <v>4600011662</v>
      </c>
      <c r="D862" s="101" t="s">
        <v>1258</v>
      </c>
      <c r="E862" s="110"/>
      <c r="F862" s="102"/>
      <c r="G862" s="103"/>
      <c r="H862" s="103"/>
      <c r="I862" s="100"/>
      <c r="J862" s="122" t="s">
        <v>3006</v>
      </c>
      <c r="K862" s="103"/>
      <c r="L862" s="103"/>
      <c r="M862" s="103"/>
      <c r="N862" s="103"/>
      <c r="O862" s="106"/>
      <c r="P862" s="104"/>
      <c r="Q862" s="104"/>
      <c r="R862" s="104"/>
      <c r="S862" s="105"/>
      <c r="T862" s="119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  <c r="AE862" s="107"/>
      <c r="AF862" s="107"/>
      <c r="AG862" s="107"/>
      <c r="AH862" s="107"/>
      <c r="AI862" s="107"/>
      <c r="AJ862" s="107"/>
      <c r="AK862" s="107"/>
      <c r="AL862" s="107"/>
      <c r="AM862" s="107"/>
      <c r="AN862" s="107"/>
      <c r="AO862" s="107"/>
      <c r="AP862" s="107"/>
      <c r="AQ862" s="107"/>
      <c r="AR862" s="107"/>
      <c r="AS862" s="107"/>
      <c r="AT862" s="107"/>
      <c r="AU862" s="107"/>
      <c r="AV862" s="107"/>
      <c r="AW862" s="107"/>
      <c r="AX862" s="107"/>
      <c r="AY862" s="107"/>
      <c r="AZ862" s="107"/>
      <c r="BA862" s="107"/>
      <c r="BB862" s="107"/>
      <c r="BC862" s="107"/>
    </row>
    <row r="863" spans="1:55" hidden="1" x14ac:dyDescent="0.3">
      <c r="B863" s="111" t="s">
        <v>3177</v>
      </c>
      <c r="C863" s="111">
        <v>4600011662</v>
      </c>
      <c r="D863" s="101" t="s">
        <v>1259</v>
      </c>
      <c r="E863" s="110"/>
      <c r="F863" s="102"/>
      <c r="G863" s="103"/>
      <c r="H863" s="103"/>
      <c r="I863" s="100"/>
      <c r="J863" s="122" t="s">
        <v>2898</v>
      </c>
      <c r="K863" s="103"/>
      <c r="L863" s="103"/>
      <c r="M863" s="103"/>
      <c r="N863" s="103"/>
      <c r="O863" s="106"/>
      <c r="P863" s="104"/>
      <c r="Q863" s="104"/>
      <c r="R863" s="104"/>
      <c r="S863" s="105"/>
      <c r="T863" s="119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  <c r="AE863" s="107"/>
      <c r="AF863" s="107"/>
      <c r="AG863" s="107"/>
      <c r="AH863" s="107"/>
      <c r="AI863" s="107"/>
      <c r="AJ863" s="107"/>
      <c r="AK863" s="107"/>
      <c r="AL863" s="107"/>
      <c r="AM863" s="107"/>
      <c r="AN863" s="107"/>
      <c r="AO863" s="107"/>
      <c r="AP863" s="107"/>
      <c r="AQ863" s="107"/>
      <c r="AR863" s="107"/>
      <c r="AS863" s="107"/>
      <c r="AT863" s="107"/>
      <c r="AU863" s="107"/>
      <c r="AV863" s="107"/>
      <c r="AW863" s="107"/>
      <c r="AX863" s="107"/>
      <c r="AY863" s="107"/>
      <c r="AZ863" s="107"/>
      <c r="BA863" s="107"/>
      <c r="BB863" s="107"/>
      <c r="BC863" s="107"/>
    </row>
    <row r="864" spans="1:55" hidden="1" x14ac:dyDescent="0.3">
      <c r="A864" s="109" t="s">
        <v>3260</v>
      </c>
      <c r="B864" s="111" t="s">
        <v>3178</v>
      </c>
      <c r="C864" s="111">
        <v>4600011662</v>
      </c>
      <c r="D864" s="101" t="s">
        <v>1260</v>
      </c>
      <c r="E864" s="110" t="str">
        <f t="shared" ref="E864" si="68">IF(F864="","",CONCATENATE(TRIM(F864)," - ",TRIM(J864)))</f>
        <v>(CO) Sistema de Controle, retorno e transferência de condensado - TIE-IN_176</v>
      </c>
      <c r="F864" s="102" t="s">
        <v>454</v>
      </c>
      <c r="G864" s="103" t="s">
        <v>450</v>
      </c>
      <c r="H864" s="103" t="s">
        <v>1689</v>
      </c>
      <c r="I864" s="100">
        <v>14</v>
      </c>
      <c r="J864" s="122" t="s">
        <v>2747</v>
      </c>
      <c r="K864" s="103"/>
      <c r="L864" s="103" t="s">
        <v>462</v>
      </c>
      <c r="M864" s="103"/>
      <c r="N864" s="103"/>
      <c r="O864" s="106" t="s">
        <v>3196</v>
      </c>
      <c r="P864" s="104"/>
      <c r="Q864" s="104"/>
      <c r="R864" s="104"/>
      <c r="S864" s="105"/>
      <c r="T864" s="119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  <c r="AE864" s="107"/>
      <c r="AF864" s="107"/>
      <c r="AG864" s="107"/>
      <c r="AH864" s="107"/>
      <c r="AI864" s="107"/>
      <c r="AJ864" s="107">
        <v>0</v>
      </c>
      <c r="AK864" s="107">
        <v>0</v>
      </c>
      <c r="AL864" s="107">
        <v>0</v>
      </c>
      <c r="AM864" s="107">
        <v>0</v>
      </c>
      <c r="AN864" s="107">
        <v>0</v>
      </c>
      <c r="AO864" s="107"/>
      <c r="AP864" s="107"/>
      <c r="AQ864" s="107">
        <v>0</v>
      </c>
      <c r="AR864" s="107">
        <v>0</v>
      </c>
      <c r="AS864" s="107">
        <v>0</v>
      </c>
      <c r="AT864" s="107">
        <v>0</v>
      </c>
      <c r="AU864" s="107">
        <v>0</v>
      </c>
      <c r="AV864" s="107"/>
      <c r="AW864" s="107"/>
      <c r="AX864" s="107"/>
      <c r="AY864" s="107"/>
      <c r="AZ864" s="107"/>
      <c r="BA864" s="107"/>
      <c r="BB864" s="107"/>
      <c r="BC864" s="107"/>
    </row>
    <row r="865" spans="2:55" hidden="1" x14ac:dyDescent="0.3">
      <c r="B865" s="111" t="s">
        <v>3177</v>
      </c>
      <c r="C865" s="111">
        <v>4600011662</v>
      </c>
      <c r="D865" s="101" t="s">
        <v>1261</v>
      </c>
      <c r="E865" s="110"/>
      <c r="F865" s="102"/>
      <c r="G865" s="103"/>
      <c r="H865" s="103"/>
      <c r="I865" s="100"/>
      <c r="J865" s="122" t="s">
        <v>3003</v>
      </c>
      <c r="K865" s="103"/>
      <c r="L865" s="103"/>
      <c r="M865" s="103"/>
      <c r="N865" s="103"/>
      <c r="O865" s="106"/>
      <c r="P865" s="104"/>
      <c r="Q865" s="104"/>
      <c r="R865" s="104"/>
      <c r="S865" s="105"/>
      <c r="T865" s="119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  <c r="AE865" s="107"/>
      <c r="AF865" s="107"/>
      <c r="AG865" s="107"/>
      <c r="AH865" s="107"/>
      <c r="AI865" s="107"/>
      <c r="AJ865" s="107"/>
      <c r="AK865" s="107"/>
      <c r="AL865" s="107"/>
      <c r="AM865" s="107"/>
      <c r="AN865" s="107"/>
      <c r="AO865" s="107"/>
      <c r="AP865" s="107"/>
      <c r="AQ865" s="107"/>
      <c r="AR865" s="107"/>
      <c r="AS865" s="107"/>
      <c r="AT865" s="107"/>
      <c r="AU865" s="107"/>
      <c r="AV865" s="107"/>
      <c r="AW865" s="107"/>
      <c r="AX865" s="107"/>
      <c r="AY865" s="107"/>
      <c r="AZ865" s="107"/>
      <c r="BA865" s="107"/>
      <c r="BB865" s="107"/>
      <c r="BC865" s="107"/>
    </row>
    <row r="866" spans="2:55" hidden="1" x14ac:dyDescent="0.3">
      <c r="B866" s="111" t="s">
        <v>3177</v>
      </c>
      <c r="C866" s="111">
        <v>4600011662</v>
      </c>
      <c r="D866" s="101" t="s">
        <v>1262</v>
      </c>
      <c r="E866" s="110"/>
      <c r="F866" s="102"/>
      <c r="G866" s="103"/>
      <c r="H866" s="103"/>
      <c r="I866" s="100"/>
      <c r="J866" s="122" t="s">
        <v>3004</v>
      </c>
      <c r="K866" s="103"/>
      <c r="L866" s="103"/>
      <c r="M866" s="103"/>
      <c r="N866" s="103"/>
      <c r="O866" s="106"/>
      <c r="P866" s="104"/>
      <c r="Q866" s="104"/>
      <c r="R866" s="104"/>
      <c r="S866" s="105"/>
      <c r="T866" s="119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  <c r="AE866" s="107"/>
      <c r="AF866" s="107"/>
      <c r="AG866" s="107"/>
      <c r="AH866" s="107"/>
      <c r="AI866" s="107"/>
      <c r="AJ866" s="107"/>
      <c r="AK866" s="107"/>
      <c r="AL866" s="107"/>
      <c r="AM866" s="107"/>
      <c r="AN866" s="107"/>
      <c r="AO866" s="107"/>
      <c r="AP866" s="107"/>
      <c r="AQ866" s="107"/>
      <c r="AR866" s="107"/>
      <c r="AS866" s="107"/>
      <c r="AT866" s="107"/>
      <c r="AU866" s="107"/>
      <c r="AV866" s="107"/>
      <c r="AW866" s="107"/>
      <c r="AX866" s="107"/>
      <c r="AY866" s="107"/>
      <c r="AZ866" s="107"/>
      <c r="BA866" s="107"/>
      <c r="BB866" s="107"/>
      <c r="BC866" s="107"/>
    </row>
    <row r="867" spans="2:55" hidden="1" x14ac:dyDescent="0.3">
      <c r="B867" s="111" t="s">
        <v>3177</v>
      </c>
      <c r="C867" s="111">
        <v>4600011662</v>
      </c>
      <c r="D867" s="101" t="s">
        <v>1263</v>
      </c>
      <c r="E867" s="110"/>
      <c r="F867" s="102"/>
      <c r="G867" s="103"/>
      <c r="H867" s="103"/>
      <c r="I867" s="100"/>
      <c r="J867" s="122" t="s">
        <v>3005</v>
      </c>
      <c r="K867" s="103"/>
      <c r="L867" s="103"/>
      <c r="M867" s="103"/>
      <c r="N867" s="103"/>
      <c r="O867" s="106"/>
      <c r="P867" s="104"/>
      <c r="Q867" s="104"/>
      <c r="R867" s="104"/>
      <c r="S867" s="105"/>
      <c r="T867" s="119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  <c r="AE867" s="107"/>
      <c r="AF867" s="107"/>
      <c r="AG867" s="107"/>
      <c r="AH867" s="107"/>
      <c r="AI867" s="107"/>
      <c r="AJ867" s="107"/>
      <c r="AK867" s="107"/>
      <c r="AL867" s="107"/>
      <c r="AM867" s="107"/>
      <c r="AN867" s="107"/>
      <c r="AO867" s="107"/>
      <c r="AP867" s="107"/>
      <c r="AQ867" s="107"/>
      <c r="AR867" s="107"/>
      <c r="AS867" s="107"/>
      <c r="AT867" s="107"/>
      <c r="AU867" s="107"/>
      <c r="AV867" s="107"/>
      <c r="AW867" s="107"/>
      <c r="AX867" s="107"/>
      <c r="AY867" s="107"/>
      <c r="AZ867" s="107"/>
      <c r="BA867" s="107"/>
      <c r="BB867" s="107"/>
      <c r="BC867" s="107"/>
    </row>
    <row r="868" spans="2:55" hidden="1" x14ac:dyDescent="0.3">
      <c r="B868" s="111" t="s">
        <v>3177</v>
      </c>
      <c r="C868" s="111">
        <v>4600011662</v>
      </c>
      <c r="D868" s="101" t="s">
        <v>1264</v>
      </c>
      <c r="E868" s="110"/>
      <c r="F868" s="102"/>
      <c r="G868" s="103"/>
      <c r="H868" s="103"/>
      <c r="I868" s="100"/>
      <c r="J868" s="122" t="s">
        <v>279</v>
      </c>
      <c r="K868" s="103"/>
      <c r="L868" s="103"/>
      <c r="M868" s="103"/>
      <c r="N868" s="103"/>
      <c r="O868" s="106"/>
      <c r="P868" s="104"/>
      <c r="Q868" s="104"/>
      <c r="R868" s="104"/>
      <c r="S868" s="105"/>
      <c r="T868" s="119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  <c r="AE868" s="107"/>
      <c r="AF868" s="107"/>
      <c r="AG868" s="107"/>
      <c r="AH868" s="107"/>
      <c r="AI868" s="107"/>
      <c r="AJ868" s="107"/>
      <c r="AK868" s="107"/>
      <c r="AL868" s="107"/>
      <c r="AM868" s="107"/>
      <c r="AN868" s="107"/>
      <c r="AO868" s="107"/>
      <c r="AP868" s="107"/>
      <c r="AQ868" s="107"/>
      <c r="AR868" s="107"/>
      <c r="AS868" s="107"/>
      <c r="AT868" s="107"/>
      <c r="AU868" s="107"/>
      <c r="AV868" s="107"/>
      <c r="AW868" s="107"/>
      <c r="AX868" s="107"/>
      <c r="AY868" s="107"/>
      <c r="AZ868" s="107"/>
      <c r="BA868" s="107"/>
      <c r="BB868" s="107"/>
      <c r="BC868" s="107"/>
    </row>
    <row r="869" spans="2:55" hidden="1" x14ac:dyDescent="0.3">
      <c r="B869" s="111" t="s">
        <v>3177</v>
      </c>
      <c r="C869" s="111">
        <v>4600011662</v>
      </c>
      <c r="D869" s="101" t="s">
        <v>1265</v>
      </c>
      <c r="E869" s="110"/>
      <c r="F869" s="102"/>
      <c r="G869" s="103"/>
      <c r="H869" s="103"/>
      <c r="I869" s="100"/>
      <c r="J869" s="122" t="s">
        <v>3006</v>
      </c>
      <c r="K869" s="103"/>
      <c r="L869" s="103"/>
      <c r="M869" s="103"/>
      <c r="N869" s="103"/>
      <c r="O869" s="106"/>
      <c r="P869" s="104"/>
      <c r="Q869" s="104"/>
      <c r="R869" s="104"/>
      <c r="S869" s="105"/>
      <c r="T869" s="119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  <c r="AE869" s="107"/>
      <c r="AF869" s="107"/>
      <c r="AG869" s="107"/>
      <c r="AH869" s="107"/>
      <c r="AI869" s="107"/>
      <c r="AJ869" s="107"/>
      <c r="AK869" s="107"/>
      <c r="AL869" s="107"/>
      <c r="AM869" s="107"/>
      <c r="AN869" s="107"/>
      <c r="AO869" s="107"/>
      <c r="AP869" s="107"/>
      <c r="AQ869" s="107"/>
      <c r="AR869" s="107"/>
      <c r="AS869" s="107"/>
      <c r="AT869" s="107"/>
      <c r="AU869" s="107"/>
      <c r="AV869" s="107"/>
      <c r="AW869" s="107"/>
      <c r="AX869" s="107"/>
      <c r="AY869" s="107"/>
      <c r="AZ869" s="107"/>
      <c r="BA869" s="107"/>
      <c r="BB869" s="107"/>
      <c r="BC869" s="107"/>
    </row>
    <row r="870" spans="2:55" hidden="1" x14ac:dyDescent="0.3">
      <c r="B870" s="111" t="s">
        <v>3177</v>
      </c>
      <c r="C870" s="111">
        <v>4600011662</v>
      </c>
      <c r="D870" s="101" t="s">
        <v>1266</v>
      </c>
      <c r="E870" s="110"/>
      <c r="F870" s="102"/>
      <c r="G870" s="103"/>
      <c r="H870" s="103"/>
      <c r="I870" s="100"/>
      <c r="J870" s="122" t="s">
        <v>2898</v>
      </c>
      <c r="K870" s="103"/>
      <c r="L870" s="103"/>
      <c r="M870" s="103"/>
      <c r="N870" s="103"/>
      <c r="O870" s="106"/>
      <c r="P870" s="104"/>
      <c r="Q870" s="104"/>
      <c r="R870" s="104"/>
      <c r="S870" s="105"/>
      <c r="T870" s="119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  <c r="AE870" s="107"/>
      <c r="AF870" s="107"/>
      <c r="AG870" s="107"/>
      <c r="AH870" s="107"/>
      <c r="AI870" s="107"/>
      <c r="AJ870" s="107"/>
      <c r="AK870" s="107"/>
      <c r="AL870" s="107"/>
      <c r="AM870" s="107"/>
      <c r="AN870" s="107"/>
      <c r="AO870" s="107"/>
      <c r="AP870" s="107"/>
      <c r="AQ870" s="107"/>
      <c r="AR870" s="107"/>
      <c r="AS870" s="107"/>
      <c r="AT870" s="107"/>
      <c r="AU870" s="107"/>
      <c r="AV870" s="107"/>
      <c r="AW870" s="107"/>
      <c r="AX870" s="107"/>
      <c r="AY870" s="107"/>
      <c r="AZ870" s="107"/>
      <c r="BA870" s="107"/>
      <c r="BB870" s="107"/>
      <c r="BC870" s="107"/>
    </row>
    <row r="871" spans="2:55" hidden="1" x14ac:dyDescent="0.3">
      <c r="B871" s="111" t="s">
        <v>3177</v>
      </c>
      <c r="C871" s="111">
        <v>4600011662</v>
      </c>
      <c r="D871" s="101" t="s">
        <v>1267</v>
      </c>
      <c r="E871" s="110"/>
      <c r="F871" s="102"/>
      <c r="G871" s="103"/>
      <c r="H871" s="103"/>
      <c r="I871" s="100"/>
      <c r="J871" s="122" t="s">
        <v>2748</v>
      </c>
      <c r="K871" s="103"/>
      <c r="L871" s="103"/>
      <c r="M871" s="103"/>
      <c r="N871" s="103"/>
      <c r="O871" s="106"/>
      <c r="P871" s="104"/>
      <c r="Q871" s="104"/>
      <c r="R871" s="104"/>
      <c r="S871" s="105"/>
      <c r="T871" s="119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  <c r="AE871" s="107"/>
      <c r="AF871" s="107"/>
      <c r="AG871" s="107"/>
      <c r="AH871" s="107"/>
      <c r="AI871" s="107"/>
      <c r="AJ871" s="107"/>
      <c r="AK871" s="107"/>
      <c r="AL871" s="107"/>
      <c r="AM871" s="107"/>
      <c r="AN871" s="107"/>
      <c r="AO871" s="107"/>
      <c r="AP871" s="107"/>
      <c r="AQ871" s="107"/>
      <c r="AR871" s="107"/>
      <c r="AS871" s="107"/>
      <c r="AT871" s="107"/>
      <c r="AU871" s="107"/>
      <c r="AV871" s="107"/>
      <c r="AW871" s="107"/>
      <c r="AX871" s="107"/>
      <c r="AY871" s="107"/>
      <c r="AZ871" s="107"/>
      <c r="BA871" s="107"/>
      <c r="BB871" s="107"/>
      <c r="BC871" s="107"/>
    </row>
    <row r="872" spans="2:55" hidden="1" x14ac:dyDescent="0.3">
      <c r="B872" s="111" t="s">
        <v>3177</v>
      </c>
      <c r="C872" s="111">
        <v>4600011662</v>
      </c>
      <c r="D872" s="101" t="s">
        <v>1268</v>
      </c>
      <c r="E872" s="110"/>
      <c r="F872" s="102"/>
      <c r="G872" s="103"/>
      <c r="H872" s="103"/>
      <c r="I872" s="100"/>
      <c r="J872" s="122" t="s">
        <v>3003</v>
      </c>
      <c r="K872" s="103"/>
      <c r="L872" s="103"/>
      <c r="M872" s="103"/>
      <c r="N872" s="103"/>
      <c r="O872" s="106"/>
      <c r="P872" s="104"/>
      <c r="Q872" s="104"/>
      <c r="R872" s="104"/>
      <c r="S872" s="105"/>
      <c r="T872" s="119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  <c r="AE872" s="107"/>
      <c r="AF872" s="107"/>
      <c r="AG872" s="107"/>
      <c r="AH872" s="107"/>
      <c r="AI872" s="107"/>
      <c r="AJ872" s="107"/>
      <c r="AK872" s="107"/>
      <c r="AL872" s="107"/>
      <c r="AM872" s="107"/>
      <c r="AN872" s="107"/>
      <c r="AO872" s="107"/>
      <c r="AP872" s="107"/>
      <c r="AQ872" s="107"/>
      <c r="AR872" s="107"/>
      <c r="AS872" s="107"/>
      <c r="AT872" s="107"/>
      <c r="AU872" s="107"/>
      <c r="AV872" s="107"/>
      <c r="AW872" s="107"/>
      <c r="AX872" s="107"/>
      <c r="AY872" s="107"/>
      <c r="AZ872" s="107"/>
      <c r="BA872" s="107"/>
      <c r="BB872" s="107"/>
      <c r="BC872" s="107"/>
    </row>
    <row r="873" spans="2:55" hidden="1" x14ac:dyDescent="0.3">
      <c r="B873" s="111" t="s">
        <v>3177</v>
      </c>
      <c r="C873" s="111">
        <v>4600011662</v>
      </c>
      <c r="D873" s="101" t="s">
        <v>1269</v>
      </c>
      <c r="E873" s="110"/>
      <c r="F873" s="102"/>
      <c r="G873" s="103"/>
      <c r="H873" s="103"/>
      <c r="I873" s="100"/>
      <c r="J873" s="122" t="s">
        <v>3004</v>
      </c>
      <c r="K873" s="103"/>
      <c r="L873" s="103"/>
      <c r="M873" s="103"/>
      <c r="N873" s="103"/>
      <c r="O873" s="106"/>
      <c r="P873" s="104"/>
      <c r="Q873" s="104"/>
      <c r="R873" s="104"/>
      <c r="S873" s="105"/>
      <c r="T873" s="119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  <c r="AE873" s="107"/>
      <c r="AF873" s="107"/>
      <c r="AG873" s="107"/>
      <c r="AH873" s="107"/>
      <c r="AI873" s="107"/>
      <c r="AJ873" s="107"/>
      <c r="AK873" s="107"/>
      <c r="AL873" s="107"/>
      <c r="AM873" s="107"/>
      <c r="AN873" s="107"/>
      <c r="AO873" s="107"/>
      <c r="AP873" s="107"/>
      <c r="AQ873" s="107"/>
      <c r="AR873" s="107"/>
      <c r="AS873" s="107"/>
      <c r="AT873" s="107"/>
      <c r="AU873" s="107"/>
      <c r="AV873" s="107"/>
      <c r="AW873" s="107"/>
      <c r="AX873" s="107"/>
      <c r="AY873" s="107"/>
      <c r="AZ873" s="107"/>
      <c r="BA873" s="107"/>
      <c r="BB873" s="107"/>
      <c r="BC873" s="107"/>
    </row>
    <row r="874" spans="2:55" hidden="1" x14ac:dyDescent="0.3">
      <c r="B874" s="111" t="s">
        <v>3177</v>
      </c>
      <c r="C874" s="111">
        <v>4600011662</v>
      </c>
      <c r="D874" s="101" t="s">
        <v>1270</v>
      </c>
      <c r="E874" s="110"/>
      <c r="F874" s="102"/>
      <c r="G874" s="103"/>
      <c r="H874" s="103"/>
      <c r="I874" s="100"/>
      <c r="J874" s="122" t="s">
        <v>3005</v>
      </c>
      <c r="K874" s="103"/>
      <c r="L874" s="103"/>
      <c r="M874" s="103"/>
      <c r="N874" s="103"/>
      <c r="O874" s="106"/>
      <c r="P874" s="104"/>
      <c r="Q874" s="104"/>
      <c r="R874" s="104"/>
      <c r="S874" s="105"/>
      <c r="T874" s="119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  <c r="AE874" s="107"/>
      <c r="AF874" s="107"/>
      <c r="AG874" s="107"/>
      <c r="AH874" s="107"/>
      <c r="AI874" s="107"/>
      <c r="AJ874" s="107"/>
      <c r="AK874" s="107"/>
      <c r="AL874" s="107"/>
      <c r="AM874" s="107"/>
      <c r="AN874" s="107"/>
      <c r="AO874" s="107"/>
      <c r="AP874" s="107"/>
      <c r="AQ874" s="107"/>
      <c r="AR874" s="107"/>
      <c r="AS874" s="107"/>
      <c r="AT874" s="107"/>
      <c r="AU874" s="107"/>
      <c r="AV874" s="107"/>
      <c r="AW874" s="107"/>
      <c r="AX874" s="107"/>
      <c r="AY874" s="107"/>
      <c r="AZ874" s="107"/>
      <c r="BA874" s="107"/>
      <c r="BB874" s="107"/>
      <c r="BC874" s="107"/>
    </row>
    <row r="875" spans="2:55" hidden="1" x14ac:dyDescent="0.3">
      <c r="B875" s="111" t="s">
        <v>3177</v>
      </c>
      <c r="C875" s="111">
        <v>4600011662</v>
      </c>
      <c r="D875" s="101" t="s">
        <v>1271</v>
      </c>
      <c r="E875" s="110"/>
      <c r="F875" s="102"/>
      <c r="G875" s="103"/>
      <c r="H875" s="103"/>
      <c r="I875" s="100"/>
      <c r="J875" s="122" t="s">
        <v>279</v>
      </c>
      <c r="K875" s="103"/>
      <c r="L875" s="103"/>
      <c r="M875" s="103"/>
      <c r="N875" s="103"/>
      <c r="O875" s="106"/>
      <c r="P875" s="104"/>
      <c r="Q875" s="104"/>
      <c r="R875" s="104"/>
      <c r="S875" s="105"/>
      <c r="T875" s="119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  <c r="AE875" s="107"/>
      <c r="AF875" s="107"/>
      <c r="AG875" s="107"/>
      <c r="AH875" s="107"/>
      <c r="AI875" s="107"/>
      <c r="AJ875" s="107"/>
      <c r="AK875" s="107"/>
      <c r="AL875" s="107"/>
      <c r="AM875" s="107"/>
      <c r="AN875" s="107"/>
      <c r="AO875" s="107"/>
      <c r="AP875" s="107"/>
      <c r="AQ875" s="107"/>
      <c r="AR875" s="107"/>
      <c r="AS875" s="107"/>
      <c r="AT875" s="107"/>
      <c r="AU875" s="107"/>
      <c r="AV875" s="107"/>
      <c r="AW875" s="107"/>
      <c r="AX875" s="107"/>
      <c r="AY875" s="107"/>
      <c r="AZ875" s="107"/>
      <c r="BA875" s="107"/>
      <c r="BB875" s="107"/>
      <c r="BC875" s="107"/>
    </row>
    <row r="876" spans="2:55" hidden="1" x14ac:dyDescent="0.3">
      <c r="B876" s="111" t="s">
        <v>3177</v>
      </c>
      <c r="C876" s="111">
        <v>4600011662</v>
      </c>
      <c r="D876" s="101" t="s">
        <v>1272</v>
      </c>
      <c r="E876" s="110"/>
      <c r="F876" s="102"/>
      <c r="G876" s="103"/>
      <c r="H876" s="103"/>
      <c r="I876" s="100"/>
      <c r="J876" s="122" t="s">
        <v>3006</v>
      </c>
      <c r="K876" s="103"/>
      <c r="L876" s="103"/>
      <c r="M876" s="103"/>
      <c r="N876" s="103"/>
      <c r="O876" s="106"/>
      <c r="P876" s="104"/>
      <c r="Q876" s="104"/>
      <c r="R876" s="104"/>
      <c r="S876" s="105"/>
      <c r="T876" s="119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  <c r="AE876" s="107"/>
      <c r="AF876" s="107"/>
      <c r="AG876" s="107"/>
      <c r="AH876" s="107"/>
      <c r="AI876" s="107"/>
      <c r="AJ876" s="107"/>
      <c r="AK876" s="107"/>
      <c r="AL876" s="107"/>
      <c r="AM876" s="107"/>
      <c r="AN876" s="107"/>
      <c r="AO876" s="107"/>
      <c r="AP876" s="107"/>
      <c r="AQ876" s="107"/>
      <c r="AR876" s="107"/>
      <c r="AS876" s="107"/>
      <c r="AT876" s="107"/>
      <c r="AU876" s="107"/>
      <c r="AV876" s="107"/>
      <c r="AW876" s="107"/>
      <c r="AX876" s="107"/>
      <c r="AY876" s="107"/>
      <c r="AZ876" s="107"/>
      <c r="BA876" s="107"/>
      <c r="BB876" s="107"/>
      <c r="BC876" s="107"/>
    </row>
    <row r="877" spans="2:55" hidden="1" x14ac:dyDescent="0.3">
      <c r="B877" s="111" t="s">
        <v>3177</v>
      </c>
      <c r="C877" s="111">
        <v>4600011662</v>
      </c>
      <c r="D877" s="101" t="s">
        <v>1273</v>
      </c>
      <c r="E877" s="110"/>
      <c r="F877" s="102"/>
      <c r="G877" s="103"/>
      <c r="H877" s="103"/>
      <c r="I877" s="100"/>
      <c r="J877" s="122" t="s">
        <v>2898</v>
      </c>
      <c r="K877" s="103"/>
      <c r="L877" s="103"/>
      <c r="M877" s="103"/>
      <c r="N877" s="103"/>
      <c r="O877" s="106"/>
      <c r="P877" s="104"/>
      <c r="Q877" s="104"/>
      <c r="R877" s="104"/>
      <c r="S877" s="105"/>
      <c r="T877" s="119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  <c r="AE877" s="107"/>
      <c r="AF877" s="107"/>
      <c r="AG877" s="107"/>
      <c r="AH877" s="107"/>
      <c r="AI877" s="107"/>
      <c r="AJ877" s="107"/>
      <c r="AK877" s="107"/>
      <c r="AL877" s="107"/>
      <c r="AM877" s="107"/>
      <c r="AN877" s="107"/>
      <c r="AO877" s="107"/>
      <c r="AP877" s="107"/>
      <c r="AQ877" s="107"/>
      <c r="AR877" s="107"/>
      <c r="AS877" s="107"/>
      <c r="AT877" s="107"/>
      <c r="AU877" s="107"/>
      <c r="AV877" s="107"/>
      <c r="AW877" s="107"/>
      <c r="AX877" s="107"/>
      <c r="AY877" s="107"/>
      <c r="AZ877" s="107"/>
      <c r="BA877" s="107"/>
      <c r="BB877" s="107"/>
      <c r="BC877" s="107"/>
    </row>
    <row r="878" spans="2:55" hidden="1" x14ac:dyDescent="0.3">
      <c r="B878" s="111" t="s">
        <v>3177</v>
      </c>
      <c r="C878" s="111">
        <v>4600011662</v>
      </c>
      <c r="D878" s="101" t="s">
        <v>1274</v>
      </c>
      <c r="E878" s="110"/>
      <c r="F878" s="102"/>
      <c r="G878" s="103"/>
      <c r="H878" s="103"/>
      <c r="I878" s="100"/>
      <c r="J878" s="122" t="s">
        <v>2728</v>
      </c>
      <c r="K878" s="103"/>
      <c r="L878" s="103"/>
      <c r="M878" s="103"/>
      <c r="N878" s="103"/>
      <c r="O878" s="106"/>
      <c r="P878" s="104"/>
      <c r="Q878" s="104"/>
      <c r="R878" s="104"/>
      <c r="S878" s="105"/>
      <c r="T878" s="119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  <c r="AE878" s="107"/>
      <c r="AF878" s="107"/>
      <c r="AG878" s="107"/>
      <c r="AH878" s="107"/>
      <c r="AI878" s="107"/>
      <c r="AJ878" s="107"/>
      <c r="AK878" s="107"/>
      <c r="AL878" s="107"/>
      <c r="AM878" s="107"/>
      <c r="AN878" s="107"/>
      <c r="AO878" s="107"/>
      <c r="AP878" s="107"/>
      <c r="AQ878" s="107"/>
      <c r="AR878" s="107"/>
      <c r="AS878" s="107"/>
      <c r="AT878" s="107"/>
      <c r="AU878" s="107"/>
      <c r="AV878" s="107"/>
      <c r="AW878" s="107"/>
      <c r="AX878" s="107"/>
      <c r="AY878" s="107"/>
      <c r="AZ878" s="107"/>
      <c r="BA878" s="107"/>
      <c r="BB878" s="107"/>
      <c r="BC878" s="107"/>
    </row>
    <row r="879" spans="2:55" hidden="1" x14ac:dyDescent="0.3">
      <c r="B879" s="111" t="s">
        <v>3177</v>
      </c>
      <c r="C879" s="111">
        <v>4600011662</v>
      </c>
      <c r="D879" s="101" t="s">
        <v>1275</v>
      </c>
      <c r="E879" s="110"/>
      <c r="F879" s="102"/>
      <c r="G879" s="103"/>
      <c r="H879" s="103"/>
      <c r="I879" s="100"/>
      <c r="J879" s="122" t="s">
        <v>3007</v>
      </c>
      <c r="K879" s="103"/>
      <c r="L879" s="103"/>
      <c r="M879" s="103"/>
      <c r="N879" s="103"/>
      <c r="O879" s="106"/>
      <c r="P879" s="104"/>
      <c r="Q879" s="104"/>
      <c r="R879" s="104"/>
      <c r="S879" s="105"/>
      <c r="T879" s="119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  <c r="AE879" s="107"/>
      <c r="AF879" s="107"/>
      <c r="AG879" s="107"/>
      <c r="AH879" s="107"/>
      <c r="AI879" s="107"/>
      <c r="AJ879" s="107"/>
      <c r="AK879" s="107"/>
      <c r="AL879" s="107"/>
      <c r="AM879" s="107"/>
      <c r="AN879" s="107"/>
      <c r="AO879" s="107"/>
      <c r="AP879" s="107"/>
      <c r="AQ879" s="107"/>
      <c r="AR879" s="107"/>
      <c r="AS879" s="107"/>
      <c r="AT879" s="107"/>
      <c r="AU879" s="107"/>
      <c r="AV879" s="107"/>
      <c r="AW879" s="107"/>
      <c r="AX879" s="107"/>
      <c r="AY879" s="107"/>
      <c r="AZ879" s="107"/>
      <c r="BA879" s="107"/>
      <c r="BB879" s="107"/>
      <c r="BC879" s="107"/>
    </row>
    <row r="880" spans="2:55" hidden="1" x14ac:dyDescent="0.3">
      <c r="B880" s="111" t="s">
        <v>3177</v>
      </c>
      <c r="C880" s="111">
        <v>4600011662</v>
      </c>
      <c r="D880" s="101" t="s">
        <v>1276</v>
      </c>
      <c r="E880" s="110"/>
      <c r="F880" s="102"/>
      <c r="G880" s="103"/>
      <c r="H880" s="103"/>
      <c r="I880" s="100"/>
      <c r="J880" s="122" t="s">
        <v>3008</v>
      </c>
      <c r="K880" s="103"/>
      <c r="L880" s="103"/>
      <c r="M880" s="103"/>
      <c r="N880" s="103"/>
      <c r="O880" s="106"/>
      <c r="P880" s="104"/>
      <c r="Q880" s="104"/>
      <c r="R880" s="104"/>
      <c r="S880" s="105"/>
      <c r="T880" s="119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  <c r="AE880" s="107"/>
      <c r="AF880" s="107"/>
      <c r="AG880" s="107"/>
      <c r="AH880" s="107"/>
      <c r="AI880" s="107"/>
      <c r="AJ880" s="107"/>
      <c r="AK880" s="107"/>
      <c r="AL880" s="107"/>
      <c r="AM880" s="107"/>
      <c r="AN880" s="107"/>
      <c r="AO880" s="107"/>
      <c r="AP880" s="107"/>
      <c r="AQ880" s="107"/>
      <c r="AR880" s="107"/>
      <c r="AS880" s="107"/>
      <c r="AT880" s="107"/>
      <c r="AU880" s="107"/>
      <c r="AV880" s="107"/>
      <c r="AW880" s="107"/>
      <c r="AX880" s="107"/>
      <c r="AY880" s="107"/>
      <c r="AZ880" s="107"/>
      <c r="BA880" s="107"/>
      <c r="BB880" s="107"/>
      <c r="BC880" s="107"/>
    </row>
    <row r="881" spans="2:55" hidden="1" x14ac:dyDescent="0.3">
      <c r="B881" s="111" t="s">
        <v>3177</v>
      </c>
      <c r="C881" s="111">
        <v>4600011662</v>
      </c>
      <c r="D881" s="101" t="s">
        <v>1277</v>
      </c>
      <c r="E881" s="110"/>
      <c r="F881" s="102"/>
      <c r="G881" s="103"/>
      <c r="H881" s="103"/>
      <c r="I881" s="100"/>
      <c r="J881" s="122" t="s">
        <v>2811</v>
      </c>
      <c r="K881" s="103"/>
      <c r="L881" s="103"/>
      <c r="M881" s="103"/>
      <c r="N881" s="103"/>
      <c r="O881" s="106"/>
      <c r="P881" s="104"/>
      <c r="Q881" s="104"/>
      <c r="R881" s="104"/>
      <c r="S881" s="105"/>
      <c r="T881" s="119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  <c r="AE881" s="107"/>
      <c r="AF881" s="107"/>
      <c r="AG881" s="107"/>
      <c r="AH881" s="107"/>
      <c r="AI881" s="107"/>
      <c r="AJ881" s="107"/>
      <c r="AK881" s="107"/>
      <c r="AL881" s="107"/>
      <c r="AM881" s="107"/>
      <c r="AN881" s="107"/>
      <c r="AO881" s="107"/>
      <c r="AP881" s="107"/>
      <c r="AQ881" s="107"/>
      <c r="AR881" s="107"/>
      <c r="AS881" s="107"/>
      <c r="AT881" s="107"/>
      <c r="AU881" s="107"/>
      <c r="AV881" s="107"/>
      <c r="AW881" s="107"/>
      <c r="AX881" s="107"/>
      <c r="AY881" s="107"/>
      <c r="AZ881" s="107"/>
      <c r="BA881" s="107"/>
      <c r="BB881" s="107"/>
      <c r="BC881" s="107"/>
    </row>
    <row r="882" spans="2:55" hidden="1" x14ac:dyDescent="0.3">
      <c r="B882" s="111" t="s">
        <v>3177</v>
      </c>
      <c r="C882" s="111">
        <v>4600011662</v>
      </c>
      <c r="D882" s="101" t="s">
        <v>1278</v>
      </c>
      <c r="E882" s="110"/>
      <c r="F882" s="102" t="s">
        <v>454</v>
      </c>
      <c r="G882" s="103" t="s">
        <v>450</v>
      </c>
      <c r="H882" s="103" t="s">
        <v>429</v>
      </c>
      <c r="I882" s="100"/>
      <c r="J882" s="122" t="s">
        <v>3009</v>
      </c>
      <c r="K882" s="103"/>
      <c r="L882" s="103"/>
      <c r="M882" s="103"/>
      <c r="N882" s="103"/>
      <c r="O882" s="106"/>
      <c r="P882" s="104"/>
      <c r="Q882" s="104"/>
      <c r="R882" s="104"/>
      <c r="S882" s="105"/>
      <c r="T882" s="119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  <c r="AE882" s="107"/>
      <c r="AF882" s="107"/>
      <c r="AG882" s="107"/>
      <c r="AH882" s="107"/>
      <c r="AI882" s="107"/>
      <c r="AJ882" s="107"/>
      <c r="AK882" s="107"/>
      <c r="AL882" s="107"/>
      <c r="AM882" s="107"/>
      <c r="AN882" s="107"/>
      <c r="AO882" s="107"/>
      <c r="AP882" s="107"/>
      <c r="AQ882" s="107"/>
      <c r="AR882" s="107"/>
      <c r="AS882" s="107"/>
      <c r="AT882" s="107"/>
      <c r="AU882" s="107"/>
      <c r="AV882" s="107"/>
      <c r="AW882" s="107"/>
      <c r="AX882" s="107"/>
      <c r="AY882" s="107"/>
      <c r="AZ882" s="107"/>
      <c r="BA882" s="107"/>
      <c r="BB882" s="107"/>
      <c r="BC882" s="107"/>
    </row>
    <row r="883" spans="2:55" hidden="1" x14ac:dyDescent="0.3">
      <c r="B883" s="111" t="s">
        <v>3177</v>
      </c>
      <c r="C883" s="111">
        <v>4600011662</v>
      </c>
      <c r="D883" s="101" t="s">
        <v>1279</v>
      </c>
      <c r="E883" s="110"/>
      <c r="F883" s="102"/>
      <c r="G883" s="103"/>
      <c r="H883" s="103"/>
      <c r="I883" s="100"/>
      <c r="J883" s="122" t="s">
        <v>2804</v>
      </c>
      <c r="K883" s="103"/>
      <c r="L883" s="103"/>
      <c r="M883" s="103"/>
      <c r="N883" s="103"/>
      <c r="O883" s="106"/>
      <c r="P883" s="104"/>
      <c r="Q883" s="104"/>
      <c r="R883" s="104"/>
      <c r="S883" s="105"/>
      <c r="T883" s="119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  <c r="AE883" s="107"/>
      <c r="AF883" s="107"/>
      <c r="AG883" s="107"/>
      <c r="AH883" s="107"/>
      <c r="AI883" s="107"/>
      <c r="AJ883" s="107"/>
      <c r="AK883" s="107"/>
      <c r="AL883" s="107"/>
      <c r="AM883" s="107"/>
      <c r="AN883" s="107"/>
      <c r="AO883" s="107"/>
      <c r="AP883" s="107"/>
      <c r="AQ883" s="107"/>
      <c r="AR883" s="107"/>
      <c r="AS883" s="107"/>
      <c r="AT883" s="107"/>
      <c r="AU883" s="107"/>
      <c r="AV883" s="107"/>
      <c r="AW883" s="107"/>
      <c r="AX883" s="107"/>
      <c r="AY883" s="107"/>
      <c r="AZ883" s="107"/>
      <c r="BA883" s="107"/>
      <c r="BB883" s="107"/>
      <c r="BC883" s="107"/>
    </row>
    <row r="884" spans="2:55" hidden="1" x14ac:dyDescent="0.3">
      <c r="B884" s="111" t="s">
        <v>3177</v>
      </c>
      <c r="C884" s="111">
        <v>4600011662</v>
      </c>
      <c r="D884" s="101" t="s">
        <v>1280</v>
      </c>
      <c r="E884" s="110"/>
      <c r="F884" s="102"/>
      <c r="G884" s="103"/>
      <c r="H884" s="103"/>
      <c r="I884" s="100"/>
      <c r="J884" s="122" t="s">
        <v>3010</v>
      </c>
      <c r="K884" s="103"/>
      <c r="L884" s="103"/>
      <c r="M884" s="103"/>
      <c r="N884" s="103"/>
      <c r="O884" s="106"/>
      <c r="P884" s="104"/>
      <c r="Q884" s="104"/>
      <c r="R884" s="104"/>
      <c r="S884" s="105"/>
      <c r="T884" s="119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  <c r="AE884" s="107"/>
      <c r="AF884" s="107"/>
      <c r="AG884" s="107"/>
      <c r="AH884" s="107"/>
      <c r="AI884" s="107"/>
      <c r="AJ884" s="107"/>
      <c r="AK884" s="107"/>
      <c r="AL884" s="107"/>
      <c r="AM884" s="107"/>
      <c r="AN884" s="107"/>
      <c r="AO884" s="107"/>
      <c r="AP884" s="107"/>
      <c r="AQ884" s="107"/>
      <c r="AR884" s="107"/>
      <c r="AS884" s="107"/>
      <c r="AT884" s="107"/>
      <c r="AU884" s="107"/>
      <c r="AV884" s="107"/>
      <c r="AW884" s="107"/>
      <c r="AX884" s="107"/>
      <c r="AY884" s="107"/>
      <c r="AZ884" s="107"/>
      <c r="BA884" s="107"/>
      <c r="BB884" s="107"/>
      <c r="BC884" s="107"/>
    </row>
    <row r="885" spans="2:55" hidden="1" x14ac:dyDescent="0.3">
      <c r="B885" s="111" t="s">
        <v>3177</v>
      </c>
      <c r="C885" s="111">
        <v>4600011662</v>
      </c>
      <c r="D885" s="101" t="s">
        <v>1281</v>
      </c>
      <c r="E885" s="110"/>
      <c r="F885" s="102"/>
      <c r="G885" s="103"/>
      <c r="H885" s="103"/>
      <c r="I885" s="100"/>
      <c r="J885" s="122" t="s">
        <v>2731</v>
      </c>
      <c r="K885" s="103"/>
      <c r="L885" s="103"/>
      <c r="M885" s="103"/>
      <c r="N885" s="103"/>
      <c r="O885" s="106"/>
      <c r="P885" s="104"/>
      <c r="Q885" s="104"/>
      <c r="R885" s="104"/>
      <c r="S885" s="105"/>
      <c r="T885" s="119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  <c r="AE885" s="107"/>
      <c r="AF885" s="107"/>
      <c r="AG885" s="107"/>
      <c r="AH885" s="107"/>
      <c r="AI885" s="107"/>
      <c r="AJ885" s="107"/>
      <c r="AK885" s="107"/>
      <c r="AL885" s="107"/>
      <c r="AM885" s="107"/>
      <c r="AN885" s="107"/>
      <c r="AO885" s="107"/>
      <c r="AP885" s="107"/>
      <c r="AQ885" s="107"/>
      <c r="AR885" s="107"/>
      <c r="AS885" s="107"/>
      <c r="AT885" s="107"/>
      <c r="AU885" s="107"/>
      <c r="AV885" s="107"/>
      <c r="AW885" s="107"/>
      <c r="AX885" s="107"/>
      <c r="AY885" s="107"/>
      <c r="AZ885" s="107"/>
      <c r="BA885" s="107"/>
      <c r="BB885" s="107"/>
      <c r="BC885" s="107"/>
    </row>
    <row r="886" spans="2:55" hidden="1" x14ac:dyDescent="0.3">
      <c r="B886" s="111" t="s">
        <v>3177</v>
      </c>
      <c r="C886" s="111">
        <v>4600011662</v>
      </c>
      <c r="D886" s="101" t="s">
        <v>1282</v>
      </c>
      <c r="E886" s="110"/>
      <c r="F886" s="102"/>
      <c r="G886" s="103"/>
      <c r="H886" s="103"/>
      <c r="I886" s="100"/>
      <c r="J886" s="122" t="s">
        <v>3011</v>
      </c>
      <c r="K886" s="103"/>
      <c r="L886" s="103"/>
      <c r="M886" s="103"/>
      <c r="N886" s="103"/>
      <c r="O886" s="106"/>
      <c r="P886" s="104"/>
      <c r="Q886" s="104"/>
      <c r="R886" s="104"/>
      <c r="S886" s="105"/>
      <c r="T886" s="119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  <c r="AE886" s="107"/>
      <c r="AF886" s="107"/>
      <c r="AG886" s="107"/>
      <c r="AH886" s="107"/>
      <c r="AI886" s="107"/>
      <c r="AJ886" s="107"/>
      <c r="AK886" s="107"/>
      <c r="AL886" s="107"/>
      <c r="AM886" s="107"/>
      <c r="AN886" s="107"/>
      <c r="AO886" s="107"/>
      <c r="AP886" s="107"/>
      <c r="AQ886" s="107"/>
      <c r="AR886" s="107"/>
      <c r="AS886" s="107"/>
      <c r="AT886" s="107"/>
      <c r="AU886" s="107"/>
      <c r="AV886" s="107"/>
      <c r="AW886" s="107"/>
      <c r="AX886" s="107"/>
      <c r="AY886" s="107"/>
      <c r="AZ886" s="107"/>
      <c r="BA886" s="107"/>
      <c r="BB886" s="107"/>
      <c r="BC886" s="107"/>
    </row>
    <row r="887" spans="2:55" hidden="1" x14ac:dyDescent="0.3">
      <c r="B887" s="111" t="s">
        <v>3177</v>
      </c>
      <c r="C887" s="111">
        <v>4600011662</v>
      </c>
      <c r="D887" s="101" t="s">
        <v>1283</v>
      </c>
      <c r="E887" s="110"/>
      <c r="F887" s="102"/>
      <c r="G887" s="103"/>
      <c r="H887" s="103"/>
      <c r="I887" s="100"/>
      <c r="J887" s="122" t="s">
        <v>3008</v>
      </c>
      <c r="K887" s="103"/>
      <c r="L887" s="103"/>
      <c r="M887" s="103"/>
      <c r="N887" s="103"/>
      <c r="O887" s="106"/>
      <c r="P887" s="104"/>
      <c r="Q887" s="104"/>
      <c r="R887" s="104"/>
      <c r="S887" s="105"/>
      <c r="T887" s="119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  <c r="AE887" s="107"/>
      <c r="AF887" s="107"/>
      <c r="AG887" s="107"/>
      <c r="AH887" s="107"/>
      <c r="AI887" s="107"/>
      <c r="AJ887" s="107"/>
      <c r="AK887" s="107"/>
      <c r="AL887" s="107"/>
      <c r="AM887" s="107"/>
      <c r="AN887" s="107"/>
      <c r="AO887" s="107"/>
      <c r="AP887" s="107"/>
      <c r="AQ887" s="107"/>
      <c r="AR887" s="107"/>
      <c r="AS887" s="107"/>
      <c r="AT887" s="107"/>
      <c r="AU887" s="107"/>
      <c r="AV887" s="107"/>
      <c r="AW887" s="107"/>
      <c r="AX887" s="107"/>
      <c r="AY887" s="107"/>
      <c r="AZ887" s="107"/>
      <c r="BA887" s="107"/>
      <c r="BB887" s="107"/>
      <c r="BC887" s="107"/>
    </row>
    <row r="888" spans="2:55" hidden="1" x14ac:dyDescent="0.3">
      <c r="B888" s="111" t="s">
        <v>3177</v>
      </c>
      <c r="C888" s="111">
        <v>4600011662</v>
      </c>
      <c r="D888" s="101" t="s">
        <v>1284</v>
      </c>
      <c r="E888" s="110"/>
      <c r="F888" s="102"/>
      <c r="G888" s="103"/>
      <c r="H888" s="103"/>
      <c r="I888" s="100"/>
      <c r="J888" s="122" t="s">
        <v>2811</v>
      </c>
      <c r="K888" s="103"/>
      <c r="L888" s="103"/>
      <c r="M888" s="103"/>
      <c r="N888" s="103"/>
      <c r="O888" s="106"/>
      <c r="P888" s="104"/>
      <c r="Q888" s="104"/>
      <c r="R888" s="104"/>
      <c r="S888" s="105"/>
      <c r="T888" s="119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  <c r="AE888" s="107"/>
      <c r="AF888" s="107"/>
      <c r="AG888" s="107"/>
      <c r="AH888" s="107"/>
      <c r="AI888" s="107"/>
      <c r="AJ888" s="107"/>
      <c r="AK888" s="107"/>
      <c r="AL888" s="107"/>
      <c r="AM888" s="107"/>
      <c r="AN888" s="107"/>
      <c r="AO888" s="107"/>
      <c r="AP888" s="107"/>
      <c r="AQ888" s="107"/>
      <c r="AR888" s="107"/>
      <c r="AS888" s="107"/>
      <c r="AT888" s="107"/>
      <c r="AU888" s="107"/>
      <c r="AV888" s="107"/>
      <c r="AW888" s="107"/>
      <c r="AX888" s="107"/>
      <c r="AY888" s="107"/>
      <c r="AZ888" s="107"/>
      <c r="BA888" s="107"/>
      <c r="BB888" s="107"/>
      <c r="BC888" s="107"/>
    </row>
    <row r="889" spans="2:55" hidden="1" x14ac:dyDescent="0.3">
      <c r="B889" s="111" t="s">
        <v>3177</v>
      </c>
      <c r="C889" s="111">
        <v>4600011662</v>
      </c>
      <c r="D889" s="101" t="s">
        <v>1285</v>
      </c>
      <c r="E889" s="110"/>
      <c r="F889" s="102" t="s">
        <v>454</v>
      </c>
      <c r="G889" s="103" t="s">
        <v>450</v>
      </c>
      <c r="H889" s="103" t="s">
        <v>429</v>
      </c>
      <c r="I889" s="100"/>
      <c r="J889" s="122" t="s">
        <v>3009</v>
      </c>
      <c r="K889" s="103"/>
      <c r="L889" s="103"/>
      <c r="M889" s="103"/>
      <c r="N889" s="103"/>
      <c r="O889" s="106"/>
      <c r="P889" s="104"/>
      <c r="Q889" s="104"/>
      <c r="R889" s="104"/>
      <c r="S889" s="105"/>
      <c r="T889" s="119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  <c r="AE889" s="107"/>
      <c r="AF889" s="107"/>
      <c r="AG889" s="107"/>
      <c r="AH889" s="107"/>
      <c r="AI889" s="107"/>
      <c r="AJ889" s="107"/>
      <c r="AK889" s="107"/>
      <c r="AL889" s="107"/>
      <c r="AM889" s="107"/>
      <c r="AN889" s="107"/>
      <c r="AO889" s="107"/>
      <c r="AP889" s="107"/>
      <c r="AQ889" s="107"/>
      <c r="AR889" s="107"/>
      <c r="AS889" s="107"/>
      <c r="AT889" s="107"/>
      <c r="AU889" s="107"/>
      <c r="AV889" s="107"/>
      <c r="AW889" s="107"/>
      <c r="AX889" s="107"/>
      <c r="AY889" s="107"/>
      <c r="AZ889" s="107"/>
      <c r="BA889" s="107"/>
      <c r="BB889" s="107"/>
      <c r="BC889" s="107"/>
    </row>
    <row r="890" spans="2:55" hidden="1" x14ac:dyDescent="0.3">
      <c r="B890" s="111" t="s">
        <v>3177</v>
      </c>
      <c r="C890" s="111">
        <v>4600011662</v>
      </c>
      <c r="D890" s="101" t="s">
        <v>1286</v>
      </c>
      <c r="E890" s="110"/>
      <c r="F890" s="102"/>
      <c r="G890" s="103"/>
      <c r="H890" s="103"/>
      <c r="I890" s="100"/>
      <c r="J890" s="122" t="s">
        <v>2804</v>
      </c>
      <c r="K890" s="103"/>
      <c r="L890" s="103"/>
      <c r="M890" s="103"/>
      <c r="N890" s="103"/>
      <c r="O890" s="106"/>
      <c r="P890" s="104"/>
      <c r="Q890" s="104"/>
      <c r="R890" s="104"/>
      <c r="S890" s="105"/>
      <c r="T890" s="119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  <c r="AE890" s="107"/>
      <c r="AF890" s="107"/>
      <c r="AG890" s="107"/>
      <c r="AH890" s="107"/>
      <c r="AI890" s="107"/>
      <c r="AJ890" s="107"/>
      <c r="AK890" s="107"/>
      <c r="AL890" s="107"/>
      <c r="AM890" s="107"/>
      <c r="AN890" s="107"/>
      <c r="AO890" s="107"/>
      <c r="AP890" s="107"/>
      <c r="AQ890" s="107"/>
      <c r="AR890" s="107"/>
      <c r="AS890" s="107"/>
      <c r="AT890" s="107"/>
      <c r="AU890" s="107"/>
      <c r="AV890" s="107"/>
      <c r="AW890" s="107"/>
      <c r="AX890" s="107"/>
      <c r="AY890" s="107"/>
      <c r="AZ890" s="107"/>
      <c r="BA890" s="107"/>
      <c r="BB890" s="107"/>
      <c r="BC890" s="107"/>
    </row>
    <row r="891" spans="2:55" hidden="1" x14ac:dyDescent="0.3">
      <c r="B891" s="111" t="s">
        <v>3177</v>
      </c>
      <c r="C891" s="111">
        <v>4600011662</v>
      </c>
      <c r="D891" s="101" t="s">
        <v>1287</v>
      </c>
      <c r="E891" s="110"/>
      <c r="F891" s="102"/>
      <c r="G891" s="103"/>
      <c r="H891" s="103"/>
      <c r="I891" s="100"/>
      <c r="J891" s="122" t="s">
        <v>3012</v>
      </c>
      <c r="K891" s="103"/>
      <c r="L891" s="103"/>
      <c r="M891" s="103"/>
      <c r="N891" s="103"/>
      <c r="O891" s="106"/>
      <c r="P891" s="104"/>
      <c r="Q891" s="104"/>
      <c r="R891" s="104"/>
      <c r="S891" s="105"/>
      <c r="T891" s="119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  <c r="AE891" s="107"/>
      <c r="AF891" s="107"/>
      <c r="AG891" s="107"/>
      <c r="AH891" s="107"/>
      <c r="AI891" s="107"/>
      <c r="AJ891" s="107"/>
      <c r="AK891" s="107"/>
      <c r="AL891" s="107"/>
      <c r="AM891" s="107"/>
      <c r="AN891" s="107"/>
      <c r="AO891" s="107"/>
      <c r="AP891" s="107"/>
      <c r="AQ891" s="107"/>
      <c r="AR891" s="107"/>
      <c r="AS891" s="107"/>
      <c r="AT891" s="107"/>
      <c r="AU891" s="107"/>
      <c r="AV891" s="107"/>
      <c r="AW891" s="107"/>
      <c r="AX891" s="107"/>
      <c r="AY891" s="107"/>
      <c r="AZ891" s="107"/>
      <c r="BA891" s="107"/>
      <c r="BB891" s="107"/>
      <c r="BC891" s="107"/>
    </row>
    <row r="892" spans="2:55" hidden="1" x14ac:dyDescent="0.3">
      <c r="B892" s="111" t="s">
        <v>3177</v>
      </c>
      <c r="C892" s="111">
        <v>4600011662</v>
      </c>
      <c r="D892" s="101" t="s">
        <v>1288</v>
      </c>
      <c r="E892" s="110"/>
      <c r="F892" s="102"/>
      <c r="G892" s="103"/>
      <c r="H892" s="103"/>
      <c r="I892" s="100"/>
      <c r="J892" s="122" t="s">
        <v>2734</v>
      </c>
      <c r="K892" s="103"/>
      <c r="L892" s="103"/>
      <c r="M892" s="103"/>
      <c r="N892" s="103"/>
      <c r="O892" s="106"/>
      <c r="P892" s="104"/>
      <c r="Q892" s="104"/>
      <c r="R892" s="104"/>
      <c r="S892" s="105"/>
      <c r="T892" s="119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  <c r="AE892" s="107"/>
      <c r="AF892" s="107"/>
      <c r="AG892" s="107"/>
      <c r="AH892" s="107"/>
      <c r="AI892" s="107"/>
      <c r="AJ892" s="107"/>
      <c r="AK892" s="107"/>
      <c r="AL892" s="107"/>
      <c r="AM892" s="107"/>
      <c r="AN892" s="107"/>
      <c r="AO892" s="107"/>
      <c r="AP892" s="107"/>
      <c r="AQ892" s="107"/>
      <c r="AR892" s="107"/>
      <c r="AS892" s="107"/>
      <c r="AT892" s="107"/>
      <c r="AU892" s="107"/>
      <c r="AV892" s="107"/>
      <c r="AW892" s="107"/>
      <c r="AX892" s="107"/>
      <c r="AY892" s="107"/>
      <c r="AZ892" s="107"/>
      <c r="BA892" s="107"/>
      <c r="BB892" s="107"/>
      <c r="BC892" s="107"/>
    </row>
    <row r="893" spans="2:55" hidden="1" x14ac:dyDescent="0.3">
      <c r="B893" s="111" t="s">
        <v>3177</v>
      </c>
      <c r="C893" s="111">
        <v>4600011662</v>
      </c>
      <c r="D893" s="101" t="s">
        <v>1289</v>
      </c>
      <c r="E893" s="110"/>
      <c r="F893" s="102"/>
      <c r="G893" s="103"/>
      <c r="H893" s="103"/>
      <c r="I893" s="100"/>
      <c r="J893" s="122" t="s">
        <v>3013</v>
      </c>
      <c r="K893" s="103"/>
      <c r="L893" s="103"/>
      <c r="M893" s="103"/>
      <c r="N893" s="103"/>
      <c r="O893" s="106"/>
      <c r="P893" s="104"/>
      <c r="Q893" s="104"/>
      <c r="R893" s="104"/>
      <c r="S893" s="105"/>
      <c r="T893" s="119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  <c r="AE893" s="107"/>
      <c r="AF893" s="107"/>
      <c r="AG893" s="107"/>
      <c r="AH893" s="107"/>
      <c r="AI893" s="107"/>
      <c r="AJ893" s="107"/>
      <c r="AK893" s="107"/>
      <c r="AL893" s="107"/>
      <c r="AM893" s="107"/>
      <c r="AN893" s="107"/>
      <c r="AO893" s="107"/>
      <c r="AP893" s="107"/>
      <c r="AQ893" s="107"/>
      <c r="AR893" s="107"/>
      <c r="AS893" s="107"/>
      <c r="AT893" s="107"/>
      <c r="AU893" s="107"/>
      <c r="AV893" s="107"/>
      <c r="AW893" s="107"/>
      <c r="AX893" s="107"/>
      <c r="AY893" s="107"/>
      <c r="AZ893" s="107"/>
      <c r="BA893" s="107"/>
      <c r="BB893" s="107"/>
      <c r="BC893" s="107"/>
    </row>
    <row r="894" spans="2:55" hidden="1" x14ac:dyDescent="0.3">
      <c r="B894" s="111" t="s">
        <v>3177</v>
      </c>
      <c r="C894" s="111">
        <v>4600011662</v>
      </c>
      <c r="D894" s="101" t="s">
        <v>1290</v>
      </c>
      <c r="E894" s="110"/>
      <c r="F894" s="102"/>
      <c r="G894" s="103"/>
      <c r="H894" s="103"/>
      <c r="I894" s="100"/>
      <c r="J894" s="122" t="s">
        <v>3008</v>
      </c>
      <c r="K894" s="103"/>
      <c r="L894" s="103"/>
      <c r="M894" s="103"/>
      <c r="N894" s="103"/>
      <c r="O894" s="106"/>
      <c r="P894" s="104"/>
      <c r="Q894" s="104"/>
      <c r="R894" s="104"/>
      <c r="S894" s="105"/>
      <c r="T894" s="119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  <c r="AE894" s="107"/>
      <c r="AF894" s="107"/>
      <c r="AG894" s="107"/>
      <c r="AH894" s="107"/>
      <c r="AI894" s="107"/>
      <c r="AJ894" s="107"/>
      <c r="AK894" s="107"/>
      <c r="AL894" s="107"/>
      <c r="AM894" s="107"/>
      <c r="AN894" s="107"/>
      <c r="AO894" s="107"/>
      <c r="AP894" s="107"/>
      <c r="AQ894" s="107"/>
      <c r="AR894" s="107"/>
      <c r="AS894" s="107"/>
      <c r="AT894" s="107"/>
      <c r="AU894" s="107"/>
      <c r="AV894" s="107"/>
      <c r="AW894" s="107"/>
      <c r="AX894" s="107"/>
      <c r="AY894" s="107"/>
      <c r="AZ894" s="107"/>
      <c r="BA894" s="107"/>
      <c r="BB894" s="107"/>
      <c r="BC894" s="107"/>
    </row>
    <row r="895" spans="2:55" hidden="1" x14ac:dyDescent="0.3">
      <c r="B895" s="111" t="s">
        <v>3177</v>
      </c>
      <c r="C895" s="111">
        <v>4600011662</v>
      </c>
      <c r="D895" s="101" t="s">
        <v>1291</v>
      </c>
      <c r="E895" s="110"/>
      <c r="F895" s="102"/>
      <c r="G895" s="103"/>
      <c r="H895" s="103"/>
      <c r="I895" s="100"/>
      <c r="J895" s="122" t="s">
        <v>2811</v>
      </c>
      <c r="K895" s="103"/>
      <c r="L895" s="103"/>
      <c r="M895" s="103"/>
      <c r="N895" s="103"/>
      <c r="O895" s="106"/>
      <c r="P895" s="104"/>
      <c r="Q895" s="104"/>
      <c r="R895" s="104"/>
      <c r="S895" s="105"/>
      <c r="T895" s="119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  <c r="AE895" s="107"/>
      <c r="AF895" s="107"/>
      <c r="AG895" s="107"/>
      <c r="AH895" s="107"/>
      <c r="AI895" s="107"/>
      <c r="AJ895" s="107"/>
      <c r="AK895" s="107"/>
      <c r="AL895" s="107"/>
      <c r="AM895" s="107"/>
      <c r="AN895" s="107"/>
      <c r="AO895" s="107"/>
      <c r="AP895" s="107"/>
      <c r="AQ895" s="107"/>
      <c r="AR895" s="107"/>
      <c r="AS895" s="107"/>
      <c r="AT895" s="107"/>
      <c r="AU895" s="107"/>
      <c r="AV895" s="107"/>
      <c r="AW895" s="107"/>
      <c r="AX895" s="107"/>
      <c r="AY895" s="107"/>
      <c r="AZ895" s="107"/>
      <c r="BA895" s="107"/>
      <c r="BB895" s="107"/>
      <c r="BC895" s="107"/>
    </row>
    <row r="896" spans="2:55" hidden="1" x14ac:dyDescent="0.3">
      <c r="B896" s="111" t="s">
        <v>3177</v>
      </c>
      <c r="C896" s="111">
        <v>4600011662</v>
      </c>
      <c r="D896" s="101" t="s">
        <v>1292</v>
      </c>
      <c r="E896" s="110"/>
      <c r="F896" s="102" t="s">
        <v>454</v>
      </c>
      <c r="G896" s="103" t="s">
        <v>450</v>
      </c>
      <c r="H896" s="103" t="s">
        <v>429</v>
      </c>
      <c r="I896" s="100"/>
      <c r="J896" s="122" t="s">
        <v>3009</v>
      </c>
      <c r="K896" s="103"/>
      <c r="L896" s="103"/>
      <c r="M896" s="103"/>
      <c r="N896" s="103"/>
      <c r="O896" s="106"/>
      <c r="P896" s="104"/>
      <c r="Q896" s="104"/>
      <c r="R896" s="104"/>
      <c r="S896" s="105"/>
      <c r="T896" s="119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  <c r="AE896" s="107"/>
      <c r="AF896" s="107"/>
      <c r="AG896" s="107"/>
      <c r="AH896" s="107"/>
      <c r="AI896" s="107"/>
      <c r="AJ896" s="107"/>
      <c r="AK896" s="107"/>
      <c r="AL896" s="107"/>
      <c r="AM896" s="107"/>
      <c r="AN896" s="107"/>
      <c r="AO896" s="107"/>
      <c r="AP896" s="107"/>
      <c r="AQ896" s="107"/>
      <c r="AR896" s="107"/>
      <c r="AS896" s="107"/>
      <c r="AT896" s="107"/>
      <c r="AU896" s="107"/>
      <c r="AV896" s="107"/>
      <c r="AW896" s="107"/>
      <c r="AX896" s="107"/>
      <c r="AY896" s="107"/>
      <c r="AZ896" s="107"/>
      <c r="BA896" s="107"/>
      <c r="BB896" s="107"/>
      <c r="BC896" s="107"/>
    </row>
    <row r="897" spans="2:55" hidden="1" x14ac:dyDescent="0.3">
      <c r="B897" s="111" t="s">
        <v>3177</v>
      </c>
      <c r="C897" s="111">
        <v>4600011662</v>
      </c>
      <c r="D897" s="101" t="s">
        <v>1293</v>
      </c>
      <c r="E897" s="110"/>
      <c r="F897" s="102"/>
      <c r="G897" s="103"/>
      <c r="H897" s="103"/>
      <c r="I897" s="100"/>
      <c r="J897" s="122" t="s">
        <v>2804</v>
      </c>
      <c r="K897" s="103"/>
      <c r="L897" s="103"/>
      <c r="M897" s="103"/>
      <c r="N897" s="103"/>
      <c r="O897" s="106"/>
      <c r="P897" s="104"/>
      <c r="Q897" s="104"/>
      <c r="R897" s="104"/>
      <c r="S897" s="105"/>
      <c r="T897" s="119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  <c r="AE897" s="107"/>
      <c r="AF897" s="107"/>
      <c r="AG897" s="107"/>
      <c r="AH897" s="107"/>
      <c r="AI897" s="107"/>
      <c r="AJ897" s="107"/>
      <c r="AK897" s="107"/>
      <c r="AL897" s="107"/>
      <c r="AM897" s="107"/>
      <c r="AN897" s="107"/>
      <c r="AO897" s="107"/>
      <c r="AP897" s="107"/>
      <c r="AQ897" s="107"/>
      <c r="AR897" s="107"/>
      <c r="AS897" s="107"/>
      <c r="AT897" s="107"/>
      <c r="AU897" s="107"/>
      <c r="AV897" s="107"/>
      <c r="AW897" s="107"/>
      <c r="AX897" s="107"/>
      <c r="AY897" s="107"/>
      <c r="AZ897" s="107"/>
      <c r="BA897" s="107"/>
      <c r="BB897" s="107"/>
      <c r="BC897" s="107"/>
    </row>
    <row r="898" spans="2:55" hidden="1" x14ac:dyDescent="0.3">
      <c r="B898" s="111" t="s">
        <v>3177</v>
      </c>
      <c r="C898" s="111">
        <v>4600011662</v>
      </c>
      <c r="D898" s="101" t="s">
        <v>1294</v>
      </c>
      <c r="E898" s="110"/>
      <c r="F898" s="102"/>
      <c r="G898" s="103"/>
      <c r="H898" s="103"/>
      <c r="I898" s="100"/>
      <c r="J898" s="122" t="s">
        <v>3014</v>
      </c>
      <c r="K898" s="103"/>
      <c r="L898" s="103"/>
      <c r="M898" s="103"/>
      <c r="N898" s="103"/>
      <c r="O898" s="106"/>
      <c r="P898" s="104"/>
      <c r="Q898" s="104"/>
      <c r="R898" s="104"/>
      <c r="S898" s="105"/>
      <c r="T898" s="119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  <c r="AE898" s="107"/>
      <c r="AF898" s="107"/>
      <c r="AG898" s="107"/>
      <c r="AH898" s="107"/>
      <c r="AI898" s="107"/>
      <c r="AJ898" s="107"/>
      <c r="AK898" s="107"/>
      <c r="AL898" s="107"/>
      <c r="AM898" s="107"/>
      <c r="AN898" s="107"/>
      <c r="AO898" s="107"/>
      <c r="AP898" s="107"/>
      <c r="AQ898" s="107"/>
      <c r="AR898" s="107"/>
      <c r="AS898" s="107"/>
      <c r="AT898" s="107"/>
      <c r="AU898" s="107"/>
      <c r="AV898" s="107"/>
      <c r="AW898" s="107"/>
      <c r="AX898" s="107"/>
      <c r="AY898" s="107"/>
      <c r="AZ898" s="107"/>
      <c r="BA898" s="107"/>
      <c r="BB898" s="107"/>
      <c r="BC898" s="107"/>
    </row>
    <row r="899" spans="2:55" hidden="1" x14ac:dyDescent="0.3">
      <c r="B899" s="111" t="s">
        <v>3177</v>
      </c>
      <c r="C899" s="111">
        <v>4600011662</v>
      </c>
      <c r="D899" s="101" t="s">
        <v>1295</v>
      </c>
      <c r="E899" s="110"/>
      <c r="F899" s="102"/>
      <c r="G899" s="103"/>
      <c r="H899" s="103"/>
      <c r="I899" s="100"/>
      <c r="J899" s="122" t="s">
        <v>2737</v>
      </c>
      <c r="K899" s="103"/>
      <c r="L899" s="103"/>
      <c r="M899" s="103"/>
      <c r="N899" s="103"/>
      <c r="O899" s="106"/>
      <c r="P899" s="104"/>
      <c r="Q899" s="104"/>
      <c r="R899" s="104"/>
      <c r="S899" s="105"/>
      <c r="T899" s="119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  <c r="AE899" s="107"/>
      <c r="AF899" s="107"/>
      <c r="AG899" s="107"/>
      <c r="AH899" s="107"/>
      <c r="AI899" s="107"/>
      <c r="AJ899" s="107"/>
      <c r="AK899" s="107"/>
      <c r="AL899" s="107"/>
      <c r="AM899" s="107"/>
      <c r="AN899" s="107"/>
      <c r="AO899" s="107"/>
      <c r="AP899" s="107"/>
      <c r="AQ899" s="107"/>
      <c r="AR899" s="107"/>
      <c r="AS899" s="107"/>
      <c r="AT899" s="107"/>
      <c r="AU899" s="107"/>
      <c r="AV899" s="107"/>
      <c r="AW899" s="107"/>
      <c r="AX899" s="107"/>
      <c r="AY899" s="107"/>
      <c r="AZ899" s="107"/>
      <c r="BA899" s="107"/>
      <c r="BB899" s="107"/>
      <c r="BC899" s="107"/>
    </row>
    <row r="900" spans="2:55" hidden="1" x14ac:dyDescent="0.3">
      <c r="B900" s="111" t="s">
        <v>3177</v>
      </c>
      <c r="C900" s="111">
        <v>4600011662</v>
      </c>
      <c r="D900" s="101" t="s">
        <v>1296</v>
      </c>
      <c r="E900" s="110"/>
      <c r="F900" s="102"/>
      <c r="G900" s="103"/>
      <c r="H900" s="103"/>
      <c r="I900" s="100"/>
      <c r="J900" s="122" t="s">
        <v>3015</v>
      </c>
      <c r="K900" s="103"/>
      <c r="L900" s="103"/>
      <c r="M900" s="103"/>
      <c r="N900" s="103"/>
      <c r="O900" s="106"/>
      <c r="P900" s="104"/>
      <c r="Q900" s="104"/>
      <c r="R900" s="104"/>
      <c r="S900" s="105"/>
      <c r="T900" s="119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  <c r="AE900" s="107"/>
      <c r="AF900" s="107"/>
      <c r="AG900" s="107"/>
      <c r="AH900" s="107"/>
      <c r="AI900" s="107"/>
      <c r="AJ900" s="107"/>
      <c r="AK900" s="107"/>
      <c r="AL900" s="107"/>
      <c r="AM900" s="107"/>
      <c r="AN900" s="107"/>
      <c r="AO900" s="107"/>
      <c r="AP900" s="107"/>
      <c r="AQ900" s="107"/>
      <c r="AR900" s="107"/>
      <c r="AS900" s="107"/>
      <c r="AT900" s="107"/>
      <c r="AU900" s="107"/>
      <c r="AV900" s="107"/>
      <c r="AW900" s="107"/>
      <c r="AX900" s="107"/>
      <c r="AY900" s="107"/>
      <c r="AZ900" s="107"/>
      <c r="BA900" s="107"/>
      <c r="BB900" s="107"/>
      <c r="BC900" s="107"/>
    </row>
    <row r="901" spans="2:55" hidden="1" x14ac:dyDescent="0.3">
      <c r="B901" s="111" t="s">
        <v>3177</v>
      </c>
      <c r="C901" s="111">
        <v>4600011662</v>
      </c>
      <c r="D901" s="101" t="s">
        <v>1297</v>
      </c>
      <c r="E901" s="110"/>
      <c r="F901" s="102"/>
      <c r="G901" s="103"/>
      <c r="H901" s="103"/>
      <c r="I901" s="100"/>
      <c r="J901" s="122" t="s">
        <v>3008</v>
      </c>
      <c r="K901" s="103"/>
      <c r="L901" s="103"/>
      <c r="M901" s="103"/>
      <c r="N901" s="103"/>
      <c r="O901" s="106"/>
      <c r="P901" s="104"/>
      <c r="Q901" s="104"/>
      <c r="R901" s="104"/>
      <c r="S901" s="105"/>
      <c r="T901" s="119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  <c r="AE901" s="107"/>
      <c r="AF901" s="107"/>
      <c r="AG901" s="107"/>
      <c r="AH901" s="107"/>
      <c r="AI901" s="107"/>
      <c r="AJ901" s="107"/>
      <c r="AK901" s="107"/>
      <c r="AL901" s="107"/>
      <c r="AM901" s="107"/>
      <c r="AN901" s="107"/>
      <c r="AO901" s="107"/>
      <c r="AP901" s="107"/>
      <c r="AQ901" s="107"/>
      <c r="AR901" s="107"/>
      <c r="AS901" s="107"/>
      <c r="AT901" s="107"/>
      <c r="AU901" s="107"/>
      <c r="AV901" s="107"/>
      <c r="AW901" s="107"/>
      <c r="AX901" s="107"/>
      <c r="AY901" s="107"/>
      <c r="AZ901" s="107"/>
      <c r="BA901" s="107"/>
      <c r="BB901" s="107"/>
      <c r="BC901" s="107"/>
    </row>
    <row r="902" spans="2:55" hidden="1" x14ac:dyDescent="0.3">
      <c r="B902" s="111" t="s">
        <v>3177</v>
      </c>
      <c r="C902" s="111">
        <v>4600011662</v>
      </c>
      <c r="D902" s="101" t="s">
        <v>1298</v>
      </c>
      <c r="E902" s="110"/>
      <c r="F902" s="102"/>
      <c r="G902" s="103"/>
      <c r="H902" s="103"/>
      <c r="I902" s="100"/>
      <c r="J902" s="122" t="s">
        <v>2811</v>
      </c>
      <c r="K902" s="103"/>
      <c r="L902" s="103"/>
      <c r="M902" s="103"/>
      <c r="N902" s="103"/>
      <c r="O902" s="106"/>
      <c r="P902" s="104"/>
      <c r="Q902" s="104"/>
      <c r="R902" s="104"/>
      <c r="S902" s="105"/>
      <c r="T902" s="119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  <c r="AE902" s="107"/>
      <c r="AF902" s="107"/>
      <c r="AG902" s="107"/>
      <c r="AH902" s="107"/>
      <c r="AI902" s="107"/>
      <c r="AJ902" s="107"/>
      <c r="AK902" s="107"/>
      <c r="AL902" s="107"/>
      <c r="AM902" s="107"/>
      <c r="AN902" s="107"/>
      <c r="AO902" s="107"/>
      <c r="AP902" s="107"/>
      <c r="AQ902" s="107"/>
      <c r="AR902" s="107"/>
      <c r="AS902" s="107"/>
      <c r="AT902" s="107"/>
      <c r="AU902" s="107"/>
      <c r="AV902" s="107"/>
      <c r="AW902" s="107"/>
      <c r="AX902" s="107"/>
      <c r="AY902" s="107"/>
      <c r="AZ902" s="107"/>
      <c r="BA902" s="107"/>
      <c r="BB902" s="107"/>
      <c r="BC902" s="107"/>
    </row>
    <row r="903" spans="2:55" hidden="1" x14ac:dyDescent="0.3">
      <c r="B903" s="111" t="s">
        <v>3177</v>
      </c>
      <c r="C903" s="111">
        <v>4600011662</v>
      </c>
      <c r="D903" s="101" t="s">
        <v>1299</v>
      </c>
      <c r="E903" s="110"/>
      <c r="F903" s="102" t="s">
        <v>454</v>
      </c>
      <c r="G903" s="103" t="s">
        <v>450</v>
      </c>
      <c r="H903" s="103" t="s">
        <v>429</v>
      </c>
      <c r="I903" s="100"/>
      <c r="J903" s="122" t="s">
        <v>3009</v>
      </c>
      <c r="K903" s="103"/>
      <c r="L903" s="103"/>
      <c r="M903" s="103"/>
      <c r="N903" s="103"/>
      <c r="O903" s="106"/>
      <c r="P903" s="104"/>
      <c r="Q903" s="104"/>
      <c r="R903" s="104"/>
      <c r="S903" s="105"/>
      <c r="T903" s="119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  <c r="AE903" s="107"/>
      <c r="AF903" s="107"/>
      <c r="AG903" s="107"/>
      <c r="AH903" s="107"/>
      <c r="AI903" s="107"/>
      <c r="AJ903" s="107"/>
      <c r="AK903" s="107"/>
      <c r="AL903" s="107"/>
      <c r="AM903" s="107"/>
      <c r="AN903" s="107"/>
      <c r="AO903" s="107"/>
      <c r="AP903" s="107"/>
      <c r="AQ903" s="107"/>
      <c r="AR903" s="107"/>
      <c r="AS903" s="107"/>
      <c r="AT903" s="107"/>
      <c r="AU903" s="107"/>
      <c r="AV903" s="107"/>
      <c r="AW903" s="107"/>
      <c r="AX903" s="107"/>
      <c r="AY903" s="107"/>
      <c r="AZ903" s="107"/>
      <c r="BA903" s="107"/>
      <c r="BB903" s="107"/>
      <c r="BC903" s="107"/>
    </row>
    <row r="904" spans="2:55" hidden="1" x14ac:dyDescent="0.3">
      <c r="B904" s="111" t="s">
        <v>3177</v>
      </c>
      <c r="C904" s="111">
        <v>4600011662</v>
      </c>
      <c r="D904" s="101" t="s">
        <v>1300</v>
      </c>
      <c r="E904" s="110"/>
      <c r="F904" s="102"/>
      <c r="G904" s="103"/>
      <c r="H904" s="103"/>
      <c r="I904" s="100"/>
      <c r="J904" s="122" t="s">
        <v>2804</v>
      </c>
      <c r="K904" s="103"/>
      <c r="L904" s="103"/>
      <c r="M904" s="103"/>
      <c r="N904" s="103"/>
      <c r="O904" s="106"/>
      <c r="P904" s="104"/>
      <c r="Q904" s="104"/>
      <c r="R904" s="104"/>
      <c r="S904" s="105"/>
      <c r="T904" s="119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  <c r="AE904" s="107"/>
      <c r="AF904" s="107"/>
      <c r="AG904" s="107"/>
      <c r="AH904" s="107"/>
      <c r="AI904" s="107"/>
      <c r="AJ904" s="107"/>
      <c r="AK904" s="107"/>
      <c r="AL904" s="107"/>
      <c r="AM904" s="107"/>
      <c r="AN904" s="107"/>
      <c r="AO904" s="107"/>
      <c r="AP904" s="107"/>
      <c r="AQ904" s="107"/>
      <c r="AR904" s="107"/>
      <c r="AS904" s="107"/>
      <c r="AT904" s="107"/>
      <c r="AU904" s="107"/>
      <c r="AV904" s="107"/>
      <c r="AW904" s="107"/>
      <c r="AX904" s="107"/>
      <c r="AY904" s="107"/>
      <c r="AZ904" s="107"/>
      <c r="BA904" s="107"/>
      <c r="BB904" s="107"/>
      <c r="BC904" s="107"/>
    </row>
    <row r="905" spans="2:55" hidden="1" x14ac:dyDescent="0.3">
      <c r="B905" s="111" t="s">
        <v>3177</v>
      </c>
      <c r="C905" s="111">
        <v>4600011662</v>
      </c>
      <c r="D905" s="101" t="s">
        <v>1301</v>
      </c>
      <c r="E905" s="110"/>
      <c r="F905" s="102"/>
      <c r="G905" s="103"/>
      <c r="H905" s="103"/>
      <c r="I905" s="100"/>
      <c r="J905" s="122" t="s">
        <v>3016</v>
      </c>
      <c r="K905" s="103"/>
      <c r="L905" s="103"/>
      <c r="M905" s="103"/>
      <c r="N905" s="103"/>
      <c r="O905" s="106"/>
      <c r="P905" s="104"/>
      <c r="Q905" s="104"/>
      <c r="R905" s="104"/>
      <c r="S905" s="105"/>
      <c r="T905" s="119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  <c r="AE905" s="107"/>
      <c r="AF905" s="107"/>
      <c r="AG905" s="107"/>
      <c r="AH905" s="107"/>
      <c r="AI905" s="107"/>
      <c r="AJ905" s="107"/>
      <c r="AK905" s="107"/>
      <c r="AL905" s="107"/>
      <c r="AM905" s="107"/>
      <c r="AN905" s="107"/>
      <c r="AO905" s="107"/>
      <c r="AP905" s="107"/>
      <c r="AQ905" s="107"/>
      <c r="AR905" s="107"/>
      <c r="AS905" s="107"/>
      <c r="AT905" s="107"/>
      <c r="AU905" s="107"/>
      <c r="AV905" s="107"/>
      <c r="AW905" s="107"/>
      <c r="AX905" s="107"/>
      <c r="AY905" s="107"/>
      <c r="AZ905" s="107"/>
      <c r="BA905" s="107"/>
      <c r="BB905" s="107"/>
      <c r="BC905" s="107"/>
    </row>
    <row r="906" spans="2:55" hidden="1" x14ac:dyDescent="0.3">
      <c r="B906" s="111" t="s">
        <v>3177</v>
      </c>
      <c r="C906" s="111">
        <v>4600011662</v>
      </c>
      <c r="D906" s="101" t="s">
        <v>1302</v>
      </c>
      <c r="E906" s="110"/>
      <c r="F906" s="102"/>
      <c r="G906" s="103"/>
      <c r="H906" s="103"/>
      <c r="I906" s="100"/>
      <c r="J906" s="122" t="s">
        <v>2740</v>
      </c>
      <c r="K906" s="103"/>
      <c r="L906" s="103"/>
      <c r="M906" s="103"/>
      <c r="N906" s="103"/>
      <c r="O906" s="106"/>
      <c r="P906" s="104"/>
      <c r="Q906" s="104"/>
      <c r="R906" s="104"/>
      <c r="S906" s="105"/>
      <c r="T906" s="119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  <c r="AE906" s="107"/>
      <c r="AF906" s="107"/>
      <c r="AG906" s="107"/>
      <c r="AH906" s="107"/>
      <c r="AI906" s="107"/>
      <c r="AJ906" s="107"/>
      <c r="AK906" s="107"/>
      <c r="AL906" s="107"/>
      <c r="AM906" s="107"/>
      <c r="AN906" s="107"/>
      <c r="AO906" s="107"/>
      <c r="AP906" s="107"/>
      <c r="AQ906" s="107"/>
      <c r="AR906" s="107"/>
      <c r="AS906" s="107"/>
      <c r="AT906" s="107"/>
      <c r="AU906" s="107"/>
      <c r="AV906" s="107"/>
      <c r="AW906" s="107"/>
      <c r="AX906" s="107"/>
      <c r="AY906" s="107"/>
      <c r="AZ906" s="107"/>
      <c r="BA906" s="107"/>
      <c r="BB906" s="107"/>
      <c r="BC906" s="107"/>
    </row>
    <row r="907" spans="2:55" hidden="1" x14ac:dyDescent="0.3">
      <c r="B907" s="111" t="s">
        <v>3177</v>
      </c>
      <c r="C907" s="111">
        <v>4600011662</v>
      </c>
      <c r="D907" s="101" t="s">
        <v>1303</v>
      </c>
      <c r="E907" s="110"/>
      <c r="F907" s="102"/>
      <c r="G907" s="103"/>
      <c r="H907" s="103"/>
      <c r="I907" s="100"/>
      <c r="J907" s="122" t="s">
        <v>3017</v>
      </c>
      <c r="K907" s="103"/>
      <c r="L907" s="103"/>
      <c r="M907" s="103"/>
      <c r="N907" s="103"/>
      <c r="O907" s="106"/>
      <c r="P907" s="104"/>
      <c r="Q907" s="104"/>
      <c r="R907" s="104"/>
      <c r="S907" s="105"/>
      <c r="T907" s="119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  <c r="AE907" s="107"/>
      <c r="AF907" s="107"/>
      <c r="AG907" s="107"/>
      <c r="AH907" s="107"/>
      <c r="AI907" s="107"/>
      <c r="AJ907" s="107"/>
      <c r="AK907" s="107"/>
      <c r="AL907" s="107"/>
      <c r="AM907" s="107"/>
      <c r="AN907" s="107"/>
      <c r="AO907" s="107"/>
      <c r="AP907" s="107"/>
      <c r="AQ907" s="107"/>
      <c r="AR907" s="107"/>
      <c r="AS907" s="107"/>
      <c r="AT907" s="107"/>
      <c r="AU907" s="107"/>
      <c r="AV907" s="107"/>
      <c r="AW907" s="107"/>
      <c r="AX907" s="107"/>
      <c r="AY907" s="107"/>
      <c r="AZ907" s="107"/>
      <c r="BA907" s="107"/>
      <c r="BB907" s="107"/>
      <c r="BC907" s="107"/>
    </row>
    <row r="908" spans="2:55" hidden="1" x14ac:dyDescent="0.3">
      <c r="B908" s="111" t="s">
        <v>3177</v>
      </c>
      <c r="C908" s="111">
        <v>4600011662</v>
      </c>
      <c r="D908" s="101" t="s">
        <v>1304</v>
      </c>
      <c r="E908" s="110"/>
      <c r="F908" s="102"/>
      <c r="G908" s="103"/>
      <c r="H908" s="103"/>
      <c r="I908" s="100"/>
      <c r="J908" s="122" t="s">
        <v>3008</v>
      </c>
      <c r="K908" s="103"/>
      <c r="L908" s="103"/>
      <c r="M908" s="103"/>
      <c r="N908" s="103"/>
      <c r="O908" s="106"/>
      <c r="P908" s="104"/>
      <c r="Q908" s="104"/>
      <c r="R908" s="104"/>
      <c r="S908" s="105"/>
      <c r="T908" s="119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  <c r="AE908" s="107"/>
      <c r="AF908" s="107"/>
      <c r="AG908" s="107"/>
      <c r="AH908" s="107"/>
      <c r="AI908" s="107"/>
      <c r="AJ908" s="107"/>
      <c r="AK908" s="107"/>
      <c r="AL908" s="107"/>
      <c r="AM908" s="107"/>
      <c r="AN908" s="107"/>
      <c r="AO908" s="107"/>
      <c r="AP908" s="107"/>
      <c r="AQ908" s="107"/>
      <c r="AR908" s="107"/>
      <c r="AS908" s="107"/>
      <c r="AT908" s="107"/>
      <c r="AU908" s="107"/>
      <c r="AV908" s="107"/>
      <c r="AW908" s="107"/>
      <c r="AX908" s="107"/>
      <c r="AY908" s="107"/>
      <c r="AZ908" s="107"/>
      <c r="BA908" s="107"/>
      <c r="BB908" s="107"/>
      <c r="BC908" s="107"/>
    </row>
    <row r="909" spans="2:55" hidden="1" x14ac:dyDescent="0.3">
      <c r="B909" s="111" t="s">
        <v>3177</v>
      </c>
      <c r="C909" s="111">
        <v>4600011662</v>
      </c>
      <c r="D909" s="101" t="s">
        <v>1305</v>
      </c>
      <c r="E909" s="110"/>
      <c r="F909" s="102"/>
      <c r="G909" s="103"/>
      <c r="H909" s="103"/>
      <c r="I909" s="100"/>
      <c r="J909" s="122" t="s">
        <v>2811</v>
      </c>
      <c r="K909" s="103"/>
      <c r="L909" s="103"/>
      <c r="M909" s="103"/>
      <c r="N909" s="103"/>
      <c r="O909" s="106"/>
      <c r="P909" s="104"/>
      <c r="Q909" s="104"/>
      <c r="R909" s="104"/>
      <c r="S909" s="105"/>
      <c r="T909" s="119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  <c r="AE909" s="107"/>
      <c r="AF909" s="107"/>
      <c r="AG909" s="107"/>
      <c r="AH909" s="107"/>
      <c r="AI909" s="107"/>
      <c r="AJ909" s="107"/>
      <c r="AK909" s="107"/>
      <c r="AL909" s="107"/>
      <c r="AM909" s="107"/>
      <c r="AN909" s="107"/>
      <c r="AO909" s="107"/>
      <c r="AP909" s="107"/>
      <c r="AQ909" s="107"/>
      <c r="AR909" s="107"/>
      <c r="AS909" s="107"/>
      <c r="AT909" s="107"/>
      <c r="AU909" s="107"/>
      <c r="AV909" s="107"/>
      <c r="AW909" s="107"/>
      <c r="AX909" s="107"/>
      <c r="AY909" s="107"/>
      <c r="AZ909" s="107"/>
      <c r="BA909" s="107"/>
      <c r="BB909" s="107"/>
      <c r="BC909" s="107"/>
    </row>
    <row r="910" spans="2:55" hidden="1" x14ac:dyDescent="0.3">
      <c r="B910" s="111" t="s">
        <v>3177</v>
      </c>
      <c r="C910" s="111">
        <v>4600011662</v>
      </c>
      <c r="D910" s="101" t="s">
        <v>1306</v>
      </c>
      <c r="E910" s="110"/>
      <c r="F910" s="102" t="s">
        <v>454</v>
      </c>
      <c r="G910" s="103" t="s">
        <v>450</v>
      </c>
      <c r="H910" s="103" t="s">
        <v>429</v>
      </c>
      <c r="I910" s="100"/>
      <c r="J910" s="122" t="s">
        <v>3009</v>
      </c>
      <c r="K910" s="103"/>
      <c r="L910" s="103"/>
      <c r="M910" s="103"/>
      <c r="N910" s="103"/>
      <c r="O910" s="106"/>
      <c r="P910" s="104"/>
      <c r="Q910" s="104"/>
      <c r="R910" s="104"/>
      <c r="S910" s="105"/>
      <c r="T910" s="119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  <c r="AE910" s="107"/>
      <c r="AF910" s="107"/>
      <c r="AG910" s="107"/>
      <c r="AH910" s="107"/>
      <c r="AI910" s="107"/>
      <c r="AJ910" s="107"/>
      <c r="AK910" s="107"/>
      <c r="AL910" s="107"/>
      <c r="AM910" s="107"/>
      <c r="AN910" s="107"/>
      <c r="AO910" s="107"/>
      <c r="AP910" s="107"/>
      <c r="AQ910" s="107"/>
      <c r="AR910" s="107"/>
      <c r="AS910" s="107"/>
      <c r="AT910" s="107"/>
      <c r="AU910" s="107"/>
      <c r="AV910" s="107"/>
      <c r="AW910" s="107"/>
      <c r="AX910" s="107"/>
      <c r="AY910" s="107"/>
      <c r="AZ910" s="107"/>
      <c r="BA910" s="107"/>
      <c r="BB910" s="107"/>
      <c r="BC910" s="107"/>
    </row>
    <row r="911" spans="2:55" hidden="1" x14ac:dyDescent="0.3">
      <c r="B911" s="111" t="s">
        <v>3177</v>
      </c>
      <c r="C911" s="111">
        <v>4600011662</v>
      </c>
      <c r="D911" s="101" t="s">
        <v>1307</v>
      </c>
      <c r="E911" s="110"/>
      <c r="F911" s="102"/>
      <c r="G911" s="103"/>
      <c r="H911" s="103"/>
      <c r="I911" s="100"/>
      <c r="J911" s="122" t="s">
        <v>2804</v>
      </c>
      <c r="K911" s="103"/>
      <c r="L911" s="103"/>
      <c r="M911" s="103"/>
      <c r="N911" s="103"/>
      <c r="O911" s="106"/>
      <c r="P911" s="104"/>
      <c r="Q911" s="104"/>
      <c r="R911" s="104"/>
      <c r="S911" s="105"/>
      <c r="T911" s="119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  <c r="AE911" s="107"/>
      <c r="AF911" s="107"/>
      <c r="AG911" s="107"/>
      <c r="AH911" s="107"/>
      <c r="AI911" s="107"/>
      <c r="AJ911" s="107"/>
      <c r="AK911" s="107"/>
      <c r="AL911" s="107"/>
      <c r="AM911" s="107"/>
      <c r="AN911" s="107"/>
      <c r="AO911" s="107"/>
      <c r="AP911" s="107"/>
      <c r="AQ911" s="107"/>
      <c r="AR911" s="107"/>
      <c r="AS911" s="107"/>
      <c r="AT911" s="107"/>
      <c r="AU911" s="107"/>
      <c r="AV911" s="107"/>
      <c r="AW911" s="107"/>
      <c r="AX911" s="107"/>
      <c r="AY911" s="107"/>
      <c r="AZ911" s="107"/>
      <c r="BA911" s="107"/>
      <c r="BB911" s="107"/>
      <c r="BC911" s="107"/>
    </row>
    <row r="912" spans="2:55" hidden="1" x14ac:dyDescent="0.3">
      <c r="B912" s="111" t="s">
        <v>3177</v>
      </c>
      <c r="C912" s="111">
        <v>4600011662</v>
      </c>
      <c r="D912" s="101" t="s">
        <v>1308</v>
      </c>
      <c r="E912" s="110"/>
      <c r="F912" s="102"/>
      <c r="G912" s="103"/>
      <c r="H912" s="103"/>
      <c r="I912" s="100"/>
      <c r="J912" s="122" t="s">
        <v>3018</v>
      </c>
      <c r="K912" s="103"/>
      <c r="L912" s="103"/>
      <c r="M912" s="103"/>
      <c r="N912" s="103"/>
      <c r="O912" s="106"/>
      <c r="P912" s="104"/>
      <c r="Q912" s="104"/>
      <c r="R912" s="104"/>
      <c r="S912" s="105"/>
      <c r="T912" s="119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  <c r="AE912" s="107"/>
      <c r="AF912" s="107"/>
      <c r="AG912" s="107"/>
      <c r="AH912" s="107"/>
      <c r="AI912" s="107"/>
      <c r="AJ912" s="107"/>
      <c r="AK912" s="107"/>
      <c r="AL912" s="107"/>
      <c r="AM912" s="107"/>
      <c r="AN912" s="107"/>
      <c r="AO912" s="107"/>
      <c r="AP912" s="107"/>
      <c r="AQ912" s="107"/>
      <c r="AR912" s="107"/>
      <c r="AS912" s="107"/>
      <c r="AT912" s="107"/>
      <c r="AU912" s="107"/>
      <c r="AV912" s="107"/>
      <c r="AW912" s="107"/>
      <c r="AX912" s="107"/>
      <c r="AY912" s="107"/>
      <c r="AZ912" s="107"/>
      <c r="BA912" s="107"/>
      <c r="BB912" s="107"/>
      <c r="BC912" s="107"/>
    </row>
    <row r="913" spans="1:55" hidden="1" x14ac:dyDescent="0.3">
      <c r="B913" s="111" t="s">
        <v>3177</v>
      </c>
      <c r="C913" s="111">
        <v>4600011662</v>
      </c>
      <c r="D913" s="101" t="s">
        <v>1309</v>
      </c>
      <c r="E913" s="110"/>
      <c r="F913" s="102"/>
      <c r="G913" s="103"/>
      <c r="H913" s="103"/>
      <c r="I913" s="100"/>
      <c r="J913" s="122" t="s">
        <v>2743</v>
      </c>
      <c r="K913" s="103"/>
      <c r="L913" s="103"/>
      <c r="M913" s="103"/>
      <c r="N913" s="103"/>
      <c r="O913" s="106"/>
      <c r="P913" s="104"/>
      <c r="Q913" s="104"/>
      <c r="R913" s="104"/>
      <c r="S913" s="105"/>
      <c r="T913" s="119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  <c r="AE913" s="107"/>
      <c r="AF913" s="107"/>
      <c r="AG913" s="107"/>
      <c r="AH913" s="107"/>
      <c r="AI913" s="107"/>
      <c r="AJ913" s="107"/>
      <c r="AK913" s="107"/>
      <c r="AL913" s="107"/>
      <c r="AM913" s="107"/>
      <c r="AN913" s="107"/>
      <c r="AO913" s="107"/>
      <c r="AP913" s="107"/>
      <c r="AQ913" s="107"/>
      <c r="AR913" s="107"/>
      <c r="AS913" s="107"/>
      <c r="AT913" s="107"/>
      <c r="AU913" s="107"/>
      <c r="AV913" s="107"/>
      <c r="AW913" s="107"/>
      <c r="AX913" s="107"/>
      <c r="AY913" s="107"/>
      <c r="AZ913" s="107"/>
      <c r="BA913" s="107"/>
      <c r="BB913" s="107"/>
      <c r="BC913" s="107"/>
    </row>
    <row r="914" spans="1:55" hidden="1" x14ac:dyDescent="0.3">
      <c r="B914" s="111" t="s">
        <v>3177</v>
      </c>
      <c r="C914" s="111">
        <v>4600011662</v>
      </c>
      <c r="D914" s="101" t="s">
        <v>1310</v>
      </c>
      <c r="E914" s="110"/>
      <c r="F914" s="102" t="s">
        <v>456</v>
      </c>
      <c r="G914" s="103" t="s">
        <v>450</v>
      </c>
      <c r="H914" s="103" t="s">
        <v>429</v>
      </c>
      <c r="I914" s="100"/>
      <c r="J914" s="122" t="s">
        <v>3019</v>
      </c>
      <c r="K914" s="103"/>
      <c r="L914" s="103"/>
      <c r="M914" s="103"/>
      <c r="N914" s="103"/>
      <c r="O914" s="106"/>
      <c r="P914" s="104"/>
      <c r="Q914" s="104"/>
      <c r="R914" s="104"/>
      <c r="S914" s="105"/>
      <c r="T914" s="119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  <c r="AE914" s="107"/>
      <c r="AF914" s="107"/>
      <c r="AG914" s="107"/>
      <c r="AH914" s="107"/>
      <c r="AI914" s="107"/>
      <c r="AJ914" s="107"/>
      <c r="AK914" s="107"/>
      <c r="AL914" s="107"/>
      <c r="AM914" s="107"/>
      <c r="AN914" s="107"/>
      <c r="AO914" s="107"/>
      <c r="AP914" s="107"/>
      <c r="AQ914" s="107"/>
      <c r="AR914" s="107"/>
      <c r="AS914" s="107"/>
      <c r="AT914" s="107"/>
      <c r="AU914" s="107"/>
      <c r="AV914" s="107"/>
      <c r="AW914" s="107"/>
      <c r="AX914" s="107"/>
      <c r="AY914" s="107"/>
      <c r="AZ914" s="107"/>
      <c r="BA914" s="107"/>
      <c r="BB914" s="107"/>
      <c r="BC914" s="107"/>
    </row>
    <row r="915" spans="1:55" hidden="1" x14ac:dyDescent="0.3">
      <c r="B915" s="111" t="s">
        <v>3177</v>
      </c>
      <c r="C915" s="111">
        <v>4600011662</v>
      </c>
      <c r="D915" s="101" t="s">
        <v>1311</v>
      </c>
      <c r="E915" s="110"/>
      <c r="F915" s="102" t="s">
        <v>456</v>
      </c>
      <c r="G915" s="103" t="s">
        <v>450</v>
      </c>
      <c r="H915" s="103" t="s">
        <v>429</v>
      </c>
      <c r="I915" s="100"/>
      <c r="J915" s="122" t="s">
        <v>3008</v>
      </c>
      <c r="K915" s="103"/>
      <c r="L915" s="103"/>
      <c r="M915" s="103"/>
      <c r="N915" s="103"/>
      <c r="O915" s="106"/>
      <c r="P915" s="104"/>
      <c r="Q915" s="104"/>
      <c r="R915" s="104"/>
      <c r="S915" s="105"/>
      <c r="T915" s="119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  <c r="AE915" s="107"/>
      <c r="AF915" s="107"/>
      <c r="AG915" s="107"/>
      <c r="AH915" s="107"/>
      <c r="AI915" s="107"/>
      <c r="AJ915" s="107"/>
      <c r="AK915" s="107"/>
      <c r="AL915" s="107"/>
      <c r="AM915" s="107"/>
      <c r="AN915" s="107"/>
      <c r="AO915" s="107"/>
      <c r="AP915" s="107"/>
      <c r="AQ915" s="107"/>
      <c r="AR915" s="107"/>
      <c r="AS915" s="107"/>
      <c r="AT915" s="107"/>
      <c r="AU915" s="107"/>
      <c r="AV915" s="107"/>
      <c r="AW915" s="107"/>
      <c r="AX915" s="107"/>
      <c r="AY915" s="107"/>
      <c r="AZ915" s="107"/>
      <c r="BA915" s="107"/>
      <c r="BB915" s="107"/>
      <c r="BC915" s="107"/>
    </row>
    <row r="916" spans="1:55" hidden="1" x14ac:dyDescent="0.3">
      <c r="B916" s="111" t="s">
        <v>3177</v>
      </c>
      <c r="C916" s="111">
        <v>4600011662</v>
      </c>
      <c r="D916" s="101" t="s">
        <v>1312</v>
      </c>
      <c r="E916" s="110"/>
      <c r="F916" s="102" t="s">
        <v>456</v>
      </c>
      <c r="G916" s="103" t="s">
        <v>450</v>
      </c>
      <c r="H916" s="103" t="s">
        <v>429</v>
      </c>
      <c r="I916" s="100"/>
      <c r="J916" s="122" t="s">
        <v>2811</v>
      </c>
      <c r="K916" s="103"/>
      <c r="L916" s="103"/>
      <c r="M916" s="103"/>
      <c r="N916" s="103"/>
      <c r="O916" s="106"/>
      <c r="P916" s="104"/>
      <c r="Q916" s="104"/>
      <c r="R916" s="104"/>
      <c r="S916" s="105"/>
      <c r="T916" s="119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  <c r="AE916" s="107"/>
      <c r="AF916" s="107"/>
      <c r="AG916" s="107"/>
      <c r="AH916" s="107"/>
      <c r="AI916" s="107"/>
      <c r="AJ916" s="107"/>
      <c r="AK916" s="107"/>
      <c r="AL916" s="107"/>
      <c r="AM916" s="107"/>
      <c r="AN916" s="107"/>
      <c r="AO916" s="107"/>
      <c r="AP916" s="107"/>
      <c r="AQ916" s="107"/>
      <c r="AR916" s="107"/>
      <c r="AS916" s="107"/>
      <c r="AT916" s="107"/>
      <c r="AU916" s="107"/>
      <c r="AV916" s="107"/>
      <c r="AW916" s="107"/>
      <c r="AX916" s="107"/>
      <c r="AY916" s="107"/>
      <c r="AZ916" s="107"/>
      <c r="BA916" s="107"/>
      <c r="BB916" s="107"/>
      <c r="BC916" s="107"/>
    </row>
    <row r="917" spans="1:55" hidden="1" x14ac:dyDescent="0.3">
      <c r="B917" s="111" t="s">
        <v>3177</v>
      </c>
      <c r="C917" s="111">
        <v>4600011662</v>
      </c>
      <c r="D917" s="101" t="s">
        <v>1313</v>
      </c>
      <c r="E917" s="110"/>
      <c r="F917" s="102" t="s">
        <v>454</v>
      </c>
      <c r="G917" s="103" t="s">
        <v>450</v>
      </c>
      <c r="H917" s="103" t="s">
        <v>429</v>
      </c>
      <c r="I917" s="100"/>
      <c r="J917" s="122" t="s">
        <v>3009</v>
      </c>
      <c r="K917" s="103"/>
      <c r="L917" s="103"/>
      <c r="M917" s="103"/>
      <c r="N917" s="103"/>
      <c r="O917" s="106"/>
      <c r="P917" s="104"/>
      <c r="Q917" s="104"/>
      <c r="R917" s="104"/>
      <c r="S917" s="105"/>
      <c r="T917" s="119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  <c r="AE917" s="107"/>
      <c r="AF917" s="107"/>
      <c r="AG917" s="107"/>
      <c r="AH917" s="107"/>
      <c r="AI917" s="107"/>
      <c r="AJ917" s="107"/>
      <c r="AK917" s="107"/>
      <c r="AL917" s="107"/>
      <c r="AM917" s="107"/>
      <c r="AN917" s="107"/>
      <c r="AO917" s="107"/>
      <c r="AP917" s="107"/>
      <c r="AQ917" s="107"/>
      <c r="AR917" s="107"/>
      <c r="AS917" s="107"/>
      <c r="AT917" s="107"/>
      <c r="AU917" s="107"/>
      <c r="AV917" s="107"/>
      <c r="AW917" s="107"/>
      <c r="AX917" s="107"/>
      <c r="AY917" s="107"/>
      <c r="AZ917" s="107"/>
      <c r="BA917" s="107"/>
      <c r="BB917" s="107"/>
      <c r="BC917" s="107"/>
    </row>
    <row r="918" spans="1:55" hidden="1" x14ac:dyDescent="0.3">
      <c r="B918" s="111" t="s">
        <v>3177</v>
      </c>
      <c r="C918" s="111">
        <v>4600011662</v>
      </c>
      <c r="D918" s="101" t="s">
        <v>1314</v>
      </c>
      <c r="E918" s="110"/>
      <c r="F918" s="102" t="s">
        <v>456</v>
      </c>
      <c r="G918" s="103" t="s">
        <v>450</v>
      </c>
      <c r="H918" s="103" t="s">
        <v>429</v>
      </c>
      <c r="I918" s="100"/>
      <c r="J918" s="122" t="s">
        <v>2804</v>
      </c>
      <c r="K918" s="103"/>
      <c r="L918" s="103"/>
      <c r="M918" s="103"/>
      <c r="N918" s="103"/>
      <c r="O918" s="106"/>
      <c r="P918" s="104"/>
      <c r="Q918" s="104"/>
      <c r="R918" s="104"/>
      <c r="S918" s="105"/>
      <c r="T918" s="119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  <c r="AE918" s="107"/>
      <c r="AF918" s="107"/>
      <c r="AG918" s="107"/>
      <c r="AH918" s="107"/>
      <c r="AI918" s="107"/>
      <c r="AJ918" s="107"/>
      <c r="AK918" s="107"/>
      <c r="AL918" s="107"/>
      <c r="AM918" s="107"/>
      <c r="AN918" s="107"/>
      <c r="AO918" s="107"/>
      <c r="AP918" s="107"/>
      <c r="AQ918" s="107"/>
      <c r="AR918" s="107"/>
      <c r="AS918" s="107"/>
      <c r="AT918" s="107"/>
      <c r="AU918" s="107"/>
      <c r="AV918" s="107"/>
      <c r="AW918" s="107"/>
      <c r="AX918" s="107"/>
      <c r="AY918" s="107"/>
      <c r="AZ918" s="107"/>
      <c r="BA918" s="107"/>
      <c r="BB918" s="107"/>
      <c r="BC918" s="107"/>
    </row>
    <row r="919" spans="1:55" hidden="1" x14ac:dyDescent="0.3">
      <c r="B919" s="111" t="s">
        <v>3177</v>
      </c>
      <c r="C919" s="111">
        <v>4600011662</v>
      </c>
      <c r="D919" s="101" t="s">
        <v>1315</v>
      </c>
      <c r="E919" s="110"/>
      <c r="F919" s="102" t="s">
        <v>456</v>
      </c>
      <c r="G919" s="103" t="s">
        <v>450</v>
      </c>
      <c r="H919" s="103" t="s">
        <v>429</v>
      </c>
      <c r="I919" s="100"/>
      <c r="J919" s="122" t="s">
        <v>3020</v>
      </c>
      <c r="K919" s="103"/>
      <c r="L919" s="103"/>
      <c r="M919" s="103"/>
      <c r="N919" s="103"/>
      <c r="O919" s="106"/>
      <c r="P919" s="104"/>
      <c r="Q919" s="104"/>
      <c r="R919" s="104"/>
      <c r="S919" s="105"/>
      <c r="T919" s="119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  <c r="AE919" s="107"/>
      <c r="AF919" s="107"/>
      <c r="AG919" s="107"/>
      <c r="AH919" s="107"/>
      <c r="AI919" s="107"/>
      <c r="AJ919" s="107"/>
      <c r="AK919" s="107"/>
      <c r="AL919" s="107"/>
      <c r="AM919" s="107"/>
      <c r="AN919" s="107"/>
      <c r="AO919" s="107"/>
      <c r="AP919" s="107"/>
      <c r="AQ919" s="107"/>
      <c r="AR919" s="107"/>
      <c r="AS919" s="107"/>
      <c r="AT919" s="107"/>
      <c r="AU919" s="107"/>
      <c r="AV919" s="107"/>
      <c r="AW919" s="107"/>
      <c r="AX919" s="107"/>
      <c r="AY919" s="107"/>
      <c r="AZ919" s="107"/>
      <c r="BA919" s="107"/>
      <c r="BB919" s="107"/>
      <c r="BC919" s="107"/>
    </row>
    <row r="920" spans="1:55" hidden="1" x14ac:dyDescent="0.3">
      <c r="B920" s="111" t="s">
        <v>3177</v>
      </c>
      <c r="C920" s="111">
        <v>4600011662</v>
      </c>
      <c r="D920" s="101" t="s">
        <v>1316</v>
      </c>
      <c r="E920" s="110"/>
      <c r="F920" s="102" t="s">
        <v>456</v>
      </c>
      <c r="G920" s="103" t="s">
        <v>450</v>
      </c>
      <c r="H920" s="103" t="s">
        <v>429</v>
      </c>
      <c r="I920" s="100"/>
      <c r="J920" s="122" t="s">
        <v>2668</v>
      </c>
      <c r="K920" s="103"/>
      <c r="L920" s="103"/>
      <c r="M920" s="103"/>
      <c r="N920" s="103"/>
      <c r="O920" s="106"/>
      <c r="P920" s="104"/>
      <c r="Q920" s="104"/>
      <c r="R920" s="104"/>
      <c r="S920" s="105"/>
      <c r="T920" s="119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  <c r="AE920" s="107"/>
      <c r="AF920" s="107"/>
      <c r="AG920" s="107"/>
      <c r="AH920" s="107"/>
      <c r="AI920" s="107"/>
      <c r="AJ920" s="107"/>
      <c r="AK920" s="107"/>
      <c r="AL920" s="107"/>
      <c r="AM920" s="107"/>
      <c r="AN920" s="107"/>
      <c r="AO920" s="107"/>
      <c r="AP920" s="107"/>
      <c r="AQ920" s="107"/>
      <c r="AR920" s="107"/>
      <c r="AS920" s="107"/>
      <c r="AT920" s="107"/>
      <c r="AU920" s="107"/>
      <c r="AV920" s="107"/>
      <c r="AW920" s="107"/>
      <c r="AX920" s="107"/>
      <c r="AY920" s="107"/>
      <c r="AZ920" s="107"/>
      <c r="BA920" s="107"/>
      <c r="BB920" s="107"/>
      <c r="BC920" s="107"/>
    </row>
    <row r="921" spans="1:55" hidden="1" x14ac:dyDescent="0.3">
      <c r="B921" s="111" t="s">
        <v>3177</v>
      </c>
      <c r="C921" s="111">
        <v>4600011662</v>
      </c>
      <c r="D921" s="101" t="s">
        <v>1317</v>
      </c>
      <c r="E921" s="110"/>
      <c r="F921" s="102"/>
      <c r="G921" s="103"/>
      <c r="H921" s="103"/>
      <c r="I921" s="100"/>
      <c r="J921" s="122" t="s">
        <v>2947</v>
      </c>
      <c r="K921" s="103"/>
      <c r="L921" s="103"/>
      <c r="M921" s="103"/>
      <c r="N921" s="103"/>
      <c r="O921" s="106"/>
      <c r="P921" s="104"/>
      <c r="Q921" s="104"/>
      <c r="R921" s="104"/>
      <c r="S921" s="105"/>
      <c r="T921" s="119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  <c r="AE921" s="107"/>
      <c r="AF921" s="107"/>
      <c r="AG921" s="107"/>
      <c r="AH921" s="107"/>
      <c r="AI921" s="107"/>
      <c r="AJ921" s="107"/>
      <c r="AK921" s="107"/>
      <c r="AL921" s="107"/>
      <c r="AM921" s="107"/>
      <c r="AN921" s="107"/>
      <c r="AO921" s="107"/>
      <c r="AP921" s="107"/>
      <c r="AQ921" s="107"/>
      <c r="AR921" s="107"/>
      <c r="AS921" s="107"/>
      <c r="AT921" s="107"/>
      <c r="AU921" s="107"/>
      <c r="AV921" s="107"/>
      <c r="AW921" s="107"/>
      <c r="AX921" s="107"/>
      <c r="AY921" s="107"/>
      <c r="AZ921" s="107"/>
      <c r="BA921" s="107"/>
      <c r="BB921" s="107"/>
      <c r="BC921" s="107"/>
    </row>
    <row r="922" spans="1:55" hidden="1" x14ac:dyDescent="0.3">
      <c r="B922" s="111" t="s">
        <v>3178</v>
      </c>
      <c r="C922" s="111">
        <v>4600011662</v>
      </c>
      <c r="D922" s="101" t="s">
        <v>1318</v>
      </c>
      <c r="E922" s="110" t="str">
        <f t="shared" ref="E922:E923" si="69">IF(F922="","",CONCATENATE(TRIM(F922)," - ",TRIM(J922)))</f>
        <v>(VP) Sistema de Vapor de média pressão - Isolamento térmico - "Linha 20""-S3-14E-5313-H"</v>
      </c>
      <c r="F922" s="102" t="s">
        <v>456</v>
      </c>
      <c r="G922" s="103" t="s">
        <v>3176</v>
      </c>
      <c r="H922" s="103" t="s">
        <v>1692</v>
      </c>
      <c r="I922" s="100">
        <v>14</v>
      </c>
      <c r="J922" s="122" t="s">
        <v>3021</v>
      </c>
      <c r="K922" s="103"/>
      <c r="L922" s="103" t="s">
        <v>462</v>
      </c>
      <c r="M922" s="103"/>
      <c r="N922" s="103"/>
      <c r="O922" s="106" t="s">
        <v>3206</v>
      </c>
      <c r="P922" s="104"/>
      <c r="Q922" s="104"/>
      <c r="R922" s="104"/>
      <c r="S922" s="105"/>
      <c r="T922" s="119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  <c r="AE922" s="107"/>
      <c r="AF922" s="107"/>
      <c r="AG922" s="107"/>
      <c r="AH922" s="107"/>
      <c r="AI922" s="107"/>
      <c r="AJ922" s="107"/>
      <c r="AK922" s="107"/>
      <c r="AL922" s="107"/>
      <c r="AM922" s="107"/>
      <c r="AN922" s="107"/>
      <c r="AO922" s="107"/>
      <c r="AP922" s="107"/>
      <c r="AQ922" s="107"/>
      <c r="AR922" s="107"/>
      <c r="AS922" s="107"/>
      <c r="AT922" s="107"/>
      <c r="AU922" s="107"/>
      <c r="AV922" s="107"/>
      <c r="AW922" s="107"/>
      <c r="AX922" s="107">
        <v>0</v>
      </c>
      <c r="AY922" s="107">
        <v>0</v>
      </c>
      <c r="AZ922" s="107">
        <v>0</v>
      </c>
      <c r="BA922" s="107">
        <v>0</v>
      </c>
      <c r="BB922" s="107">
        <v>0</v>
      </c>
      <c r="BC922" s="107"/>
    </row>
    <row r="923" spans="1:55" hidden="1" x14ac:dyDescent="0.3">
      <c r="B923" s="111" t="s">
        <v>3178</v>
      </c>
      <c r="C923" s="111">
        <v>4600011662</v>
      </c>
      <c r="D923" s="101" t="s">
        <v>1319</v>
      </c>
      <c r="E923" s="110" t="str">
        <f t="shared" si="69"/>
        <v>(VP) Sistema de Vapor de média pressão - Isolamento térmico - "Linha 14""-S3-14E-5314-H"</v>
      </c>
      <c r="F923" s="102" t="s">
        <v>456</v>
      </c>
      <c r="G923" s="103" t="s">
        <v>3176</v>
      </c>
      <c r="H923" s="103" t="s">
        <v>1692</v>
      </c>
      <c r="I923" s="100">
        <v>14</v>
      </c>
      <c r="J923" s="122" t="s">
        <v>3022</v>
      </c>
      <c r="K923" s="103"/>
      <c r="L923" s="103" t="s">
        <v>462</v>
      </c>
      <c r="M923" s="103"/>
      <c r="N923" s="103"/>
      <c r="O923" s="106" t="s">
        <v>3206</v>
      </c>
      <c r="P923" s="104"/>
      <c r="Q923" s="104"/>
      <c r="R923" s="104"/>
      <c r="S923" s="105"/>
      <c r="T923" s="119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  <c r="AE923" s="107"/>
      <c r="AF923" s="107"/>
      <c r="AG923" s="107"/>
      <c r="AH923" s="107"/>
      <c r="AI923" s="107"/>
      <c r="AJ923" s="107"/>
      <c r="AK923" s="107"/>
      <c r="AL923" s="107"/>
      <c r="AM923" s="107"/>
      <c r="AN923" s="107"/>
      <c r="AO923" s="107"/>
      <c r="AP923" s="107"/>
      <c r="AQ923" s="107"/>
      <c r="AR923" s="107"/>
      <c r="AS923" s="107"/>
      <c r="AT923" s="107"/>
      <c r="AU923" s="107"/>
      <c r="AV923" s="107"/>
      <c r="AW923" s="107"/>
      <c r="AX923" s="107">
        <v>0</v>
      </c>
      <c r="AY923" s="107">
        <v>0</v>
      </c>
      <c r="AZ923" s="107">
        <v>0</v>
      </c>
      <c r="BA923" s="107">
        <v>0</v>
      </c>
      <c r="BB923" s="107">
        <v>0</v>
      </c>
      <c r="BC923" s="107"/>
    </row>
    <row r="924" spans="1:55" hidden="1" x14ac:dyDescent="0.3">
      <c r="B924" s="111" t="s">
        <v>3177</v>
      </c>
      <c r="C924" s="111">
        <v>4600011662</v>
      </c>
      <c r="D924" s="101" t="s">
        <v>1320</v>
      </c>
      <c r="E924" s="110"/>
      <c r="F924" s="102"/>
      <c r="G924" s="103"/>
      <c r="H924" s="103"/>
      <c r="I924" s="100"/>
      <c r="J924" s="122" t="s">
        <v>3023</v>
      </c>
      <c r="K924" s="103"/>
      <c r="L924" s="103"/>
      <c r="M924" s="103"/>
      <c r="N924" s="103"/>
      <c r="O924" s="106"/>
      <c r="P924" s="104"/>
      <c r="Q924" s="104"/>
      <c r="R924" s="104"/>
      <c r="S924" s="105"/>
      <c r="T924" s="119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  <c r="AE924" s="107"/>
      <c r="AF924" s="107"/>
      <c r="AG924" s="107"/>
      <c r="AH924" s="107"/>
      <c r="AI924" s="107"/>
      <c r="AJ924" s="107"/>
      <c r="AK924" s="107"/>
      <c r="AL924" s="107"/>
      <c r="AM924" s="107"/>
      <c r="AN924" s="107"/>
      <c r="AO924" s="107"/>
      <c r="AP924" s="107"/>
      <c r="AQ924" s="107"/>
      <c r="AR924" s="107"/>
      <c r="AS924" s="107"/>
      <c r="AT924" s="107"/>
      <c r="AU924" s="107"/>
      <c r="AV924" s="107"/>
      <c r="AW924" s="107"/>
      <c r="AX924" s="107"/>
      <c r="AY924" s="107"/>
      <c r="AZ924" s="107"/>
      <c r="BA924" s="107"/>
      <c r="BB924" s="107"/>
      <c r="BC924" s="107"/>
    </row>
    <row r="925" spans="1:55" hidden="1" x14ac:dyDescent="0.3">
      <c r="B925" s="111" t="s">
        <v>3177</v>
      </c>
      <c r="C925" s="111">
        <v>4600011662</v>
      </c>
      <c r="D925" s="101" t="s">
        <v>1321</v>
      </c>
      <c r="E925" s="110"/>
      <c r="F925" s="102"/>
      <c r="G925" s="103"/>
      <c r="H925" s="103"/>
      <c r="I925" s="100"/>
      <c r="J925" s="122" t="s">
        <v>3024</v>
      </c>
      <c r="K925" s="103"/>
      <c r="L925" s="103"/>
      <c r="M925" s="103"/>
      <c r="N925" s="103"/>
      <c r="O925" s="106"/>
      <c r="P925" s="104"/>
      <c r="Q925" s="104"/>
      <c r="R925" s="104"/>
      <c r="S925" s="105"/>
      <c r="T925" s="119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  <c r="AE925" s="107"/>
      <c r="AF925" s="107"/>
      <c r="AG925" s="107"/>
      <c r="AH925" s="107"/>
      <c r="AI925" s="107"/>
      <c r="AJ925" s="107"/>
      <c r="AK925" s="107"/>
      <c r="AL925" s="107"/>
      <c r="AM925" s="107"/>
      <c r="AN925" s="107"/>
      <c r="AO925" s="107"/>
      <c r="AP925" s="107"/>
      <c r="AQ925" s="107"/>
      <c r="AR925" s="107"/>
      <c r="AS925" s="107"/>
      <c r="AT925" s="107"/>
      <c r="AU925" s="107"/>
      <c r="AV925" s="107"/>
      <c r="AW925" s="107"/>
      <c r="AX925" s="107"/>
      <c r="AY925" s="107"/>
      <c r="AZ925" s="107"/>
      <c r="BA925" s="107"/>
      <c r="BB925" s="107"/>
      <c r="BC925" s="107"/>
    </row>
    <row r="926" spans="1:55" x14ac:dyDescent="0.3">
      <c r="A926" s="109" t="s">
        <v>3263</v>
      </c>
      <c r="B926" s="111">
        <v>30</v>
      </c>
      <c r="C926" s="111">
        <v>4600011662</v>
      </c>
      <c r="D926" s="101" t="s">
        <v>1322</v>
      </c>
      <c r="E926" s="110" t="str">
        <f t="shared" ref="E926" si="70">IF(F926="","",CONCATENATE(TRIM(F926)," - ",TRIM(J926)))</f>
        <v>(VP) Sistema de Vapor de média pressão - Isolamento térmico - "Linha 24""-S3-14E-5312-H"</v>
      </c>
      <c r="F926" s="102" t="s">
        <v>456</v>
      </c>
      <c r="G926" s="103" t="s">
        <v>450</v>
      </c>
      <c r="H926" s="103" t="s">
        <v>1692</v>
      </c>
      <c r="I926" s="100">
        <v>14</v>
      </c>
      <c r="J926" s="122" t="s">
        <v>3025</v>
      </c>
      <c r="K926" s="103"/>
      <c r="L926" s="103" t="s">
        <v>462</v>
      </c>
      <c r="M926" s="103" t="s">
        <v>3183</v>
      </c>
      <c r="N926" s="103"/>
      <c r="O926" s="106"/>
      <c r="P926" s="104"/>
      <c r="Q926" s="104"/>
      <c r="R926" s="104" t="s">
        <v>3264</v>
      </c>
      <c r="S926" s="105"/>
      <c r="T926" s="119">
        <v>24.998104842</v>
      </c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  <c r="AE926" s="107"/>
      <c r="AF926" s="107"/>
      <c r="AG926" s="107"/>
      <c r="AH926" s="107"/>
      <c r="AI926" s="107"/>
      <c r="AJ926" s="107"/>
      <c r="AK926" s="107"/>
      <c r="AL926" s="107"/>
      <c r="AM926" s="107"/>
      <c r="AN926" s="107"/>
      <c r="AO926" s="107"/>
      <c r="AP926" s="107"/>
      <c r="AQ926" s="107"/>
      <c r="AR926" s="107"/>
      <c r="AS926" s="107"/>
      <c r="AT926" s="107"/>
      <c r="AU926" s="107"/>
      <c r="AV926" s="107"/>
      <c r="AW926" s="107"/>
      <c r="AX926" s="107">
        <v>1</v>
      </c>
      <c r="AY926" s="107">
        <v>1</v>
      </c>
      <c r="AZ926" s="107">
        <v>1</v>
      </c>
      <c r="BA926" s="107">
        <v>1</v>
      </c>
      <c r="BB926" s="107">
        <v>1</v>
      </c>
      <c r="BC926" s="107"/>
    </row>
    <row r="927" spans="1:55" hidden="1" x14ac:dyDescent="0.3">
      <c r="B927" s="111" t="s">
        <v>3177</v>
      </c>
      <c r="C927" s="111">
        <v>4600011662</v>
      </c>
      <c r="D927" s="101" t="s">
        <v>1323</v>
      </c>
      <c r="E927" s="110"/>
      <c r="F927" s="102" t="s">
        <v>456</v>
      </c>
      <c r="G927" s="103" t="s">
        <v>450</v>
      </c>
      <c r="H927" s="103" t="s">
        <v>1692</v>
      </c>
      <c r="I927" s="100"/>
      <c r="J927" s="122" t="s">
        <v>3026</v>
      </c>
      <c r="K927" s="103"/>
      <c r="L927" s="103"/>
      <c r="M927" s="103"/>
      <c r="N927" s="103"/>
      <c r="O927" s="106"/>
      <c r="P927" s="104"/>
      <c r="Q927" s="104"/>
      <c r="R927" s="104"/>
      <c r="S927" s="105"/>
      <c r="T927" s="119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  <c r="AE927" s="107"/>
      <c r="AF927" s="107"/>
      <c r="AG927" s="107"/>
      <c r="AH927" s="107"/>
      <c r="AI927" s="107"/>
      <c r="AJ927" s="107"/>
      <c r="AK927" s="107"/>
      <c r="AL927" s="107"/>
      <c r="AM927" s="107"/>
      <c r="AN927" s="107"/>
      <c r="AO927" s="107"/>
      <c r="AP927" s="107"/>
      <c r="AQ927" s="107"/>
      <c r="AR927" s="107"/>
      <c r="AS927" s="107"/>
      <c r="AT927" s="107"/>
      <c r="AU927" s="107"/>
      <c r="AV927" s="107"/>
      <c r="AW927" s="107"/>
      <c r="AX927" s="107"/>
      <c r="AY927" s="107"/>
      <c r="AZ927" s="107"/>
      <c r="BA927" s="107"/>
      <c r="BB927" s="107"/>
      <c r="BC927" s="107"/>
    </row>
    <row r="928" spans="1:55" hidden="1" x14ac:dyDescent="0.3">
      <c r="B928" s="111" t="s">
        <v>3177</v>
      </c>
      <c r="C928" s="111">
        <v>4600011662</v>
      </c>
      <c r="D928" s="101" t="s">
        <v>1324</v>
      </c>
      <c r="E928" s="110"/>
      <c r="F928" s="102" t="s">
        <v>456</v>
      </c>
      <c r="G928" s="103" t="s">
        <v>450</v>
      </c>
      <c r="H928" s="103" t="s">
        <v>1692</v>
      </c>
      <c r="I928" s="100"/>
      <c r="J928" s="122" t="s">
        <v>3027</v>
      </c>
      <c r="K928" s="103"/>
      <c r="L928" s="103"/>
      <c r="M928" s="103"/>
      <c r="N928" s="103"/>
      <c r="O928" s="106"/>
      <c r="P928" s="104"/>
      <c r="Q928" s="104"/>
      <c r="R928" s="104"/>
      <c r="S928" s="105"/>
      <c r="T928" s="119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  <c r="AE928" s="107"/>
      <c r="AF928" s="107"/>
      <c r="AG928" s="107"/>
      <c r="AH928" s="107"/>
      <c r="AI928" s="107"/>
      <c r="AJ928" s="107"/>
      <c r="AK928" s="107"/>
      <c r="AL928" s="107"/>
      <c r="AM928" s="107"/>
      <c r="AN928" s="107"/>
      <c r="AO928" s="107"/>
      <c r="AP928" s="107"/>
      <c r="AQ928" s="107"/>
      <c r="AR928" s="107"/>
      <c r="AS928" s="107"/>
      <c r="AT928" s="107"/>
      <c r="AU928" s="107"/>
      <c r="AV928" s="107"/>
      <c r="AW928" s="107"/>
      <c r="AX928" s="107"/>
      <c r="AY928" s="107"/>
      <c r="AZ928" s="107"/>
      <c r="BA928" s="107"/>
      <c r="BB928" s="107"/>
      <c r="BC928" s="107"/>
    </row>
    <row r="929" spans="1:55" x14ac:dyDescent="0.3">
      <c r="A929" s="109" t="s">
        <v>3263</v>
      </c>
      <c r="B929" s="111">
        <v>30</v>
      </c>
      <c r="C929" s="111">
        <v>4600011662</v>
      </c>
      <c r="D929" s="101" t="s">
        <v>1325</v>
      </c>
      <c r="E929" s="110" t="str">
        <f t="shared" ref="E929" si="71">IF(F929="","",CONCATENATE(TRIM(F929)," - ",TRIM(J929)))</f>
        <v>(VP) Sistema de Vapor de média pressão - Plataforma do header de válvulas sob a EL 5.00 no prédio da área 14A</v>
      </c>
      <c r="F929" s="102" t="s">
        <v>456</v>
      </c>
      <c r="G929" s="103" t="s">
        <v>450</v>
      </c>
      <c r="H929" s="103" t="s">
        <v>429</v>
      </c>
      <c r="I929" s="100">
        <v>14</v>
      </c>
      <c r="J929" s="122" t="s">
        <v>3028</v>
      </c>
      <c r="K929" s="103"/>
      <c r="L929" s="103" t="s">
        <v>462</v>
      </c>
      <c r="M929" s="103" t="s">
        <v>3256</v>
      </c>
      <c r="N929" s="103"/>
      <c r="O929" s="106"/>
      <c r="P929" s="104">
        <v>1855</v>
      </c>
      <c r="Q929" s="104">
        <f>P929</f>
        <v>1855</v>
      </c>
      <c r="R929" s="104" t="s">
        <v>3174</v>
      </c>
      <c r="S929" s="105">
        <f t="shared" ref="S929" si="72">IF(P929="","",Q929/P929)</f>
        <v>1</v>
      </c>
      <c r="T929" s="119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  <c r="AE929" s="107"/>
      <c r="AF929" s="107"/>
      <c r="AG929" s="107"/>
      <c r="AH929" s="107"/>
      <c r="AI929" s="107"/>
      <c r="AJ929" s="107">
        <v>1</v>
      </c>
      <c r="AK929" s="107">
        <v>1</v>
      </c>
      <c r="AL929" s="107">
        <v>1</v>
      </c>
      <c r="AM929" s="107">
        <v>1</v>
      </c>
      <c r="AN929" s="107">
        <v>1</v>
      </c>
      <c r="AO929" s="107"/>
      <c r="AP929" s="107"/>
      <c r="AQ929" s="107">
        <v>1</v>
      </c>
      <c r="AR929" s="107">
        <v>1</v>
      </c>
      <c r="AS929" s="107">
        <v>1</v>
      </c>
      <c r="AT929" s="107">
        <v>1</v>
      </c>
      <c r="AU929" s="107">
        <v>1</v>
      </c>
      <c r="AV929" s="107"/>
      <c r="AW929" s="107"/>
      <c r="AX929" s="107">
        <v>1</v>
      </c>
      <c r="AY929" s="107">
        <v>1</v>
      </c>
      <c r="AZ929" s="107">
        <v>1</v>
      </c>
      <c r="BA929" s="107">
        <v>1</v>
      </c>
      <c r="BB929" s="107">
        <v>1</v>
      </c>
      <c r="BC929" s="107"/>
    </row>
    <row r="930" spans="1:55" hidden="1" x14ac:dyDescent="0.3">
      <c r="B930" s="111" t="s">
        <v>3177</v>
      </c>
      <c r="C930" s="111">
        <v>4600011662</v>
      </c>
      <c r="D930" s="101" t="s">
        <v>226</v>
      </c>
      <c r="E930" s="110"/>
      <c r="F930" s="102" t="s">
        <v>456</v>
      </c>
      <c r="G930" s="103" t="s">
        <v>450</v>
      </c>
      <c r="H930" s="103" t="s">
        <v>429</v>
      </c>
      <c r="I930" s="100"/>
      <c r="J930" s="122" t="s">
        <v>3029</v>
      </c>
      <c r="K930" s="103"/>
      <c r="L930" s="103"/>
      <c r="M930" s="103"/>
      <c r="N930" s="103"/>
      <c r="O930" s="106"/>
      <c r="P930" s="104"/>
      <c r="Q930" s="104"/>
      <c r="R930" s="104"/>
      <c r="S930" s="105"/>
      <c r="T930" s="119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  <c r="AE930" s="107"/>
      <c r="AF930" s="107"/>
      <c r="AG930" s="107"/>
      <c r="AH930" s="107"/>
      <c r="AI930" s="107"/>
      <c r="AJ930" s="107"/>
      <c r="AK930" s="107"/>
      <c r="AL930" s="107"/>
      <c r="AM930" s="107"/>
      <c r="AN930" s="107"/>
      <c r="AO930" s="107"/>
      <c r="AP930" s="107"/>
      <c r="AQ930" s="107"/>
      <c r="AR930" s="107"/>
      <c r="AS930" s="107"/>
      <c r="AT930" s="107"/>
      <c r="AU930" s="107"/>
      <c r="AV930" s="107"/>
      <c r="AW930" s="107"/>
      <c r="AX930" s="107"/>
      <c r="AY930" s="107"/>
      <c r="AZ930" s="107"/>
      <c r="BA930" s="107"/>
      <c r="BB930" s="107"/>
      <c r="BC930" s="107"/>
    </row>
    <row r="931" spans="1:55" hidden="1" x14ac:dyDescent="0.3">
      <c r="B931" s="111" t="s">
        <v>3177</v>
      </c>
      <c r="C931" s="111">
        <v>4600011662</v>
      </c>
      <c r="D931" s="101" t="s">
        <v>229</v>
      </c>
      <c r="E931" s="110"/>
      <c r="F931" s="102" t="s">
        <v>456</v>
      </c>
      <c r="G931" s="103" t="s">
        <v>450</v>
      </c>
      <c r="H931" s="103" t="s">
        <v>429</v>
      </c>
      <c r="I931" s="100"/>
      <c r="J931" s="122" t="s">
        <v>3030</v>
      </c>
      <c r="K931" s="103"/>
      <c r="L931" s="103"/>
      <c r="M931" s="103"/>
      <c r="N931" s="103"/>
      <c r="O931" s="106"/>
      <c r="P931" s="104"/>
      <c r="Q931" s="104"/>
      <c r="R931" s="104"/>
      <c r="S931" s="105"/>
      <c r="T931" s="119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  <c r="AE931" s="107"/>
      <c r="AF931" s="107"/>
      <c r="AG931" s="107"/>
      <c r="AH931" s="107"/>
      <c r="AI931" s="107"/>
      <c r="AJ931" s="107"/>
      <c r="AK931" s="107"/>
      <c r="AL931" s="107"/>
      <c r="AM931" s="107"/>
      <c r="AN931" s="107"/>
      <c r="AO931" s="107"/>
      <c r="AP931" s="107"/>
      <c r="AQ931" s="107"/>
      <c r="AR931" s="107"/>
      <c r="AS931" s="107"/>
      <c r="AT931" s="107"/>
      <c r="AU931" s="107"/>
      <c r="AV931" s="107"/>
      <c r="AW931" s="107"/>
      <c r="AX931" s="107"/>
      <c r="AY931" s="107"/>
      <c r="AZ931" s="107"/>
      <c r="BA931" s="107"/>
      <c r="BB931" s="107"/>
      <c r="BC931" s="107"/>
    </row>
    <row r="932" spans="1:55" hidden="1" x14ac:dyDescent="0.3">
      <c r="B932" s="111" t="s">
        <v>3177</v>
      </c>
      <c r="C932" s="111">
        <v>4600011662</v>
      </c>
      <c r="D932" s="101" t="s">
        <v>1326</v>
      </c>
      <c r="E932" s="110"/>
      <c r="F932" s="102"/>
      <c r="G932" s="103"/>
      <c r="H932" s="103"/>
      <c r="I932" s="100"/>
      <c r="J932" s="122" t="s">
        <v>2676</v>
      </c>
      <c r="K932" s="103"/>
      <c r="L932" s="103"/>
      <c r="M932" s="103"/>
      <c r="N932" s="103"/>
      <c r="O932" s="106"/>
      <c r="P932" s="104"/>
      <c r="Q932" s="104"/>
      <c r="R932" s="104"/>
      <c r="S932" s="105"/>
      <c r="T932" s="119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  <c r="AE932" s="107"/>
      <c r="AF932" s="107"/>
      <c r="AG932" s="107"/>
      <c r="AH932" s="107"/>
      <c r="AI932" s="107"/>
      <c r="AJ932" s="107"/>
      <c r="AK932" s="107"/>
      <c r="AL932" s="107"/>
      <c r="AM932" s="107"/>
      <c r="AN932" s="107"/>
      <c r="AO932" s="107"/>
      <c r="AP932" s="107"/>
      <c r="AQ932" s="107"/>
      <c r="AR932" s="107"/>
      <c r="AS932" s="107"/>
      <c r="AT932" s="107"/>
      <c r="AU932" s="107"/>
      <c r="AV932" s="107"/>
      <c r="AW932" s="107"/>
      <c r="AX932" s="107"/>
      <c r="AY932" s="107"/>
      <c r="AZ932" s="107"/>
      <c r="BA932" s="107"/>
      <c r="BB932" s="107"/>
      <c r="BC932" s="107"/>
    </row>
    <row r="933" spans="1:55" hidden="1" x14ac:dyDescent="0.3">
      <c r="B933" s="111" t="s">
        <v>3177</v>
      </c>
      <c r="C933" s="111">
        <v>4600011662</v>
      </c>
      <c r="D933" s="101" t="s">
        <v>1327</v>
      </c>
      <c r="E933" s="110"/>
      <c r="F933" s="102" t="s">
        <v>456</v>
      </c>
      <c r="G933" s="103" t="s">
        <v>450</v>
      </c>
      <c r="H933" s="103" t="s">
        <v>1692</v>
      </c>
      <c r="I933" s="100"/>
      <c r="J933" s="122" t="s">
        <v>3031</v>
      </c>
      <c r="K933" s="103"/>
      <c r="L933" s="103"/>
      <c r="M933" s="103"/>
      <c r="N933" s="103"/>
      <c r="O933" s="106"/>
      <c r="P933" s="104"/>
      <c r="Q933" s="104"/>
      <c r="R933" s="104"/>
      <c r="S933" s="105"/>
      <c r="T933" s="119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  <c r="AE933" s="107"/>
      <c r="AF933" s="107"/>
      <c r="AG933" s="107"/>
      <c r="AH933" s="107"/>
      <c r="AI933" s="107"/>
      <c r="AJ933" s="107"/>
      <c r="AK933" s="107"/>
      <c r="AL933" s="107"/>
      <c r="AM933" s="107"/>
      <c r="AN933" s="107"/>
      <c r="AO933" s="107"/>
      <c r="AP933" s="107"/>
      <c r="AQ933" s="107"/>
      <c r="AR933" s="107"/>
      <c r="AS933" s="107"/>
      <c r="AT933" s="107"/>
      <c r="AU933" s="107"/>
      <c r="AV933" s="107"/>
      <c r="AW933" s="107"/>
      <c r="AX933" s="107"/>
      <c r="AY933" s="107"/>
      <c r="AZ933" s="107"/>
      <c r="BA933" s="107"/>
      <c r="BB933" s="107"/>
      <c r="BC933" s="107"/>
    </row>
    <row r="934" spans="1:55" hidden="1" x14ac:dyDescent="0.3">
      <c r="A934" s="109" t="s">
        <v>3260</v>
      </c>
      <c r="B934" s="111" t="s">
        <v>3178</v>
      </c>
      <c r="C934" s="111">
        <v>4600011662</v>
      </c>
      <c r="D934" s="101" t="s">
        <v>313</v>
      </c>
      <c r="E934" s="110" t="str">
        <f t="shared" ref="E934" si="73">IF(F934="","",CONCATENATE(TRIM(F934)," - ",TRIM(J934)))</f>
        <v>(VP) Sistema de Vapor de média pressão - Linha 20"-S3-14E-5313-H</v>
      </c>
      <c r="F934" s="102" t="s">
        <v>456</v>
      </c>
      <c r="G934" s="103" t="s">
        <v>450</v>
      </c>
      <c r="H934" s="103" t="s">
        <v>1692</v>
      </c>
      <c r="I934" s="100">
        <v>14</v>
      </c>
      <c r="J934" s="122" t="s">
        <v>3032</v>
      </c>
      <c r="K934" s="103"/>
      <c r="L934" s="103" t="s">
        <v>462</v>
      </c>
      <c r="M934" s="103"/>
      <c r="N934" s="103"/>
      <c r="O934" s="106"/>
      <c r="P934" s="104"/>
      <c r="Q934" s="104"/>
      <c r="R934" s="104"/>
      <c r="S934" s="105"/>
      <c r="T934" s="119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  <c r="AE934" s="107"/>
      <c r="AF934" s="107"/>
      <c r="AG934" s="107"/>
      <c r="AH934" s="107"/>
      <c r="AI934" s="107"/>
      <c r="AJ934" s="107">
        <v>0</v>
      </c>
      <c r="AK934" s="107">
        <v>0</v>
      </c>
      <c r="AL934" s="107">
        <v>0</v>
      </c>
      <c r="AM934" s="107">
        <v>0</v>
      </c>
      <c r="AN934" s="107">
        <v>0</v>
      </c>
      <c r="AO934" s="107"/>
      <c r="AP934" s="107"/>
      <c r="AQ934" s="107"/>
      <c r="AR934" s="107"/>
      <c r="AS934" s="107"/>
      <c r="AT934" s="107"/>
      <c r="AU934" s="107"/>
      <c r="AV934" s="107"/>
      <c r="AW934" s="107"/>
      <c r="AX934" s="107"/>
      <c r="AY934" s="107"/>
      <c r="AZ934" s="107"/>
      <c r="BA934" s="107"/>
      <c r="BB934" s="107"/>
      <c r="BC934" s="107"/>
    </row>
    <row r="935" spans="1:55" hidden="1" x14ac:dyDescent="0.3">
      <c r="B935" s="111" t="s">
        <v>3177</v>
      </c>
      <c r="C935" s="111">
        <v>4600011662</v>
      </c>
      <c r="D935" s="101" t="s">
        <v>1328</v>
      </c>
      <c r="E935" s="110"/>
      <c r="F935" s="102" t="s">
        <v>456</v>
      </c>
      <c r="G935" s="103" t="s">
        <v>450</v>
      </c>
      <c r="H935" s="103" t="s">
        <v>1691</v>
      </c>
      <c r="I935" s="100"/>
      <c r="J935" s="122" t="s">
        <v>202</v>
      </c>
      <c r="K935" s="103"/>
      <c r="L935" s="103"/>
      <c r="M935" s="103"/>
      <c r="N935" s="103"/>
      <c r="O935" s="106"/>
      <c r="P935" s="104"/>
      <c r="Q935" s="104"/>
      <c r="R935" s="104"/>
      <c r="S935" s="105"/>
      <c r="T935" s="119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  <c r="AE935" s="107"/>
      <c r="AF935" s="107"/>
      <c r="AG935" s="107"/>
      <c r="AH935" s="107"/>
      <c r="AI935" s="107"/>
      <c r="AJ935" s="107"/>
      <c r="AK935" s="107"/>
      <c r="AL935" s="107"/>
      <c r="AM935" s="107"/>
      <c r="AN935" s="107"/>
      <c r="AO935" s="107"/>
      <c r="AP935" s="107"/>
      <c r="AQ935" s="107"/>
      <c r="AR935" s="107"/>
      <c r="AS935" s="107"/>
      <c r="AT935" s="107"/>
      <c r="AU935" s="107"/>
      <c r="AV935" s="107"/>
      <c r="AW935" s="107"/>
      <c r="AX935" s="107"/>
      <c r="AY935" s="107"/>
      <c r="AZ935" s="107"/>
      <c r="BA935" s="107"/>
      <c r="BB935" s="107"/>
      <c r="BC935" s="107"/>
    </row>
    <row r="936" spans="1:55" hidden="1" x14ac:dyDescent="0.3">
      <c r="B936" s="111" t="s">
        <v>3177</v>
      </c>
      <c r="C936" s="111">
        <v>4600011662</v>
      </c>
      <c r="D936" s="101" t="s">
        <v>304</v>
      </c>
      <c r="E936" s="110"/>
      <c r="F936" s="102" t="s">
        <v>456</v>
      </c>
      <c r="G936" s="103" t="s">
        <v>450</v>
      </c>
      <c r="H936" s="103" t="s">
        <v>1691</v>
      </c>
      <c r="I936" s="100"/>
      <c r="J936" s="122" t="s">
        <v>3033</v>
      </c>
      <c r="K936" s="103"/>
      <c r="L936" s="103"/>
      <c r="M936" s="103"/>
      <c r="N936" s="103"/>
      <c r="O936" s="106"/>
      <c r="P936" s="104"/>
      <c r="Q936" s="104"/>
      <c r="R936" s="104"/>
      <c r="S936" s="105"/>
      <c r="T936" s="119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  <c r="AE936" s="107"/>
      <c r="AF936" s="107"/>
      <c r="AG936" s="107"/>
      <c r="AH936" s="107"/>
      <c r="AI936" s="107"/>
      <c r="AJ936" s="107"/>
      <c r="AK936" s="107"/>
      <c r="AL936" s="107"/>
      <c r="AM936" s="107"/>
      <c r="AN936" s="107"/>
      <c r="AO936" s="107"/>
      <c r="AP936" s="107"/>
      <c r="AQ936" s="107"/>
      <c r="AR936" s="107"/>
      <c r="AS936" s="107"/>
      <c r="AT936" s="107"/>
      <c r="AU936" s="107"/>
      <c r="AV936" s="107"/>
      <c r="AW936" s="107"/>
      <c r="AX936" s="107"/>
      <c r="AY936" s="107"/>
      <c r="AZ936" s="107"/>
      <c r="BA936" s="107"/>
      <c r="BB936" s="107"/>
      <c r="BC936" s="107"/>
    </row>
    <row r="937" spans="1:55" hidden="1" x14ac:dyDescent="0.3">
      <c r="B937" s="111" t="s">
        <v>3177</v>
      </c>
      <c r="C937" s="111">
        <v>4600011662</v>
      </c>
      <c r="D937" s="101" t="s">
        <v>306</v>
      </c>
      <c r="E937" s="110"/>
      <c r="F937" s="102" t="s">
        <v>456</v>
      </c>
      <c r="G937" s="103" t="s">
        <v>450</v>
      </c>
      <c r="H937" s="103" t="s">
        <v>1691</v>
      </c>
      <c r="I937" s="100"/>
      <c r="J937" s="122" t="s">
        <v>214</v>
      </c>
      <c r="K937" s="103"/>
      <c r="L937" s="103"/>
      <c r="M937" s="103"/>
      <c r="N937" s="103"/>
      <c r="O937" s="106"/>
      <c r="P937" s="104"/>
      <c r="Q937" s="104"/>
      <c r="R937" s="104"/>
      <c r="S937" s="105"/>
      <c r="T937" s="119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  <c r="AE937" s="107"/>
      <c r="AF937" s="107"/>
      <c r="AG937" s="107"/>
      <c r="AH937" s="107"/>
      <c r="AI937" s="107"/>
      <c r="AJ937" s="107"/>
      <c r="AK937" s="107"/>
      <c r="AL937" s="107"/>
      <c r="AM937" s="107"/>
      <c r="AN937" s="107"/>
      <c r="AO937" s="107"/>
      <c r="AP937" s="107"/>
      <c r="AQ937" s="107"/>
      <c r="AR937" s="107"/>
      <c r="AS937" s="107"/>
      <c r="AT937" s="107"/>
      <c r="AU937" s="107"/>
      <c r="AV937" s="107"/>
      <c r="AW937" s="107"/>
      <c r="AX937" s="107"/>
      <c r="AY937" s="107"/>
      <c r="AZ937" s="107"/>
      <c r="BA937" s="107"/>
      <c r="BB937" s="107"/>
      <c r="BC937" s="107"/>
    </row>
    <row r="938" spans="1:55" hidden="1" x14ac:dyDescent="0.3">
      <c r="B938" s="111" t="s">
        <v>3177</v>
      </c>
      <c r="C938" s="111">
        <v>4600011662</v>
      </c>
      <c r="D938" s="101" t="s">
        <v>1329</v>
      </c>
      <c r="E938" s="110"/>
      <c r="F938" s="102" t="s">
        <v>456</v>
      </c>
      <c r="G938" s="103" t="s">
        <v>450</v>
      </c>
      <c r="H938" s="103" t="s">
        <v>1693</v>
      </c>
      <c r="I938" s="100"/>
      <c r="J938" s="122" t="s">
        <v>3034</v>
      </c>
      <c r="K938" s="103"/>
      <c r="L938" s="103"/>
      <c r="M938" s="103"/>
      <c r="N938" s="103"/>
      <c r="O938" s="106"/>
      <c r="P938" s="104"/>
      <c r="Q938" s="104"/>
      <c r="R938" s="104"/>
      <c r="S938" s="105"/>
      <c r="T938" s="119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  <c r="AE938" s="107"/>
      <c r="AF938" s="107"/>
      <c r="AG938" s="107"/>
      <c r="AH938" s="107"/>
      <c r="AI938" s="107"/>
      <c r="AJ938" s="107"/>
      <c r="AK938" s="107"/>
      <c r="AL938" s="107"/>
      <c r="AM938" s="107"/>
      <c r="AN938" s="107"/>
      <c r="AO938" s="107"/>
      <c r="AP938" s="107"/>
      <c r="AQ938" s="107"/>
      <c r="AR938" s="107"/>
      <c r="AS938" s="107"/>
      <c r="AT938" s="107"/>
      <c r="AU938" s="107"/>
      <c r="AV938" s="107"/>
      <c r="AW938" s="107"/>
      <c r="AX938" s="107"/>
      <c r="AY938" s="107"/>
      <c r="AZ938" s="107"/>
      <c r="BA938" s="107"/>
      <c r="BB938" s="107"/>
      <c r="BC938" s="107"/>
    </row>
    <row r="939" spans="1:55" x14ac:dyDescent="0.3">
      <c r="A939" s="109" t="s">
        <v>3263</v>
      </c>
      <c r="B939" s="111">
        <v>30</v>
      </c>
      <c r="C939" s="111">
        <v>4600011662</v>
      </c>
      <c r="D939" s="101" t="s">
        <v>1330</v>
      </c>
      <c r="E939" s="110" t="str">
        <f t="shared" ref="E939" si="74">IF(F939="","",CONCATENATE(TRIM(F939)," - ",TRIM(J939)))</f>
        <v>(VP) Sistema de Vapor de média pressão - solda de vent´s e drenos trecho de linha 20"-S3-14E-5313-H</v>
      </c>
      <c r="F939" s="102" t="s">
        <v>456</v>
      </c>
      <c r="G939" s="103" t="s">
        <v>450</v>
      </c>
      <c r="H939" s="103" t="s">
        <v>1692</v>
      </c>
      <c r="I939" s="100">
        <v>14</v>
      </c>
      <c r="J939" s="122" t="s">
        <v>3035</v>
      </c>
      <c r="K939" s="103"/>
      <c r="L939" s="103" t="s">
        <v>462</v>
      </c>
      <c r="M939" s="103" t="s">
        <v>446</v>
      </c>
      <c r="N939" s="103"/>
      <c r="O939" s="106" t="s">
        <v>3207</v>
      </c>
      <c r="P939" s="104">
        <v>2</v>
      </c>
      <c r="Q939" s="104"/>
      <c r="R939" s="104" t="s">
        <v>1701</v>
      </c>
      <c r="S939" s="105">
        <f t="shared" ref="S939" si="75">IF(P939="","",Q939/P939)</f>
        <v>0</v>
      </c>
      <c r="T939" s="119">
        <f>667+32584</f>
        <v>33251</v>
      </c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  <c r="AE939" s="107"/>
      <c r="AF939" s="107"/>
      <c r="AG939" s="107"/>
      <c r="AH939" s="107"/>
      <c r="AI939" s="107"/>
      <c r="AJ939" s="107"/>
      <c r="AK939" s="107"/>
      <c r="AL939" s="107"/>
      <c r="AM939" s="107"/>
      <c r="AN939" s="107"/>
      <c r="AO939" s="107"/>
      <c r="AP939" s="107"/>
      <c r="AQ939" s="107">
        <v>1</v>
      </c>
      <c r="AR939" s="107">
        <v>1</v>
      </c>
      <c r="AS939" s="107">
        <v>1</v>
      </c>
      <c r="AT939" s="107">
        <v>1</v>
      </c>
      <c r="AU939" s="107">
        <v>1</v>
      </c>
      <c r="AV939" s="107"/>
      <c r="AW939" s="107"/>
      <c r="AX939" s="107">
        <v>1</v>
      </c>
      <c r="AY939" s="107">
        <v>1</v>
      </c>
      <c r="AZ939" s="107">
        <v>1</v>
      </c>
      <c r="BA939" s="107">
        <v>1</v>
      </c>
      <c r="BB939" s="107">
        <v>1</v>
      </c>
      <c r="BC939" s="107"/>
    </row>
    <row r="940" spans="1:55" hidden="1" x14ac:dyDescent="0.3">
      <c r="B940" s="111" t="s">
        <v>3177</v>
      </c>
      <c r="C940" s="111">
        <v>4600011662</v>
      </c>
      <c r="D940" s="101" t="s">
        <v>404</v>
      </c>
      <c r="E940" s="110"/>
      <c r="F940" s="102" t="s">
        <v>456</v>
      </c>
      <c r="G940" s="103" t="s">
        <v>450</v>
      </c>
      <c r="H940" s="103" t="s">
        <v>1692</v>
      </c>
      <c r="I940" s="100"/>
      <c r="J940" s="122" t="s">
        <v>392</v>
      </c>
      <c r="K940" s="103"/>
      <c r="L940" s="103"/>
      <c r="M940" s="103"/>
      <c r="N940" s="103"/>
      <c r="O940" s="106"/>
      <c r="P940" s="104"/>
      <c r="Q940" s="104"/>
      <c r="R940" s="104"/>
      <c r="S940" s="105"/>
      <c r="T940" s="119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  <c r="AE940" s="107"/>
      <c r="AF940" s="107"/>
      <c r="AG940" s="107"/>
      <c r="AH940" s="107"/>
      <c r="AI940" s="107"/>
      <c r="AJ940" s="107"/>
      <c r="AK940" s="107"/>
      <c r="AL940" s="107"/>
      <c r="AM940" s="107"/>
      <c r="AN940" s="107"/>
      <c r="AO940" s="107"/>
      <c r="AP940" s="107"/>
      <c r="AQ940" s="107"/>
      <c r="AR940" s="107"/>
      <c r="AS940" s="107"/>
      <c r="AT940" s="107"/>
      <c r="AU940" s="107"/>
      <c r="AV940" s="107"/>
      <c r="AW940" s="107"/>
      <c r="AX940" s="107"/>
      <c r="AY940" s="107"/>
      <c r="AZ940" s="107"/>
      <c r="BA940" s="107"/>
      <c r="BB940" s="107"/>
      <c r="BC940" s="107"/>
    </row>
    <row r="941" spans="1:55" hidden="1" x14ac:dyDescent="0.3">
      <c r="B941" s="111" t="s">
        <v>3177</v>
      </c>
      <c r="C941" s="111">
        <v>4600011662</v>
      </c>
      <c r="D941" s="101" t="s">
        <v>391</v>
      </c>
      <c r="E941" s="110"/>
      <c r="F941" s="102"/>
      <c r="G941" s="103"/>
      <c r="H941" s="103"/>
      <c r="I941" s="100"/>
      <c r="J941" s="122" t="s">
        <v>214</v>
      </c>
      <c r="K941" s="103"/>
      <c r="L941" s="103"/>
      <c r="M941" s="103"/>
      <c r="N941" s="103"/>
      <c r="O941" s="106"/>
      <c r="P941" s="104"/>
      <c r="Q941" s="104"/>
      <c r="R941" s="104"/>
      <c r="S941" s="105"/>
      <c r="T941" s="119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  <c r="AE941" s="107"/>
      <c r="AF941" s="107"/>
      <c r="AG941" s="107"/>
      <c r="AH941" s="107"/>
      <c r="AI941" s="107"/>
      <c r="AJ941" s="107"/>
      <c r="AK941" s="107"/>
      <c r="AL941" s="107"/>
      <c r="AM941" s="107"/>
      <c r="AN941" s="107"/>
      <c r="AO941" s="107"/>
      <c r="AP941" s="107"/>
      <c r="AQ941" s="107"/>
      <c r="AR941" s="107"/>
      <c r="AS941" s="107"/>
      <c r="AT941" s="107"/>
      <c r="AU941" s="107"/>
      <c r="AV941" s="107"/>
      <c r="AW941" s="107"/>
      <c r="AX941" s="107"/>
      <c r="AY941" s="107"/>
      <c r="AZ941" s="107"/>
      <c r="BA941" s="107"/>
      <c r="BB941" s="107"/>
      <c r="BC941" s="107"/>
    </row>
    <row r="942" spans="1:55" hidden="1" x14ac:dyDescent="0.3">
      <c r="A942" s="109" t="s">
        <v>3260</v>
      </c>
      <c r="B942" s="111" t="s">
        <v>3182</v>
      </c>
      <c r="C942" s="111">
        <v>4600011662</v>
      </c>
      <c r="D942" s="101" t="s">
        <v>1331</v>
      </c>
      <c r="E942" s="110" t="str">
        <f t="shared" ref="E942" si="76">IF(F942="","",CONCATENATE(TRIM(F942)," - ",TRIM(J942)))</f>
        <v>(VP) Sistema de Vapor de média pressão - solda de vent´s e drenos trecho de linha 20"-S3-14E-5313-H</v>
      </c>
      <c r="F942" s="102" t="s">
        <v>456</v>
      </c>
      <c r="G942" s="103" t="s">
        <v>450</v>
      </c>
      <c r="H942" s="103" t="s">
        <v>1693</v>
      </c>
      <c r="I942" s="100">
        <v>14</v>
      </c>
      <c r="J942" s="122" t="s">
        <v>3035</v>
      </c>
      <c r="K942" s="103"/>
      <c r="L942" s="103" t="s">
        <v>462</v>
      </c>
      <c r="M942" s="103" t="s">
        <v>446</v>
      </c>
      <c r="N942" s="103"/>
      <c r="O942" s="106" t="s">
        <v>3207</v>
      </c>
      <c r="P942" s="104">
        <v>2</v>
      </c>
      <c r="Q942" s="104"/>
      <c r="R942" s="104" t="s">
        <v>1701</v>
      </c>
      <c r="S942" s="105">
        <f t="shared" ref="S942" si="77">IF(P942="","",Q942/P942)</f>
        <v>0</v>
      </c>
      <c r="T942" s="119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  <c r="AE942" s="107"/>
      <c r="AF942" s="107"/>
      <c r="AG942" s="107"/>
      <c r="AH942" s="107"/>
      <c r="AI942" s="107"/>
      <c r="AJ942" s="107"/>
      <c r="AK942" s="107"/>
      <c r="AL942" s="107"/>
      <c r="AM942" s="107"/>
      <c r="AN942" s="107"/>
      <c r="AO942" s="107"/>
      <c r="AP942" s="107"/>
      <c r="AQ942" s="107">
        <v>1</v>
      </c>
      <c r="AR942" s="107">
        <v>1</v>
      </c>
      <c r="AS942" s="107">
        <v>1</v>
      </c>
      <c r="AT942" s="107">
        <v>1</v>
      </c>
      <c r="AU942" s="107">
        <v>1</v>
      </c>
      <c r="AV942" s="107"/>
      <c r="AW942" s="107"/>
      <c r="AX942" s="107"/>
      <c r="AY942" s="107"/>
      <c r="AZ942" s="107"/>
      <c r="BA942" s="107"/>
      <c r="BB942" s="107"/>
      <c r="BC942" s="107"/>
    </row>
    <row r="943" spans="1:55" hidden="1" x14ac:dyDescent="0.3">
      <c r="B943" s="111" t="s">
        <v>3177</v>
      </c>
      <c r="C943" s="111">
        <v>4600011662</v>
      </c>
      <c r="D943" s="101" t="s">
        <v>1332</v>
      </c>
      <c r="E943" s="110"/>
      <c r="F943" s="102" t="s">
        <v>456</v>
      </c>
      <c r="G943" s="103" t="s">
        <v>450</v>
      </c>
      <c r="H943" s="103" t="s">
        <v>1692</v>
      </c>
      <c r="I943" s="100"/>
      <c r="J943" s="122" t="s">
        <v>397</v>
      </c>
      <c r="K943" s="103"/>
      <c r="L943" s="103"/>
      <c r="M943" s="103"/>
      <c r="N943" s="103"/>
      <c r="O943" s="106"/>
      <c r="P943" s="104"/>
      <c r="Q943" s="104"/>
      <c r="R943" s="104"/>
      <c r="S943" s="105"/>
      <c r="T943" s="119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  <c r="AE943" s="107"/>
      <c r="AF943" s="107"/>
      <c r="AG943" s="107"/>
      <c r="AH943" s="107"/>
      <c r="AI943" s="107"/>
      <c r="AJ943" s="107"/>
      <c r="AK943" s="107"/>
      <c r="AL943" s="107"/>
      <c r="AM943" s="107"/>
      <c r="AN943" s="107"/>
      <c r="AO943" s="107"/>
      <c r="AP943" s="107"/>
      <c r="AQ943" s="107"/>
      <c r="AR943" s="107"/>
      <c r="AS943" s="107"/>
      <c r="AT943" s="107"/>
      <c r="AU943" s="107"/>
      <c r="AV943" s="107"/>
      <c r="AW943" s="107"/>
      <c r="AX943" s="107"/>
      <c r="AY943" s="107"/>
      <c r="AZ943" s="107"/>
      <c r="BA943" s="107"/>
      <c r="BB943" s="107"/>
      <c r="BC943" s="107"/>
    </row>
    <row r="944" spans="1:55" hidden="1" x14ac:dyDescent="0.3">
      <c r="B944" s="111" t="s">
        <v>3177</v>
      </c>
      <c r="C944" s="111">
        <v>4600011662</v>
      </c>
      <c r="D944" s="101" t="s">
        <v>395</v>
      </c>
      <c r="E944" s="110"/>
      <c r="F944" s="102"/>
      <c r="G944" s="103"/>
      <c r="H944" s="103"/>
      <c r="I944" s="100"/>
      <c r="J944" s="122" t="s">
        <v>396</v>
      </c>
      <c r="K944" s="103"/>
      <c r="L944" s="103"/>
      <c r="M944" s="103"/>
      <c r="N944" s="103"/>
      <c r="O944" s="106"/>
      <c r="P944" s="104"/>
      <c r="Q944" s="104"/>
      <c r="R944" s="104"/>
      <c r="S944" s="105"/>
      <c r="T944" s="119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  <c r="AE944" s="107"/>
      <c r="AF944" s="107"/>
      <c r="AG944" s="107"/>
      <c r="AH944" s="107"/>
      <c r="AI944" s="107"/>
      <c r="AJ944" s="107"/>
      <c r="AK944" s="107"/>
      <c r="AL944" s="107"/>
      <c r="AM944" s="107"/>
      <c r="AN944" s="107"/>
      <c r="AO944" s="107"/>
      <c r="AP944" s="107"/>
      <c r="AQ944" s="107"/>
      <c r="AR944" s="107"/>
      <c r="AS944" s="107"/>
      <c r="AT944" s="107"/>
      <c r="AU944" s="107"/>
      <c r="AV944" s="107"/>
      <c r="AW944" s="107"/>
      <c r="AX944" s="107"/>
      <c r="AY944" s="107"/>
      <c r="AZ944" s="107"/>
      <c r="BA944" s="107"/>
      <c r="BB944" s="107"/>
      <c r="BC944" s="107"/>
    </row>
    <row r="945" spans="1:55" hidden="1" x14ac:dyDescent="0.3">
      <c r="B945" s="111" t="s">
        <v>3177</v>
      </c>
      <c r="C945" s="111">
        <v>4600011662</v>
      </c>
      <c r="D945" s="101" t="s">
        <v>1333</v>
      </c>
      <c r="E945" s="110"/>
      <c r="F945" s="102" t="s">
        <v>456</v>
      </c>
      <c r="G945" s="103" t="s">
        <v>450</v>
      </c>
      <c r="H945" s="103" t="s">
        <v>429</v>
      </c>
      <c r="I945" s="100"/>
      <c r="J945" s="122" t="s">
        <v>2983</v>
      </c>
      <c r="K945" s="103"/>
      <c r="L945" s="103"/>
      <c r="M945" s="103"/>
      <c r="N945" s="103"/>
      <c r="O945" s="106"/>
      <c r="P945" s="104"/>
      <c r="Q945" s="104"/>
      <c r="R945" s="104"/>
      <c r="S945" s="105"/>
      <c r="T945" s="119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  <c r="AE945" s="107"/>
      <c r="AF945" s="107"/>
      <c r="AG945" s="107"/>
      <c r="AH945" s="107"/>
      <c r="AI945" s="107"/>
      <c r="AJ945" s="107"/>
      <c r="AK945" s="107"/>
      <c r="AL945" s="107"/>
      <c r="AM945" s="107"/>
      <c r="AN945" s="107"/>
      <c r="AO945" s="107"/>
      <c r="AP945" s="107"/>
      <c r="AQ945" s="107"/>
      <c r="AR945" s="107"/>
      <c r="AS945" s="107"/>
      <c r="AT945" s="107"/>
      <c r="AU945" s="107"/>
      <c r="AV945" s="107"/>
      <c r="AW945" s="107"/>
      <c r="AX945" s="107"/>
      <c r="AY945" s="107"/>
      <c r="AZ945" s="107"/>
      <c r="BA945" s="107"/>
      <c r="BB945" s="107"/>
      <c r="BC945" s="107"/>
    </row>
    <row r="946" spans="1:55" hidden="1" x14ac:dyDescent="0.3">
      <c r="A946" s="109" t="s">
        <v>3260</v>
      </c>
      <c r="B946" s="111" t="s">
        <v>3182</v>
      </c>
      <c r="C946" s="111">
        <v>4600011662</v>
      </c>
      <c r="D946" s="101" t="s">
        <v>398</v>
      </c>
      <c r="E946" s="110" t="str">
        <f t="shared" ref="E946" si="78">IF(F946="","",CONCATENATE(TRIM(F946)," - ",TRIM(J946)))</f>
        <v>(VP) Sistema de Vapor de média pressão - Montar e soldar trecho de linha 20"-S3-14E-5313-H</v>
      </c>
      <c r="F946" s="102" t="s">
        <v>456</v>
      </c>
      <c r="G946" s="103" t="s">
        <v>450</v>
      </c>
      <c r="H946" s="103" t="s">
        <v>1691</v>
      </c>
      <c r="I946" s="100">
        <v>14</v>
      </c>
      <c r="J946" s="122" t="s">
        <v>214</v>
      </c>
      <c r="K946" s="103"/>
      <c r="L946" s="103" t="s">
        <v>462</v>
      </c>
      <c r="M946" s="103" t="s">
        <v>446</v>
      </c>
      <c r="N946" s="103"/>
      <c r="O946" s="106" t="s">
        <v>3207</v>
      </c>
      <c r="P946" s="104">
        <v>2</v>
      </c>
      <c r="Q946" s="104"/>
      <c r="R946" s="104" t="s">
        <v>1701</v>
      </c>
      <c r="S946" s="105">
        <f t="shared" ref="S946" si="79">IF(P946="","",Q946/P946)</f>
        <v>0</v>
      </c>
      <c r="T946" s="119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  <c r="AE946" s="107"/>
      <c r="AF946" s="107"/>
      <c r="AG946" s="107"/>
      <c r="AH946" s="107"/>
      <c r="AI946" s="107"/>
      <c r="AJ946" s="107"/>
      <c r="AK946" s="107"/>
      <c r="AL946" s="107"/>
      <c r="AM946" s="107"/>
      <c r="AN946" s="107"/>
      <c r="AO946" s="107"/>
      <c r="AP946" s="107"/>
      <c r="AQ946" s="107">
        <v>1</v>
      </c>
      <c r="AR946" s="107">
        <v>1</v>
      </c>
      <c r="AS946" s="107">
        <v>1</v>
      </c>
      <c r="AT946" s="107">
        <v>1</v>
      </c>
      <c r="AU946" s="107">
        <v>1</v>
      </c>
      <c r="AV946" s="107"/>
      <c r="AW946" s="107"/>
      <c r="AX946" s="107"/>
      <c r="AY946" s="107"/>
      <c r="AZ946" s="107"/>
      <c r="BA946" s="107"/>
      <c r="BB946" s="107"/>
      <c r="BC946" s="107"/>
    </row>
    <row r="947" spans="1:55" hidden="1" x14ac:dyDescent="0.3">
      <c r="B947" s="111" t="s">
        <v>3177</v>
      </c>
      <c r="C947" s="111">
        <v>4600011662</v>
      </c>
      <c r="D947" s="101" t="s">
        <v>1334</v>
      </c>
      <c r="E947" s="110"/>
      <c r="F947" s="102" t="s">
        <v>456</v>
      </c>
      <c r="G947" s="103" t="s">
        <v>450</v>
      </c>
      <c r="H947" s="103" t="s">
        <v>429</v>
      </c>
      <c r="I947" s="100"/>
      <c r="J947" s="122" t="s">
        <v>151</v>
      </c>
      <c r="K947" s="103"/>
      <c r="L947" s="103"/>
      <c r="M947" s="103"/>
      <c r="N947" s="103"/>
      <c r="O947" s="106"/>
      <c r="P947" s="104"/>
      <c r="Q947" s="104"/>
      <c r="R947" s="104"/>
      <c r="S947" s="105"/>
      <c r="T947" s="119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  <c r="AE947" s="107"/>
      <c r="AF947" s="107"/>
      <c r="AG947" s="107"/>
      <c r="AH947" s="107"/>
      <c r="AI947" s="107"/>
      <c r="AJ947" s="107"/>
      <c r="AK947" s="107"/>
      <c r="AL947" s="107"/>
      <c r="AM947" s="107"/>
      <c r="AN947" s="107"/>
      <c r="AO947" s="107"/>
      <c r="AP947" s="107"/>
      <c r="AQ947" s="107"/>
      <c r="AR947" s="107"/>
      <c r="AS947" s="107"/>
      <c r="AT947" s="107"/>
      <c r="AU947" s="107"/>
      <c r="AV947" s="107"/>
      <c r="AW947" s="107"/>
      <c r="AX947" s="107"/>
      <c r="AY947" s="107"/>
      <c r="AZ947" s="107"/>
      <c r="BA947" s="107"/>
      <c r="BB947" s="107"/>
      <c r="BC947" s="107"/>
    </row>
    <row r="948" spans="1:55" hidden="1" x14ac:dyDescent="0.3">
      <c r="B948" s="111" t="s">
        <v>3181</v>
      </c>
      <c r="C948" s="111">
        <v>4600011662</v>
      </c>
      <c r="D948" s="101" t="s">
        <v>1335</v>
      </c>
      <c r="E948" s="110" t="str">
        <f t="shared" ref="E948:E949" si="80">IF(F948="","",CONCATENATE(TRIM(F948)," - ",TRIM(J948)))</f>
        <v>(VP) Sistema de Vapor de média pressão - Teste hidrostático - 5313</v>
      </c>
      <c r="F948" s="102" t="s">
        <v>456</v>
      </c>
      <c r="G948" s="103" t="s">
        <v>450</v>
      </c>
      <c r="H948" s="103" t="s">
        <v>1692</v>
      </c>
      <c r="I948" s="100">
        <v>14</v>
      </c>
      <c r="J948" s="122" t="s">
        <v>3245</v>
      </c>
      <c r="K948" s="103"/>
      <c r="L948" s="103" t="s">
        <v>462</v>
      </c>
      <c r="M948" s="103" t="s">
        <v>3256</v>
      </c>
      <c r="N948" s="103"/>
      <c r="O948" s="106"/>
      <c r="P948" s="104">
        <v>1</v>
      </c>
      <c r="Q948" s="104"/>
      <c r="R948" s="104" t="s">
        <v>1701</v>
      </c>
      <c r="S948" s="105"/>
      <c r="T948" s="119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  <c r="AE948" s="107"/>
      <c r="AF948" s="107"/>
      <c r="AG948" s="107"/>
      <c r="AH948" s="107"/>
      <c r="AI948" s="107"/>
      <c r="AJ948" s="107"/>
      <c r="AK948" s="107"/>
      <c r="AL948" s="107"/>
      <c r="AM948" s="107"/>
      <c r="AN948" s="107"/>
      <c r="AO948" s="107"/>
      <c r="AP948" s="107"/>
      <c r="AQ948" s="107"/>
      <c r="AR948" s="107"/>
      <c r="AS948" s="107"/>
      <c r="AT948" s="107"/>
      <c r="AU948" s="107"/>
      <c r="AV948" s="107"/>
      <c r="AW948" s="107"/>
      <c r="AX948" s="107"/>
      <c r="AY948" s="107"/>
      <c r="AZ948" s="107"/>
      <c r="BA948" s="107">
        <v>1</v>
      </c>
      <c r="BB948" s="107">
        <v>1</v>
      </c>
      <c r="BC948" s="107"/>
    </row>
    <row r="949" spans="1:55" hidden="1" x14ac:dyDescent="0.3">
      <c r="A949" s="109" t="s">
        <v>3260</v>
      </c>
      <c r="B949" s="111" t="s">
        <v>3178</v>
      </c>
      <c r="C949" s="111">
        <v>4600011662</v>
      </c>
      <c r="D949" s="101" t="s">
        <v>1336</v>
      </c>
      <c r="E949" s="110" t="str">
        <f t="shared" si="80"/>
        <v>(VP) Sistema de Vapor de média pressão - Linha 14"-S3-14E-5314-H</v>
      </c>
      <c r="F949" s="102" t="s">
        <v>456</v>
      </c>
      <c r="G949" s="103" t="s">
        <v>450</v>
      </c>
      <c r="H949" s="103" t="s">
        <v>1692</v>
      </c>
      <c r="I949" s="100">
        <v>14</v>
      </c>
      <c r="J949" s="122" t="s">
        <v>3036</v>
      </c>
      <c r="K949" s="103"/>
      <c r="L949" s="103" t="s">
        <v>462</v>
      </c>
      <c r="M949" s="103"/>
      <c r="N949" s="103"/>
      <c r="O949" s="106"/>
      <c r="P949" s="104"/>
      <c r="Q949" s="104"/>
      <c r="R949" s="104"/>
      <c r="S949" s="105"/>
      <c r="T949" s="119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  <c r="AE949" s="107"/>
      <c r="AF949" s="107"/>
      <c r="AG949" s="107"/>
      <c r="AH949" s="107"/>
      <c r="AI949" s="107"/>
      <c r="AJ949" s="107">
        <v>0</v>
      </c>
      <c r="AK949" s="107">
        <v>0</v>
      </c>
      <c r="AL949" s="107">
        <v>0</v>
      </c>
      <c r="AM949" s="107">
        <v>0</v>
      </c>
      <c r="AN949" s="107">
        <v>0</v>
      </c>
      <c r="AO949" s="107"/>
      <c r="AP949" s="107"/>
      <c r="AQ949" s="107"/>
      <c r="AR949" s="107"/>
      <c r="AS949" s="107"/>
      <c r="AT949" s="107"/>
      <c r="AU949" s="107"/>
      <c r="AV949" s="107"/>
      <c r="AW949" s="107"/>
      <c r="AX949" s="107"/>
      <c r="AY949" s="107"/>
      <c r="AZ949" s="107"/>
      <c r="BA949" s="107"/>
      <c r="BB949" s="107"/>
      <c r="BC949" s="107"/>
    </row>
    <row r="950" spans="1:55" hidden="1" x14ac:dyDescent="0.3">
      <c r="B950" s="111" t="s">
        <v>3177</v>
      </c>
      <c r="C950" s="111">
        <v>4600011662</v>
      </c>
      <c r="D950" s="101" t="s">
        <v>312</v>
      </c>
      <c r="E950" s="110"/>
      <c r="F950" s="102"/>
      <c r="G950" s="103"/>
      <c r="H950" s="103"/>
      <c r="I950" s="100"/>
      <c r="J950" s="122" t="s">
        <v>307</v>
      </c>
      <c r="K950" s="103"/>
      <c r="L950" s="103"/>
      <c r="M950" s="103"/>
      <c r="N950" s="103"/>
      <c r="O950" s="106"/>
      <c r="P950" s="104"/>
      <c r="Q950" s="104"/>
      <c r="R950" s="104"/>
      <c r="S950" s="105"/>
      <c r="T950" s="119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  <c r="AE950" s="107"/>
      <c r="AF950" s="107"/>
      <c r="AG950" s="107"/>
      <c r="AH950" s="107"/>
      <c r="AI950" s="107"/>
      <c r="AJ950" s="107"/>
      <c r="AK950" s="107"/>
      <c r="AL950" s="107"/>
      <c r="AM950" s="107"/>
      <c r="AN950" s="107"/>
      <c r="AO950" s="107"/>
      <c r="AP950" s="107"/>
      <c r="AQ950" s="107"/>
      <c r="AR950" s="107"/>
      <c r="AS950" s="107"/>
      <c r="AT950" s="107"/>
      <c r="AU950" s="107"/>
      <c r="AV950" s="107"/>
      <c r="AW950" s="107"/>
      <c r="AX950" s="107"/>
      <c r="AY950" s="107"/>
      <c r="AZ950" s="107"/>
      <c r="BA950" s="107"/>
      <c r="BB950" s="107"/>
      <c r="BC950" s="107"/>
    </row>
    <row r="951" spans="1:55" hidden="1" x14ac:dyDescent="0.3">
      <c r="B951" s="111" t="s">
        <v>3177</v>
      </c>
      <c r="C951" s="111">
        <v>4600011662</v>
      </c>
      <c r="D951" s="101" t="s">
        <v>308</v>
      </c>
      <c r="E951" s="110"/>
      <c r="F951" s="102"/>
      <c r="G951" s="103"/>
      <c r="H951" s="103"/>
      <c r="I951" s="100"/>
      <c r="J951" s="122" t="s">
        <v>3037</v>
      </c>
      <c r="K951" s="103"/>
      <c r="L951" s="103"/>
      <c r="M951" s="103"/>
      <c r="N951" s="103"/>
      <c r="O951" s="106"/>
      <c r="P951" s="104"/>
      <c r="Q951" s="104"/>
      <c r="R951" s="104"/>
      <c r="S951" s="105"/>
      <c r="T951" s="119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  <c r="AE951" s="107"/>
      <c r="AF951" s="107"/>
      <c r="AG951" s="107"/>
      <c r="AH951" s="107"/>
      <c r="AI951" s="107"/>
      <c r="AJ951" s="107"/>
      <c r="AK951" s="107"/>
      <c r="AL951" s="107"/>
      <c r="AM951" s="107"/>
      <c r="AN951" s="107"/>
      <c r="AO951" s="107"/>
      <c r="AP951" s="107"/>
      <c r="AQ951" s="107"/>
      <c r="AR951" s="107"/>
      <c r="AS951" s="107"/>
      <c r="AT951" s="107"/>
      <c r="AU951" s="107"/>
      <c r="AV951" s="107"/>
      <c r="AW951" s="107"/>
      <c r="AX951" s="107"/>
      <c r="AY951" s="107"/>
      <c r="AZ951" s="107"/>
      <c r="BA951" s="107"/>
      <c r="BB951" s="107"/>
      <c r="BC951" s="107"/>
    </row>
    <row r="952" spans="1:55" x14ac:dyDescent="0.3">
      <c r="A952" s="109" t="s">
        <v>3263</v>
      </c>
      <c r="B952" s="111">
        <v>30</v>
      </c>
      <c r="C952" s="111">
        <v>4600011662</v>
      </c>
      <c r="D952" s="101" t="s">
        <v>1337</v>
      </c>
      <c r="E952" s="110" t="str">
        <f t="shared" ref="E952:E953" si="81">IF(F952="","",CONCATENATE(TRIM(F952)," - ",TRIM(J952)))</f>
        <v>(VP) Sistema de Vapor de média pressão - Montar e soldar trecho de linha 14"-S3-14E-5314-H 2º trecho</v>
      </c>
      <c r="F952" s="102" t="s">
        <v>456</v>
      </c>
      <c r="G952" s="103" t="s">
        <v>450</v>
      </c>
      <c r="H952" s="103" t="s">
        <v>1692</v>
      </c>
      <c r="I952" s="100">
        <v>14</v>
      </c>
      <c r="J952" s="122" t="s">
        <v>309</v>
      </c>
      <c r="K952" s="103"/>
      <c r="L952" s="103" t="s">
        <v>462</v>
      </c>
      <c r="M952" s="103" t="s">
        <v>446</v>
      </c>
      <c r="N952" s="103"/>
      <c r="O952" s="106" t="s">
        <v>3208</v>
      </c>
      <c r="P952" s="104"/>
      <c r="Q952" s="104"/>
      <c r="R952" s="104" t="s">
        <v>1698</v>
      </c>
      <c r="S952" s="105"/>
      <c r="T952" s="119">
        <f>2287+465</f>
        <v>2752</v>
      </c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  <c r="AE952" s="107"/>
      <c r="AF952" s="107"/>
      <c r="AG952" s="107"/>
      <c r="AH952" s="107"/>
      <c r="AI952" s="107"/>
      <c r="AJ952" s="107"/>
      <c r="AK952" s="107"/>
      <c r="AL952" s="107"/>
      <c r="AM952" s="107"/>
      <c r="AN952" s="107"/>
      <c r="AO952" s="107"/>
      <c r="AP952" s="107"/>
      <c r="AQ952" s="107"/>
      <c r="AR952" s="107"/>
      <c r="AS952" s="107"/>
      <c r="AT952" s="107"/>
      <c r="AU952" s="107"/>
      <c r="AV952" s="107"/>
      <c r="AW952" s="107"/>
      <c r="AX952" s="107"/>
      <c r="AY952" s="107">
        <v>1</v>
      </c>
      <c r="AZ952" s="107">
        <v>1</v>
      </c>
      <c r="BA952" s="107">
        <v>1</v>
      </c>
      <c r="BB952" s="107">
        <v>1</v>
      </c>
      <c r="BC952" s="107"/>
    </row>
    <row r="953" spans="1:55" hidden="1" x14ac:dyDescent="0.3">
      <c r="B953" s="111" t="s">
        <v>3178</v>
      </c>
      <c r="C953" s="111">
        <v>4600011662</v>
      </c>
      <c r="D953" s="101" t="s">
        <v>1338</v>
      </c>
      <c r="E953" s="110" t="str">
        <f t="shared" si="81"/>
        <v>(VP) Sistema de Vapor de média pressão - Teste hidrostático linha 5314</v>
      </c>
      <c r="F953" s="102" t="s">
        <v>456</v>
      </c>
      <c r="G953" s="103" t="s">
        <v>450</v>
      </c>
      <c r="H953" s="103" t="s">
        <v>1692</v>
      </c>
      <c r="I953" s="100">
        <v>14</v>
      </c>
      <c r="J953" s="122" t="s">
        <v>3247</v>
      </c>
      <c r="K953" s="103"/>
      <c r="L953" s="103" t="s">
        <v>462</v>
      </c>
      <c r="M953" s="103"/>
      <c r="N953" s="103"/>
      <c r="O953" s="106" t="s">
        <v>3209</v>
      </c>
      <c r="P953" s="104"/>
      <c r="Q953" s="104"/>
      <c r="R953" s="104"/>
      <c r="S953" s="105"/>
      <c r="T953" s="119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  <c r="AE953" s="107"/>
      <c r="AF953" s="107"/>
      <c r="AG953" s="107"/>
      <c r="AH953" s="107"/>
      <c r="AI953" s="107"/>
      <c r="AJ953" s="107"/>
      <c r="AK953" s="107"/>
      <c r="AL953" s="107"/>
      <c r="AM953" s="107"/>
      <c r="AN953" s="107"/>
      <c r="AO953" s="107"/>
      <c r="AP953" s="107"/>
      <c r="AQ953" s="107"/>
      <c r="AR953" s="107"/>
      <c r="AS953" s="107"/>
      <c r="AT953" s="107"/>
      <c r="AU953" s="107"/>
      <c r="AV953" s="107"/>
      <c r="AW953" s="107"/>
      <c r="AX953" s="107">
        <v>0</v>
      </c>
      <c r="AY953" s="107">
        <v>0</v>
      </c>
      <c r="AZ953" s="107">
        <v>0</v>
      </c>
      <c r="BA953" s="107">
        <v>0</v>
      </c>
      <c r="BB953" s="107">
        <v>0</v>
      </c>
      <c r="BC953" s="107"/>
    </row>
    <row r="954" spans="1:55" hidden="1" x14ac:dyDescent="0.3">
      <c r="B954" s="111" t="s">
        <v>3177</v>
      </c>
      <c r="C954" s="111">
        <v>4600011662</v>
      </c>
      <c r="D954" s="101" t="s">
        <v>1339</v>
      </c>
      <c r="E954" s="110"/>
      <c r="F954" s="102"/>
      <c r="G954" s="103"/>
      <c r="H954" s="103"/>
      <c r="I954" s="100"/>
      <c r="J954" s="122" t="s">
        <v>3038</v>
      </c>
      <c r="K954" s="103"/>
      <c r="L954" s="103"/>
      <c r="M954" s="103"/>
      <c r="N954" s="103"/>
      <c r="O954" s="106"/>
      <c r="P954" s="104"/>
      <c r="Q954" s="104"/>
      <c r="R954" s="104"/>
      <c r="S954" s="105"/>
      <c r="T954" s="119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  <c r="AE954" s="107"/>
      <c r="AF954" s="107"/>
      <c r="AG954" s="107"/>
      <c r="AH954" s="107"/>
      <c r="AI954" s="107"/>
      <c r="AJ954" s="107"/>
      <c r="AK954" s="107"/>
      <c r="AL954" s="107"/>
      <c r="AM954" s="107"/>
      <c r="AN954" s="107"/>
      <c r="AO954" s="107"/>
      <c r="AP954" s="107"/>
      <c r="AQ954" s="107"/>
      <c r="AR954" s="107"/>
      <c r="AS954" s="107"/>
      <c r="AT954" s="107"/>
      <c r="AU954" s="107"/>
      <c r="AV954" s="107"/>
      <c r="AW954" s="107"/>
      <c r="AX954" s="107"/>
      <c r="AY954" s="107"/>
      <c r="AZ954" s="107"/>
      <c r="BA954" s="107"/>
      <c r="BB954" s="107"/>
      <c r="BC954" s="107"/>
    </row>
    <row r="955" spans="1:55" hidden="1" x14ac:dyDescent="0.3">
      <c r="A955" s="109" t="s">
        <v>3260</v>
      </c>
      <c r="B955" s="111" t="s">
        <v>3178</v>
      </c>
      <c r="C955" s="111">
        <v>4600011662</v>
      </c>
      <c r="D955" s="101" t="s">
        <v>1340</v>
      </c>
      <c r="E955" s="110" t="str">
        <f t="shared" ref="E955" si="82">IF(F955="","",CONCATENATE(TRIM(F955)," - ",TRIM(J955)))</f>
        <v>(VP) Sistema de Vapor de média pressão - Linha 14"-S3-14E-5403-H</v>
      </c>
      <c r="F955" s="102" t="s">
        <v>456</v>
      </c>
      <c r="G955" s="103" t="s">
        <v>450</v>
      </c>
      <c r="H955" s="103" t="s">
        <v>1692</v>
      </c>
      <c r="I955" s="100">
        <v>14</v>
      </c>
      <c r="J955" s="122" t="s">
        <v>2683</v>
      </c>
      <c r="K955" s="103"/>
      <c r="L955" s="103" t="s">
        <v>462</v>
      </c>
      <c r="M955" s="103"/>
      <c r="N955" s="103"/>
      <c r="O955" s="106"/>
      <c r="P955" s="104"/>
      <c r="Q955" s="104"/>
      <c r="R955" s="104"/>
      <c r="S955" s="105"/>
      <c r="T955" s="119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  <c r="AE955" s="107"/>
      <c r="AF955" s="107"/>
      <c r="AG955" s="107"/>
      <c r="AH955" s="107"/>
      <c r="AI955" s="107"/>
      <c r="AJ955" s="107">
        <v>0</v>
      </c>
      <c r="AK955" s="107">
        <v>0</v>
      </c>
      <c r="AL955" s="107">
        <v>0</v>
      </c>
      <c r="AM955" s="107">
        <v>0</v>
      </c>
      <c r="AN955" s="107">
        <v>0</v>
      </c>
      <c r="AO955" s="107"/>
      <c r="AP955" s="107"/>
      <c r="AQ955" s="107"/>
      <c r="AR955" s="107"/>
      <c r="AS955" s="107"/>
      <c r="AT955" s="107"/>
      <c r="AU955" s="107"/>
      <c r="AV955" s="107"/>
      <c r="AW955" s="107"/>
      <c r="AX955" s="107"/>
      <c r="AY955" s="107"/>
      <c r="AZ955" s="107"/>
      <c r="BA955" s="107"/>
      <c r="BB955" s="107"/>
      <c r="BC955" s="107"/>
    </row>
    <row r="956" spans="1:55" hidden="1" x14ac:dyDescent="0.3">
      <c r="A956" s="109" t="s">
        <v>3260</v>
      </c>
      <c r="B956" s="111" t="s">
        <v>3177</v>
      </c>
      <c r="C956" s="111">
        <v>4600011662</v>
      </c>
      <c r="D956" s="101" t="s">
        <v>1341</v>
      </c>
      <c r="E956" s="110" t="str">
        <f t="shared" ref="E956" si="83">IF(F956="","",CONCATENATE(TRIM(F956)," - ",TRIM(J956)))</f>
        <v>(VP) Sistema de Vapor de média pressão - Montar e soldar de 14"-S3-14E-5403-H</v>
      </c>
      <c r="F956" s="102" t="s">
        <v>456</v>
      </c>
      <c r="G956" s="103" t="s">
        <v>450</v>
      </c>
      <c r="H956" s="103" t="s">
        <v>1692</v>
      </c>
      <c r="I956" s="100">
        <v>14</v>
      </c>
      <c r="J956" s="122" t="s">
        <v>3039</v>
      </c>
      <c r="K956" s="103"/>
      <c r="L956" s="103" t="s">
        <v>462</v>
      </c>
      <c r="M956" s="103"/>
      <c r="N956" s="103"/>
      <c r="O956" s="106"/>
      <c r="P956" s="104">
        <v>1</v>
      </c>
      <c r="Q956" s="104"/>
      <c r="R956" s="104" t="s">
        <v>1701</v>
      </c>
      <c r="S956" s="105">
        <f t="shared" ref="S956" si="84">IF(P956="","",Q956/P956)</f>
        <v>0</v>
      </c>
      <c r="T956" s="119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  <c r="AE956" s="107"/>
      <c r="AF956" s="107"/>
      <c r="AG956" s="107"/>
      <c r="AH956" s="107"/>
      <c r="AI956" s="107"/>
      <c r="AJ956" s="107"/>
      <c r="AK956" s="107"/>
      <c r="AL956" s="107"/>
      <c r="AM956" s="107"/>
      <c r="AN956" s="107"/>
      <c r="AO956" s="107"/>
      <c r="AP956" s="107"/>
      <c r="AQ956" s="107"/>
      <c r="AR956" s="107"/>
      <c r="AS956" s="107"/>
      <c r="AT956" s="107"/>
      <c r="AU956" s="107"/>
      <c r="AV956" s="107"/>
      <c r="AW956" s="107"/>
      <c r="AX956" s="107"/>
      <c r="AY956" s="107"/>
      <c r="AZ956" s="107"/>
      <c r="BA956" s="107"/>
      <c r="BB956" s="107"/>
      <c r="BC956" s="107"/>
    </row>
    <row r="957" spans="1:55" hidden="1" x14ac:dyDescent="0.3">
      <c r="B957" s="111" t="s">
        <v>3177</v>
      </c>
      <c r="C957" s="111">
        <v>4600011662</v>
      </c>
      <c r="D957" s="101" t="s">
        <v>1342</v>
      </c>
      <c r="E957" s="110"/>
      <c r="F957" s="102"/>
      <c r="G957" s="103"/>
      <c r="H957" s="103"/>
      <c r="I957" s="100"/>
      <c r="J957" s="122" t="s">
        <v>335</v>
      </c>
      <c r="K957" s="103"/>
      <c r="L957" s="103"/>
      <c r="M957" s="103"/>
      <c r="N957" s="103"/>
      <c r="O957" s="106"/>
      <c r="P957" s="104"/>
      <c r="Q957" s="104"/>
      <c r="R957" s="104"/>
      <c r="S957" s="105"/>
      <c r="T957" s="119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  <c r="AE957" s="107"/>
      <c r="AF957" s="107"/>
      <c r="AG957" s="107"/>
      <c r="AH957" s="107"/>
      <c r="AI957" s="107"/>
      <c r="AJ957" s="107"/>
      <c r="AK957" s="107"/>
      <c r="AL957" s="107"/>
      <c r="AM957" s="107"/>
      <c r="AN957" s="107"/>
      <c r="AO957" s="107"/>
      <c r="AP957" s="107"/>
      <c r="AQ957" s="107"/>
      <c r="AR957" s="107"/>
      <c r="AS957" s="107"/>
      <c r="AT957" s="107"/>
      <c r="AU957" s="107"/>
      <c r="AV957" s="107"/>
      <c r="AW957" s="107"/>
      <c r="AX957" s="107"/>
      <c r="AY957" s="107"/>
      <c r="AZ957" s="107"/>
      <c r="BA957" s="107"/>
      <c r="BB957" s="107"/>
      <c r="BC957" s="107"/>
    </row>
    <row r="958" spans="1:55" hidden="1" x14ac:dyDescent="0.3">
      <c r="A958" s="109" t="s">
        <v>3260</v>
      </c>
      <c r="B958" s="111" t="s">
        <v>3178</v>
      </c>
      <c r="C958" s="111">
        <v>4600011662</v>
      </c>
      <c r="D958" s="101" t="s">
        <v>1343</v>
      </c>
      <c r="E958" s="110" t="str">
        <f t="shared" ref="E958" si="85">IF(F958="","",CONCATENATE(TRIM(F958)," - ",TRIM(J958)))</f>
        <v>(VP) Sistema de Vapor de média pressão - Linha 14"-S3-14E-5404-H</v>
      </c>
      <c r="F958" s="102" t="s">
        <v>456</v>
      </c>
      <c r="G958" s="103" t="s">
        <v>450</v>
      </c>
      <c r="H958" s="103" t="s">
        <v>1692</v>
      </c>
      <c r="I958" s="100">
        <v>14</v>
      </c>
      <c r="J958" s="122" t="s">
        <v>2684</v>
      </c>
      <c r="K958" s="103"/>
      <c r="L958" s="103" t="s">
        <v>462</v>
      </c>
      <c r="M958" s="103"/>
      <c r="N958" s="103"/>
      <c r="O958" s="106"/>
      <c r="P958" s="104"/>
      <c r="Q958" s="104"/>
      <c r="R958" s="104"/>
      <c r="S958" s="105"/>
      <c r="T958" s="119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  <c r="AE958" s="107"/>
      <c r="AF958" s="107"/>
      <c r="AG958" s="107"/>
      <c r="AH958" s="107"/>
      <c r="AI958" s="107"/>
      <c r="AJ958" s="107">
        <v>0</v>
      </c>
      <c r="AK958" s="107">
        <v>0</v>
      </c>
      <c r="AL958" s="107">
        <v>0</v>
      </c>
      <c r="AM958" s="107">
        <v>0</v>
      </c>
      <c r="AN958" s="107">
        <v>0</v>
      </c>
      <c r="AO958" s="107"/>
      <c r="AP958" s="107"/>
      <c r="AQ958" s="107"/>
      <c r="AR958" s="107"/>
      <c r="AS958" s="107"/>
      <c r="AT958" s="107"/>
      <c r="AU958" s="107"/>
      <c r="AV958" s="107"/>
      <c r="AW958" s="107"/>
      <c r="AX958" s="107"/>
      <c r="AY958" s="107"/>
      <c r="AZ958" s="107"/>
      <c r="BA958" s="107"/>
      <c r="BB958" s="107"/>
      <c r="BC958" s="107"/>
    </row>
    <row r="959" spans="1:55" hidden="1" x14ac:dyDescent="0.3">
      <c r="A959" s="109" t="s">
        <v>3260</v>
      </c>
      <c r="B959" s="111" t="s">
        <v>3177</v>
      </c>
      <c r="C959" s="111">
        <v>4600011662</v>
      </c>
      <c r="D959" s="101" t="s">
        <v>1344</v>
      </c>
      <c r="E959" s="110" t="str">
        <f t="shared" ref="E959" si="86">IF(F959="","",CONCATENATE(TRIM(F959)," - ",TRIM(J959)))</f>
        <v>(VP) Sistema de Vapor de média pressão - Montar e soldar de 14"-S3-14E-5404-H</v>
      </c>
      <c r="F959" s="102" t="s">
        <v>456</v>
      </c>
      <c r="G959" s="103" t="s">
        <v>450</v>
      </c>
      <c r="H959" s="103" t="s">
        <v>1692</v>
      </c>
      <c r="I959" s="100">
        <v>14</v>
      </c>
      <c r="J959" s="122" t="s">
        <v>3040</v>
      </c>
      <c r="K959" s="103"/>
      <c r="L959" s="103" t="s">
        <v>462</v>
      </c>
      <c r="M959" s="103"/>
      <c r="N959" s="103"/>
      <c r="O959" s="106"/>
      <c r="P959" s="104">
        <v>1</v>
      </c>
      <c r="Q959" s="104"/>
      <c r="R959" s="104" t="s">
        <v>1701</v>
      </c>
      <c r="S959" s="105">
        <f t="shared" ref="S959" si="87">IF(P959="","",Q959/P959)</f>
        <v>0</v>
      </c>
      <c r="T959" s="119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  <c r="AE959" s="107"/>
      <c r="AF959" s="107"/>
      <c r="AG959" s="107"/>
      <c r="AH959" s="107"/>
      <c r="AI959" s="107"/>
      <c r="AJ959" s="107"/>
      <c r="AK959" s="107"/>
      <c r="AL959" s="107"/>
      <c r="AM959" s="107"/>
      <c r="AN959" s="107"/>
      <c r="AO959" s="107"/>
      <c r="AP959" s="107"/>
      <c r="AQ959" s="107"/>
      <c r="AR959" s="107"/>
      <c r="AS959" s="107"/>
      <c r="AT959" s="107"/>
      <c r="AU959" s="107"/>
      <c r="AV959" s="107"/>
      <c r="AW959" s="107"/>
      <c r="AX959" s="107"/>
      <c r="AY959" s="107"/>
      <c r="AZ959" s="107"/>
      <c r="BA959" s="107"/>
      <c r="BB959" s="107"/>
      <c r="BC959" s="107"/>
    </row>
    <row r="960" spans="1:55" hidden="1" x14ac:dyDescent="0.3">
      <c r="B960" s="111" t="s">
        <v>3177</v>
      </c>
      <c r="C960" s="111">
        <v>4600011662</v>
      </c>
      <c r="D960" s="101" t="s">
        <v>1345</v>
      </c>
      <c r="E960" s="110"/>
      <c r="F960" s="102"/>
      <c r="G960" s="103"/>
      <c r="H960" s="103"/>
      <c r="I960" s="100"/>
      <c r="J960" s="122" t="s">
        <v>335</v>
      </c>
      <c r="K960" s="103"/>
      <c r="L960" s="103"/>
      <c r="M960" s="103"/>
      <c r="N960" s="103"/>
      <c r="O960" s="106"/>
      <c r="P960" s="104"/>
      <c r="Q960" s="104"/>
      <c r="R960" s="104"/>
      <c r="S960" s="105"/>
      <c r="T960" s="119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  <c r="AE960" s="107"/>
      <c r="AF960" s="107"/>
      <c r="AG960" s="107"/>
      <c r="AH960" s="107"/>
      <c r="AI960" s="107"/>
      <c r="AJ960" s="107"/>
      <c r="AK960" s="107"/>
      <c r="AL960" s="107"/>
      <c r="AM960" s="107"/>
      <c r="AN960" s="107"/>
      <c r="AO960" s="107"/>
      <c r="AP960" s="107"/>
      <c r="AQ960" s="107"/>
      <c r="AR960" s="107"/>
      <c r="AS960" s="107"/>
      <c r="AT960" s="107"/>
      <c r="AU960" s="107"/>
      <c r="AV960" s="107"/>
      <c r="AW960" s="107"/>
      <c r="AX960" s="107"/>
      <c r="AY960" s="107"/>
      <c r="AZ960" s="107"/>
      <c r="BA960" s="107"/>
      <c r="BB960" s="107"/>
      <c r="BC960" s="107"/>
    </row>
    <row r="961" spans="1:55" hidden="1" x14ac:dyDescent="0.3">
      <c r="B961" s="111" t="s">
        <v>3177</v>
      </c>
      <c r="C961" s="111">
        <v>4600011662</v>
      </c>
      <c r="D961" s="101" t="s">
        <v>1346</v>
      </c>
      <c r="E961" s="110"/>
      <c r="F961" s="102"/>
      <c r="G961" s="103"/>
      <c r="H961" s="103"/>
      <c r="I961" s="100"/>
      <c r="J961" s="122" t="s">
        <v>3041</v>
      </c>
      <c r="K961" s="103"/>
      <c r="L961" s="103"/>
      <c r="M961" s="103"/>
      <c r="N961" s="103"/>
      <c r="O961" s="106"/>
      <c r="P961" s="104"/>
      <c r="Q961" s="104"/>
      <c r="R961" s="104"/>
      <c r="S961" s="105"/>
      <c r="T961" s="119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  <c r="AE961" s="107"/>
      <c r="AF961" s="107"/>
      <c r="AG961" s="107"/>
      <c r="AH961" s="107"/>
      <c r="AI961" s="107"/>
      <c r="AJ961" s="107"/>
      <c r="AK961" s="107"/>
      <c r="AL961" s="107"/>
      <c r="AM961" s="107"/>
      <c r="AN961" s="107"/>
      <c r="AO961" s="107"/>
      <c r="AP961" s="107"/>
      <c r="AQ961" s="107"/>
      <c r="AR961" s="107"/>
      <c r="AS961" s="107"/>
      <c r="AT961" s="107"/>
      <c r="AU961" s="107"/>
      <c r="AV961" s="107"/>
      <c r="AW961" s="107"/>
      <c r="AX961" s="107"/>
      <c r="AY961" s="107"/>
      <c r="AZ961" s="107"/>
      <c r="BA961" s="107"/>
      <c r="BB961" s="107"/>
      <c r="BC961" s="107"/>
    </row>
    <row r="962" spans="1:55" hidden="1" x14ac:dyDescent="0.3">
      <c r="A962" s="109" t="s">
        <v>3260</v>
      </c>
      <c r="B962" s="111" t="s">
        <v>3178</v>
      </c>
      <c r="C962" s="111">
        <v>4600011662</v>
      </c>
      <c r="D962" s="101" t="s">
        <v>1347</v>
      </c>
      <c r="E962" s="110" t="str">
        <f t="shared" ref="E962:E964" si="88">IF(F962="","",CONCATENATE(TRIM(F962)," - ",TRIM(J962)))</f>
        <v>(VP) Sistema de Vapor de média pressão - Linha 24"-S3-14E-5312-H</v>
      </c>
      <c r="F962" s="102" t="s">
        <v>456</v>
      </c>
      <c r="G962" s="103" t="s">
        <v>450</v>
      </c>
      <c r="H962" s="103" t="s">
        <v>429</v>
      </c>
      <c r="I962" s="100">
        <v>14</v>
      </c>
      <c r="J962" s="122" t="s">
        <v>2681</v>
      </c>
      <c r="K962" s="103"/>
      <c r="L962" s="103" t="s">
        <v>462</v>
      </c>
      <c r="M962" s="103"/>
      <c r="N962" s="103"/>
      <c r="O962" s="106"/>
      <c r="P962" s="104"/>
      <c r="Q962" s="104"/>
      <c r="R962" s="104"/>
      <c r="S962" s="105"/>
      <c r="T962" s="119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  <c r="AE962" s="107"/>
      <c r="AF962" s="107"/>
      <c r="AG962" s="107"/>
      <c r="AH962" s="107"/>
      <c r="AI962" s="107"/>
      <c r="AJ962" s="107">
        <v>0</v>
      </c>
      <c r="AK962" s="107">
        <v>0</v>
      </c>
      <c r="AL962" s="107">
        <v>0</v>
      </c>
      <c r="AM962" s="107">
        <v>0</v>
      </c>
      <c r="AN962" s="107">
        <v>0</v>
      </c>
      <c r="AO962" s="107"/>
      <c r="AP962" s="107"/>
      <c r="AQ962" s="107"/>
      <c r="AR962" s="107"/>
      <c r="AS962" s="107"/>
      <c r="AT962" s="107"/>
      <c r="AU962" s="107"/>
      <c r="AV962" s="107"/>
      <c r="AW962" s="107"/>
      <c r="AX962" s="107"/>
      <c r="AY962" s="107"/>
      <c r="AZ962" s="107"/>
      <c r="BA962" s="107"/>
      <c r="BB962" s="107"/>
      <c r="BC962" s="107"/>
    </row>
    <row r="963" spans="1:55" hidden="1" x14ac:dyDescent="0.3">
      <c r="A963" s="109" t="s">
        <v>3260</v>
      </c>
      <c r="B963" s="111" t="s">
        <v>3181</v>
      </c>
      <c r="C963" s="111">
        <v>4600011662</v>
      </c>
      <c r="D963" s="101" t="s">
        <v>1348</v>
      </c>
      <c r="E963" s="110" t="str">
        <f t="shared" si="88"/>
        <v>(VP) Sistema de Vapor de média pressão - Montar e soldar linha 24"-S3-14E-5312-H</v>
      </c>
      <c r="F963" s="102" t="s">
        <v>456</v>
      </c>
      <c r="G963" s="103" t="s">
        <v>450</v>
      </c>
      <c r="H963" s="103" t="s">
        <v>429</v>
      </c>
      <c r="I963" s="100">
        <v>14</v>
      </c>
      <c r="J963" s="122" t="s">
        <v>3042</v>
      </c>
      <c r="K963" s="103"/>
      <c r="L963" s="103" t="s">
        <v>462</v>
      </c>
      <c r="M963" s="103" t="s">
        <v>446</v>
      </c>
      <c r="N963" s="103"/>
      <c r="O963" s="106"/>
      <c r="P963" s="104">
        <v>1143</v>
      </c>
      <c r="Q963" s="104"/>
      <c r="R963" s="104" t="s">
        <v>1698</v>
      </c>
      <c r="S963" s="105">
        <f t="shared" ref="S963:S964" si="89">IF(P963="","",Q963/P963)</f>
        <v>0</v>
      </c>
      <c r="T963" s="119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  <c r="AE963" s="107"/>
      <c r="AF963" s="107"/>
      <c r="AG963" s="107"/>
      <c r="AH963" s="107"/>
      <c r="AI963" s="107"/>
      <c r="AJ963" s="107"/>
      <c r="AK963" s="107"/>
      <c r="AL963" s="107"/>
      <c r="AM963" s="107"/>
      <c r="AN963" s="107"/>
      <c r="AO963" s="107"/>
      <c r="AP963" s="107"/>
      <c r="AQ963" s="107">
        <v>1</v>
      </c>
      <c r="AR963" s="107">
        <v>1</v>
      </c>
      <c r="AS963" s="107"/>
      <c r="AT963" s="107"/>
      <c r="AU963" s="107"/>
      <c r="AV963" s="107"/>
      <c r="AW963" s="107"/>
      <c r="AX963" s="107"/>
      <c r="AY963" s="107"/>
      <c r="AZ963" s="107"/>
      <c r="BA963" s="107"/>
      <c r="BB963" s="107"/>
      <c r="BC963" s="107"/>
    </row>
    <row r="964" spans="1:55" hidden="1" x14ac:dyDescent="0.3">
      <c r="B964" s="111" t="s">
        <v>3181</v>
      </c>
      <c r="C964" s="111">
        <v>4600011662</v>
      </c>
      <c r="D964" s="101" t="s">
        <v>1349</v>
      </c>
      <c r="E964" s="110" t="str">
        <f t="shared" si="88"/>
        <v>(VP) Sistema de Vapor de média pressão - Teste hidrostático - linha 5312</v>
      </c>
      <c r="F964" s="102" t="s">
        <v>456</v>
      </c>
      <c r="G964" s="103" t="s">
        <v>450</v>
      </c>
      <c r="H964" s="103" t="s">
        <v>429</v>
      </c>
      <c r="I964" s="100">
        <v>14</v>
      </c>
      <c r="J964" s="122" t="s">
        <v>3246</v>
      </c>
      <c r="K964" s="103"/>
      <c r="L964" s="103" t="s">
        <v>462</v>
      </c>
      <c r="M964" s="103" t="s">
        <v>3256</v>
      </c>
      <c r="N964" s="103"/>
      <c r="O964" s="106"/>
      <c r="P964" s="104">
        <v>1</v>
      </c>
      <c r="Q964" s="104"/>
      <c r="R964" s="104" t="s">
        <v>1701</v>
      </c>
      <c r="S964" s="105">
        <f t="shared" si="89"/>
        <v>0</v>
      </c>
      <c r="T964" s="119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  <c r="AE964" s="107"/>
      <c r="AF964" s="107"/>
      <c r="AG964" s="107"/>
      <c r="AH964" s="107"/>
      <c r="AI964" s="107"/>
      <c r="AJ964" s="107"/>
      <c r="AK964" s="107"/>
      <c r="AL964" s="107"/>
      <c r="AM964" s="107"/>
      <c r="AN964" s="107"/>
      <c r="AO964" s="107"/>
      <c r="AP964" s="107"/>
      <c r="AQ964" s="107"/>
      <c r="AR964" s="107"/>
      <c r="AS964" s="107"/>
      <c r="AT964" s="107"/>
      <c r="AU964" s="107"/>
      <c r="AV964" s="107"/>
      <c r="AW964" s="107"/>
      <c r="AX964" s="107"/>
      <c r="AY964" s="107"/>
      <c r="AZ964" s="107"/>
      <c r="BA964" s="107">
        <v>1</v>
      </c>
      <c r="BB964" s="107">
        <v>1</v>
      </c>
      <c r="BC964" s="107"/>
    </row>
    <row r="965" spans="1:55" hidden="1" x14ac:dyDescent="0.3">
      <c r="B965" s="111" t="s">
        <v>3177</v>
      </c>
      <c r="C965" s="111">
        <v>4600011662</v>
      </c>
      <c r="D965" s="101" t="s">
        <v>1350</v>
      </c>
      <c r="E965" s="110"/>
      <c r="F965" s="102"/>
      <c r="G965" s="103"/>
      <c r="H965" s="103"/>
      <c r="I965" s="100"/>
      <c r="J965" s="122" t="s">
        <v>3043</v>
      </c>
      <c r="K965" s="103"/>
      <c r="L965" s="103"/>
      <c r="M965" s="103"/>
      <c r="N965" s="103"/>
      <c r="O965" s="106"/>
      <c r="P965" s="104"/>
      <c r="Q965" s="104"/>
      <c r="R965" s="104"/>
      <c r="S965" s="105"/>
      <c r="T965" s="119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  <c r="AE965" s="107"/>
      <c r="AF965" s="107"/>
      <c r="AG965" s="107"/>
      <c r="AH965" s="107"/>
      <c r="AI965" s="107"/>
      <c r="AJ965" s="107"/>
      <c r="AK965" s="107"/>
      <c r="AL965" s="107"/>
      <c r="AM965" s="107"/>
      <c r="AN965" s="107"/>
      <c r="AO965" s="107"/>
      <c r="AP965" s="107"/>
      <c r="AQ965" s="107"/>
      <c r="AR965" s="107"/>
      <c r="AS965" s="107"/>
      <c r="AT965" s="107"/>
      <c r="AU965" s="107"/>
      <c r="AV965" s="107"/>
      <c r="AW965" s="107"/>
      <c r="AX965" s="107"/>
      <c r="AY965" s="107"/>
      <c r="AZ965" s="107"/>
      <c r="BA965" s="107"/>
      <c r="BB965" s="107"/>
      <c r="BC965" s="107"/>
    </row>
    <row r="966" spans="1:55" hidden="1" x14ac:dyDescent="0.3">
      <c r="B966" s="111" t="s">
        <v>3177</v>
      </c>
      <c r="C966" s="111">
        <v>4600011662</v>
      </c>
      <c r="D966" s="101" t="s">
        <v>1351</v>
      </c>
      <c r="E966" s="110"/>
      <c r="F966" s="102" t="s">
        <v>456</v>
      </c>
      <c r="G966" s="103" t="s">
        <v>450</v>
      </c>
      <c r="H966" s="103" t="s">
        <v>429</v>
      </c>
      <c r="I966" s="100"/>
      <c r="J966" s="122" t="s">
        <v>3044</v>
      </c>
      <c r="K966" s="103"/>
      <c r="L966" s="103"/>
      <c r="M966" s="103"/>
      <c r="N966" s="103"/>
      <c r="O966" s="106"/>
      <c r="P966" s="104"/>
      <c r="Q966" s="104"/>
      <c r="R966" s="104"/>
      <c r="S966" s="105"/>
      <c r="T966" s="119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  <c r="AE966" s="107"/>
      <c r="AF966" s="107"/>
      <c r="AG966" s="107"/>
      <c r="AH966" s="107"/>
      <c r="AI966" s="107"/>
      <c r="AJ966" s="107"/>
      <c r="AK966" s="107"/>
      <c r="AL966" s="107"/>
      <c r="AM966" s="107"/>
      <c r="AN966" s="107"/>
      <c r="AO966" s="107"/>
      <c r="AP966" s="107"/>
      <c r="AQ966" s="107"/>
      <c r="AR966" s="107"/>
      <c r="AS966" s="107"/>
      <c r="AT966" s="107"/>
      <c r="AU966" s="107"/>
      <c r="AV966" s="107"/>
      <c r="AW966" s="107"/>
      <c r="AX966" s="107"/>
      <c r="AY966" s="107"/>
      <c r="AZ966" s="107"/>
      <c r="BA966" s="107"/>
      <c r="BB966" s="107"/>
      <c r="BC966" s="107"/>
    </row>
    <row r="967" spans="1:55" hidden="1" x14ac:dyDescent="0.3">
      <c r="B967" s="111" t="s">
        <v>3181</v>
      </c>
      <c r="C967" s="111">
        <v>4600011662</v>
      </c>
      <c r="D967" s="101" t="s">
        <v>1352</v>
      </c>
      <c r="E967" s="110" t="str">
        <f t="shared" ref="E967" si="90">IF(F967="","",CONCATENATE(TRIM(F967)," - ",TRIM(J967)))</f>
        <v>(VP) Sistema de Vapor de média pressão - Teste hidrostático 5389</v>
      </c>
      <c r="F967" s="102" t="s">
        <v>456</v>
      </c>
      <c r="G967" s="103" t="s">
        <v>450</v>
      </c>
      <c r="H967" s="103" t="s">
        <v>429</v>
      </c>
      <c r="I967" s="100">
        <v>14</v>
      </c>
      <c r="J967" s="122" t="s">
        <v>3257</v>
      </c>
      <c r="K967" s="103"/>
      <c r="L967" s="103" t="s">
        <v>462</v>
      </c>
      <c r="M967" s="103" t="s">
        <v>3256</v>
      </c>
      <c r="N967" s="103"/>
      <c r="O967" s="106"/>
      <c r="P967" s="104"/>
      <c r="Q967" s="104"/>
      <c r="R967" s="104"/>
      <c r="S967" s="105"/>
      <c r="T967" s="119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  <c r="AE967" s="107"/>
      <c r="AF967" s="107"/>
      <c r="AG967" s="107"/>
      <c r="AH967" s="107"/>
      <c r="AI967" s="107"/>
      <c r="AJ967" s="107"/>
      <c r="AK967" s="107"/>
      <c r="AL967" s="107"/>
      <c r="AM967" s="107"/>
      <c r="AN967" s="107"/>
      <c r="AO967" s="107"/>
      <c r="AP967" s="107"/>
      <c r="AQ967" s="107"/>
      <c r="AR967" s="107"/>
      <c r="AS967" s="107"/>
      <c r="AT967" s="107"/>
      <c r="AU967" s="107"/>
      <c r="AV967" s="107"/>
      <c r="AW967" s="107"/>
      <c r="AX967" s="107"/>
      <c r="AY967" s="107"/>
      <c r="AZ967" s="107"/>
      <c r="BA967" s="107"/>
      <c r="BB967" s="107"/>
      <c r="BC967" s="107"/>
    </row>
    <row r="968" spans="1:55" hidden="1" x14ac:dyDescent="0.3">
      <c r="B968" s="111" t="s">
        <v>3177</v>
      </c>
      <c r="C968" s="111">
        <v>4600011662</v>
      </c>
      <c r="D968" s="101" t="s">
        <v>1353</v>
      </c>
      <c r="E968" s="110"/>
      <c r="F968" s="102"/>
      <c r="G968" s="103"/>
      <c r="H968" s="103"/>
      <c r="I968" s="100"/>
      <c r="J968" s="122" t="s">
        <v>2997</v>
      </c>
      <c r="K968" s="103"/>
      <c r="L968" s="103"/>
      <c r="M968" s="103"/>
      <c r="N968" s="103"/>
      <c r="O968" s="106"/>
      <c r="P968" s="104"/>
      <c r="Q968" s="104"/>
      <c r="R968" s="104"/>
      <c r="S968" s="105"/>
      <c r="T968" s="119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  <c r="AE968" s="107"/>
      <c r="AF968" s="107"/>
      <c r="AG968" s="107"/>
      <c r="AH968" s="107"/>
      <c r="AI968" s="107"/>
      <c r="AJ968" s="107"/>
      <c r="AK968" s="107"/>
      <c r="AL968" s="107"/>
      <c r="AM968" s="107"/>
      <c r="AN968" s="107"/>
      <c r="AO968" s="107"/>
      <c r="AP968" s="107"/>
      <c r="AQ968" s="107"/>
      <c r="AR968" s="107"/>
      <c r="AS968" s="107"/>
      <c r="AT968" s="107"/>
      <c r="AU968" s="107"/>
      <c r="AV968" s="107"/>
      <c r="AW968" s="107"/>
      <c r="AX968" s="107"/>
      <c r="AY968" s="107"/>
      <c r="AZ968" s="107"/>
      <c r="BA968" s="107"/>
      <c r="BB968" s="107"/>
      <c r="BC968" s="107"/>
    </row>
    <row r="969" spans="1:55" hidden="1" x14ac:dyDescent="0.3">
      <c r="B969" s="111" t="s">
        <v>3177</v>
      </c>
      <c r="C969" s="111">
        <v>4600011662</v>
      </c>
      <c r="D969" s="101" t="s">
        <v>1354</v>
      </c>
      <c r="E969" s="110"/>
      <c r="F969" s="102"/>
      <c r="G969" s="103"/>
      <c r="H969" s="103"/>
      <c r="I969" s="100"/>
      <c r="J969" s="122" t="s">
        <v>3045</v>
      </c>
      <c r="K969" s="103"/>
      <c r="L969" s="103"/>
      <c r="M969" s="103"/>
      <c r="N969" s="103"/>
      <c r="O969" s="106"/>
      <c r="P969" s="104"/>
      <c r="Q969" s="104"/>
      <c r="R969" s="104"/>
      <c r="S969" s="105"/>
      <c r="T969" s="119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  <c r="AE969" s="107"/>
      <c r="AF969" s="107"/>
      <c r="AG969" s="107"/>
      <c r="AH969" s="107"/>
      <c r="AI969" s="107"/>
      <c r="AJ969" s="107"/>
      <c r="AK969" s="107"/>
      <c r="AL969" s="107"/>
      <c r="AM969" s="107"/>
      <c r="AN969" s="107"/>
      <c r="AO969" s="107"/>
      <c r="AP969" s="107"/>
      <c r="AQ969" s="107"/>
      <c r="AR969" s="107"/>
      <c r="AS969" s="107"/>
      <c r="AT969" s="107"/>
      <c r="AU969" s="107"/>
      <c r="AV969" s="107"/>
      <c r="AW969" s="107"/>
      <c r="AX969" s="107"/>
      <c r="AY969" s="107"/>
      <c r="AZ969" s="107"/>
      <c r="BA969" s="107"/>
      <c r="BB969" s="107"/>
      <c r="BC969" s="107"/>
    </row>
    <row r="970" spans="1:55" hidden="1" x14ac:dyDescent="0.3">
      <c r="B970" s="111" t="s">
        <v>3177</v>
      </c>
      <c r="C970" s="111">
        <v>4600011662</v>
      </c>
      <c r="D970" s="101" t="s">
        <v>1355</v>
      </c>
      <c r="E970" s="110"/>
      <c r="F970" s="102"/>
      <c r="G970" s="103"/>
      <c r="H970" s="103"/>
      <c r="I970" s="100"/>
      <c r="J970" s="122" t="s">
        <v>3003</v>
      </c>
      <c r="K970" s="103"/>
      <c r="L970" s="103"/>
      <c r="M970" s="103"/>
      <c r="N970" s="103"/>
      <c r="O970" s="106"/>
      <c r="P970" s="104"/>
      <c r="Q970" s="104"/>
      <c r="R970" s="104"/>
      <c r="S970" s="105"/>
      <c r="T970" s="119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  <c r="AE970" s="107"/>
      <c r="AF970" s="107"/>
      <c r="AG970" s="107"/>
      <c r="AH970" s="107"/>
      <c r="AI970" s="107"/>
      <c r="AJ970" s="107"/>
      <c r="AK970" s="107"/>
      <c r="AL970" s="107"/>
      <c r="AM970" s="107"/>
      <c r="AN970" s="107"/>
      <c r="AO970" s="107"/>
      <c r="AP970" s="107"/>
      <c r="AQ970" s="107"/>
      <c r="AR970" s="107"/>
      <c r="AS970" s="107"/>
      <c r="AT970" s="107"/>
      <c r="AU970" s="107"/>
      <c r="AV970" s="107"/>
      <c r="AW970" s="107"/>
      <c r="AX970" s="107"/>
      <c r="AY970" s="107"/>
      <c r="AZ970" s="107"/>
      <c r="BA970" s="107"/>
      <c r="BB970" s="107"/>
      <c r="BC970" s="107"/>
    </row>
    <row r="971" spans="1:55" hidden="1" x14ac:dyDescent="0.3">
      <c r="B971" s="111" t="s">
        <v>3177</v>
      </c>
      <c r="C971" s="111">
        <v>4600011662</v>
      </c>
      <c r="D971" s="101" t="s">
        <v>1356</v>
      </c>
      <c r="E971" s="110"/>
      <c r="F971" s="102"/>
      <c r="G971" s="103"/>
      <c r="H971" s="103"/>
      <c r="I971" s="100"/>
      <c r="J971" s="122" t="s">
        <v>3046</v>
      </c>
      <c r="K971" s="103"/>
      <c r="L971" s="103"/>
      <c r="M971" s="103"/>
      <c r="N971" s="103"/>
      <c r="O971" s="106"/>
      <c r="P971" s="104"/>
      <c r="Q971" s="104"/>
      <c r="R971" s="104"/>
      <c r="S971" s="105"/>
      <c r="T971" s="119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  <c r="AE971" s="107"/>
      <c r="AF971" s="107"/>
      <c r="AG971" s="107"/>
      <c r="AH971" s="107"/>
      <c r="AI971" s="107"/>
      <c r="AJ971" s="107"/>
      <c r="AK971" s="107"/>
      <c r="AL971" s="107"/>
      <c r="AM971" s="107"/>
      <c r="AN971" s="107"/>
      <c r="AO971" s="107"/>
      <c r="AP971" s="107"/>
      <c r="AQ971" s="107"/>
      <c r="AR971" s="107"/>
      <c r="AS971" s="107"/>
      <c r="AT971" s="107"/>
      <c r="AU971" s="107"/>
      <c r="AV971" s="107"/>
      <c r="AW971" s="107"/>
      <c r="AX971" s="107"/>
      <c r="AY971" s="107"/>
      <c r="AZ971" s="107"/>
      <c r="BA971" s="107"/>
      <c r="BB971" s="107"/>
      <c r="BC971" s="107"/>
    </row>
    <row r="972" spans="1:55" hidden="1" x14ac:dyDescent="0.3">
      <c r="B972" s="111" t="s">
        <v>3177</v>
      </c>
      <c r="C972" s="111">
        <v>4600011662</v>
      </c>
      <c r="D972" s="101" t="s">
        <v>1357</v>
      </c>
      <c r="E972" s="110"/>
      <c r="F972" s="102"/>
      <c r="G972" s="103"/>
      <c r="H972" s="103"/>
      <c r="I972" s="100"/>
      <c r="J972" s="122" t="s">
        <v>3047</v>
      </c>
      <c r="K972" s="103"/>
      <c r="L972" s="103"/>
      <c r="M972" s="103"/>
      <c r="N972" s="103"/>
      <c r="O972" s="106"/>
      <c r="P972" s="104"/>
      <c r="Q972" s="104"/>
      <c r="R972" s="104"/>
      <c r="S972" s="105"/>
      <c r="T972" s="119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  <c r="AE972" s="107"/>
      <c r="AF972" s="107"/>
      <c r="AG972" s="107"/>
      <c r="AH972" s="107"/>
      <c r="AI972" s="107"/>
      <c r="AJ972" s="107"/>
      <c r="AK972" s="107"/>
      <c r="AL972" s="107"/>
      <c r="AM972" s="107"/>
      <c r="AN972" s="107"/>
      <c r="AO972" s="107"/>
      <c r="AP972" s="107"/>
      <c r="AQ972" s="107"/>
      <c r="AR972" s="107"/>
      <c r="AS972" s="107"/>
      <c r="AT972" s="107"/>
      <c r="AU972" s="107"/>
      <c r="AV972" s="107"/>
      <c r="AW972" s="107"/>
      <c r="AX972" s="107"/>
      <c r="AY972" s="107"/>
      <c r="AZ972" s="107"/>
      <c r="BA972" s="107"/>
      <c r="BB972" s="107"/>
      <c r="BC972" s="107"/>
    </row>
    <row r="973" spans="1:55" hidden="1" x14ac:dyDescent="0.3">
      <c r="B973" s="111" t="s">
        <v>3177</v>
      </c>
      <c r="C973" s="111">
        <v>4600011662</v>
      </c>
      <c r="D973" s="101" t="s">
        <v>1358</v>
      </c>
      <c r="E973" s="110"/>
      <c r="F973" s="102"/>
      <c r="G973" s="103"/>
      <c r="H973" s="103"/>
      <c r="I973" s="100"/>
      <c r="J973" s="122" t="s">
        <v>279</v>
      </c>
      <c r="K973" s="103"/>
      <c r="L973" s="103"/>
      <c r="M973" s="103"/>
      <c r="N973" s="103"/>
      <c r="O973" s="106"/>
      <c r="P973" s="104"/>
      <c r="Q973" s="104"/>
      <c r="R973" s="104"/>
      <c r="S973" s="105"/>
      <c r="T973" s="119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  <c r="AE973" s="107"/>
      <c r="AF973" s="107"/>
      <c r="AG973" s="107"/>
      <c r="AH973" s="107"/>
      <c r="AI973" s="107"/>
      <c r="AJ973" s="107"/>
      <c r="AK973" s="107"/>
      <c r="AL973" s="107"/>
      <c r="AM973" s="107"/>
      <c r="AN973" s="107"/>
      <c r="AO973" s="107"/>
      <c r="AP973" s="107"/>
      <c r="AQ973" s="107"/>
      <c r="AR973" s="107"/>
      <c r="AS973" s="107"/>
      <c r="AT973" s="107"/>
      <c r="AU973" s="107"/>
      <c r="AV973" s="107"/>
      <c r="AW973" s="107"/>
      <c r="AX973" s="107"/>
      <c r="AY973" s="107"/>
      <c r="AZ973" s="107"/>
      <c r="BA973" s="107"/>
      <c r="BB973" s="107"/>
      <c r="BC973" s="107"/>
    </row>
    <row r="974" spans="1:55" hidden="1" x14ac:dyDescent="0.3">
      <c r="B974" s="111" t="s">
        <v>3177</v>
      </c>
      <c r="C974" s="111">
        <v>4600011662</v>
      </c>
      <c r="D974" s="101" t="s">
        <v>1359</v>
      </c>
      <c r="E974" s="110"/>
      <c r="F974" s="102"/>
      <c r="G974" s="103"/>
      <c r="H974" s="103"/>
      <c r="I974" s="100"/>
      <c r="J974" s="122" t="s">
        <v>3048</v>
      </c>
      <c r="K974" s="103"/>
      <c r="L974" s="103"/>
      <c r="M974" s="103"/>
      <c r="N974" s="103"/>
      <c r="O974" s="106"/>
      <c r="P974" s="104"/>
      <c r="Q974" s="104"/>
      <c r="R974" s="104"/>
      <c r="S974" s="105"/>
      <c r="T974" s="119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  <c r="AE974" s="107"/>
      <c r="AF974" s="107"/>
      <c r="AG974" s="107"/>
      <c r="AH974" s="107"/>
      <c r="AI974" s="107"/>
      <c r="AJ974" s="107"/>
      <c r="AK974" s="107"/>
      <c r="AL974" s="107"/>
      <c r="AM974" s="107"/>
      <c r="AN974" s="107"/>
      <c r="AO974" s="107"/>
      <c r="AP974" s="107"/>
      <c r="AQ974" s="107"/>
      <c r="AR974" s="107"/>
      <c r="AS974" s="107"/>
      <c r="AT974" s="107"/>
      <c r="AU974" s="107"/>
      <c r="AV974" s="107"/>
      <c r="AW974" s="107"/>
      <c r="AX974" s="107"/>
      <c r="AY974" s="107"/>
      <c r="AZ974" s="107"/>
      <c r="BA974" s="107"/>
      <c r="BB974" s="107"/>
      <c r="BC974" s="107"/>
    </row>
    <row r="975" spans="1:55" hidden="1" x14ac:dyDescent="0.3">
      <c r="B975" s="111" t="s">
        <v>3177</v>
      </c>
      <c r="C975" s="111">
        <v>4600011662</v>
      </c>
      <c r="D975" s="101" t="s">
        <v>1360</v>
      </c>
      <c r="E975" s="110"/>
      <c r="F975" s="102"/>
      <c r="G975" s="103"/>
      <c r="H975" s="103"/>
      <c r="I975" s="100"/>
      <c r="J975" s="122" t="s">
        <v>3049</v>
      </c>
      <c r="K975" s="103"/>
      <c r="L975" s="103"/>
      <c r="M975" s="103"/>
      <c r="N975" s="103"/>
      <c r="O975" s="106"/>
      <c r="P975" s="104"/>
      <c r="Q975" s="104"/>
      <c r="R975" s="104"/>
      <c r="S975" s="105"/>
      <c r="T975" s="119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  <c r="AE975" s="107"/>
      <c r="AF975" s="107"/>
      <c r="AG975" s="107"/>
      <c r="AH975" s="107"/>
      <c r="AI975" s="107"/>
      <c r="AJ975" s="107"/>
      <c r="AK975" s="107"/>
      <c r="AL975" s="107"/>
      <c r="AM975" s="107"/>
      <c r="AN975" s="107"/>
      <c r="AO975" s="107"/>
      <c r="AP975" s="107"/>
      <c r="AQ975" s="107"/>
      <c r="AR975" s="107"/>
      <c r="AS975" s="107"/>
      <c r="AT975" s="107"/>
      <c r="AU975" s="107"/>
      <c r="AV975" s="107"/>
      <c r="AW975" s="107"/>
      <c r="AX975" s="107"/>
      <c r="AY975" s="107"/>
      <c r="AZ975" s="107"/>
      <c r="BA975" s="107"/>
      <c r="BB975" s="107"/>
      <c r="BC975" s="107"/>
    </row>
    <row r="976" spans="1:55" hidden="1" x14ac:dyDescent="0.3">
      <c r="A976" s="109" t="s">
        <v>3260</v>
      </c>
      <c r="B976" s="111" t="s">
        <v>3178</v>
      </c>
      <c r="C976" s="111">
        <v>4600011662</v>
      </c>
      <c r="D976" s="101" t="s">
        <v>1361</v>
      </c>
      <c r="E976" s="110" t="str">
        <f t="shared" ref="E976" si="91">IF(F976="","",CONCATENATE(TRIM(F976)," - ",TRIM(J976)))</f>
        <v>(CA) Sistema Caldeiras B e C - Tie in 108</v>
      </c>
      <c r="F976" s="102" t="s">
        <v>458</v>
      </c>
      <c r="G976" s="103" t="s">
        <v>450</v>
      </c>
      <c r="H976" s="103" t="s">
        <v>429</v>
      </c>
      <c r="I976" s="100">
        <v>14</v>
      </c>
      <c r="J976" s="122" t="s">
        <v>2685</v>
      </c>
      <c r="K976" s="103"/>
      <c r="L976" s="103" t="s">
        <v>462</v>
      </c>
      <c r="M976" s="103"/>
      <c r="N976" s="103"/>
      <c r="O976" s="106" t="s">
        <v>3210</v>
      </c>
      <c r="P976" s="104"/>
      <c r="Q976" s="104"/>
      <c r="R976" s="104"/>
      <c r="S976" s="105"/>
      <c r="T976" s="119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  <c r="AE976" s="107"/>
      <c r="AF976" s="107"/>
      <c r="AG976" s="107"/>
      <c r="AH976" s="107"/>
      <c r="AI976" s="107"/>
      <c r="AJ976" s="107">
        <v>0</v>
      </c>
      <c r="AK976" s="107">
        <v>0</v>
      </c>
      <c r="AL976" s="107">
        <v>0</v>
      </c>
      <c r="AM976" s="107">
        <v>0</v>
      </c>
      <c r="AN976" s="107">
        <v>0</v>
      </c>
      <c r="AO976" s="107"/>
      <c r="AP976" s="107"/>
      <c r="AQ976" s="107">
        <v>0</v>
      </c>
      <c r="AR976" s="107">
        <v>0</v>
      </c>
      <c r="AS976" s="107">
        <v>0</v>
      </c>
      <c r="AT976" s="107">
        <v>0</v>
      </c>
      <c r="AU976" s="107">
        <v>0</v>
      </c>
      <c r="AV976" s="107"/>
      <c r="AW976" s="107"/>
      <c r="AX976" s="107"/>
      <c r="AY976" s="107"/>
      <c r="AZ976" s="107"/>
      <c r="BA976" s="107"/>
      <c r="BB976" s="107"/>
      <c r="BC976" s="107"/>
    </row>
    <row r="977" spans="1:55" hidden="1" x14ac:dyDescent="0.3">
      <c r="B977" s="111" t="s">
        <v>3177</v>
      </c>
      <c r="C977" s="111">
        <v>4600011662</v>
      </c>
      <c r="D977" s="101" t="s">
        <v>1362</v>
      </c>
      <c r="E977" s="110"/>
      <c r="F977" s="102"/>
      <c r="G977" s="103"/>
      <c r="H977" s="103"/>
      <c r="I977" s="100"/>
      <c r="J977" s="122" t="s">
        <v>3003</v>
      </c>
      <c r="K977" s="103"/>
      <c r="L977" s="103"/>
      <c r="M977" s="103"/>
      <c r="N977" s="103"/>
      <c r="O977" s="106"/>
      <c r="P977" s="104"/>
      <c r="Q977" s="104"/>
      <c r="R977" s="104"/>
      <c r="S977" s="105"/>
      <c r="T977" s="119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  <c r="AE977" s="107"/>
      <c r="AF977" s="107"/>
      <c r="AG977" s="107"/>
      <c r="AH977" s="107"/>
      <c r="AI977" s="107"/>
      <c r="AJ977" s="107"/>
      <c r="AK977" s="107"/>
      <c r="AL977" s="107"/>
      <c r="AM977" s="107"/>
      <c r="AN977" s="107"/>
      <c r="AO977" s="107"/>
      <c r="AP977" s="107"/>
      <c r="AQ977" s="107"/>
      <c r="AR977" s="107"/>
      <c r="AS977" s="107"/>
      <c r="AT977" s="107"/>
      <c r="AU977" s="107"/>
      <c r="AV977" s="107"/>
      <c r="AW977" s="107"/>
      <c r="AX977" s="107"/>
      <c r="AY977" s="107"/>
      <c r="AZ977" s="107"/>
      <c r="BA977" s="107"/>
      <c r="BB977" s="107"/>
      <c r="BC977" s="107"/>
    </row>
    <row r="978" spans="1:55" hidden="1" x14ac:dyDescent="0.3">
      <c r="B978" s="111" t="s">
        <v>3177</v>
      </c>
      <c r="C978" s="111">
        <v>4600011662</v>
      </c>
      <c r="D978" s="101" t="s">
        <v>1363</v>
      </c>
      <c r="E978" s="110"/>
      <c r="F978" s="102"/>
      <c r="G978" s="103"/>
      <c r="H978" s="103"/>
      <c r="I978" s="100"/>
      <c r="J978" s="122" t="s">
        <v>3050</v>
      </c>
      <c r="K978" s="103"/>
      <c r="L978" s="103"/>
      <c r="M978" s="103"/>
      <c r="N978" s="103"/>
      <c r="O978" s="106"/>
      <c r="P978" s="104"/>
      <c r="Q978" s="104"/>
      <c r="R978" s="104"/>
      <c r="S978" s="105"/>
      <c r="T978" s="119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  <c r="AE978" s="107"/>
      <c r="AF978" s="107"/>
      <c r="AG978" s="107"/>
      <c r="AH978" s="107"/>
      <c r="AI978" s="107"/>
      <c r="AJ978" s="107"/>
      <c r="AK978" s="107"/>
      <c r="AL978" s="107"/>
      <c r="AM978" s="107"/>
      <c r="AN978" s="107"/>
      <c r="AO978" s="107"/>
      <c r="AP978" s="107"/>
      <c r="AQ978" s="107"/>
      <c r="AR978" s="107"/>
      <c r="AS978" s="107"/>
      <c r="AT978" s="107"/>
      <c r="AU978" s="107"/>
      <c r="AV978" s="107"/>
      <c r="AW978" s="107"/>
      <c r="AX978" s="107"/>
      <c r="AY978" s="107"/>
      <c r="AZ978" s="107"/>
      <c r="BA978" s="107"/>
      <c r="BB978" s="107"/>
      <c r="BC978" s="107"/>
    </row>
    <row r="979" spans="1:55" hidden="1" x14ac:dyDescent="0.3">
      <c r="B979" s="111" t="s">
        <v>3177</v>
      </c>
      <c r="C979" s="111">
        <v>4600011662</v>
      </c>
      <c r="D979" s="101" t="s">
        <v>1364</v>
      </c>
      <c r="E979" s="110"/>
      <c r="F979" s="102"/>
      <c r="G979" s="103"/>
      <c r="H979" s="103"/>
      <c r="I979" s="100"/>
      <c r="J979" s="122" t="s">
        <v>3051</v>
      </c>
      <c r="K979" s="103"/>
      <c r="L979" s="103"/>
      <c r="M979" s="103"/>
      <c r="N979" s="103"/>
      <c r="O979" s="106"/>
      <c r="P979" s="104"/>
      <c r="Q979" s="104"/>
      <c r="R979" s="104"/>
      <c r="S979" s="105"/>
      <c r="T979" s="119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  <c r="AE979" s="107"/>
      <c r="AF979" s="107"/>
      <c r="AG979" s="107"/>
      <c r="AH979" s="107"/>
      <c r="AI979" s="107"/>
      <c r="AJ979" s="107"/>
      <c r="AK979" s="107"/>
      <c r="AL979" s="107"/>
      <c r="AM979" s="107"/>
      <c r="AN979" s="107"/>
      <c r="AO979" s="107"/>
      <c r="AP979" s="107"/>
      <c r="AQ979" s="107"/>
      <c r="AR979" s="107"/>
      <c r="AS979" s="107"/>
      <c r="AT979" s="107"/>
      <c r="AU979" s="107"/>
      <c r="AV979" s="107"/>
      <c r="AW979" s="107"/>
      <c r="AX979" s="107"/>
      <c r="AY979" s="107"/>
      <c r="AZ979" s="107"/>
      <c r="BA979" s="107"/>
      <c r="BB979" s="107"/>
      <c r="BC979" s="107"/>
    </row>
    <row r="980" spans="1:55" hidden="1" x14ac:dyDescent="0.3">
      <c r="B980" s="111" t="s">
        <v>3177</v>
      </c>
      <c r="C980" s="111">
        <v>4600011662</v>
      </c>
      <c r="D980" s="101" t="s">
        <v>1365</v>
      </c>
      <c r="E980" s="110"/>
      <c r="F980" s="102"/>
      <c r="G980" s="103"/>
      <c r="H980" s="103"/>
      <c r="I980" s="100"/>
      <c r="J980" s="122" t="s">
        <v>279</v>
      </c>
      <c r="K980" s="103"/>
      <c r="L980" s="103"/>
      <c r="M980" s="103"/>
      <c r="N980" s="103"/>
      <c r="O980" s="106"/>
      <c r="P980" s="104"/>
      <c r="Q980" s="104"/>
      <c r="R980" s="104"/>
      <c r="S980" s="105"/>
      <c r="T980" s="119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  <c r="AE980" s="107"/>
      <c r="AF980" s="107"/>
      <c r="AG980" s="107"/>
      <c r="AH980" s="107"/>
      <c r="AI980" s="107"/>
      <c r="AJ980" s="107"/>
      <c r="AK980" s="107"/>
      <c r="AL980" s="107"/>
      <c r="AM980" s="107"/>
      <c r="AN980" s="107"/>
      <c r="AO980" s="107"/>
      <c r="AP980" s="107"/>
      <c r="AQ980" s="107"/>
      <c r="AR980" s="107"/>
      <c r="AS980" s="107"/>
      <c r="AT980" s="107"/>
      <c r="AU980" s="107"/>
      <c r="AV980" s="107"/>
      <c r="AW980" s="107"/>
      <c r="AX980" s="107"/>
      <c r="AY980" s="107"/>
      <c r="AZ980" s="107"/>
      <c r="BA980" s="107"/>
      <c r="BB980" s="107"/>
      <c r="BC980" s="107"/>
    </row>
    <row r="981" spans="1:55" hidden="1" x14ac:dyDescent="0.3">
      <c r="B981" s="111" t="s">
        <v>3177</v>
      </c>
      <c r="C981" s="111">
        <v>4600011662</v>
      </c>
      <c r="D981" s="101" t="s">
        <v>1366</v>
      </c>
      <c r="E981" s="110"/>
      <c r="F981" s="102"/>
      <c r="G981" s="103"/>
      <c r="H981" s="103"/>
      <c r="I981" s="100"/>
      <c r="J981" s="122" t="s">
        <v>3049</v>
      </c>
      <c r="K981" s="103"/>
      <c r="L981" s="103"/>
      <c r="M981" s="103"/>
      <c r="N981" s="103"/>
      <c r="O981" s="106"/>
      <c r="P981" s="104"/>
      <c r="Q981" s="104"/>
      <c r="R981" s="104"/>
      <c r="S981" s="105"/>
      <c r="T981" s="119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  <c r="AE981" s="107"/>
      <c r="AF981" s="107"/>
      <c r="AG981" s="107"/>
      <c r="AH981" s="107"/>
      <c r="AI981" s="107"/>
      <c r="AJ981" s="107"/>
      <c r="AK981" s="107"/>
      <c r="AL981" s="107"/>
      <c r="AM981" s="107"/>
      <c r="AN981" s="107"/>
      <c r="AO981" s="107"/>
      <c r="AP981" s="107"/>
      <c r="AQ981" s="107"/>
      <c r="AR981" s="107"/>
      <c r="AS981" s="107"/>
      <c r="AT981" s="107"/>
      <c r="AU981" s="107"/>
      <c r="AV981" s="107"/>
      <c r="AW981" s="107"/>
      <c r="AX981" s="107"/>
      <c r="AY981" s="107"/>
      <c r="AZ981" s="107"/>
      <c r="BA981" s="107"/>
      <c r="BB981" s="107"/>
      <c r="BC981" s="107"/>
    </row>
    <row r="982" spans="1:55" hidden="1" x14ac:dyDescent="0.3">
      <c r="A982" s="109" t="s">
        <v>3260</v>
      </c>
      <c r="B982" s="111" t="s">
        <v>3178</v>
      </c>
      <c r="C982" s="111">
        <v>4600011662</v>
      </c>
      <c r="D982" s="101" t="s">
        <v>1367</v>
      </c>
      <c r="E982" s="110" t="str">
        <f t="shared" ref="E982" si="92">IF(F982="","",CONCATENATE(TRIM(F982)," - ",TRIM(J982)))</f>
        <v>(CA) Sistema Caldeiras B e C - TIE in 161</v>
      </c>
      <c r="F982" s="102" t="s">
        <v>458</v>
      </c>
      <c r="G982" s="103" t="s">
        <v>450</v>
      </c>
      <c r="H982" s="103" t="s">
        <v>429</v>
      </c>
      <c r="I982" s="100">
        <v>14</v>
      </c>
      <c r="J982" s="122" t="s">
        <v>3052</v>
      </c>
      <c r="K982" s="103"/>
      <c r="L982" s="103" t="s">
        <v>462</v>
      </c>
      <c r="M982" s="103"/>
      <c r="N982" s="103"/>
      <c r="O982" s="106" t="s">
        <v>3210</v>
      </c>
      <c r="P982" s="104"/>
      <c r="Q982" s="104"/>
      <c r="R982" s="104"/>
      <c r="S982" s="105"/>
      <c r="T982" s="119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  <c r="AE982" s="107"/>
      <c r="AF982" s="107"/>
      <c r="AG982" s="107"/>
      <c r="AH982" s="107"/>
      <c r="AI982" s="107"/>
      <c r="AJ982" s="107">
        <v>0</v>
      </c>
      <c r="AK982" s="107">
        <v>0</v>
      </c>
      <c r="AL982" s="107">
        <v>0</v>
      </c>
      <c r="AM982" s="107">
        <v>0</v>
      </c>
      <c r="AN982" s="107">
        <v>0</v>
      </c>
      <c r="AO982" s="107"/>
      <c r="AP982" s="107"/>
      <c r="AQ982" s="107">
        <v>0</v>
      </c>
      <c r="AR982" s="107">
        <v>0</v>
      </c>
      <c r="AS982" s="107">
        <v>0</v>
      </c>
      <c r="AT982" s="107">
        <v>0</v>
      </c>
      <c r="AU982" s="107">
        <v>0</v>
      </c>
      <c r="AV982" s="107"/>
      <c r="AW982" s="107"/>
      <c r="AX982" s="107"/>
      <c r="AY982" s="107"/>
      <c r="AZ982" s="107"/>
      <c r="BA982" s="107"/>
      <c r="BB982" s="107"/>
      <c r="BC982" s="107"/>
    </row>
    <row r="983" spans="1:55" hidden="1" x14ac:dyDescent="0.3">
      <c r="B983" s="111" t="s">
        <v>3177</v>
      </c>
      <c r="C983" s="111">
        <v>4600011662</v>
      </c>
      <c r="D983" s="101" t="s">
        <v>1368</v>
      </c>
      <c r="E983" s="110"/>
      <c r="F983" s="102"/>
      <c r="G983" s="103"/>
      <c r="H983" s="103"/>
      <c r="I983" s="100"/>
      <c r="J983" s="122" t="s">
        <v>3053</v>
      </c>
      <c r="K983" s="103"/>
      <c r="L983" s="103"/>
      <c r="M983" s="103"/>
      <c r="N983" s="103"/>
      <c r="O983" s="106"/>
      <c r="P983" s="104"/>
      <c r="Q983" s="104"/>
      <c r="R983" s="104"/>
      <c r="S983" s="105"/>
      <c r="T983" s="119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  <c r="AE983" s="107"/>
      <c r="AF983" s="107"/>
      <c r="AG983" s="107"/>
      <c r="AH983" s="107"/>
      <c r="AI983" s="107"/>
      <c r="AJ983" s="107"/>
      <c r="AK983" s="107"/>
      <c r="AL983" s="107"/>
      <c r="AM983" s="107"/>
      <c r="AN983" s="107"/>
      <c r="AO983" s="107"/>
      <c r="AP983" s="107"/>
      <c r="AQ983" s="107"/>
      <c r="AR983" s="107"/>
      <c r="AS983" s="107"/>
      <c r="AT983" s="107"/>
      <c r="AU983" s="107"/>
      <c r="AV983" s="107"/>
      <c r="AW983" s="107"/>
      <c r="AX983" s="107"/>
      <c r="AY983" s="107"/>
      <c r="AZ983" s="107"/>
      <c r="BA983" s="107"/>
      <c r="BB983" s="107"/>
      <c r="BC983" s="107"/>
    </row>
    <row r="984" spans="1:55" hidden="1" x14ac:dyDescent="0.3">
      <c r="B984" s="111" t="s">
        <v>3177</v>
      </c>
      <c r="C984" s="111">
        <v>4600011662</v>
      </c>
      <c r="D984" s="101" t="s">
        <v>1369</v>
      </c>
      <c r="E984" s="110"/>
      <c r="F984" s="102"/>
      <c r="G984" s="103"/>
      <c r="H984" s="103"/>
      <c r="I984" s="100"/>
      <c r="J984" s="122" t="s">
        <v>3054</v>
      </c>
      <c r="K984" s="103"/>
      <c r="L984" s="103"/>
      <c r="M984" s="103"/>
      <c r="N984" s="103"/>
      <c r="O984" s="106"/>
      <c r="P984" s="104"/>
      <c r="Q984" s="104"/>
      <c r="R984" s="104"/>
      <c r="S984" s="105"/>
      <c r="T984" s="119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  <c r="AE984" s="107"/>
      <c r="AF984" s="107"/>
      <c r="AG984" s="107"/>
      <c r="AH984" s="107"/>
      <c r="AI984" s="107"/>
      <c r="AJ984" s="107"/>
      <c r="AK984" s="107"/>
      <c r="AL984" s="107"/>
      <c r="AM984" s="107"/>
      <c r="AN984" s="107"/>
      <c r="AO984" s="107"/>
      <c r="AP984" s="107"/>
      <c r="AQ984" s="107"/>
      <c r="AR984" s="107"/>
      <c r="AS984" s="107"/>
      <c r="AT984" s="107"/>
      <c r="AU984" s="107"/>
      <c r="AV984" s="107"/>
      <c r="AW984" s="107"/>
      <c r="AX984" s="107"/>
      <c r="AY984" s="107"/>
      <c r="AZ984" s="107"/>
      <c r="BA984" s="107"/>
      <c r="BB984" s="107"/>
      <c r="BC984" s="107"/>
    </row>
    <row r="985" spans="1:55" hidden="1" x14ac:dyDescent="0.3">
      <c r="B985" s="111" t="s">
        <v>3177</v>
      </c>
      <c r="C985" s="111">
        <v>4600011662</v>
      </c>
      <c r="D985" s="101" t="s">
        <v>1370</v>
      </c>
      <c r="E985" s="110"/>
      <c r="F985" s="102"/>
      <c r="G985" s="103"/>
      <c r="H985" s="103"/>
      <c r="I985" s="100"/>
      <c r="J985" s="122" t="s">
        <v>3055</v>
      </c>
      <c r="K985" s="103"/>
      <c r="L985" s="103"/>
      <c r="M985" s="103"/>
      <c r="N985" s="103"/>
      <c r="O985" s="106"/>
      <c r="P985" s="104"/>
      <c r="Q985" s="104"/>
      <c r="R985" s="104"/>
      <c r="S985" s="105"/>
      <c r="T985" s="119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  <c r="AE985" s="107"/>
      <c r="AF985" s="107"/>
      <c r="AG985" s="107"/>
      <c r="AH985" s="107"/>
      <c r="AI985" s="107"/>
      <c r="AJ985" s="107"/>
      <c r="AK985" s="107"/>
      <c r="AL985" s="107"/>
      <c r="AM985" s="107"/>
      <c r="AN985" s="107"/>
      <c r="AO985" s="107"/>
      <c r="AP985" s="107"/>
      <c r="AQ985" s="107"/>
      <c r="AR985" s="107"/>
      <c r="AS985" s="107"/>
      <c r="AT985" s="107"/>
      <c r="AU985" s="107"/>
      <c r="AV985" s="107"/>
      <c r="AW985" s="107"/>
      <c r="AX985" s="107"/>
      <c r="AY985" s="107"/>
      <c r="AZ985" s="107"/>
      <c r="BA985" s="107"/>
      <c r="BB985" s="107"/>
      <c r="BC985" s="107"/>
    </row>
    <row r="986" spans="1:55" hidden="1" x14ac:dyDescent="0.3">
      <c r="B986" s="111" t="s">
        <v>3177</v>
      </c>
      <c r="C986" s="111">
        <v>4600011662</v>
      </c>
      <c r="D986" s="101" t="s">
        <v>1371</v>
      </c>
      <c r="E986" s="110"/>
      <c r="F986" s="102"/>
      <c r="G986" s="103"/>
      <c r="H986" s="103"/>
      <c r="I986" s="100"/>
      <c r="J986" s="122" t="s">
        <v>2898</v>
      </c>
      <c r="K986" s="103"/>
      <c r="L986" s="103"/>
      <c r="M986" s="103"/>
      <c r="N986" s="103"/>
      <c r="O986" s="106"/>
      <c r="P986" s="104"/>
      <c r="Q986" s="104"/>
      <c r="R986" s="104"/>
      <c r="S986" s="105"/>
      <c r="T986" s="119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  <c r="AE986" s="107"/>
      <c r="AF986" s="107"/>
      <c r="AG986" s="107"/>
      <c r="AH986" s="107"/>
      <c r="AI986" s="107"/>
      <c r="AJ986" s="107"/>
      <c r="AK986" s="107"/>
      <c r="AL986" s="107"/>
      <c r="AM986" s="107"/>
      <c r="AN986" s="107"/>
      <c r="AO986" s="107"/>
      <c r="AP986" s="107"/>
      <c r="AQ986" s="107"/>
      <c r="AR986" s="107"/>
      <c r="AS986" s="107"/>
      <c r="AT986" s="107"/>
      <c r="AU986" s="107"/>
      <c r="AV986" s="107"/>
      <c r="AW986" s="107"/>
      <c r="AX986" s="107"/>
      <c r="AY986" s="107"/>
      <c r="AZ986" s="107"/>
      <c r="BA986" s="107"/>
      <c r="BB986" s="107"/>
      <c r="BC986" s="107"/>
    </row>
    <row r="987" spans="1:55" hidden="1" x14ac:dyDescent="0.3">
      <c r="B987" s="111" t="s">
        <v>3177</v>
      </c>
      <c r="C987" s="111">
        <v>4600011662</v>
      </c>
      <c r="D987" s="101" t="s">
        <v>1372</v>
      </c>
      <c r="E987" s="110"/>
      <c r="F987" s="102"/>
      <c r="G987" s="103"/>
      <c r="H987" s="103"/>
      <c r="I987" s="100"/>
      <c r="J987" s="122" t="s">
        <v>3056</v>
      </c>
      <c r="K987" s="103"/>
      <c r="L987" s="103"/>
      <c r="M987" s="103"/>
      <c r="N987" s="103"/>
      <c r="O987" s="106"/>
      <c r="P987" s="104"/>
      <c r="Q987" s="104"/>
      <c r="R987" s="104"/>
      <c r="S987" s="105"/>
      <c r="T987" s="119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  <c r="AE987" s="107"/>
      <c r="AF987" s="107"/>
      <c r="AG987" s="107"/>
      <c r="AH987" s="107"/>
      <c r="AI987" s="107"/>
      <c r="AJ987" s="107"/>
      <c r="AK987" s="107"/>
      <c r="AL987" s="107"/>
      <c r="AM987" s="107"/>
      <c r="AN987" s="107"/>
      <c r="AO987" s="107"/>
      <c r="AP987" s="107"/>
      <c r="AQ987" s="107"/>
      <c r="AR987" s="107"/>
      <c r="AS987" s="107"/>
      <c r="AT987" s="107"/>
      <c r="AU987" s="107"/>
      <c r="AV987" s="107"/>
      <c r="AW987" s="107"/>
      <c r="AX987" s="107"/>
      <c r="AY987" s="107"/>
      <c r="AZ987" s="107"/>
      <c r="BA987" s="107"/>
      <c r="BB987" s="107"/>
      <c r="BC987" s="107"/>
    </row>
    <row r="988" spans="1:55" hidden="1" x14ac:dyDescent="0.3">
      <c r="B988" s="111" t="s">
        <v>3177</v>
      </c>
      <c r="C988" s="111">
        <v>4600011662</v>
      </c>
      <c r="D988" s="101" t="s">
        <v>1373</v>
      </c>
      <c r="E988" s="110"/>
      <c r="F988" s="102"/>
      <c r="G988" s="103"/>
      <c r="H988" s="103"/>
      <c r="I988" s="100"/>
      <c r="J988" s="122" t="s">
        <v>3003</v>
      </c>
      <c r="K988" s="103"/>
      <c r="L988" s="103"/>
      <c r="M988" s="103"/>
      <c r="N988" s="103"/>
      <c r="O988" s="106"/>
      <c r="P988" s="104"/>
      <c r="Q988" s="104"/>
      <c r="R988" s="104"/>
      <c r="S988" s="105"/>
      <c r="T988" s="119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  <c r="AE988" s="107"/>
      <c r="AF988" s="107"/>
      <c r="AG988" s="107"/>
      <c r="AH988" s="107"/>
      <c r="AI988" s="107"/>
      <c r="AJ988" s="107"/>
      <c r="AK988" s="107"/>
      <c r="AL988" s="107"/>
      <c r="AM988" s="107"/>
      <c r="AN988" s="107"/>
      <c r="AO988" s="107"/>
      <c r="AP988" s="107"/>
      <c r="AQ988" s="107"/>
      <c r="AR988" s="107"/>
      <c r="AS988" s="107"/>
      <c r="AT988" s="107"/>
      <c r="AU988" s="107"/>
      <c r="AV988" s="107"/>
      <c r="AW988" s="107"/>
      <c r="AX988" s="107"/>
      <c r="AY988" s="107"/>
      <c r="AZ988" s="107"/>
      <c r="BA988" s="107"/>
      <c r="BB988" s="107"/>
      <c r="BC988" s="107"/>
    </row>
    <row r="989" spans="1:55" hidden="1" x14ac:dyDescent="0.3">
      <c r="B989" s="111" t="s">
        <v>3177</v>
      </c>
      <c r="C989" s="111">
        <v>4600011662</v>
      </c>
      <c r="D989" s="101" t="s">
        <v>1374</v>
      </c>
      <c r="E989" s="110"/>
      <c r="F989" s="102"/>
      <c r="G989" s="103"/>
      <c r="H989" s="103"/>
      <c r="I989" s="100"/>
      <c r="J989" s="122" t="s">
        <v>3057</v>
      </c>
      <c r="K989" s="103"/>
      <c r="L989" s="103"/>
      <c r="M989" s="103"/>
      <c r="N989" s="103"/>
      <c r="O989" s="106"/>
      <c r="P989" s="104"/>
      <c r="Q989" s="104"/>
      <c r="R989" s="104"/>
      <c r="S989" s="105"/>
      <c r="T989" s="119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  <c r="AE989" s="107"/>
      <c r="AF989" s="107"/>
      <c r="AG989" s="107"/>
      <c r="AH989" s="107"/>
      <c r="AI989" s="107"/>
      <c r="AJ989" s="107"/>
      <c r="AK989" s="107"/>
      <c r="AL989" s="107"/>
      <c r="AM989" s="107"/>
      <c r="AN989" s="107"/>
      <c r="AO989" s="107"/>
      <c r="AP989" s="107"/>
      <c r="AQ989" s="107"/>
      <c r="AR989" s="107"/>
      <c r="AS989" s="107"/>
      <c r="AT989" s="107"/>
      <c r="AU989" s="107"/>
      <c r="AV989" s="107"/>
      <c r="AW989" s="107"/>
      <c r="AX989" s="107"/>
      <c r="AY989" s="107"/>
      <c r="AZ989" s="107"/>
      <c r="BA989" s="107"/>
      <c r="BB989" s="107"/>
      <c r="BC989" s="107"/>
    </row>
    <row r="990" spans="1:55" hidden="1" x14ac:dyDescent="0.3">
      <c r="B990" s="111" t="s">
        <v>3177</v>
      </c>
      <c r="C990" s="111">
        <v>4600011662</v>
      </c>
      <c r="D990" s="101" t="s">
        <v>1375</v>
      </c>
      <c r="E990" s="110"/>
      <c r="F990" s="102"/>
      <c r="G990" s="103"/>
      <c r="H990" s="103"/>
      <c r="I990" s="100"/>
      <c r="J990" s="122" t="s">
        <v>3058</v>
      </c>
      <c r="K990" s="103"/>
      <c r="L990" s="103"/>
      <c r="M990" s="103"/>
      <c r="N990" s="103"/>
      <c r="O990" s="106"/>
      <c r="P990" s="104"/>
      <c r="Q990" s="104"/>
      <c r="R990" s="104"/>
      <c r="S990" s="105"/>
      <c r="T990" s="119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  <c r="AE990" s="107"/>
      <c r="AF990" s="107"/>
      <c r="AG990" s="107"/>
      <c r="AH990" s="107"/>
      <c r="AI990" s="107"/>
      <c r="AJ990" s="107"/>
      <c r="AK990" s="107"/>
      <c r="AL990" s="107"/>
      <c r="AM990" s="107"/>
      <c r="AN990" s="107"/>
      <c r="AO990" s="107"/>
      <c r="AP990" s="107"/>
      <c r="AQ990" s="107"/>
      <c r="AR990" s="107"/>
      <c r="AS990" s="107"/>
      <c r="AT990" s="107"/>
      <c r="AU990" s="107"/>
      <c r="AV990" s="107"/>
      <c r="AW990" s="107"/>
      <c r="AX990" s="107"/>
      <c r="AY990" s="107"/>
      <c r="AZ990" s="107"/>
      <c r="BA990" s="107"/>
      <c r="BB990" s="107"/>
      <c r="BC990" s="107"/>
    </row>
    <row r="991" spans="1:55" hidden="1" x14ac:dyDescent="0.3">
      <c r="B991" s="111" t="s">
        <v>3177</v>
      </c>
      <c r="C991" s="111">
        <v>4600011662</v>
      </c>
      <c r="D991" s="101" t="s">
        <v>1376</v>
      </c>
      <c r="E991" s="110"/>
      <c r="F991" s="102"/>
      <c r="G991" s="103"/>
      <c r="H991" s="103"/>
      <c r="I991" s="100"/>
      <c r="J991" s="122" t="s">
        <v>279</v>
      </c>
      <c r="K991" s="103"/>
      <c r="L991" s="103"/>
      <c r="M991" s="103"/>
      <c r="N991" s="103"/>
      <c r="O991" s="106"/>
      <c r="P991" s="104"/>
      <c r="Q991" s="104"/>
      <c r="R991" s="104"/>
      <c r="S991" s="105"/>
      <c r="T991" s="119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  <c r="AE991" s="107"/>
      <c r="AF991" s="107"/>
      <c r="AG991" s="107"/>
      <c r="AH991" s="107"/>
      <c r="AI991" s="107"/>
      <c r="AJ991" s="107"/>
      <c r="AK991" s="107"/>
      <c r="AL991" s="107"/>
      <c r="AM991" s="107"/>
      <c r="AN991" s="107"/>
      <c r="AO991" s="107"/>
      <c r="AP991" s="107"/>
      <c r="AQ991" s="107"/>
      <c r="AR991" s="107"/>
      <c r="AS991" s="107"/>
      <c r="AT991" s="107"/>
      <c r="AU991" s="107"/>
      <c r="AV991" s="107"/>
      <c r="AW991" s="107"/>
      <c r="AX991" s="107"/>
      <c r="AY991" s="107"/>
      <c r="AZ991" s="107"/>
      <c r="BA991" s="107"/>
      <c r="BB991" s="107"/>
      <c r="BC991" s="107"/>
    </row>
    <row r="992" spans="1:55" hidden="1" x14ac:dyDescent="0.3">
      <c r="B992" s="111" t="s">
        <v>3177</v>
      </c>
      <c r="C992" s="111">
        <v>4600011662</v>
      </c>
      <c r="D992" s="101" t="s">
        <v>1377</v>
      </c>
      <c r="E992" s="110"/>
      <c r="F992" s="102" t="s">
        <v>456</v>
      </c>
      <c r="G992" s="103" t="s">
        <v>450</v>
      </c>
      <c r="H992" s="103" t="s">
        <v>213</v>
      </c>
      <c r="I992" s="100"/>
      <c r="J992" s="122" t="s">
        <v>3059</v>
      </c>
      <c r="K992" s="103"/>
      <c r="L992" s="103"/>
      <c r="M992" s="103"/>
      <c r="N992" s="103"/>
      <c r="O992" s="106"/>
      <c r="P992" s="104"/>
      <c r="Q992" s="104"/>
      <c r="R992" s="104"/>
      <c r="S992" s="105"/>
      <c r="T992" s="119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  <c r="AE992" s="107"/>
      <c r="AF992" s="107"/>
      <c r="AG992" s="107"/>
      <c r="AH992" s="107"/>
      <c r="AI992" s="107"/>
      <c r="AJ992" s="107"/>
      <c r="AK992" s="107"/>
      <c r="AL992" s="107"/>
      <c r="AM992" s="107"/>
      <c r="AN992" s="107"/>
      <c r="AO992" s="107"/>
      <c r="AP992" s="107"/>
      <c r="AQ992" s="107"/>
      <c r="AR992" s="107"/>
      <c r="AS992" s="107"/>
      <c r="AT992" s="107"/>
      <c r="AU992" s="107"/>
      <c r="AV992" s="107"/>
      <c r="AW992" s="107"/>
      <c r="AX992" s="107"/>
      <c r="AY992" s="107"/>
      <c r="AZ992" s="107"/>
      <c r="BA992" s="107"/>
      <c r="BB992" s="107"/>
      <c r="BC992" s="107"/>
    </row>
    <row r="993" spans="1:55" hidden="1" x14ac:dyDescent="0.3">
      <c r="B993" s="111" t="s">
        <v>3177</v>
      </c>
      <c r="C993" s="111">
        <v>4600011662</v>
      </c>
      <c r="D993" s="101" t="s">
        <v>1378</v>
      </c>
      <c r="E993" s="110"/>
      <c r="F993" s="102"/>
      <c r="G993" s="103"/>
      <c r="H993" s="103"/>
      <c r="I993" s="100"/>
      <c r="J993" s="122" t="s">
        <v>3049</v>
      </c>
      <c r="K993" s="103"/>
      <c r="L993" s="103"/>
      <c r="M993" s="103"/>
      <c r="N993" s="103"/>
      <c r="O993" s="106"/>
      <c r="P993" s="104"/>
      <c r="Q993" s="104"/>
      <c r="R993" s="104"/>
      <c r="S993" s="105"/>
      <c r="T993" s="119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  <c r="AE993" s="107"/>
      <c r="AF993" s="107"/>
      <c r="AG993" s="107"/>
      <c r="AH993" s="107"/>
      <c r="AI993" s="107"/>
      <c r="AJ993" s="107"/>
      <c r="AK993" s="107"/>
      <c r="AL993" s="107"/>
      <c r="AM993" s="107"/>
      <c r="AN993" s="107"/>
      <c r="AO993" s="107"/>
      <c r="AP993" s="107"/>
      <c r="AQ993" s="107"/>
      <c r="AR993" s="107"/>
      <c r="AS993" s="107"/>
      <c r="AT993" s="107"/>
      <c r="AU993" s="107"/>
      <c r="AV993" s="107"/>
      <c r="AW993" s="107"/>
      <c r="AX993" s="107"/>
      <c r="AY993" s="107"/>
      <c r="AZ993" s="107"/>
      <c r="BA993" s="107"/>
      <c r="BB993" s="107"/>
      <c r="BC993" s="107"/>
    </row>
    <row r="994" spans="1:55" hidden="1" x14ac:dyDescent="0.3">
      <c r="A994" s="109" t="s">
        <v>3260</v>
      </c>
      <c r="B994" s="111" t="s">
        <v>3178</v>
      </c>
      <c r="C994" s="111">
        <v>4600011662</v>
      </c>
      <c r="D994" s="101" t="s">
        <v>1379</v>
      </c>
      <c r="E994" s="110" t="str">
        <f t="shared" ref="E994" si="93">IF(F994="","",CONCATENATE(TRIM(F994)," - ",TRIM(J994)))</f>
        <v>(VP) Sistema de Vapor de média pressão - Tie in 140 - Parada</v>
      </c>
      <c r="F994" s="102" t="s">
        <v>456</v>
      </c>
      <c r="G994" s="103" t="s">
        <v>450</v>
      </c>
      <c r="H994" s="103" t="s">
        <v>1692</v>
      </c>
      <c r="I994" s="100">
        <v>14</v>
      </c>
      <c r="J994" s="122" t="s">
        <v>3060</v>
      </c>
      <c r="K994" s="103"/>
      <c r="L994" s="103" t="s">
        <v>462</v>
      </c>
      <c r="M994" s="103"/>
      <c r="N994" s="103"/>
      <c r="O994" s="106" t="s">
        <v>3210</v>
      </c>
      <c r="P994" s="104">
        <v>1</v>
      </c>
      <c r="Q994" s="104"/>
      <c r="R994" s="104" t="s">
        <v>1701</v>
      </c>
      <c r="S994" s="105">
        <f t="shared" ref="S994" si="94">IF(P994="","",Q994/P994)</f>
        <v>0</v>
      </c>
      <c r="T994" s="119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  <c r="AE994" s="107"/>
      <c r="AF994" s="107"/>
      <c r="AG994" s="107"/>
      <c r="AH994" s="107"/>
      <c r="AI994" s="107"/>
      <c r="AJ994" s="107">
        <v>0</v>
      </c>
      <c r="AK994" s="107">
        <v>0</v>
      </c>
      <c r="AL994" s="107">
        <v>0</v>
      </c>
      <c r="AM994" s="107">
        <v>0</v>
      </c>
      <c r="AN994" s="107">
        <v>0</v>
      </c>
      <c r="AO994" s="107"/>
      <c r="AP994" s="107"/>
      <c r="AQ994" s="107"/>
      <c r="AR994" s="107"/>
      <c r="AS994" s="107"/>
      <c r="AT994" s="107">
        <v>2</v>
      </c>
      <c r="AU994" s="107"/>
      <c r="AV994" s="107"/>
      <c r="AW994" s="107"/>
      <c r="AX994" s="107"/>
      <c r="AY994" s="107"/>
      <c r="AZ994" s="107"/>
      <c r="BA994" s="107"/>
      <c r="BB994" s="107"/>
      <c r="BC994" s="107"/>
    </row>
    <row r="995" spans="1:55" hidden="1" x14ac:dyDescent="0.3">
      <c r="B995" s="111" t="s">
        <v>3177</v>
      </c>
      <c r="C995" s="111">
        <v>4600011662</v>
      </c>
      <c r="D995" s="101" t="s">
        <v>1380</v>
      </c>
      <c r="E995" s="110"/>
      <c r="F995" s="102"/>
      <c r="G995" s="103"/>
      <c r="H995" s="103"/>
      <c r="I995" s="100"/>
      <c r="J995" s="122" t="s">
        <v>3003</v>
      </c>
      <c r="K995" s="103"/>
      <c r="L995" s="103"/>
      <c r="M995" s="103"/>
      <c r="N995" s="103"/>
      <c r="O995" s="106"/>
      <c r="P995" s="104"/>
      <c r="Q995" s="104"/>
      <c r="R995" s="104"/>
      <c r="S995" s="105"/>
      <c r="T995" s="119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  <c r="AE995" s="107"/>
      <c r="AF995" s="107"/>
      <c r="AG995" s="107"/>
      <c r="AH995" s="107"/>
      <c r="AI995" s="107"/>
      <c r="AJ995" s="107"/>
      <c r="AK995" s="107"/>
      <c r="AL995" s="107"/>
      <c r="AM995" s="107"/>
      <c r="AN995" s="107"/>
      <c r="AO995" s="107"/>
      <c r="AP995" s="107"/>
      <c r="AQ995" s="107"/>
      <c r="AR995" s="107"/>
      <c r="AS995" s="107"/>
      <c r="AT995" s="107"/>
      <c r="AU995" s="107"/>
      <c r="AV995" s="107"/>
      <c r="AW995" s="107"/>
      <c r="AX995" s="107"/>
      <c r="AY995" s="107"/>
      <c r="AZ995" s="107"/>
      <c r="BA995" s="107"/>
      <c r="BB995" s="107"/>
      <c r="BC995" s="107"/>
    </row>
    <row r="996" spans="1:55" hidden="1" x14ac:dyDescent="0.3">
      <c r="B996" s="111" t="s">
        <v>3177</v>
      </c>
      <c r="C996" s="111">
        <v>4600011662</v>
      </c>
      <c r="D996" s="101" t="s">
        <v>1381</v>
      </c>
      <c r="E996" s="110"/>
      <c r="F996" s="102" t="s">
        <v>456</v>
      </c>
      <c r="G996" s="103" t="s">
        <v>450</v>
      </c>
      <c r="H996" s="103" t="s">
        <v>1692</v>
      </c>
      <c r="I996" s="100"/>
      <c r="J996" s="122" t="s">
        <v>3061</v>
      </c>
      <c r="K996" s="103"/>
      <c r="L996" s="103"/>
      <c r="M996" s="103"/>
      <c r="N996" s="103"/>
      <c r="O996" s="106"/>
      <c r="P996" s="104"/>
      <c r="Q996" s="104"/>
      <c r="R996" s="104"/>
      <c r="S996" s="105"/>
      <c r="T996" s="119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  <c r="AE996" s="107"/>
      <c r="AF996" s="107"/>
      <c r="AG996" s="107"/>
      <c r="AH996" s="107"/>
      <c r="AI996" s="107"/>
      <c r="AJ996" s="107"/>
      <c r="AK996" s="107"/>
      <c r="AL996" s="107"/>
      <c r="AM996" s="107"/>
      <c r="AN996" s="107"/>
      <c r="AO996" s="107"/>
      <c r="AP996" s="107"/>
      <c r="AQ996" s="107"/>
      <c r="AR996" s="107"/>
      <c r="AS996" s="107"/>
      <c r="AT996" s="107"/>
      <c r="AU996" s="107"/>
      <c r="AV996" s="107"/>
      <c r="AW996" s="107"/>
      <c r="AX996" s="107"/>
      <c r="AY996" s="107"/>
      <c r="AZ996" s="107"/>
      <c r="BA996" s="107"/>
      <c r="BB996" s="107"/>
      <c r="BC996" s="107"/>
    </row>
    <row r="997" spans="1:55" hidden="1" x14ac:dyDescent="0.3">
      <c r="B997" s="111" t="s">
        <v>3177</v>
      </c>
      <c r="C997" s="111">
        <v>4600011662</v>
      </c>
      <c r="D997" s="101" t="s">
        <v>1382</v>
      </c>
      <c r="E997" s="110"/>
      <c r="F997" s="102" t="s">
        <v>456</v>
      </c>
      <c r="G997" s="103" t="s">
        <v>450</v>
      </c>
      <c r="H997" s="103" t="s">
        <v>1692</v>
      </c>
      <c r="I997" s="100"/>
      <c r="J997" s="122" t="s">
        <v>2804</v>
      </c>
      <c r="K997" s="103"/>
      <c r="L997" s="103"/>
      <c r="M997" s="103"/>
      <c r="N997" s="103"/>
      <c r="O997" s="106"/>
      <c r="P997" s="104"/>
      <c r="Q997" s="104"/>
      <c r="R997" s="104"/>
      <c r="S997" s="105"/>
      <c r="T997" s="119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  <c r="AE997" s="107"/>
      <c r="AF997" s="107"/>
      <c r="AG997" s="107"/>
      <c r="AH997" s="107"/>
      <c r="AI997" s="107"/>
      <c r="AJ997" s="107"/>
      <c r="AK997" s="107"/>
      <c r="AL997" s="107"/>
      <c r="AM997" s="107"/>
      <c r="AN997" s="107"/>
      <c r="AO997" s="107"/>
      <c r="AP997" s="107"/>
      <c r="AQ997" s="107"/>
      <c r="AR997" s="107"/>
      <c r="AS997" s="107"/>
      <c r="AT997" s="107"/>
      <c r="AU997" s="107"/>
      <c r="AV997" s="107"/>
      <c r="AW997" s="107"/>
      <c r="AX997" s="107"/>
      <c r="AY997" s="107"/>
      <c r="AZ997" s="107"/>
      <c r="BA997" s="107"/>
      <c r="BB997" s="107"/>
      <c r="BC997" s="107"/>
    </row>
    <row r="998" spans="1:55" hidden="1" x14ac:dyDescent="0.3">
      <c r="B998" s="111" t="s">
        <v>3177</v>
      </c>
      <c r="C998" s="111">
        <v>4600011662</v>
      </c>
      <c r="D998" s="101" t="s">
        <v>1383</v>
      </c>
      <c r="E998" s="110"/>
      <c r="F998" s="102" t="s">
        <v>456</v>
      </c>
      <c r="G998" s="103" t="s">
        <v>450</v>
      </c>
      <c r="H998" s="103" t="s">
        <v>213</v>
      </c>
      <c r="I998" s="100"/>
      <c r="J998" s="122" t="s">
        <v>3062</v>
      </c>
      <c r="K998" s="103"/>
      <c r="L998" s="103"/>
      <c r="M998" s="103"/>
      <c r="N998" s="103"/>
      <c r="O998" s="106"/>
      <c r="P998" s="104"/>
      <c r="Q998" s="104"/>
      <c r="R998" s="104"/>
      <c r="S998" s="105"/>
      <c r="T998" s="119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  <c r="AE998" s="107"/>
      <c r="AF998" s="107"/>
      <c r="AG998" s="107"/>
      <c r="AH998" s="107"/>
      <c r="AI998" s="107"/>
      <c r="AJ998" s="107"/>
      <c r="AK998" s="107"/>
      <c r="AL998" s="107"/>
      <c r="AM998" s="107"/>
      <c r="AN998" s="107"/>
      <c r="AO998" s="107"/>
      <c r="AP998" s="107"/>
      <c r="AQ998" s="107"/>
      <c r="AR998" s="107"/>
      <c r="AS998" s="107"/>
      <c r="AT998" s="107"/>
      <c r="AU998" s="107"/>
      <c r="AV998" s="107"/>
      <c r="AW998" s="107"/>
      <c r="AX998" s="107"/>
      <c r="AY998" s="107"/>
      <c r="AZ998" s="107"/>
      <c r="BA998" s="107"/>
      <c r="BB998" s="107"/>
      <c r="BC998" s="107"/>
    </row>
    <row r="999" spans="1:55" hidden="1" x14ac:dyDescent="0.3">
      <c r="B999" s="111" t="s">
        <v>3177</v>
      </c>
      <c r="C999" s="111">
        <v>4600011662</v>
      </c>
      <c r="D999" s="101" t="s">
        <v>1384</v>
      </c>
      <c r="E999" s="110"/>
      <c r="F999" s="102"/>
      <c r="G999" s="103"/>
      <c r="H999" s="103"/>
      <c r="I999" s="100"/>
      <c r="J999" s="122" t="s">
        <v>3049</v>
      </c>
      <c r="K999" s="103"/>
      <c r="L999" s="103"/>
      <c r="M999" s="103"/>
      <c r="N999" s="103"/>
      <c r="O999" s="106"/>
      <c r="P999" s="104"/>
      <c r="Q999" s="104"/>
      <c r="R999" s="104"/>
      <c r="S999" s="105"/>
      <c r="T999" s="119"/>
      <c r="U999" s="107"/>
      <c r="V999" s="107"/>
      <c r="W999" s="107"/>
      <c r="X999" s="107"/>
      <c r="Y999" s="107"/>
      <c r="Z999" s="107"/>
      <c r="AA999" s="107"/>
      <c r="AB999" s="107"/>
      <c r="AC999" s="107"/>
      <c r="AD999" s="107"/>
      <c r="AE999" s="107"/>
      <c r="AF999" s="107"/>
      <c r="AG999" s="107"/>
      <c r="AH999" s="107"/>
      <c r="AI999" s="107"/>
      <c r="AJ999" s="107"/>
      <c r="AK999" s="107"/>
      <c r="AL999" s="107"/>
      <c r="AM999" s="107"/>
      <c r="AN999" s="107"/>
      <c r="AO999" s="107"/>
      <c r="AP999" s="107"/>
      <c r="AQ999" s="107"/>
      <c r="AR999" s="107"/>
      <c r="AS999" s="107"/>
      <c r="AT999" s="107"/>
      <c r="AU999" s="107"/>
      <c r="AV999" s="107"/>
      <c r="AW999" s="107"/>
      <c r="AX999" s="107"/>
      <c r="AY999" s="107"/>
      <c r="AZ999" s="107"/>
      <c r="BA999" s="107"/>
      <c r="BB999" s="107"/>
      <c r="BC999" s="107"/>
    </row>
    <row r="1000" spans="1:55" hidden="1" x14ac:dyDescent="0.3">
      <c r="A1000" s="109" t="s">
        <v>3260</v>
      </c>
      <c r="B1000" s="111" t="s">
        <v>3178</v>
      </c>
      <c r="C1000" s="111">
        <v>4600011662</v>
      </c>
      <c r="D1000" s="101" t="s">
        <v>1385</v>
      </c>
      <c r="E1000" s="110" t="str">
        <f t="shared" ref="E1000" si="95">IF(F1000="","",CONCATENATE(TRIM(F1000)," - ",TRIM(J1000)))</f>
        <v>(VP) Sistema de Vapor de média pressão - Tie in 142 - Parada</v>
      </c>
      <c r="F1000" s="102" t="s">
        <v>456</v>
      </c>
      <c r="G1000" s="103" t="s">
        <v>450</v>
      </c>
      <c r="H1000" s="103" t="s">
        <v>1692</v>
      </c>
      <c r="I1000" s="100">
        <v>14</v>
      </c>
      <c r="J1000" s="122" t="s">
        <v>3063</v>
      </c>
      <c r="K1000" s="103"/>
      <c r="L1000" s="103" t="s">
        <v>462</v>
      </c>
      <c r="M1000" s="103"/>
      <c r="N1000" s="103"/>
      <c r="O1000" s="106" t="s">
        <v>3210</v>
      </c>
      <c r="P1000" s="104"/>
      <c r="Q1000" s="104"/>
      <c r="R1000" s="104"/>
      <c r="S1000" s="105"/>
      <c r="T1000" s="119"/>
      <c r="U1000" s="107"/>
      <c r="V1000" s="107"/>
      <c r="W1000" s="107"/>
      <c r="X1000" s="107"/>
      <c r="Y1000" s="107"/>
      <c r="Z1000" s="107"/>
      <c r="AA1000" s="107"/>
      <c r="AB1000" s="107"/>
      <c r="AC1000" s="107"/>
      <c r="AD1000" s="107"/>
      <c r="AE1000" s="107"/>
      <c r="AF1000" s="107"/>
      <c r="AG1000" s="107"/>
      <c r="AH1000" s="107"/>
      <c r="AI1000" s="107"/>
      <c r="AJ1000" s="107">
        <v>0</v>
      </c>
      <c r="AK1000" s="107">
        <v>0</v>
      </c>
      <c r="AL1000" s="107">
        <v>0</v>
      </c>
      <c r="AM1000" s="107">
        <v>0</v>
      </c>
      <c r="AN1000" s="107">
        <v>0</v>
      </c>
      <c r="AO1000" s="107"/>
      <c r="AP1000" s="107"/>
      <c r="AQ1000" s="107">
        <v>0</v>
      </c>
      <c r="AR1000" s="107">
        <v>0</v>
      </c>
      <c r="AS1000" s="107">
        <v>0</v>
      </c>
      <c r="AT1000" s="107">
        <v>0</v>
      </c>
      <c r="AU1000" s="107">
        <v>0</v>
      </c>
      <c r="AV1000" s="107"/>
      <c r="AW1000" s="107"/>
      <c r="AX1000" s="107"/>
      <c r="AY1000" s="107"/>
      <c r="AZ1000" s="107"/>
      <c r="BA1000" s="107"/>
      <c r="BB1000" s="107"/>
      <c r="BC1000" s="107"/>
    </row>
    <row r="1001" spans="1:55" hidden="1" x14ac:dyDescent="0.3">
      <c r="B1001" s="111" t="s">
        <v>3177</v>
      </c>
      <c r="C1001" s="111">
        <v>4600011662</v>
      </c>
      <c r="D1001" s="101" t="s">
        <v>1386</v>
      </c>
      <c r="E1001" s="110"/>
      <c r="F1001" s="102"/>
      <c r="G1001" s="103"/>
      <c r="H1001" s="103"/>
      <c r="I1001" s="100"/>
      <c r="J1001" s="122" t="s">
        <v>3003</v>
      </c>
      <c r="K1001" s="103"/>
      <c r="L1001" s="103"/>
      <c r="M1001" s="103"/>
      <c r="N1001" s="103"/>
      <c r="O1001" s="106"/>
      <c r="P1001" s="104"/>
      <c r="Q1001" s="104"/>
      <c r="R1001" s="104"/>
      <c r="S1001" s="105"/>
      <c r="T1001" s="119"/>
      <c r="U1001" s="107"/>
      <c r="V1001" s="107"/>
      <c r="W1001" s="107"/>
      <c r="X1001" s="107"/>
      <c r="Y1001" s="107"/>
      <c r="Z1001" s="107"/>
      <c r="AA1001" s="107"/>
      <c r="AB1001" s="107"/>
      <c r="AC1001" s="107"/>
      <c r="AD1001" s="107"/>
      <c r="AE1001" s="107"/>
      <c r="AF1001" s="107"/>
      <c r="AG1001" s="107"/>
      <c r="AH1001" s="107"/>
      <c r="AI1001" s="107"/>
      <c r="AJ1001" s="107"/>
      <c r="AK1001" s="107"/>
      <c r="AL1001" s="107"/>
      <c r="AM1001" s="107"/>
      <c r="AN1001" s="107"/>
      <c r="AO1001" s="107"/>
      <c r="AP1001" s="107"/>
      <c r="AQ1001" s="107"/>
      <c r="AR1001" s="107"/>
      <c r="AS1001" s="107"/>
      <c r="AT1001" s="107"/>
      <c r="AU1001" s="107"/>
      <c r="AV1001" s="107"/>
      <c r="AW1001" s="107"/>
      <c r="AX1001" s="107"/>
      <c r="AY1001" s="107"/>
      <c r="AZ1001" s="107"/>
      <c r="BA1001" s="107"/>
      <c r="BB1001" s="107"/>
      <c r="BC1001" s="107"/>
    </row>
    <row r="1002" spans="1:55" hidden="1" x14ac:dyDescent="0.3">
      <c r="B1002" s="111" t="s">
        <v>3177</v>
      </c>
      <c r="C1002" s="111">
        <v>4600011662</v>
      </c>
      <c r="D1002" s="101" t="s">
        <v>1387</v>
      </c>
      <c r="E1002" s="110"/>
      <c r="F1002" s="102" t="s">
        <v>456</v>
      </c>
      <c r="G1002" s="103" t="s">
        <v>450</v>
      </c>
      <c r="H1002" s="103" t="s">
        <v>1692</v>
      </c>
      <c r="I1002" s="100"/>
      <c r="J1002" s="122" t="s">
        <v>3061</v>
      </c>
      <c r="K1002" s="103"/>
      <c r="L1002" s="103"/>
      <c r="M1002" s="103"/>
      <c r="N1002" s="103"/>
      <c r="O1002" s="106"/>
      <c r="P1002" s="104"/>
      <c r="Q1002" s="104"/>
      <c r="R1002" s="104"/>
      <c r="S1002" s="105"/>
      <c r="T1002" s="119"/>
      <c r="U1002" s="107"/>
      <c r="V1002" s="107"/>
      <c r="W1002" s="107"/>
      <c r="X1002" s="107"/>
      <c r="Y1002" s="107"/>
      <c r="Z1002" s="107"/>
      <c r="AA1002" s="107"/>
      <c r="AB1002" s="107"/>
      <c r="AC1002" s="107"/>
      <c r="AD1002" s="107"/>
      <c r="AE1002" s="107"/>
      <c r="AF1002" s="107"/>
      <c r="AG1002" s="107"/>
      <c r="AH1002" s="107"/>
      <c r="AI1002" s="107"/>
      <c r="AJ1002" s="107"/>
      <c r="AK1002" s="107"/>
      <c r="AL1002" s="107"/>
      <c r="AM1002" s="107"/>
      <c r="AN1002" s="107"/>
      <c r="AO1002" s="107"/>
      <c r="AP1002" s="107"/>
      <c r="AQ1002" s="107"/>
      <c r="AR1002" s="107"/>
      <c r="AS1002" s="107"/>
      <c r="AT1002" s="107"/>
      <c r="AU1002" s="107"/>
      <c r="AV1002" s="107"/>
      <c r="AW1002" s="107"/>
      <c r="AX1002" s="107"/>
      <c r="AY1002" s="107"/>
      <c r="AZ1002" s="107"/>
      <c r="BA1002" s="107"/>
      <c r="BB1002" s="107"/>
      <c r="BC1002" s="107"/>
    </row>
    <row r="1003" spans="1:55" hidden="1" x14ac:dyDescent="0.3">
      <c r="B1003" s="111" t="s">
        <v>3177</v>
      </c>
      <c r="C1003" s="111">
        <v>4600011662</v>
      </c>
      <c r="D1003" s="101" t="s">
        <v>1388</v>
      </c>
      <c r="E1003" s="110"/>
      <c r="F1003" s="102" t="s">
        <v>456</v>
      </c>
      <c r="G1003" s="103" t="s">
        <v>450</v>
      </c>
      <c r="H1003" s="103" t="s">
        <v>1692</v>
      </c>
      <c r="I1003" s="100"/>
      <c r="J1003" s="122" t="s">
        <v>2804</v>
      </c>
      <c r="K1003" s="103"/>
      <c r="L1003" s="103"/>
      <c r="M1003" s="103"/>
      <c r="N1003" s="103"/>
      <c r="O1003" s="106"/>
      <c r="P1003" s="104"/>
      <c r="Q1003" s="104"/>
      <c r="R1003" s="104"/>
      <c r="S1003" s="105"/>
      <c r="T1003" s="119"/>
      <c r="U1003" s="107"/>
      <c r="V1003" s="107"/>
      <c r="W1003" s="107"/>
      <c r="X1003" s="107"/>
      <c r="Y1003" s="107"/>
      <c r="Z1003" s="107"/>
      <c r="AA1003" s="107"/>
      <c r="AB1003" s="107"/>
      <c r="AC1003" s="107"/>
      <c r="AD1003" s="107"/>
      <c r="AE1003" s="107"/>
      <c r="AF1003" s="107"/>
      <c r="AG1003" s="107"/>
      <c r="AH1003" s="107"/>
      <c r="AI1003" s="107"/>
      <c r="AJ1003" s="107"/>
      <c r="AK1003" s="107"/>
      <c r="AL1003" s="107"/>
      <c r="AM1003" s="107"/>
      <c r="AN1003" s="107"/>
      <c r="AO1003" s="107"/>
      <c r="AP1003" s="107"/>
      <c r="AQ1003" s="107"/>
      <c r="AR1003" s="107"/>
      <c r="AS1003" s="107"/>
      <c r="AT1003" s="107"/>
      <c r="AU1003" s="107"/>
      <c r="AV1003" s="107"/>
      <c r="AW1003" s="107"/>
      <c r="AX1003" s="107"/>
      <c r="AY1003" s="107"/>
      <c r="AZ1003" s="107"/>
      <c r="BA1003" s="107"/>
      <c r="BB1003" s="107"/>
      <c r="BC1003" s="107"/>
    </row>
    <row r="1004" spans="1:55" hidden="1" x14ac:dyDescent="0.3">
      <c r="B1004" s="111" t="s">
        <v>3177</v>
      </c>
      <c r="C1004" s="111">
        <v>4600011662</v>
      </c>
      <c r="D1004" s="101" t="s">
        <v>1389</v>
      </c>
      <c r="E1004" s="110"/>
      <c r="F1004" s="102"/>
      <c r="G1004" s="103"/>
      <c r="H1004" s="103"/>
      <c r="I1004" s="100"/>
      <c r="J1004" s="122" t="s">
        <v>3062</v>
      </c>
      <c r="K1004" s="103"/>
      <c r="L1004" s="103"/>
      <c r="M1004" s="103"/>
      <c r="N1004" s="103"/>
      <c r="O1004" s="106"/>
      <c r="P1004" s="104"/>
      <c r="Q1004" s="104"/>
      <c r="R1004" s="104"/>
      <c r="S1004" s="105"/>
      <c r="T1004" s="119"/>
      <c r="U1004" s="107"/>
      <c r="V1004" s="107"/>
      <c r="W1004" s="107"/>
      <c r="X1004" s="107"/>
      <c r="Y1004" s="107"/>
      <c r="Z1004" s="107"/>
      <c r="AA1004" s="107"/>
      <c r="AB1004" s="107"/>
      <c r="AC1004" s="107"/>
      <c r="AD1004" s="107"/>
      <c r="AE1004" s="107"/>
      <c r="AF1004" s="107"/>
      <c r="AG1004" s="107"/>
      <c r="AH1004" s="107"/>
      <c r="AI1004" s="107"/>
      <c r="AJ1004" s="107"/>
      <c r="AK1004" s="107"/>
      <c r="AL1004" s="107"/>
      <c r="AM1004" s="107"/>
      <c r="AN1004" s="107"/>
      <c r="AO1004" s="107"/>
      <c r="AP1004" s="107"/>
      <c r="AQ1004" s="107"/>
      <c r="AR1004" s="107"/>
      <c r="AS1004" s="107"/>
      <c r="AT1004" s="107"/>
      <c r="AU1004" s="107"/>
      <c r="AV1004" s="107"/>
      <c r="AW1004" s="107"/>
      <c r="AX1004" s="107"/>
      <c r="AY1004" s="107"/>
      <c r="AZ1004" s="107"/>
      <c r="BA1004" s="107"/>
      <c r="BB1004" s="107"/>
      <c r="BC1004" s="107"/>
    </row>
    <row r="1005" spans="1:55" hidden="1" x14ac:dyDescent="0.3">
      <c r="B1005" s="111" t="s">
        <v>3177</v>
      </c>
      <c r="C1005" s="111">
        <v>4600011662</v>
      </c>
      <c r="D1005" s="101" t="s">
        <v>1390</v>
      </c>
      <c r="E1005" s="110"/>
      <c r="F1005" s="102"/>
      <c r="G1005" s="103"/>
      <c r="H1005" s="103"/>
      <c r="I1005" s="100"/>
      <c r="J1005" s="122" t="s">
        <v>3049</v>
      </c>
      <c r="K1005" s="103"/>
      <c r="L1005" s="103"/>
      <c r="M1005" s="103"/>
      <c r="N1005" s="103"/>
      <c r="O1005" s="106"/>
      <c r="P1005" s="104"/>
      <c r="Q1005" s="104"/>
      <c r="R1005" s="104"/>
      <c r="S1005" s="105"/>
      <c r="T1005" s="119"/>
      <c r="U1005" s="107"/>
      <c r="V1005" s="107"/>
      <c r="W1005" s="107"/>
      <c r="X1005" s="107"/>
      <c r="Y1005" s="107"/>
      <c r="Z1005" s="107"/>
      <c r="AA1005" s="107"/>
      <c r="AB1005" s="107"/>
      <c r="AC1005" s="107"/>
      <c r="AD1005" s="107"/>
      <c r="AE1005" s="107"/>
      <c r="AF1005" s="107"/>
      <c r="AG1005" s="107"/>
      <c r="AH1005" s="107"/>
      <c r="AI1005" s="107"/>
      <c r="AJ1005" s="107"/>
      <c r="AK1005" s="107"/>
      <c r="AL1005" s="107"/>
      <c r="AM1005" s="107"/>
      <c r="AN1005" s="107"/>
      <c r="AO1005" s="107"/>
      <c r="AP1005" s="107"/>
      <c r="AQ1005" s="107"/>
      <c r="AR1005" s="107"/>
      <c r="AS1005" s="107"/>
      <c r="AT1005" s="107"/>
      <c r="AU1005" s="107"/>
      <c r="AV1005" s="107"/>
      <c r="AW1005" s="107"/>
      <c r="AX1005" s="107"/>
      <c r="AY1005" s="107"/>
      <c r="AZ1005" s="107"/>
      <c r="BA1005" s="107"/>
      <c r="BB1005" s="107"/>
      <c r="BC1005" s="107"/>
    </row>
    <row r="1006" spans="1:55" hidden="1" x14ac:dyDescent="0.3">
      <c r="A1006" s="109" t="s">
        <v>3260</v>
      </c>
      <c r="B1006" s="111" t="s">
        <v>3178</v>
      </c>
      <c r="C1006" s="111">
        <v>4600011662</v>
      </c>
      <c r="D1006" s="101" t="s">
        <v>1391</v>
      </c>
      <c r="E1006" s="110" t="str">
        <f t="shared" ref="E1006" si="96">IF(F1006="","",CONCATENATE(TRIM(F1006)," - ",TRIM(J1006)))</f>
        <v>(VP) Sistema de Vapor de média pressão - Tie in 144 - Parada</v>
      </c>
      <c r="F1006" s="102" t="s">
        <v>456</v>
      </c>
      <c r="G1006" s="103" t="s">
        <v>450</v>
      </c>
      <c r="H1006" s="103" t="s">
        <v>1692</v>
      </c>
      <c r="I1006" s="100">
        <v>14</v>
      </c>
      <c r="J1006" s="122" t="s">
        <v>3064</v>
      </c>
      <c r="K1006" s="103"/>
      <c r="L1006" s="103" t="s">
        <v>462</v>
      </c>
      <c r="M1006" s="103"/>
      <c r="N1006" s="103"/>
      <c r="O1006" s="106" t="s">
        <v>3210</v>
      </c>
      <c r="P1006" s="104"/>
      <c r="Q1006" s="104"/>
      <c r="R1006" s="104"/>
      <c r="S1006" s="105"/>
      <c r="T1006" s="119"/>
      <c r="U1006" s="107"/>
      <c r="V1006" s="107"/>
      <c r="W1006" s="107"/>
      <c r="X1006" s="107"/>
      <c r="Y1006" s="107"/>
      <c r="Z1006" s="107"/>
      <c r="AA1006" s="107"/>
      <c r="AB1006" s="107"/>
      <c r="AC1006" s="107"/>
      <c r="AD1006" s="107"/>
      <c r="AE1006" s="107"/>
      <c r="AF1006" s="107"/>
      <c r="AG1006" s="107"/>
      <c r="AH1006" s="107"/>
      <c r="AI1006" s="107"/>
      <c r="AJ1006" s="107">
        <v>0</v>
      </c>
      <c r="AK1006" s="107">
        <v>0</v>
      </c>
      <c r="AL1006" s="107">
        <v>0</v>
      </c>
      <c r="AM1006" s="107">
        <v>0</v>
      </c>
      <c r="AN1006" s="107">
        <v>0</v>
      </c>
      <c r="AO1006" s="107"/>
      <c r="AP1006" s="107"/>
      <c r="AQ1006" s="107">
        <v>0</v>
      </c>
      <c r="AR1006" s="107">
        <v>0</v>
      </c>
      <c r="AS1006" s="107">
        <v>0</v>
      </c>
      <c r="AT1006" s="107">
        <v>0</v>
      </c>
      <c r="AU1006" s="107">
        <v>0</v>
      </c>
      <c r="AV1006" s="107"/>
      <c r="AW1006" s="107"/>
      <c r="AX1006" s="107"/>
      <c r="AY1006" s="107"/>
      <c r="AZ1006" s="107"/>
      <c r="BA1006" s="107"/>
      <c r="BB1006" s="107"/>
      <c r="BC1006" s="107"/>
    </row>
    <row r="1007" spans="1:55" hidden="1" x14ac:dyDescent="0.3">
      <c r="B1007" s="111" t="s">
        <v>3177</v>
      </c>
      <c r="C1007" s="111">
        <v>4600011662</v>
      </c>
      <c r="D1007" s="101" t="s">
        <v>1392</v>
      </c>
      <c r="E1007" s="110"/>
      <c r="F1007" s="102"/>
      <c r="G1007" s="103"/>
      <c r="H1007" s="103"/>
      <c r="I1007" s="100"/>
      <c r="J1007" s="122" t="s">
        <v>3003</v>
      </c>
      <c r="K1007" s="103"/>
      <c r="L1007" s="103"/>
      <c r="M1007" s="103"/>
      <c r="N1007" s="103"/>
      <c r="O1007" s="106"/>
      <c r="P1007" s="104"/>
      <c r="Q1007" s="104"/>
      <c r="R1007" s="104"/>
      <c r="S1007" s="105"/>
      <c r="T1007" s="119"/>
      <c r="U1007" s="107"/>
      <c r="V1007" s="107"/>
      <c r="W1007" s="107"/>
      <c r="X1007" s="107"/>
      <c r="Y1007" s="107"/>
      <c r="Z1007" s="107"/>
      <c r="AA1007" s="107"/>
      <c r="AB1007" s="107"/>
      <c r="AC1007" s="107"/>
      <c r="AD1007" s="107"/>
      <c r="AE1007" s="107"/>
      <c r="AF1007" s="107"/>
      <c r="AG1007" s="107"/>
      <c r="AH1007" s="107"/>
      <c r="AI1007" s="107"/>
      <c r="AJ1007" s="107"/>
      <c r="AK1007" s="107"/>
      <c r="AL1007" s="107"/>
      <c r="AM1007" s="107"/>
      <c r="AN1007" s="107"/>
      <c r="AO1007" s="107"/>
      <c r="AP1007" s="107"/>
      <c r="AQ1007" s="107"/>
      <c r="AR1007" s="107"/>
      <c r="AS1007" s="107"/>
      <c r="AT1007" s="107"/>
      <c r="AU1007" s="107"/>
      <c r="AV1007" s="107"/>
      <c r="AW1007" s="107"/>
      <c r="AX1007" s="107"/>
      <c r="AY1007" s="107"/>
      <c r="AZ1007" s="107"/>
      <c r="BA1007" s="107"/>
      <c r="BB1007" s="107"/>
      <c r="BC1007" s="107"/>
    </row>
    <row r="1008" spans="1:55" hidden="1" x14ac:dyDescent="0.3">
      <c r="B1008" s="111" t="s">
        <v>3177</v>
      </c>
      <c r="C1008" s="111">
        <v>4600011662</v>
      </c>
      <c r="D1008" s="101" t="s">
        <v>1393</v>
      </c>
      <c r="E1008" s="110"/>
      <c r="F1008" s="102" t="s">
        <v>456</v>
      </c>
      <c r="G1008" s="103" t="s">
        <v>450</v>
      </c>
      <c r="H1008" s="103" t="s">
        <v>429</v>
      </c>
      <c r="I1008" s="100"/>
      <c r="J1008" s="122" t="s">
        <v>3061</v>
      </c>
      <c r="K1008" s="103"/>
      <c r="L1008" s="103"/>
      <c r="M1008" s="103"/>
      <c r="N1008" s="103"/>
      <c r="O1008" s="106"/>
      <c r="P1008" s="104"/>
      <c r="Q1008" s="104"/>
      <c r="R1008" s="104"/>
      <c r="S1008" s="105"/>
      <c r="T1008" s="119"/>
      <c r="U1008" s="107"/>
      <c r="V1008" s="107"/>
      <c r="W1008" s="107"/>
      <c r="X1008" s="107"/>
      <c r="Y1008" s="107"/>
      <c r="Z1008" s="107"/>
      <c r="AA1008" s="107"/>
      <c r="AB1008" s="107"/>
      <c r="AC1008" s="107"/>
      <c r="AD1008" s="107"/>
      <c r="AE1008" s="107"/>
      <c r="AF1008" s="107"/>
      <c r="AG1008" s="107"/>
      <c r="AH1008" s="107"/>
      <c r="AI1008" s="107"/>
      <c r="AJ1008" s="107"/>
      <c r="AK1008" s="107"/>
      <c r="AL1008" s="107"/>
      <c r="AM1008" s="107"/>
      <c r="AN1008" s="107"/>
      <c r="AO1008" s="107"/>
      <c r="AP1008" s="107"/>
      <c r="AQ1008" s="107"/>
      <c r="AR1008" s="107"/>
      <c r="AS1008" s="107"/>
      <c r="AT1008" s="107"/>
      <c r="AU1008" s="107"/>
      <c r="AV1008" s="107"/>
      <c r="AW1008" s="107"/>
      <c r="AX1008" s="107"/>
      <c r="AY1008" s="107"/>
      <c r="AZ1008" s="107"/>
      <c r="BA1008" s="107"/>
      <c r="BB1008" s="107"/>
      <c r="BC1008" s="107"/>
    </row>
    <row r="1009" spans="1:55" hidden="1" x14ac:dyDescent="0.3">
      <c r="B1009" s="111" t="s">
        <v>3177</v>
      </c>
      <c r="C1009" s="111">
        <v>4600011662</v>
      </c>
      <c r="D1009" s="101" t="s">
        <v>1394</v>
      </c>
      <c r="E1009" s="110"/>
      <c r="F1009" s="102"/>
      <c r="G1009" s="103"/>
      <c r="H1009" s="103"/>
      <c r="I1009" s="100"/>
      <c r="J1009" s="122" t="s">
        <v>2804</v>
      </c>
      <c r="K1009" s="103"/>
      <c r="L1009" s="103"/>
      <c r="M1009" s="103"/>
      <c r="N1009" s="103"/>
      <c r="O1009" s="106"/>
      <c r="P1009" s="104"/>
      <c r="Q1009" s="104"/>
      <c r="R1009" s="104"/>
      <c r="S1009" s="105"/>
      <c r="T1009" s="119"/>
      <c r="U1009" s="107"/>
      <c r="V1009" s="107"/>
      <c r="W1009" s="107"/>
      <c r="X1009" s="107"/>
      <c r="Y1009" s="107"/>
      <c r="Z1009" s="107"/>
      <c r="AA1009" s="107"/>
      <c r="AB1009" s="107"/>
      <c r="AC1009" s="107"/>
      <c r="AD1009" s="107"/>
      <c r="AE1009" s="107"/>
      <c r="AF1009" s="107"/>
      <c r="AG1009" s="107"/>
      <c r="AH1009" s="107"/>
      <c r="AI1009" s="107"/>
      <c r="AJ1009" s="107"/>
      <c r="AK1009" s="107"/>
      <c r="AL1009" s="107"/>
      <c r="AM1009" s="107"/>
      <c r="AN1009" s="107"/>
      <c r="AO1009" s="107"/>
      <c r="AP1009" s="107"/>
      <c r="AQ1009" s="107"/>
      <c r="AR1009" s="107"/>
      <c r="AS1009" s="107"/>
      <c r="AT1009" s="107"/>
      <c r="AU1009" s="107"/>
      <c r="AV1009" s="107"/>
      <c r="AW1009" s="107"/>
      <c r="AX1009" s="107"/>
      <c r="AY1009" s="107"/>
      <c r="AZ1009" s="107"/>
      <c r="BA1009" s="107"/>
      <c r="BB1009" s="107"/>
      <c r="BC1009" s="107"/>
    </row>
    <row r="1010" spans="1:55" hidden="1" x14ac:dyDescent="0.3">
      <c r="B1010" s="111" t="s">
        <v>3177</v>
      </c>
      <c r="C1010" s="111">
        <v>4600011662</v>
      </c>
      <c r="D1010" s="101" t="s">
        <v>1395</v>
      </c>
      <c r="E1010" s="110"/>
      <c r="F1010" s="102"/>
      <c r="G1010" s="103"/>
      <c r="H1010" s="103"/>
      <c r="I1010" s="100"/>
      <c r="J1010" s="122" t="s">
        <v>3062</v>
      </c>
      <c r="K1010" s="103"/>
      <c r="L1010" s="103"/>
      <c r="M1010" s="103"/>
      <c r="N1010" s="103"/>
      <c r="O1010" s="106"/>
      <c r="P1010" s="104"/>
      <c r="Q1010" s="104"/>
      <c r="R1010" s="104"/>
      <c r="S1010" s="105"/>
      <c r="T1010" s="119"/>
      <c r="U1010" s="107"/>
      <c r="V1010" s="107"/>
      <c r="W1010" s="107"/>
      <c r="X1010" s="107"/>
      <c r="Y1010" s="107"/>
      <c r="Z1010" s="107"/>
      <c r="AA1010" s="107"/>
      <c r="AB1010" s="107"/>
      <c r="AC1010" s="107"/>
      <c r="AD1010" s="107"/>
      <c r="AE1010" s="107"/>
      <c r="AF1010" s="107"/>
      <c r="AG1010" s="107"/>
      <c r="AH1010" s="107"/>
      <c r="AI1010" s="107"/>
      <c r="AJ1010" s="107"/>
      <c r="AK1010" s="107"/>
      <c r="AL1010" s="107"/>
      <c r="AM1010" s="107"/>
      <c r="AN1010" s="107"/>
      <c r="AO1010" s="107"/>
      <c r="AP1010" s="107"/>
      <c r="AQ1010" s="107"/>
      <c r="AR1010" s="107"/>
      <c r="AS1010" s="107"/>
      <c r="AT1010" s="107"/>
      <c r="AU1010" s="107"/>
      <c r="AV1010" s="107"/>
      <c r="AW1010" s="107"/>
      <c r="AX1010" s="107"/>
      <c r="AY1010" s="107"/>
      <c r="AZ1010" s="107"/>
      <c r="BA1010" s="107"/>
      <c r="BB1010" s="107"/>
      <c r="BC1010" s="107"/>
    </row>
    <row r="1011" spans="1:55" hidden="1" x14ac:dyDescent="0.3">
      <c r="B1011" s="111" t="s">
        <v>3177</v>
      </c>
      <c r="C1011" s="111">
        <v>4600011662</v>
      </c>
      <c r="D1011" s="101" t="s">
        <v>1396</v>
      </c>
      <c r="E1011" s="110"/>
      <c r="F1011" s="102" t="s">
        <v>456</v>
      </c>
      <c r="G1011" s="103" t="s">
        <v>450</v>
      </c>
      <c r="H1011" s="103" t="s">
        <v>429</v>
      </c>
      <c r="I1011" s="100"/>
      <c r="J1011" s="122" t="s">
        <v>3049</v>
      </c>
      <c r="K1011" s="103"/>
      <c r="L1011" s="103"/>
      <c r="M1011" s="103"/>
      <c r="N1011" s="103"/>
      <c r="O1011" s="106"/>
      <c r="P1011" s="104"/>
      <c r="Q1011" s="104"/>
      <c r="R1011" s="104"/>
      <c r="S1011" s="105"/>
      <c r="T1011" s="119"/>
      <c r="U1011" s="107"/>
      <c r="V1011" s="107"/>
      <c r="W1011" s="107"/>
      <c r="X1011" s="107"/>
      <c r="Y1011" s="107"/>
      <c r="Z1011" s="107"/>
      <c r="AA1011" s="107"/>
      <c r="AB1011" s="107"/>
      <c r="AC1011" s="107"/>
      <c r="AD1011" s="107"/>
      <c r="AE1011" s="107"/>
      <c r="AF1011" s="107"/>
      <c r="AG1011" s="107"/>
      <c r="AH1011" s="107"/>
      <c r="AI1011" s="107"/>
      <c r="AJ1011" s="107"/>
      <c r="AK1011" s="107"/>
      <c r="AL1011" s="107"/>
      <c r="AM1011" s="107"/>
      <c r="AN1011" s="107"/>
      <c r="AO1011" s="107"/>
      <c r="AP1011" s="107"/>
      <c r="AQ1011" s="107"/>
      <c r="AR1011" s="107"/>
      <c r="AS1011" s="107"/>
      <c r="AT1011" s="107"/>
      <c r="AU1011" s="107"/>
      <c r="AV1011" s="107"/>
      <c r="AW1011" s="107"/>
      <c r="AX1011" s="107"/>
      <c r="AY1011" s="107"/>
      <c r="AZ1011" s="107"/>
      <c r="BA1011" s="107"/>
      <c r="BB1011" s="107"/>
      <c r="BC1011" s="107"/>
    </row>
    <row r="1012" spans="1:55" hidden="1" x14ac:dyDescent="0.3">
      <c r="A1012" s="109" t="s">
        <v>3260</v>
      </c>
      <c r="B1012" s="111" t="s">
        <v>3178</v>
      </c>
      <c r="C1012" s="111">
        <v>4600011662</v>
      </c>
      <c r="D1012" s="101" t="s">
        <v>1397</v>
      </c>
      <c r="E1012" s="110" t="str">
        <f t="shared" ref="E1012" si="97">IF(F1012="","",CONCATENATE(TRIM(F1012)," - ",TRIM(J1012)))</f>
        <v>(CO) Sistema de Controle, retorno e transferência de condensado - TIE-IN_138</v>
      </c>
      <c r="F1012" s="102" t="s">
        <v>454</v>
      </c>
      <c r="G1012" s="103" t="s">
        <v>450</v>
      </c>
      <c r="H1012" s="103" t="s">
        <v>429</v>
      </c>
      <c r="I1012" s="100">
        <v>14</v>
      </c>
      <c r="J1012" s="122" t="s">
        <v>3065</v>
      </c>
      <c r="K1012" s="103"/>
      <c r="L1012" s="103" t="s">
        <v>462</v>
      </c>
      <c r="M1012" s="103"/>
      <c r="N1012" s="103"/>
      <c r="O1012" s="106" t="s">
        <v>3211</v>
      </c>
      <c r="P1012" s="104"/>
      <c r="Q1012" s="104"/>
      <c r="R1012" s="104"/>
      <c r="S1012" s="105"/>
      <c r="T1012" s="119"/>
      <c r="U1012" s="107"/>
      <c r="V1012" s="107"/>
      <c r="W1012" s="107"/>
      <c r="X1012" s="107"/>
      <c r="Y1012" s="107"/>
      <c r="Z1012" s="107"/>
      <c r="AA1012" s="107"/>
      <c r="AB1012" s="107"/>
      <c r="AC1012" s="107"/>
      <c r="AD1012" s="107"/>
      <c r="AE1012" s="107"/>
      <c r="AF1012" s="107"/>
      <c r="AG1012" s="107"/>
      <c r="AH1012" s="107"/>
      <c r="AI1012" s="107"/>
      <c r="AJ1012" s="107">
        <v>0</v>
      </c>
      <c r="AK1012" s="107">
        <v>0</v>
      </c>
      <c r="AL1012" s="107">
        <v>0</v>
      </c>
      <c r="AM1012" s="107">
        <v>0</v>
      </c>
      <c r="AN1012" s="107">
        <v>0</v>
      </c>
      <c r="AO1012" s="107"/>
      <c r="AP1012" s="107"/>
      <c r="AQ1012" s="107">
        <v>0</v>
      </c>
      <c r="AR1012" s="107">
        <v>0</v>
      </c>
      <c r="AS1012" s="107">
        <v>0</v>
      </c>
      <c r="AT1012" s="107">
        <v>0</v>
      </c>
      <c r="AU1012" s="107">
        <v>0</v>
      </c>
      <c r="AV1012" s="107"/>
      <c r="AW1012" s="107"/>
      <c r="AX1012" s="107"/>
      <c r="AY1012" s="107"/>
      <c r="AZ1012" s="107"/>
      <c r="BA1012" s="107"/>
      <c r="BB1012" s="107"/>
      <c r="BC1012" s="107"/>
    </row>
    <row r="1013" spans="1:55" hidden="1" x14ac:dyDescent="0.3">
      <c r="B1013" s="111" t="s">
        <v>3177</v>
      </c>
      <c r="C1013" s="111">
        <v>4600011662</v>
      </c>
      <c r="D1013" s="101" t="s">
        <v>1398</v>
      </c>
      <c r="E1013" s="110"/>
      <c r="F1013" s="102"/>
      <c r="G1013" s="103"/>
      <c r="H1013" s="103"/>
      <c r="I1013" s="100"/>
      <c r="J1013" s="122" t="s">
        <v>3003</v>
      </c>
      <c r="K1013" s="103"/>
      <c r="L1013" s="103"/>
      <c r="M1013" s="103"/>
      <c r="N1013" s="103"/>
      <c r="O1013" s="106"/>
      <c r="P1013" s="104"/>
      <c r="Q1013" s="104"/>
      <c r="R1013" s="104"/>
      <c r="S1013" s="105"/>
      <c r="T1013" s="119"/>
      <c r="U1013" s="107"/>
      <c r="V1013" s="107"/>
      <c r="W1013" s="107"/>
      <c r="X1013" s="107"/>
      <c r="Y1013" s="107"/>
      <c r="Z1013" s="107"/>
      <c r="AA1013" s="107"/>
      <c r="AB1013" s="107"/>
      <c r="AC1013" s="107"/>
      <c r="AD1013" s="107"/>
      <c r="AE1013" s="107"/>
      <c r="AF1013" s="107"/>
      <c r="AG1013" s="107"/>
      <c r="AH1013" s="107"/>
      <c r="AI1013" s="107"/>
      <c r="AJ1013" s="107"/>
      <c r="AK1013" s="107"/>
      <c r="AL1013" s="107"/>
      <c r="AM1013" s="107"/>
      <c r="AN1013" s="107"/>
      <c r="AO1013" s="107"/>
      <c r="AP1013" s="107"/>
      <c r="AQ1013" s="107"/>
      <c r="AR1013" s="107"/>
      <c r="AS1013" s="107"/>
      <c r="AT1013" s="107"/>
      <c r="AU1013" s="107"/>
      <c r="AV1013" s="107"/>
      <c r="AW1013" s="107"/>
      <c r="AX1013" s="107"/>
      <c r="AY1013" s="107"/>
      <c r="AZ1013" s="107"/>
      <c r="BA1013" s="107"/>
      <c r="BB1013" s="107"/>
      <c r="BC1013" s="107"/>
    </row>
    <row r="1014" spans="1:55" hidden="1" x14ac:dyDescent="0.3">
      <c r="B1014" s="111" t="s">
        <v>3177</v>
      </c>
      <c r="C1014" s="111">
        <v>4600011662</v>
      </c>
      <c r="D1014" s="101" t="s">
        <v>1399</v>
      </c>
      <c r="E1014" s="110"/>
      <c r="F1014" s="102"/>
      <c r="G1014" s="103"/>
      <c r="H1014" s="103"/>
      <c r="I1014" s="100"/>
      <c r="J1014" s="122" t="s">
        <v>3066</v>
      </c>
      <c r="K1014" s="103"/>
      <c r="L1014" s="103"/>
      <c r="M1014" s="103"/>
      <c r="N1014" s="103"/>
      <c r="O1014" s="106"/>
      <c r="P1014" s="104"/>
      <c r="Q1014" s="104"/>
      <c r="R1014" s="104"/>
      <c r="S1014" s="105"/>
      <c r="T1014" s="119"/>
      <c r="U1014" s="107"/>
      <c r="V1014" s="107"/>
      <c r="W1014" s="107"/>
      <c r="X1014" s="107"/>
      <c r="Y1014" s="107"/>
      <c r="Z1014" s="107"/>
      <c r="AA1014" s="107"/>
      <c r="AB1014" s="107"/>
      <c r="AC1014" s="107"/>
      <c r="AD1014" s="107"/>
      <c r="AE1014" s="107"/>
      <c r="AF1014" s="107"/>
      <c r="AG1014" s="107"/>
      <c r="AH1014" s="107"/>
      <c r="AI1014" s="107"/>
      <c r="AJ1014" s="107"/>
      <c r="AK1014" s="107"/>
      <c r="AL1014" s="107"/>
      <c r="AM1014" s="107"/>
      <c r="AN1014" s="107"/>
      <c r="AO1014" s="107"/>
      <c r="AP1014" s="107"/>
      <c r="AQ1014" s="107"/>
      <c r="AR1014" s="107"/>
      <c r="AS1014" s="107"/>
      <c r="AT1014" s="107"/>
      <c r="AU1014" s="107"/>
      <c r="AV1014" s="107"/>
      <c r="AW1014" s="107"/>
      <c r="AX1014" s="107"/>
      <c r="AY1014" s="107"/>
      <c r="AZ1014" s="107"/>
      <c r="BA1014" s="107"/>
      <c r="BB1014" s="107"/>
      <c r="BC1014" s="107"/>
    </row>
    <row r="1015" spans="1:55" hidden="1" x14ac:dyDescent="0.3">
      <c r="B1015" s="111" t="s">
        <v>3177</v>
      </c>
      <c r="C1015" s="111">
        <v>4600011662</v>
      </c>
      <c r="D1015" s="101" t="s">
        <v>1400</v>
      </c>
      <c r="E1015" s="110"/>
      <c r="F1015" s="102"/>
      <c r="G1015" s="103"/>
      <c r="H1015" s="103"/>
      <c r="I1015" s="100"/>
      <c r="J1015" s="122" t="s">
        <v>2804</v>
      </c>
      <c r="K1015" s="103"/>
      <c r="L1015" s="103"/>
      <c r="M1015" s="103"/>
      <c r="N1015" s="103"/>
      <c r="O1015" s="106"/>
      <c r="P1015" s="104"/>
      <c r="Q1015" s="104"/>
      <c r="R1015" s="104"/>
      <c r="S1015" s="105"/>
      <c r="T1015" s="119"/>
      <c r="U1015" s="107"/>
      <c r="V1015" s="107"/>
      <c r="W1015" s="107"/>
      <c r="X1015" s="107"/>
      <c r="Y1015" s="107"/>
      <c r="Z1015" s="107"/>
      <c r="AA1015" s="107"/>
      <c r="AB1015" s="107"/>
      <c r="AC1015" s="107"/>
      <c r="AD1015" s="107"/>
      <c r="AE1015" s="107"/>
      <c r="AF1015" s="107"/>
      <c r="AG1015" s="107"/>
      <c r="AH1015" s="107"/>
      <c r="AI1015" s="107"/>
      <c r="AJ1015" s="107"/>
      <c r="AK1015" s="107"/>
      <c r="AL1015" s="107"/>
      <c r="AM1015" s="107"/>
      <c r="AN1015" s="107"/>
      <c r="AO1015" s="107"/>
      <c r="AP1015" s="107"/>
      <c r="AQ1015" s="107"/>
      <c r="AR1015" s="107"/>
      <c r="AS1015" s="107"/>
      <c r="AT1015" s="107"/>
      <c r="AU1015" s="107"/>
      <c r="AV1015" s="107"/>
      <c r="AW1015" s="107"/>
      <c r="AX1015" s="107"/>
      <c r="AY1015" s="107"/>
      <c r="AZ1015" s="107"/>
      <c r="BA1015" s="107"/>
      <c r="BB1015" s="107"/>
      <c r="BC1015" s="107"/>
    </row>
    <row r="1016" spans="1:55" hidden="1" x14ac:dyDescent="0.3">
      <c r="B1016" s="111" t="s">
        <v>3177</v>
      </c>
      <c r="C1016" s="111">
        <v>4600011662</v>
      </c>
      <c r="D1016" s="101" t="s">
        <v>1401</v>
      </c>
      <c r="E1016" s="110"/>
      <c r="F1016" s="102"/>
      <c r="G1016" s="103"/>
      <c r="H1016" s="103"/>
      <c r="I1016" s="100"/>
      <c r="J1016" s="122" t="s">
        <v>3067</v>
      </c>
      <c r="K1016" s="103"/>
      <c r="L1016" s="103"/>
      <c r="M1016" s="103"/>
      <c r="N1016" s="103"/>
      <c r="O1016" s="106"/>
      <c r="P1016" s="104"/>
      <c r="Q1016" s="104"/>
      <c r="R1016" s="104"/>
      <c r="S1016" s="105"/>
      <c r="T1016" s="119"/>
      <c r="U1016" s="107"/>
      <c r="V1016" s="107"/>
      <c r="W1016" s="107"/>
      <c r="X1016" s="107"/>
      <c r="Y1016" s="107"/>
      <c r="Z1016" s="107"/>
      <c r="AA1016" s="107"/>
      <c r="AB1016" s="107"/>
      <c r="AC1016" s="107"/>
      <c r="AD1016" s="107"/>
      <c r="AE1016" s="107"/>
      <c r="AF1016" s="107"/>
      <c r="AG1016" s="107"/>
      <c r="AH1016" s="107"/>
      <c r="AI1016" s="107"/>
      <c r="AJ1016" s="107"/>
      <c r="AK1016" s="107"/>
      <c r="AL1016" s="107"/>
      <c r="AM1016" s="107"/>
      <c r="AN1016" s="107"/>
      <c r="AO1016" s="107"/>
      <c r="AP1016" s="107"/>
      <c r="AQ1016" s="107"/>
      <c r="AR1016" s="107"/>
      <c r="AS1016" s="107"/>
      <c r="AT1016" s="107"/>
      <c r="AU1016" s="107"/>
      <c r="AV1016" s="107"/>
      <c r="AW1016" s="107"/>
      <c r="AX1016" s="107"/>
      <c r="AY1016" s="107"/>
      <c r="AZ1016" s="107"/>
      <c r="BA1016" s="107"/>
      <c r="BB1016" s="107"/>
      <c r="BC1016" s="107"/>
    </row>
    <row r="1017" spans="1:55" hidden="1" x14ac:dyDescent="0.3">
      <c r="B1017" s="111" t="s">
        <v>3177</v>
      </c>
      <c r="C1017" s="111">
        <v>4600011662</v>
      </c>
      <c r="D1017" s="101" t="s">
        <v>1402</v>
      </c>
      <c r="E1017" s="110"/>
      <c r="F1017" s="102"/>
      <c r="G1017" s="103"/>
      <c r="H1017" s="103"/>
      <c r="I1017" s="100"/>
      <c r="J1017" s="122" t="s">
        <v>2898</v>
      </c>
      <c r="K1017" s="103"/>
      <c r="L1017" s="103"/>
      <c r="M1017" s="103"/>
      <c r="N1017" s="103"/>
      <c r="O1017" s="106"/>
      <c r="P1017" s="104"/>
      <c r="Q1017" s="104"/>
      <c r="R1017" s="104"/>
      <c r="S1017" s="105"/>
      <c r="T1017" s="119"/>
      <c r="U1017" s="107"/>
      <c r="V1017" s="107"/>
      <c r="W1017" s="107"/>
      <c r="X1017" s="107"/>
      <c r="Y1017" s="107"/>
      <c r="Z1017" s="107"/>
      <c r="AA1017" s="107"/>
      <c r="AB1017" s="107"/>
      <c r="AC1017" s="107"/>
      <c r="AD1017" s="107"/>
      <c r="AE1017" s="107"/>
      <c r="AF1017" s="107"/>
      <c r="AG1017" s="107"/>
      <c r="AH1017" s="107"/>
      <c r="AI1017" s="107"/>
      <c r="AJ1017" s="107"/>
      <c r="AK1017" s="107"/>
      <c r="AL1017" s="107"/>
      <c r="AM1017" s="107"/>
      <c r="AN1017" s="107"/>
      <c r="AO1017" s="107"/>
      <c r="AP1017" s="107"/>
      <c r="AQ1017" s="107"/>
      <c r="AR1017" s="107"/>
      <c r="AS1017" s="107"/>
      <c r="AT1017" s="107"/>
      <c r="AU1017" s="107"/>
      <c r="AV1017" s="107"/>
      <c r="AW1017" s="107"/>
      <c r="AX1017" s="107"/>
      <c r="AY1017" s="107"/>
      <c r="AZ1017" s="107"/>
      <c r="BA1017" s="107"/>
      <c r="BB1017" s="107"/>
      <c r="BC1017" s="107"/>
    </row>
    <row r="1018" spans="1:55" hidden="1" x14ac:dyDescent="0.3">
      <c r="A1018" s="109" t="s">
        <v>3260</v>
      </c>
      <c r="B1018" s="111" t="s">
        <v>3178</v>
      </c>
      <c r="C1018" s="111">
        <v>4600011662</v>
      </c>
      <c r="D1018" s="101" t="s">
        <v>1403</v>
      </c>
      <c r="E1018" s="110" t="str">
        <f t="shared" ref="E1018" si="98">IF(F1018="","",CONCATENATE(TRIM(F1018)," - ",TRIM(J1018)))</f>
        <v>(VP) Sistema de Vapor de média pressão - TIE-IN_139 - Parada</v>
      </c>
      <c r="F1018" s="102" t="s">
        <v>456</v>
      </c>
      <c r="G1018" s="103" t="s">
        <v>450</v>
      </c>
      <c r="H1018" s="103" t="s">
        <v>429</v>
      </c>
      <c r="I1018" s="100">
        <v>14</v>
      </c>
      <c r="J1018" s="122" t="s">
        <v>3068</v>
      </c>
      <c r="K1018" s="103"/>
      <c r="L1018" s="103" t="s">
        <v>462</v>
      </c>
      <c r="M1018" s="103"/>
      <c r="N1018" s="103"/>
      <c r="O1018" s="106"/>
      <c r="P1018" s="104"/>
      <c r="Q1018" s="104"/>
      <c r="R1018" s="104"/>
      <c r="S1018" s="105"/>
      <c r="T1018" s="119"/>
      <c r="U1018" s="107"/>
      <c r="V1018" s="107"/>
      <c r="W1018" s="107"/>
      <c r="X1018" s="107"/>
      <c r="Y1018" s="107"/>
      <c r="Z1018" s="107"/>
      <c r="AA1018" s="107"/>
      <c r="AB1018" s="107"/>
      <c r="AC1018" s="107"/>
      <c r="AD1018" s="107"/>
      <c r="AE1018" s="107"/>
      <c r="AF1018" s="107"/>
      <c r="AG1018" s="107"/>
      <c r="AH1018" s="107"/>
      <c r="AI1018" s="107"/>
      <c r="AJ1018" s="107">
        <v>0</v>
      </c>
      <c r="AK1018" s="107">
        <v>0</v>
      </c>
      <c r="AL1018" s="107">
        <v>0</v>
      </c>
      <c r="AM1018" s="107">
        <v>0</v>
      </c>
      <c r="AN1018" s="107">
        <v>0</v>
      </c>
      <c r="AO1018" s="107"/>
      <c r="AP1018" s="107"/>
      <c r="AQ1018" s="107"/>
      <c r="AR1018" s="107"/>
      <c r="AS1018" s="107"/>
      <c r="AT1018" s="107"/>
      <c r="AU1018" s="107"/>
      <c r="AV1018" s="107"/>
      <c r="AW1018" s="107"/>
      <c r="AX1018" s="107"/>
      <c r="AY1018" s="107"/>
      <c r="AZ1018" s="107"/>
      <c r="BA1018" s="107"/>
      <c r="BB1018" s="107"/>
      <c r="BC1018" s="107"/>
    </row>
    <row r="1019" spans="1:55" hidden="1" x14ac:dyDescent="0.3">
      <c r="B1019" s="111" t="s">
        <v>3177</v>
      </c>
      <c r="C1019" s="111">
        <v>4600011662</v>
      </c>
      <c r="D1019" s="101" t="s">
        <v>1404</v>
      </c>
      <c r="E1019" s="110"/>
      <c r="F1019" s="102"/>
      <c r="G1019" s="103"/>
      <c r="H1019" s="103"/>
      <c r="I1019" s="100"/>
      <c r="J1019" s="122" t="s">
        <v>3069</v>
      </c>
      <c r="K1019" s="103"/>
      <c r="L1019" s="103"/>
      <c r="M1019" s="103"/>
      <c r="N1019" s="103"/>
      <c r="O1019" s="106"/>
      <c r="P1019" s="104"/>
      <c r="Q1019" s="104"/>
      <c r="R1019" s="104"/>
      <c r="S1019" s="105"/>
      <c r="T1019" s="119"/>
      <c r="U1019" s="107"/>
      <c r="V1019" s="107"/>
      <c r="W1019" s="107"/>
      <c r="X1019" s="107"/>
      <c r="Y1019" s="107"/>
      <c r="Z1019" s="107"/>
      <c r="AA1019" s="107"/>
      <c r="AB1019" s="107"/>
      <c r="AC1019" s="107"/>
      <c r="AD1019" s="107"/>
      <c r="AE1019" s="107"/>
      <c r="AF1019" s="107"/>
      <c r="AG1019" s="107"/>
      <c r="AH1019" s="107"/>
      <c r="AI1019" s="107"/>
      <c r="AJ1019" s="107"/>
      <c r="AK1019" s="107"/>
      <c r="AL1019" s="107"/>
      <c r="AM1019" s="107"/>
      <c r="AN1019" s="107"/>
      <c r="AO1019" s="107"/>
      <c r="AP1019" s="107"/>
      <c r="AQ1019" s="107"/>
      <c r="AR1019" s="107"/>
      <c r="AS1019" s="107"/>
      <c r="AT1019" s="107"/>
      <c r="AU1019" s="107"/>
      <c r="AV1019" s="107"/>
      <c r="AW1019" s="107"/>
      <c r="AX1019" s="107"/>
      <c r="AY1019" s="107"/>
      <c r="AZ1019" s="107"/>
      <c r="BA1019" s="107"/>
      <c r="BB1019" s="107"/>
      <c r="BC1019" s="107"/>
    </row>
    <row r="1020" spans="1:55" hidden="1" x14ac:dyDescent="0.3">
      <c r="B1020" s="111" t="s">
        <v>3177</v>
      </c>
      <c r="C1020" s="111">
        <v>4600011662</v>
      </c>
      <c r="D1020" s="101" t="s">
        <v>1405</v>
      </c>
      <c r="E1020" s="110"/>
      <c r="F1020" s="102"/>
      <c r="G1020" s="103"/>
      <c r="H1020" s="103"/>
      <c r="I1020" s="100"/>
      <c r="J1020" s="122" t="s">
        <v>3004</v>
      </c>
      <c r="K1020" s="103"/>
      <c r="L1020" s="103"/>
      <c r="M1020" s="103"/>
      <c r="N1020" s="103"/>
      <c r="O1020" s="106"/>
      <c r="P1020" s="104"/>
      <c r="Q1020" s="104"/>
      <c r="R1020" s="104"/>
      <c r="S1020" s="105"/>
      <c r="T1020" s="119"/>
      <c r="U1020" s="107"/>
      <c r="V1020" s="107"/>
      <c r="W1020" s="107"/>
      <c r="X1020" s="107"/>
      <c r="Y1020" s="107"/>
      <c r="Z1020" s="107"/>
      <c r="AA1020" s="107"/>
      <c r="AB1020" s="107"/>
      <c r="AC1020" s="107"/>
      <c r="AD1020" s="107"/>
      <c r="AE1020" s="107"/>
      <c r="AF1020" s="107"/>
      <c r="AG1020" s="107"/>
      <c r="AH1020" s="107"/>
      <c r="AI1020" s="107"/>
      <c r="AJ1020" s="107"/>
      <c r="AK1020" s="107"/>
      <c r="AL1020" s="107"/>
      <c r="AM1020" s="107"/>
      <c r="AN1020" s="107"/>
      <c r="AO1020" s="107"/>
      <c r="AP1020" s="107"/>
      <c r="AQ1020" s="107"/>
      <c r="AR1020" s="107"/>
      <c r="AS1020" s="107"/>
      <c r="AT1020" s="107"/>
      <c r="AU1020" s="107"/>
      <c r="AV1020" s="107"/>
      <c r="AW1020" s="107"/>
      <c r="AX1020" s="107"/>
      <c r="AY1020" s="107"/>
      <c r="AZ1020" s="107"/>
      <c r="BA1020" s="107"/>
      <c r="BB1020" s="107"/>
      <c r="BC1020" s="107"/>
    </row>
    <row r="1021" spans="1:55" hidden="1" x14ac:dyDescent="0.3">
      <c r="B1021" s="111" t="s">
        <v>3177</v>
      </c>
      <c r="C1021" s="111">
        <v>4600011662</v>
      </c>
      <c r="D1021" s="101" t="s">
        <v>1406</v>
      </c>
      <c r="E1021" s="110"/>
      <c r="F1021" s="102" t="s">
        <v>456</v>
      </c>
      <c r="G1021" s="103" t="s">
        <v>450</v>
      </c>
      <c r="H1021" s="103" t="s">
        <v>429</v>
      </c>
      <c r="I1021" s="100"/>
      <c r="J1021" s="122" t="s">
        <v>3070</v>
      </c>
      <c r="K1021" s="103"/>
      <c r="L1021" s="103"/>
      <c r="M1021" s="103"/>
      <c r="N1021" s="103"/>
      <c r="O1021" s="106"/>
      <c r="P1021" s="104"/>
      <c r="Q1021" s="104"/>
      <c r="R1021" s="104"/>
      <c r="S1021" s="105"/>
      <c r="T1021" s="119"/>
      <c r="U1021" s="107"/>
      <c r="V1021" s="107"/>
      <c r="W1021" s="107"/>
      <c r="X1021" s="107"/>
      <c r="Y1021" s="107"/>
      <c r="Z1021" s="107"/>
      <c r="AA1021" s="107"/>
      <c r="AB1021" s="107"/>
      <c r="AC1021" s="107"/>
      <c r="AD1021" s="107"/>
      <c r="AE1021" s="107"/>
      <c r="AF1021" s="107"/>
      <c r="AG1021" s="107"/>
      <c r="AH1021" s="107"/>
      <c r="AI1021" s="107"/>
      <c r="AJ1021" s="107"/>
      <c r="AK1021" s="107"/>
      <c r="AL1021" s="107"/>
      <c r="AM1021" s="107"/>
      <c r="AN1021" s="107"/>
      <c r="AO1021" s="107"/>
      <c r="AP1021" s="107"/>
      <c r="AQ1021" s="107"/>
      <c r="AR1021" s="107"/>
      <c r="AS1021" s="107"/>
      <c r="AT1021" s="107"/>
      <c r="AU1021" s="107"/>
      <c r="AV1021" s="107"/>
      <c r="AW1021" s="107"/>
      <c r="AX1021" s="107"/>
      <c r="AY1021" s="107"/>
      <c r="AZ1021" s="107"/>
      <c r="BA1021" s="107"/>
      <c r="BB1021" s="107"/>
      <c r="BC1021" s="107"/>
    </row>
    <row r="1022" spans="1:55" hidden="1" x14ac:dyDescent="0.3">
      <c r="B1022" s="111" t="s">
        <v>3177</v>
      </c>
      <c r="C1022" s="111">
        <v>4600011662</v>
      </c>
      <c r="D1022" s="101" t="s">
        <v>1407</v>
      </c>
      <c r="E1022" s="110"/>
      <c r="F1022" s="102"/>
      <c r="G1022" s="103"/>
      <c r="H1022" s="103"/>
      <c r="I1022" s="100"/>
      <c r="J1022" s="122" t="s">
        <v>3071</v>
      </c>
      <c r="K1022" s="103"/>
      <c r="L1022" s="103"/>
      <c r="M1022" s="103"/>
      <c r="N1022" s="103"/>
      <c r="O1022" s="106"/>
      <c r="P1022" s="104"/>
      <c r="Q1022" s="104"/>
      <c r="R1022" s="104"/>
      <c r="S1022" s="105"/>
      <c r="T1022" s="119"/>
      <c r="U1022" s="107"/>
      <c r="V1022" s="107"/>
      <c r="W1022" s="107"/>
      <c r="X1022" s="107"/>
      <c r="Y1022" s="107"/>
      <c r="Z1022" s="107"/>
      <c r="AA1022" s="107"/>
      <c r="AB1022" s="107"/>
      <c r="AC1022" s="107"/>
      <c r="AD1022" s="107"/>
      <c r="AE1022" s="107"/>
      <c r="AF1022" s="107"/>
      <c r="AG1022" s="107"/>
      <c r="AH1022" s="107"/>
      <c r="AI1022" s="107"/>
      <c r="AJ1022" s="107"/>
      <c r="AK1022" s="107"/>
      <c r="AL1022" s="107"/>
      <c r="AM1022" s="107"/>
      <c r="AN1022" s="107"/>
      <c r="AO1022" s="107"/>
      <c r="AP1022" s="107"/>
      <c r="AQ1022" s="107"/>
      <c r="AR1022" s="107"/>
      <c r="AS1022" s="107"/>
      <c r="AT1022" s="107"/>
      <c r="AU1022" s="107"/>
      <c r="AV1022" s="107"/>
      <c r="AW1022" s="107"/>
      <c r="AX1022" s="107"/>
      <c r="AY1022" s="107"/>
      <c r="AZ1022" s="107"/>
      <c r="BA1022" s="107"/>
      <c r="BB1022" s="107"/>
      <c r="BC1022" s="107"/>
    </row>
    <row r="1023" spans="1:55" hidden="1" x14ac:dyDescent="0.3">
      <c r="B1023" s="111" t="s">
        <v>3177</v>
      </c>
      <c r="C1023" s="111">
        <v>4600011662</v>
      </c>
      <c r="D1023" s="101" t="s">
        <v>1408</v>
      </c>
      <c r="E1023" s="110"/>
      <c r="F1023" s="102"/>
      <c r="G1023" s="103"/>
      <c r="H1023" s="103"/>
      <c r="I1023" s="100"/>
      <c r="J1023" s="122" t="s">
        <v>279</v>
      </c>
      <c r="K1023" s="103"/>
      <c r="L1023" s="103"/>
      <c r="M1023" s="103"/>
      <c r="N1023" s="103"/>
      <c r="O1023" s="106"/>
      <c r="P1023" s="104"/>
      <c r="Q1023" s="104"/>
      <c r="R1023" s="104"/>
      <c r="S1023" s="105"/>
      <c r="T1023" s="119"/>
      <c r="U1023" s="107"/>
      <c r="V1023" s="107"/>
      <c r="W1023" s="107"/>
      <c r="X1023" s="107"/>
      <c r="Y1023" s="107"/>
      <c r="Z1023" s="107"/>
      <c r="AA1023" s="107"/>
      <c r="AB1023" s="107"/>
      <c r="AC1023" s="107"/>
      <c r="AD1023" s="107"/>
      <c r="AE1023" s="107"/>
      <c r="AF1023" s="107"/>
      <c r="AG1023" s="107"/>
      <c r="AH1023" s="107"/>
      <c r="AI1023" s="107"/>
      <c r="AJ1023" s="107"/>
      <c r="AK1023" s="107"/>
      <c r="AL1023" s="107"/>
      <c r="AM1023" s="107"/>
      <c r="AN1023" s="107"/>
      <c r="AO1023" s="107"/>
      <c r="AP1023" s="107"/>
      <c r="AQ1023" s="107"/>
      <c r="AR1023" s="107"/>
      <c r="AS1023" s="107"/>
      <c r="AT1023" s="107"/>
      <c r="AU1023" s="107"/>
      <c r="AV1023" s="107"/>
      <c r="AW1023" s="107"/>
      <c r="AX1023" s="107"/>
      <c r="AY1023" s="107"/>
      <c r="AZ1023" s="107"/>
      <c r="BA1023" s="107"/>
      <c r="BB1023" s="107"/>
      <c r="BC1023" s="107"/>
    </row>
    <row r="1024" spans="1:55" hidden="1" x14ac:dyDescent="0.3">
      <c r="B1024" s="111" t="s">
        <v>3177</v>
      </c>
      <c r="C1024" s="111">
        <v>4600011662</v>
      </c>
      <c r="D1024" s="101" t="s">
        <v>1409</v>
      </c>
      <c r="E1024" s="110"/>
      <c r="F1024" s="102"/>
      <c r="G1024" s="103"/>
      <c r="H1024" s="103"/>
      <c r="I1024" s="100"/>
      <c r="J1024" s="122" t="s">
        <v>2898</v>
      </c>
      <c r="K1024" s="103"/>
      <c r="L1024" s="103"/>
      <c r="M1024" s="103"/>
      <c r="N1024" s="103"/>
      <c r="O1024" s="106"/>
      <c r="P1024" s="104"/>
      <c r="Q1024" s="104"/>
      <c r="R1024" s="104"/>
      <c r="S1024" s="105"/>
      <c r="T1024" s="119"/>
      <c r="U1024" s="107"/>
      <c r="V1024" s="107"/>
      <c r="W1024" s="107"/>
      <c r="X1024" s="107"/>
      <c r="Y1024" s="107"/>
      <c r="Z1024" s="107"/>
      <c r="AA1024" s="107"/>
      <c r="AB1024" s="107"/>
      <c r="AC1024" s="107"/>
      <c r="AD1024" s="107"/>
      <c r="AE1024" s="107"/>
      <c r="AF1024" s="107"/>
      <c r="AG1024" s="107"/>
      <c r="AH1024" s="107"/>
      <c r="AI1024" s="107"/>
      <c r="AJ1024" s="107"/>
      <c r="AK1024" s="107"/>
      <c r="AL1024" s="107"/>
      <c r="AM1024" s="107"/>
      <c r="AN1024" s="107"/>
      <c r="AO1024" s="107"/>
      <c r="AP1024" s="107"/>
      <c r="AQ1024" s="107"/>
      <c r="AR1024" s="107"/>
      <c r="AS1024" s="107"/>
      <c r="AT1024" s="107"/>
      <c r="AU1024" s="107"/>
      <c r="AV1024" s="107"/>
      <c r="AW1024" s="107"/>
      <c r="AX1024" s="107"/>
      <c r="AY1024" s="107"/>
      <c r="AZ1024" s="107"/>
      <c r="BA1024" s="107"/>
      <c r="BB1024" s="107"/>
      <c r="BC1024" s="107"/>
    </row>
    <row r="1025" spans="2:55" hidden="1" x14ac:dyDescent="0.3">
      <c r="B1025" s="111" t="s">
        <v>3177</v>
      </c>
      <c r="C1025" s="111">
        <v>4600011662</v>
      </c>
      <c r="D1025" s="101" t="s">
        <v>1410</v>
      </c>
      <c r="E1025" s="110"/>
      <c r="F1025" s="102"/>
      <c r="G1025" s="103"/>
      <c r="H1025" s="103"/>
      <c r="I1025" s="100"/>
      <c r="J1025" s="122" t="s">
        <v>3072</v>
      </c>
      <c r="K1025" s="103"/>
      <c r="L1025" s="103"/>
      <c r="M1025" s="103"/>
      <c r="N1025" s="103"/>
      <c r="O1025" s="106"/>
      <c r="P1025" s="104"/>
      <c r="Q1025" s="104"/>
      <c r="R1025" s="104"/>
      <c r="S1025" s="105"/>
      <c r="T1025" s="119"/>
      <c r="U1025" s="107"/>
      <c r="V1025" s="107"/>
      <c r="W1025" s="107"/>
      <c r="X1025" s="107"/>
      <c r="Y1025" s="107"/>
      <c r="Z1025" s="107"/>
      <c r="AA1025" s="107"/>
      <c r="AB1025" s="107"/>
      <c r="AC1025" s="107"/>
      <c r="AD1025" s="107"/>
      <c r="AE1025" s="107"/>
      <c r="AF1025" s="107"/>
      <c r="AG1025" s="107"/>
      <c r="AH1025" s="107"/>
      <c r="AI1025" s="107"/>
      <c r="AJ1025" s="107"/>
      <c r="AK1025" s="107"/>
      <c r="AL1025" s="107"/>
      <c r="AM1025" s="107"/>
      <c r="AN1025" s="107"/>
      <c r="AO1025" s="107"/>
      <c r="AP1025" s="107"/>
      <c r="AQ1025" s="107"/>
      <c r="AR1025" s="107"/>
      <c r="AS1025" s="107"/>
      <c r="AT1025" s="107"/>
      <c r="AU1025" s="107"/>
      <c r="AV1025" s="107"/>
      <c r="AW1025" s="107"/>
      <c r="AX1025" s="107"/>
      <c r="AY1025" s="107"/>
      <c r="AZ1025" s="107"/>
      <c r="BA1025" s="107"/>
      <c r="BB1025" s="107"/>
      <c r="BC1025" s="107"/>
    </row>
    <row r="1026" spans="2:55" hidden="1" x14ac:dyDescent="0.3">
      <c r="B1026" s="111" t="s">
        <v>3177</v>
      </c>
      <c r="C1026" s="111">
        <v>4600011662</v>
      </c>
      <c r="D1026" s="101" t="s">
        <v>1411</v>
      </c>
      <c r="E1026" s="110"/>
      <c r="F1026" s="102"/>
      <c r="G1026" s="103"/>
      <c r="H1026" s="103"/>
      <c r="I1026" s="100"/>
      <c r="J1026" s="122" t="s">
        <v>3073</v>
      </c>
      <c r="K1026" s="103"/>
      <c r="L1026" s="103"/>
      <c r="M1026" s="103"/>
      <c r="N1026" s="103"/>
      <c r="O1026" s="106"/>
      <c r="P1026" s="104"/>
      <c r="Q1026" s="104"/>
      <c r="R1026" s="104"/>
      <c r="S1026" s="105"/>
      <c r="T1026" s="119"/>
      <c r="U1026" s="107"/>
      <c r="V1026" s="107"/>
      <c r="W1026" s="107"/>
      <c r="X1026" s="107"/>
      <c r="Y1026" s="107"/>
      <c r="Z1026" s="107"/>
      <c r="AA1026" s="107"/>
      <c r="AB1026" s="107"/>
      <c r="AC1026" s="107"/>
      <c r="AD1026" s="107"/>
      <c r="AE1026" s="107"/>
      <c r="AF1026" s="107"/>
      <c r="AG1026" s="107"/>
      <c r="AH1026" s="107"/>
      <c r="AI1026" s="107"/>
      <c r="AJ1026" s="107"/>
      <c r="AK1026" s="107"/>
      <c r="AL1026" s="107"/>
      <c r="AM1026" s="107"/>
      <c r="AN1026" s="107"/>
      <c r="AO1026" s="107"/>
      <c r="AP1026" s="107"/>
      <c r="AQ1026" s="107"/>
      <c r="AR1026" s="107"/>
      <c r="AS1026" s="107"/>
      <c r="AT1026" s="107"/>
      <c r="AU1026" s="107"/>
      <c r="AV1026" s="107"/>
      <c r="AW1026" s="107"/>
      <c r="AX1026" s="107"/>
      <c r="AY1026" s="107"/>
      <c r="AZ1026" s="107"/>
      <c r="BA1026" s="107"/>
      <c r="BB1026" s="107"/>
      <c r="BC1026" s="107"/>
    </row>
    <row r="1027" spans="2:55" hidden="1" x14ac:dyDescent="0.3">
      <c r="B1027" s="111" t="s">
        <v>3177</v>
      </c>
      <c r="C1027" s="111">
        <v>4600011662</v>
      </c>
      <c r="D1027" s="101" t="s">
        <v>1412</v>
      </c>
      <c r="E1027" s="110"/>
      <c r="F1027" s="102"/>
      <c r="G1027" s="103"/>
      <c r="H1027" s="103"/>
      <c r="I1027" s="100"/>
      <c r="J1027" s="122" t="s">
        <v>3004</v>
      </c>
      <c r="K1027" s="103"/>
      <c r="L1027" s="103"/>
      <c r="M1027" s="103"/>
      <c r="N1027" s="103"/>
      <c r="O1027" s="106"/>
      <c r="P1027" s="104"/>
      <c r="Q1027" s="104"/>
      <c r="R1027" s="104"/>
      <c r="S1027" s="105"/>
      <c r="T1027" s="119"/>
      <c r="U1027" s="107"/>
      <c r="V1027" s="107"/>
      <c r="W1027" s="107"/>
      <c r="X1027" s="107"/>
      <c r="Y1027" s="107"/>
      <c r="Z1027" s="107"/>
      <c r="AA1027" s="107"/>
      <c r="AB1027" s="107"/>
      <c r="AC1027" s="107"/>
      <c r="AD1027" s="107"/>
      <c r="AE1027" s="107"/>
      <c r="AF1027" s="107"/>
      <c r="AG1027" s="107"/>
      <c r="AH1027" s="107"/>
      <c r="AI1027" s="107"/>
      <c r="AJ1027" s="107"/>
      <c r="AK1027" s="107"/>
      <c r="AL1027" s="107"/>
      <c r="AM1027" s="107"/>
      <c r="AN1027" s="107"/>
      <c r="AO1027" s="107"/>
      <c r="AP1027" s="107"/>
      <c r="AQ1027" s="107"/>
      <c r="AR1027" s="107"/>
      <c r="AS1027" s="107"/>
      <c r="AT1027" s="107"/>
      <c r="AU1027" s="107"/>
      <c r="AV1027" s="107"/>
      <c r="AW1027" s="107"/>
      <c r="AX1027" s="107"/>
      <c r="AY1027" s="107"/>
      <c r="AZ1027" s="107"/>
      <c r="BA1027" s="107"/>
      <c r="BB1027" s="107"/>
      <c r="BC1027" s="107"/>
    </row>
    <row r="1028" spans="2:55" hidden="1" x14ac:dyDescent="0.3">
      <c r="B1028" s="111" t="s">
        <v>3177</v>
      </c>
      <c r="C1028" s="111">
        <v>4600011662</v>
      </c>
      <c r="D1028" s="101" t="s">
        <v>1413</v>
      </c>
      <c r="E1028" s="110"/>
      <c r="F1028" s="102"/>
      <c r="G1028" s="103"/>
      <c r="H1028" s="103"/>
      <c r="I1028" s="100"/>
      <c r="J1028" s="122" t="s">
        <v>3074</v>
      </c>
      <c r="K1028" s="103"/>
      <c r="L1028" s="103"/>
      <c r="M1028" s="103"/>
      <c r="N1028" s="103"/>
      <c r="O1028" s="106"/>
      <c r="P1028" s="104"/>
      <c r="Q1028" s="104"/>
      <c r="R1028" s="104"/>
      <c r="S1028" s="105"/>
      <c r="T1028" s="119"/>
      <c r="U1028" s="107"/>
      <c r="V1028" s="107"/>
      <c r="W1028" s="107"/>
      <c r="X1028" s="107"/>
      <c r="Y1028" s="107"/>
      <c r="Z1028" s="107"/>
      <c r="AA1028" s="107"/>
      <c r="AB1028" s="107"/>
      <c r="AC1028" s="107"/>
      <c r="AD1028" s="107"/>
      <c r="AE1028" s="107"/>
      <c r="AF1028" s="107"/>
      <c r="AG1028" s="107"/>
      <c r="AH1028" s="107"/>
      <c r="AI1028" s="107"/>
      <c r="AJ1028" s="107"/>
      <c r="AK1028" s="107"/>
      <c r="AL1028" s="107"/>
      <c r="AM1028" s="107"/>
      <c r="AN1028" s="107"/>
      <c r="AO1028" s="107"/>
      <c r="AP1028" s="107"/>
      <c r="AQ1028" s="107"/>
      <c r="AR1028" s="107"/>
      <c r="AS1028" s="107"/>
      <c r="AT1028" s="107"/>
      <c r="AU1028" s="107"/>
      <c r="AV1028" s="107"/>
      <c r="AW1028" s="107"/>
      <c r="AX1028" s="107"/>
      <c r="AY1028" s="107"/>
      <c r="AZ1028" s="107"/>
      <c r="BA1028" s="107"/>
      <c r="BB1028" s="107"/>
      <c r="BC1028" s="107"/>
    </row>
    <row r="1029" spans="2:55" hidden="1" x14ac:dyDescent="0.3">
      <c r="B1029" s="111" t="s">
        <v>3177</v>
      </c>
      <c r="C1029" s="111">
        <v>4600011662</v>
      </c>
      <c r="D1029" s="101" t="s">
        <v>1414</v>
      </c>
      <c r="E1029" s="110"/>
      <c r="F1029" s="102"/>
      <c r="G1029" s="103"/>
      <c r="H1029" s="103"/>
      <c r="I1029" s="100"/>
      <c r="J1029" s="122" t="s">
        <v>3071</v>
      </c>
      <c r="K1029" s="103"/>
      <c r="L1029" s="103"/>
      <c r="M1029" s="103"/>
      <c r="N1029" s="103"/>
      <c r="O1029" s="106"/>
      <c r="P1029" s="104"/>
      <c r="Q1029" s="104"/>
      <c r="R1029" s="104"/>
      <c r="S1029" s="105"/>
      <c r="T1029" s="119"/>
      <c r="U1029" s="107"/>
      <c r="V1029" s="107"/>
      <c r="W1029" s="107"/>
      <c r="X1029" s="107"/>
      <c r="Y1029" s="107"/>
      <c r="Z1029" s="107"/>
      <c r="AA1029" s="107"/>
      <c r="AB1029" s="107"/>
      <c r="AC1029" s="107"/>
      <c r="AD1029" s="107"/>
      <c r="AE1029" s="107"/>
      <c r="AF1029" s="107"/>
      <c r="AG1029" s="107"/>
      <c r="AH1029" s="107"/>
      <c r="AI1029" s="107"/>
      <c r="AJ1029" s="107"/>
      <c r="AK1029" s="107"/>
      <c r="AL1029" s="107"/>
      <c r="AM1029" s="107"/>
      <c r="AN1029" s="107"/>
      <c r="AO1029" s="107"/>
      <c r="AP1029" s="107"/>
      <c r="AQ1029" s="107"/>
      <c r="AR1029" s="107"/>
      <c r="AS1029" s="107"/>
      <c r="AT1029" s="107"/>
      <c r="AU1029" s="107"/>
      <c r="AV1029" s="107"/>
      <c r="AW1029" s="107"/>
      <c r="AX1029" s="107"/>
      <c r="AY1029" s="107"/>
      <c r="AZ1029" s="107"/>
      <c r="BA1029" s="107"/>
      <c r="BB1029" s="107"/>
      <c r="BC1029" s="107"/>
    </row>
    <row r="1030" spans="2:55" hidden="1" x14ac:dyDescent="0.3">
      <c r="B1030" s="111" t="s">
        <v>3177</v>
      </c>
      <c r="C1030" s="111">
        <v>4600011662</v>
      </c>
      <c r="D1030" s="101" t="s">
        <v>1415</v>
      </c>
      <c r="E1030" s="110"/>
      <c r="F1030" s="102" t="s">
        <v>455</v>
      </c>
      <c r="G1030" s="103" t="s">
        <v>450</v>
      </c>
      <c r="H1030" s="103" t="s">
        <v>429</v>
      </c>
      <c r="I1030" s="100"/>
      <c r="J1030" s="122" t="s">
        <v>279</v>
      </c>
      <c r="K1030" s="103"/>
      <c r="L1030" s="103"/>
      <c r="M1030" s="103"/>
      <c r="N1030" s="103"/>
      <c r="O1030" s="106"/>
      <c r="P1030" s="104"/>
      <c r="Q1030" s="104"/>
      <c r="R1030" s="104"/>
      <c r="S1030" s="105"/>
      <c r="T1030" s="119"/>
      <c r="U1030" s="107"/>
      <c r="V1030" s="107"/>
      <c r="W1030" s="107"/>
      <c r="X1030" s="107"/>
      <c r="Y1030" s="107"/>
      <c r="Z1030" s="107"/>
      <c r="AA1030" s="107"/>
      <c r="AB1030" s="107"/>
      <c r="AC1030" s="107"/>
      <c r="AD1030" s="107"/>
      <c r="AE1030" s="107"/>
      <c r="AF1030" s="107"/>
      <c r="AG1030" s="107"/>
      <c r="AH1030" s="107"/>
      <c r="AI1030" s="107"/>
      <c r="AJ1030" s="107"/>
      <c r="AK1030" s="107"/>
      <c r="AL1030" s="107"/>
      <c r="AM1030" s="107"/>
      <c r="AN1030" s="107"/>
      <c r="AO1030" s="107"/>
      <c r="AP1030" s="107"/>
      <c r="AQ1030" s="107"/>
      <c r="AR1030" s="107"/>
      <c r="AS1030" s="107"/>
      <c r="AT1030" s="107"/>
      <c r="AU1030" s="107"/>
      <c r="AV1030" s="107"/>
      <c r="AW1030" s="107"/>
      <c r="AX1030" s="107"/>
      <c r="AY1030" s="107"/>
      <c r="AZ1030" s="107"/>
      <c r="BA1030" s="107"/>
      <c r="BB1030" s="107"/>
      <c r="BC1030" s="107"/>
    </row>
    <row r="1031" spans="2:55" hidden="1" x14ac:dyDescent="0.3">
      <c r="B1031" s="111" t="s">
        <v>3177</v>
      </c>
      <c r="C1031" s="111">
        <v>4600011662</v>
      </c>
      <c r="D1031" s="101" t="s">
        <v>1416</v>
      </c>
      <c r="E1031" s="110"/>
      <c r="F1031" s="102" t="s">
        <v>455</v>
      </c>
      <c r="G1031" s="103" t="s">
        <v>450</v>
      </c>
      <c r="H1031" s="103" t="s">
        <v>429</v>
      </c>
      <c r="I1031" s="100"/>
      <c r="J1031" s="122" t="s">
        <v>2898</v>
      </c>
      <c r="K1031" s="103"/>
      <c r="L1031" s="103"/>
      <c r="M1031" s="103"/>
      <c r="N1031" s="103"/>
      <c r="O1031" s="106"/>
      <c r="P1031" s="104"/>
      <c r="Q1031" s="104"/>
      <c r="R1031" s="104"/>
      <c r="S1031" s="105"/>
      <c r="T1031" s="119"/>
      <c r="U1031" s="107"/>
      <c r="V1031" s="107"/>
      <c r="W1031" s="107"/>
      <c r="X1031" s="107"/>
      <c r="Y1031" s="107"/>
      <c r="Z1031" s="107"/>
      <c r="AA1031" s="107"/>
      <c r="AB1031" s="107"/>
      <c r="AC1031" s="107"/>
      <c r="AD1031" s="107"/>
      <c r="AE1031" s="107"/>
      <c r="AF1031" s="107"/>
      <c r="AG1031" s="107"/>
      <c r="AH1031" s="107"/>
      <c r="AI1031" s="107"/>
      <c r="AJ1031" s="107"/>
      <c r="AK1031" s="107"/>
      <c r="AL1031" s="107"/>
      <c r="AM1031" s="107"/>
      <c r="AN1031" s="107"/>
      <c r="AO1031" s="107"/>
      <c r="AP1031" s="107"/>
      <c r="AQ1031" s="107"/>
      <c r="AR1031" s="107"/>
      <c r="AS1031" s="107"/>
      <c r="AT1031" s="107"/>
      <c r="AU1031" s="107"/>
      <c r="AV1031" s="107"/>
      <c r="AW1031" s="107"/>
      <c r="AX1031" s="107"/>
      <c r="AY1031" s="107"/>
      <c r="AZ1031" s="107"/>
      <c r="BA1031" s="107"/>
      <c r="BB1031" s="107"/>
      <c r="BC1031" s="107"/>
    </row>
    <row r="1032" spans="2:55" hidden="1" x14ac:dyDescent="0.3">
      <c r="B1032" s="111" t="s">
        <v>3177</v>
      </c>
      <c r="C1032" s="111">
        <v>4600011662</v>
      </c>
      <c r="D1032" s="101" t="s">
        <v>1417</v>
      </c>
      <c r="E1032" s="110"/>
      <c r="F1032" s="102"/>
      <c r="G1032" s="103"/>
      <c r="H1032" s="103"/>
      <c r="I1032" s="100"/>
      <c r="J1032" s="122" t="s">
        <v>2831</v>
      </c>
      <c r="K1032" s="103"/>
      <c r="L1032" s="103"/>
      <c r="M1032" s="103"/>
      <c r="N1032" s="103"/>
      <c r="O1032" s="106"/>
      <c r="P1032" s="104"/>
      <c r="Q1032" s="104"/>
      <c r="R1032" s="104"/>
      <c r="S1032" s="105"/>
      <c r="T1032" s="119"/>
      <c r="U1032" s="107"/>
      <c r="V1032" s="107"/>
      <c r="W1032" s="107"/>
      <c r="X1032" s="107"/>
      <c r="Y1032" s="107"/>
      <c r="Z1032" s="107"/>
      <c r="AA1032" s="107"/>
      <c r="AB1032" s="107"/>
      <c r="AC1032" s="107"/>
      <c r="AD1032" s="107"/>
      <c r="AE1032" s="107"/>
      <c r="AF1032" s="107"/>
      <c r="AG1032" s="107"/>
      <c r="AH1032" s="107"/>
      <c r="AI1032" s="107"/>
      <c r="AJ1032" s="107"/>
      <c r="AK1032" s="107"/>
      <c r="AL1032" s="107"/>
      <c r="AM1032" s="107"/>
      <c r="AN1032" s="107"/>
      <c r="AO1032" s="107"/>
      <c r="AP1032" s="107"/>
      <c r="AQ1032" s="107"/>
      <c r="AR1032" s="107"/>
      <c r="AS1032" s="107"/>
      <c r="AT1032" s="107"/>
      <c r="AU1032" s="107"/>
      <c r="AV1032" s="107"/>
      <c r="AW1032" s="107"/>
      <c r="AX1032" s="107"/>
      <c r="AY1032" s="107"/>
      <c r="AZ1032" s="107"/>
      <c r="BA1032" s="107"/>
      <c r="BB1032" s="107"/>
      <c r="BC1032" s="107"/>
    </row>
    <row r="1033" spans="2:55" hidden="1" x14ac:dyDescent="0.3">
      <c r="B1033" s="111" t="s">
        <v>3177</v>
      </c>
      <c r="C1033" s="111">
        <v>4600011662</v>
      </c>
      <c r="D1033" s="101" t="s">
        <v>1418</v>
      </c>
      <c r="E1033" s="110"/>
      <c r="F1033" s="102"/>
      <c r="G1033" s="103"/>
      <c r="H1033" s="103"/>
      <c r="I1033" s="100"/>
      <c r="J1033" s="122" t="s">
        <v>2832</v>
      </c>
      <c r="K1033" s="103"/>
      <c r="L1033" s="103"/>
      <c r="M1033" s="103"/>
      <c r="N1033" s="103"/>
      <c r="O1033" s="106"/>
      <c r="P1033" s="104"/>
      <c r="Q1033" s="104"/>
      <c r="R1033" s="104"/>
      <c r="S1033" s="105"/>
      <c r="T1033" s="119"/>
      <c r="U1033" s="107"/>
      <c r="V1033" s="107"/>
      <c r="W1033" s="107"/>
      <c r="X1033" s="107"/>
      <c r="Y1033" s="107"/>
      <c r="Z1033" s="107"/>
      <c r="AA1033" s="107"/>
      <c r="AB1033" s="107"/>
      <c r="AC1033" s="107"/>
      <c r="AD1033" s="107"/>
      <c r="AE1033" s="107"/>
      <c r="AF1033" s="107"/>
      <c r="AG1033" s="107"/>
      <c r="AH1033" s="107"/>
      <c r="AI1033" s="107"/>
      <c r="AJ1033" s="107"/>
      <c r="AK1033" s="107"/>
      <c r="AL1033" s="107"/>
      <c r="AM1033" s="107"/>
      <c r="AN1033" s="107"/>
      <c r="AO1033" s="107"/>
      <c r="AP1033" s="107"/>
      <c r="AQ1033" s="107"/>
      <c r="AR1033" s="107"/>
      <c r="AS1033" s="107"/>
      <c r="AT1033" s="107"/>
      <c r="AU1033" s="107"/>
      <c r="AV1033" s="107"/>
      <c r="AW1033" s="107"/>
      <c r="AX1033" s="107"/>
      <c r="AY1033" s="107"/>
      <c r="AZ1033" s="107"/>
      <c r="BA1033" s="107"/>
      <c r="BB1033" s="107"/>
      <c r="BC1033" s="107"/>
    </row>
    <row r="1034" spans="2:55" hidden="1" x14ac:dyDescent="0.3">
      <c r="B1034" s="111" t="s">
        <v>3177</v>
      </c>
      <c r="C1034" s="111">
        <v>4600011662</v>
      </c>
      <c r="D1034" s="101" t="s">
        <v>1419</v>
      </c>
      <c r="E1034" s="110"/>
      <c r="F1034" s="102" t="s">
        <v>455</v>
      </c>
      <c r="G1034" s="103" t="s">
        <v>450</v>
      </c>
      <c r="H1034" s="103" t="s">
        <v>429</v>
      </c>
      <c r="I1034" s="100"/>
      <c r="J1034" s="122" t="s">
        <v>2833</v>
      </c>
      <c r="K1034" s="103"/>
      <c r="L1034" s="103"/>
      <c r="M1034" s="103"/>
      <c r="N1034" s="103"/>
      <c r="O1034" s="106"/>
      <c r="P1034" s="104"/>
      <c r="Q1034" s="104"/>
      <c r="R1034" s="104"/>
      <c r="S1034" s="105"/>
      <c r="T1034" s="119"/>
      <c r="U1034" s="107"/>
      <c r="V1034" s="107"/>
      <c r="W1034" s="107"/>
      <c r="X1034" s="107"/>
      <c r="Y1034" s="107"/>
      <c r="Z1034" s="107"/>
      <c r="AA1034" s="107"/>
      <c r="AB1034" s="107"/>
      <c r="AC1034" s="107"/>
      <c r="AD1034" s="107"/>
      <c r="AE1034" s="107"/>
      <c r="AF1034" s="107"/>
      <c r="AG1034" s="107"/>
      <c r="AH1034" s="107"/>
      <c r="AI1034" s="107"/>
      <c r="AJ1034" s="107"/>
      <c r="AK1034" s="107"/>
      <c r="AL1034" s="107"/>
      <c r="AM1034" s="107"/>
      <c r="AN1034" s="107"/>
      <c r="AO1034" s="107"/>
      <c r="AP1034" s="107"/>
      <c r="AQ1034" s="107"/>
      <c r="AR1034" s="107"/>
      <c r="AS1034" s="107"/>
      <c r="AT1034" s="107"/>
      <c r="AU1034" s="107"/>
      <c r="AV1034" s="107"/>
      <c r="AW1034" s="107"/>
      <c r="AX1034" s="107"/>
      <c r="AY1034" s="107"/>
      <c r="AZ1034" s="107"/>
      <c r="BA1034" s="107"/>
      <c r="BB1034" s="107"/>
      <c r="BC1034" s="107"/>
    </row>
    <row r="1035" spans="2:55" hidden="1" x14ac:dyDescent="0.3">
      <c r="B1035" s="111" t="s">
        <v>3177</v>
      </c>
      <c r="C1035" s="111">
        <v>4600011662</v>
      </c>
      <c r="D1035" s="101" t="s">
        <v>1420</v>
      </c>
      <c r="E1035" s="110"/>
      <c r="F1035" s="102" t="s">
        <v>455</v>
      </c>
      <c r="G1035" s="103" t="s">
        <v>450</v>
      </c>
      <c r="H1035" s="103" t="s">
        <v>429</v>
      </c>
      <c r="I1035" s="100"/>
      <c r="J1035" s="122" t="s">
        <v>3075</v>
      </c>
      <c r="K1035" s="103"/>
      <c r="L1035" s="103"/>
      <c r="M1035" s="103"/>
      <c r="N1035" s="103"/>
      <c r="O1035" s="106"/>
      <c r="P1035" s="104"/>
      <c r="Q1035" s="104"/>
      <c r="R1035" s="104"/>
      <c r="S1035" s="105"/>
      <c r="T1035" s="119"/>
      <c r="U1035" s="107"/>
      <c r="V1035" s="107"/>
      <c r="W1035" s="107"/>
      <c r="X1035" s="107"/>
      <c r="Y1035" s="107"/>
      <c r="Z1035" s="107"/>
      <c r="AA1035" s="107"/>
      <c r="AB1035" s="107"/>
      <c r="AC1035" s="107"/>
      <c r="AD1035" s="107"/>
      <c r="AE1035" s="107"/>
      <c r="AF1035" s="107"/>
      <c r="AG1035" s="107"/>
      <c r="AH1035" s="107"/>
      <c r="AI1035" s="107"/>
      <c r="AJ1035" s="107"/>
      <c r="AK1035" s="107"/>
      <c r="AL1035" s="107"/>
      <c r="AM1035" s="107"/>
      <c r="AN1035" s="107"/>
      <c r="AO1035" s="107"/>
      <c r="AP1035" s="107"/>
      <c r="AQ1035" s="107"/>
      <c r="AR1035" s="107"/>
      <c r="AS1035" s="107"/>
      <c r="AT1035" s="107"/>
      <c r="AU1035" s="107"/>
      <c r="AV1035" s="107"/>
      <c r="AW1035" s="107"/>
      <c r="AX1035" s="107"/>
      <c r="AY1035" s="107"/>
      <c r="AZ1035" s="107"/>
      <c r="BA1035" s="107"/>
      <c r="BB1035" s="107"/>
      <c r="BC1035" s="107"/>
    </row>
    <row r="1036" spans="2:55" hidden="1" x14ac:dyDescent="0.3">
      <c r="B1036" s="111" t="s">
        <v>3177</v>
      </c>
      <c r="C1036" s="111">
        <v>4600011662</v>
      </c>
      <c r="D1036" s="101" t="s">
        <v>1421</v>
      </c>
      <c r="E1036" s="110"/>
      <c r="F1036" s="102" t="s">
        <v>455</v>
      </c>
      <c r="G1036" s="103" t="s">
        <v>450</v>
      </c>
      <c r="H1036" s="103" t="s">
        <v>429</v>
      </c>
      <c r="I1036" s="100"/>
      <c r="J1036" s="122" t="s">
        <v>333</v>
      </c>
      <c r="K1036" s="103"/>
      <c r="L1036" s="103"/>
      <c r="M1036" s="103"/>
      <c r="N1036" s="103"/>
      <c r="O1036" s="106"/>
      <c r="P1036" s="104"/>
      <c r="Q1036" s="104"/>
      <c r="R1036" s="104"/>
      <c r="S1036" s="105"/>
      <c r="T1036" s="119"/>
      <c r="U1036" s="107"/>
      <c r="V1036" s="107"/>
      <c r="W1036" s="107"/>
      <c r="X1036" s="107"/>
      <c r="Y1036" s="107"/>
      <c r="Z1036" s="107"/>
      <c r="AA1036" s="107"/>
      <c r="AB1036" s="107"/>
      <c r="AC1036" s="107"/>
      <c r="AD1036" s="107"/>
      <c r="AE1036" s="107"/>
      <c r="AF1036" s="107"/>
      <c r="AG1036" s="107"/>
      <c r="AH1036" s="107"/>
      <c r="AI1036" s="107"/>
      <c r="AJ1036" s="107"/>
      <c r="AK1036" s="107"/>
      <c r="AL1036" s="107"/>
      <c r="AM1036" s="107"/>
      <c r="AN1036" s="107"/>
      <c r="AO1036" s="107"/>
      <c r="AP1036" s="107"/>
      <c r="AQ1036" s="107"/>
      <c r="AR1036" s="107"/>
      <c r="AS1036" s="107"/>
      <c r="AT1036" s="107"/>
      <c r="AU1036" s="107"/>
      <c r="AV1036" s="107"/>
      <c r="AW1036" s="107"/>
      <c r="AX1036" s="107"/>
      <c r="AY1036" s="107"/>
      <c r="AZ1036" s="107"/>
      <c r="BA1036" s="107"/>
      <c r="BB1036" s="107"/>
      <c r="BC1036" s="107"/>
    </row>
    <row r="1037" spans="2:55" hidden="1" x14ac:dyDescent="0.3">
      <c r="B1037" s="111" t="s">
        <v>3177</v>
      </c>
      <c r="C1037" s="111">
        <v>4600011662</v>
      </c>
      <c r="D1037" s="101" t="s">
        <v>1422</v>
      </c>
      <c r="E1037" s="110"/>
      <c r="F1037" s="102"/>
      <c r="G1037" s="103"/>
      <c r="H1037" s="103"/>
      <c r="I1037" s="100"/>
      <c r="J1037" s="122" t="s">
        <v>3076</v>
      </c>
      <c r="K1037" s="103"/>
      <c r="L1037" s="103"/>
      <c r="M1037" s="103"/>
      <c r="N1037" s="103"/>
      <c r="O1037" s="106"/>
      <c r="P1037" s="104"/>
      <c r="Q1037" s="104"/>
      <c r="R1037" s="104"/>
      <c r="S1037" s="105"/>
      <c r="T1037" s="119"/>
      <c r="U1037" s="107"/>
      <c r="V1037" s="107"/>
      <c r="W1037" s="107"/>
      <c r="X1037" s="107"/>
      <c r="Y1037" s="107"/>
      <c r="Z1037" s="107"/>
      <c r="AA1037" s="107"/>
      <c r="AB1037" s="107"/>
      <c r="AC1037" s="107"/>
      <c r="AD1037" s="107"/>
      <c r="AE1037" s="107"/>
      <c r="AF1037" s="107"/>
      <c r="AG1037" s="107"/>
      <c r="AH1037" s="107"/>
      <c r="AI1037" s="107"/>
      <c r="AJ1037" s="107"/>
      <c r="AK1037" s="107"/>
      <c r="AL1037" s="107"/>
      <c r="AM1037" s="107"/>
      <c r="AN1037" s="107"/>
      <c r="AO1037" s="107"/>
      <c r="AP1037" s="107"/>
      <c r="AQ1037" s="107"/>
      <c r="AR1037" s="107"/>
      <c r="AS1037" s="107"/>
      <c r="AT1037" s="107"/>
      <c r="AU1037" s="107"/>
      <c r="AV1037" s="107"/>
      <c r="AW1037" s="107"/>
      <c r="AX1037" s="107"/>
      <c r="AY1037" s="107"/>
      <c r="AZ1037" s="107"/>
      <c r="BA1037" s="107"/>
      <c r="BB1037" s="107"/>
      <c r="BC1037" s="107"/>
    </row>
    <row r="1038" spans="2:55" hidden="1" x14ac:dyDescent="0.3">
      <c r="B1038" s="111" t="s">
        <v>3177</v>
      </c>
      <c r="C1038" s="111">
        <v>4600011662</v>
      </c>
      <c r="D1038" s="101" t="s">
        <v>1423</v>
      </c>
      <c r="E1038" s="110"/>
      <c r="F1038" s="102"/>
      <c r="G1038" s="103"/>
      <c r="H1038" s="103"/>
      <c r="I1038" s="100"/>
      <c r="J1038" s="122" t="s">
        <v>3077</v>
      </c>
      <c r="K1038" s="103"/>
      <c r="L1038" s="103"/>
      <c r="M1038" s="103"/>
      <c r="N1038" s="103"/>
      <c r="O1038" s="106"/>
      <c r="P1038" s="104"/>
      <c r="Q1038" s="104"/>
      <c r="R1038" s="104"/>
      <c r="S1038" s="105"/>
      <c r="T1038" s="119"/>
      <c r="U1038" s="107"/>
      <c r="V1038" s="107"/>
      <c r="W1038" s="107"/>
      <c r="X1038" s="107"/>
      <c r="Y1038" s="107"/>
      <c r="Z1038" s="107"/>
      <c r="AA1038" s="107"/>
      <c r="AB1038" s="107"/>
      <c r="AC1038" s="107"/>
      <c r="AD1038" s="107"/>
      <c r="AE1038" s="107"/>
      <c r="AF1038" s="107"/>
      <c r="AG1038" s="107"/>
      <c r="AH1038" s="107"/>
      <c r="AI1038" s="107"/>
      <c r="AJ1038" s="107"/>
      <c r="AK1038" s="107"/>
      <c r="AL1038" s="107"/>
      <c r="AM1038" s="107"/>
      <c r="AN1038" s="107"/>
      <c r="AO1038" s="107"/>
      <c r="AP1038" s="107"/>
      <c r="AQ1038" s="107"/>
      <c r="AR1038" s="107"/>
      <c r="AS1038" s="107"/>
      <c r="AT1038" s="107"/>
      <c r="AU1038" s="107"/>
      <c r="AV1038" s="107"/>
      <c r="AW1038" s="107"/>
      <c r="AX1038" s="107"/>
      <c r="AY1038" s="107"/>
      <c r="AZ1038" s="107"/>
      <c r="BA1038" s="107"/>
      <c r="BB1038" s="107"/>
      <c r="BC1038" s="107"/>
    </row>
    <row r="1039" spans="2:55" hidden="1" x14ac:dyDescent="0.3">
      <c r="B1039" s="111" t="s">
        <v>3177</v>
      </c>
      <c r="C1039" s="111">
        <v>4600011662</v>
      </c>
      <c r="D1039" s="101" t="s">
        <v>1424</v>
      </c>
      <c r="E1039" s="110"/>
      <c r="F1039" s="102"/>
      <c r="G1039" s="103"/>
      <c r="H1039" s="103"/>
      <c r="I1039" s="100"/>
      <c r="J1039" s="122" t="s">
        <v>3078</v>
      </c>
      <c r="K1039" s="103"/>
      <c r="L1039" s="103"/>
      <c r="M1039" s="103"/>
      <c r="N1039" s="103"/>
      <c r="O1039" s="106"/>
      <c r="P1039" s="104"/>
      <c r="Q1039" s="104"/>
      <c r="R1039" s="104"/>
      <c r="S1039" s="105"/>
      <c r="T1039" s="119"/>
      <c r="U1039" s="107"/>
      <c r="V1039" s="107"/>
      <c r="W1039" s="107"/>
      <c r="X1039" s="107"/>
      <c r="Y1039" s="107"/>
      <c r="Z1039" s="107"/>
      <c r="AA1039" s="107"/>
      <c r="AB1039" s="107"/>
      <c r="AC1039" s="107"/>
      <c r="AD1039" s="107"/>
      <c r="AE1039" s="107"/>
      <c r="AF1039" s="107"/>
      <c r="AG1039" s="107"/>
      <c r="AH1039" s="107"/>
      <c r="AI1039" s="107"/>
      <c r="AJ1039" s="107"/>
      <c r="AK1039" s="107"/>
      <c r="AL1039" s="107"/>
      <c r="AM1039" s="107"/>
      <c r="AN1039" s="107"/>
      <c r="AO1039" s="107"/>
      <c r="AP1039" s="107"/>
      <c r="AQ1039" s="107"/>
      <c r="AR1039" s="107"/>
      <c r="AS1039" s="107"/>
      <c r="AT1039" s="107"/>
      <c r="AU1039" s="107"/>
      <c r="AV1039" s="107"/>
      <c r="AW1039" s="107"/>
      <c r="AX1039" s="107"/>
      <c r="AY1039" s="107"/>
      <c r="AZ1039" s="107"/>
      <c r="BA1039" s="107"/>
      <c r="BB1039" s="107"/>
      <c r="BC1039" s="107"/>
    </row>
    <row r="1040" spans="2:55" hidden="1" x14ac:dyDescent="0.3">
      <c r="B1040" s="111" t="s">
        <v>3177</v>
      </c>
      <c r="C1040" s="111">
        <v>4600011662</v>
      </c>
      <c r="D1040" s="101" t="s">
        <v>1425</v>
      </c>
      <c r="E1040" s="110"/>
      <c r="F1040" s="102"/>
      <c r="G1040" s="103"/>
      <c r="H1040" s="103"/>
      <c r="I1040" s="100"/>
      <c r="J1040" s="122" t="s">
        <v>3079</v>
      </c>
      <c r="K1040" s="103"/>
      <c r="L1040" s="103"/>
      <c r="M1040" s="103"/>
      <c r="N1040" s="103"/>
      <c r="O1040" s="106"/>
      <c r="P1040" s="104"/>
      <c r="Q1040" s="104"/>
      <c r="R1040" s="104"/>
      <c r="S1040" s="105"/>
      <c r="T1040" s="119"/>
      <c r="U1040" s="107"/>
      <c r="V1040" s="107"/>
      <c r="W1040" s="107"/>
      <c r="X1040" s="107"/>
      <c r="Y1040" s="107"/>
      <c r="Z1040" s="107"/>
      <c r="AA1040" s="107"/>
      <c r="AB1040" s="107"/>
      <c r="AC1040" s="107"/>
      <c r="AD1040" s="107"/>
      <c r="AE1040" s="107"/>
      <c r="AF1040" s="107"/>
      <c r="AG1040" s="107"/>
      <c r="AH1040" s="107"/>
      <c r="AI1040" s="107"/>
      <c r="AJ1040" s="107"/>
      <c r="AK1040" s="107"/>
      <c r="AL1040" s="107"/>
      <c r="AM1040" s="107"/>
      <c r="AN1040" s="107"/>
      <c r="AO1040" s="107"/>
      <c r="AP1040" s="107"/>
      <c r="AQ1040" s="107"/>
      <c r="AR1040" s="107"/>
      <c r="AS1040" s="107"/>
      <c r="AT1040" s="107"/>
      <c r="AU1040" s="107"/>
      <c r="AV1040" s="107"/>
      <c r="AW1040" s="107"/>
      <c r="AX1040" s="107"/>
      <c r="AY1040" s="107"/>
      <c r="AZ1040" s="107"/>
      <c r="BA1040" s="107"/>
      <c r="BB1040" s="107"/>
      <c r="BC1040" s="107"/>
    </row>
    <row r="1041" spans="2:55" hidden="1" x14ac:dyDescent="0.3">
      <c r="B1041" s="111" t="s">
        <v>3177</v>
      </c>
      <c r="C1041" s="111">
        <v>4600011662</v>
      </c>
      <c r="D1041" s="101" t="s">
        <v>1426</v>
      </c>
      <c r="E1041" s="110"/>
      <c r="F1041" s="102"/>
      <c r="G1041" s="103"/>
      <c r="H1041" s="103"/>
      <c r="I1041" s="100"/>
      <c r="J1041" s="122" t="s">
        <v>3080</v>
      </c>
      <c r="K1041" s="103"/>
      <c r="L1041" s="103"/>
      <c r="M1041" s="103"/>
      <c r="N1041" s="103"/>
      <c r="O1041" s="106"/>
      <c r="P1041" s="104"/>
      <c r="Q1041" s="104"/>
      <c r="R1041" s="104"/>
      <c r="S1041" s="105"/>
      <c r="T1041" s="119"/>
      <c r="U1041" s="107"/>
      <c r="V1041" s="107"/>
      <c r="W1041" s="107"/>
      <c r="X1041" s="107"/>
      <c r="Y1041" s="107"/>
      <c r="Z1041" s="107"/>
      <c r="AA1041" s="107"/>
      <c r="AB1041" s="107"/>
      <c r="AC1041" s="107"/>
      <c r="AD1041" s="107"/>
      <c r="AE1041" s="107"/>
      <c r="AF1041" s="107"/>
      <c r="AG1041" s="107"/>
      <c r="AH1041" s="107"/>
      <c r="AI1041" s="107"/>
      <c r="AJ1041" s="107"/>
      <c r="AK1041" s="107"/>
      <c r="AL1041" s="107"/>
      <c r="AM1041" s="107"/>
      <c r="AN1041" s="107"/>
      <c r="AO1041" s="107"/>
      <c r="AP1041" s="107"/>
      <c r="AQ1041" s="107"/>
      <c r="AR1041" s="107"/>
      <c r="AS1041" s="107"/>
      <c r="AT1041" s="107"/>
      <c r="AU1041" s="107"/>
      <c r="AV1041" s="107"/>
      <c r="AW1041" s="107"/>
      <c r="AX1041" s="107"/>
      <c r="AY1041" s="107"/>
      <c r="AZ1041" s="107"/>
      <c r="BA1041" s="107"/>
      <c r="BB1041" s="107"/>
      <c r="BC1041" s="107"/>
    </row>
    <row r="1042" spans="2:55" hidden="1" x14ac:dyDescent="0.3">
      <c r="B1042" s="111" t="s">
        <v>3177</v>
      </c>
      <c r="C1042" s="111">
        <v>4600011662</v>
      </c>
      <c r="D1042" s="101" t="s">
        <v>1427</v>
      </c>
      <c r="E1042" s="110"/>
      <c r="F1042" s="102"/>
      <c r="G1042" s="103"/>
      <c r="H1042" s="103"/>
      <c r="I1042" s="100"/>
      <c r="J1042" s="122" t="s">
        <v>3081</v>
      </c>
      <c r="K1042" s="103"/>
      <c r="L1042" s="103"/>
      <c r="M1042" s="103"/>
      <c r="N1042" s="103"/>
      <c r="O1042" s="106"/>
      <c r="P1042" s="104"/>
      <c r="Q1042" s="104"/>
      <c r="R1042" s="104"/>
      <c r="S1042" s="105"/>
      <c r="T1042" s="119"/>
      <c r="U1042" s="107"/>
      <c r="V1042" s="107"/>
      <c r="W1042" s="107"/>
      <c r="X1042" s="107"/>
      <c r="Y1042" s="107"/>
      <c r="Z1042" s="107"/>
      <c r="AA1042" s="107"/>
      <c r="AB1042" s="107"/>
      <c r="AC1042" s="107"/>
      <c r="AD1042" s="107"/>
      <c r="AE1042" s="107"/>
      <c r="AF1042" s="107"/>
      <c r="AG1042" s="107"/>
      <c r="AH1042" s="107"/>
      <c r="AI1042" s="107"/>
      <c r="AJ1042" s="107"/>
      <c r="AK1042" s="107"/>
      <c r="AL1042" s="107"/>
      <c r="AM1042" s="107"/>
      <c r="AN1042" s="107"/>
      <c r="AO1042" s="107"/>
      <c r="AP1042" s="107"/>
      <c r="AQ1042" s="107"/>
      <c r="AR1042" s="107"/>
      <c r="AS1042" s="107"/>
      <c r="AT1042" s="107"/>
      <c r="AU1042" s="107"/>
      <c r="AV1042" s="107"/>
      <c r="AW1042" s="107"/>
      <c r="AX1042" s="107"/>
      <c r="AY1042" s="107"/>
      <c r="AZ1042" s="107"/>
      <c r="BA1042" s="107"/>
      <c r="BB1042" s="107"/>
      <c r="BC1042" s="107"/>
    </row>
    <row r="1043" spans="2:55" hidden="1" x14ac:dyDescent="0.3">
      <c r="B1043" s="111" t="s">
        <v>3177</v>
      </c>
      <c r="C1043" s="111">
        <v>4600011662</v>
      </c>
      <c r="D1043" s="101" t="s">
        <v>1428</v>
      </c>
      <c r="E1043" s="110"/>
      <c r="F1043" s="102"/>
      <c r="G1043" s="103"/>
      <c r="H1043" s="103"/>
      <c r="I1043" s="100"/>
      <c r="J1043" s="122" t="s">
        <v>3082</v>
      </c>
      <c r="K1043" s="103"/>
      <c r="L1043" s="103"/>
      <c r="M1043" s="103"/>
      <c r="N1043" s="103"/>
      <c r="O1043" s="106"/>
      <c r="P1043" s="104"/>
      <c r="Q1043" s="104"/>
      <c r="R1043" s="104"/>
      <c r="S1043" s="105"/>
      <c r="T1043" s="119"/>
      <c r="U1043" s="107"/>
      <c r="V1043" s="107"/>
      <c r="W1043" s="107"/>
      <c r="X1043" s="107"/>
      <c r="Y1043" s="107"/>
      <c r="Z1043" s="107"/>
      <c r="AA1043" s="107"/>
      <c r="AB1043" s="107"/>
      <c r="AC1043" s="107"/>
      <c r="AD1043" s="107"/>
      <c r="AE1043" s="107"/>
      <c r="AF1043" s="107"/>
      <c r="AG1043" s="107"/>
      <c r="AH1043" s="107"/>
      <c r="AI1043" s="107"/>
      <c r="AJ1043" s="107"/>
      <c r="AK1043" s="107"/>
      <c r="AL1043" s="107"/>
      <c r="AM1043" s="107"/>
      <c r="AN1043" s="107"/>
      <c r="AO1043" s="107"/>
      <c r="AP1043" s="107"/>
      <c r="AQ1043" s="107"/>
      <c r="AR1043" s="107"/>
      <c r="AS1043" s="107"/>
      <c r="AT1043" s="107"/>
      <c r="AU1043" s="107"/>
      <c r="AV1043" s="107"/>
      <c r="AW1043" s="107"/>
      <c r="AX1043" s="107"/>
      <c r="AY1043" s="107"/>
      <c r="AZ1043" s="107"/>
      <c r="BA1043" s="107"/>
      <c r="BB1043" s="107"/>
      <c r="BC1043" s="107"/>
    </row>
    <row r="1044" spans="2:55" hidden="1" x14ac:dyDescent="0.3">
      <c r="B1044" s="111" t="s">
        <v>3177</v>
      </c>
      <c r="C1044" s="111">
        <v>4600011662</v>
      </c>
      <c r="D1044" s="101" t="s">
        <v>1429</v>
      </c>
      <c r="E1044" s="110"/>
      <c r="F1044" s="102"/>
      <c r="G1044" s="103"/>
      <c r="H1044" s="103"/>
      <c r="I1044" s="100"/>
      <c r="J1044" s="122" t="s">
        <v>3083</v>
      </c>
      <c r="K1044" s="103"/>
      <c r="L1044" s="103"/>
      <c r="M1044" s="103"/>
      <c r="N1044" s="103"/>
      <c r="O1044" s="106"/>
      <c r="P1044" s="104"/>
      <c r="Q1044" s="104"/>
      <c r="R1044" s="104"/>
      <c r="S1044" s="105"/>
      <c r="T1044" s="119"/>
      <c r="U1044" s="107"/>
      <c r="V1044" s="107"/>
      <c r="W1044" s="107"/>
      <c r="X1044" s="107"/>
      <c r="Y1044" s="107"/>
      <c r="Z1044" s="107"/>
      <c r="AA1044" s="107"/>
      <c r="AB1044" s="107"/>
      <c r="AC1044" s="107"/>
      <c r="AD1044" s="107"/>
      <c r="AE1044" s="107"/>
      <c r="AF1044" s="107"/>
      <c r="AG1044" s="107"/>
      <c r="AH1044" s="107"/>
      <c r="AI1044" s="107"/>
      <c r="AJ1044" s="107"/>
      <c r="AK1044" s="107"/>
      <c r="AL1044" s="107"/>
      <c r="AM1044" s="107"/>
      <c r="AN1044" s="107"/>
      <c r="AO1044" s="107"/>
      <c r="AP1044" s="107"/>
      <c r="AQ1044" s="107"/>
      <c r="AR1044" s="107"/>
      <c r="AS1044" s="107"/>
      <c r="AT1044" s="107"/>
      <c r="AU1044" s="107"/>
      <c r="AV1044" s="107"/>
      <c r="AW1044" s="107"/>
      <c r="AX1044" s="107"/>
      <c r="AY1044" s="107"/>
      <c r="AZ1044" s="107"/>
      <c r="BA1044" s="107"/>
      <c r="BB1044" s="107"/>
      <c r="BC1044" s="107"/>
    </row>
    <row r="1045" spans="2:55" hidden="1" x14ac:dyDescent="0.3">
      <c r="B1045" s="111" t="s">
        <v>3177</v>
      </c>
      <c r="C1045" s="111">
        <v>4600011662</v>
      </c>
      <c r="D1045" s="101" t="s">
        <v>1430</v>
      </c>
      <c r="E1045" s="110"/>
      <c r="F1045" s="102"/>
      <c r="G1045" s="103"/>
      <c r="H1045" s="103"/>
      <c r="I1045" s="100"/>
      <c r="J1045" s="122" t="s">
        <v>3084</v>
      </c>
      <c r="K1045" s="103"/>
      <c r="L1045" s="103"/>
      <c r="M1045" s="103"/>
      <c r="N1045" s="103"/>
      <c r="O1045" s="106"/>
      <c r="P1045" s="104"/>
      <c r="Q1045" s="104"/>
      <c r="R1045" s="104"/>
      <c r="S1045" s="105"/>
      <c r="T1045" s="119"/>
      <c r="U1045" s="107"/>
      <c r="V1045" s="107"/>
      <c r="W1045" s="107"/>
      <c r="X1045" s="107"/>
      <c r="Y1045" s="107"/>
      <c r="Z1045" s="107"/>
      <c r="AA1045" s="107"/>
      <c r="AB1045" s="107"/>
      <c r="AC1045" s="107"/>
      <c r="AD1045" s="107"/>
      <c r="AE1045" s="107"/>
      <c r="AF1045" s="107"/>
      <c r="AG1045" s="107"/>
      <c r="AH1045" s="107"/>
      <c r="AI1045" s="107"/>
      <c r="AJ1045" s="107"/>
      <c r="AK1045" s="107"/>
      <c r="AL1045" s="107"/>
      <c r="AM1045" s="107"/>
      <c r="AN1045" s="107"/>
      <c r="AO1045" s="107"/>
      <c r="AP1045" s="107"/>
      <c r="AQ1045" s="107"/>
      <c r="AR1045" s="107"/>
      <c r="AS1045" s="107"/>
      <c r="AT1045" s="107"/>
      <c r="AU1045" s="107"/>
      <c r="AV1045" s="107"/>
      <c r="AW1045" s="107"/>
      <c r="AX1045" s="107"/>
      <c r="AY1045" s="107"/>
      <c r="AZ1045" s="107"/>
      <c r="BA1045" s="107"/>
      <c r="BB1045" s="107"/>
      <c r="BC1045" s="107"/>
    </row>
    <row r="1046" spans="2:55" hidden="1" x14ac:dyDescent="0.3">
      <c r="B1046" s="111" t="s">
        <v>3177</v>
      </c>
      <c r="C1046" s="111">
        <v>4600011662</v>
      </c>
      <c r="D1046" s="101" t="s">
        <v>1431</v>
      </c>
      <c r="E1046" s="110"/>
      <c r="F1046" s="102"/>
      <c r="G1046" s="103"/>
      <c r="H1046" s="103"/>
      <c r="I1046" s="100"/>
      <c r="J1046" s="122" t="s">
        <v>3085</v>
      </c>
      <c r="K1046" s="103"/>
      <c r="L1046" s="103"/>
      <c r="M1046" s="103"/>
      <c r="N1046" s="103"/>
      <c r="O1046" s="106"/>
      <c r="P1046" s="104"/>
      <c r="Q1046" s="104"/>
      <c r="R1046" s="104"/>
      <c r="S1046" s="105"/>
      <c r="T1046" s="119"/>
      <c r="U1046" s="107"/>
      <c r="V1046" s="107"/>
      <c r="W1046" s="107"/>
      <c r="X1046" s="107"/>
      <c r="Y1046" s="107"/>
      <c r="Z1046" s="107"/>
      <c r="AA1046" s="107"/>
      <c r="AB1046" s="107"/>
      <c r="AC1046" s="107"/>
      <c r="AD1046" s="107"/>
      <c r="AE1046" s="107"/>
      <c r="AF1046" s="107"/>
      <c r="AG1046" s="107"/>
      <c r="AH1046" s="107"/>
      <c r="AI1046" s="107"/>
      <c r="AJ1046" s="107"/>
      <c r="AK1046" s="107"/>
      <c r="AL1046" s="107"/>
      <c r="AM1046" s="107"/>
      <c r="AN1046" s="107"/>
      <c r="AO1046" s="107"/>
      <c r="AP1046" s="107"/>
      <c r="AQ1046" s="107"/>
      <c r="AR1046" s="107"/>
      <c r="AS1046" s="107"/>
      <c r="AT1046" s="107"/>
      <c r="AU1046" s="107"/>
      <c r="AV1046" s="107"/>
      <c r="AW1046" s="107"/>
      <c r="AX1046" s="107"/>
      <c r="AY1046" s="107"/>
      <c r="AZ1046" s="107"/>
      <c r="BA1046" s="107"/>
      <c r="BB1046" s="107"/>
      <c r="BC1046" s="107"/>
    </row>
    <row r="1047" spans="2:55" hidden="1" x14ac:dyDescent="0.3">
      <c r="B1047" s="111" t="s">
        <v>3177</v>
      </c>
      <c r="C1047" s="111">
        <v>4600011662</v>
      </c>
      <c r="D1047" s="101" t="s">
        <v>1432</v>
      </c>
      <c r="E1047" s="110"/>
      <c r="F1047" s="102"/>
      <c r="G1047" s="103"/>
      <c r="H1047" s="103"/>
      <c r="I1047" s="100"/>
      <c r="J1047" s="122" t="s">
        <v>3086</v>
      </c>
      <c r="K1047" s="103"/>
      <c r="L1047" s="103"/>
      <c r="M1047" s="103"/>
      <c r="N1047" s="103"/>
      <c r="O1047" s="106"/>
      <c r="P1047" s="104"/>
      <c r="Q1047" s="104"/>
      <c r="R1047" s="104"/>
      <c r="S1047" s="105"/>
      <c r="T1047" s="119"/>
      <c r="U1047" s="107"/>
      <c r="V1047" s="107"/>
      <c r="W1047" s="107"/>
      <c r="X1047" s="107"/>
      <c r="Y1047" s="107"/>
      <c r="Z1047" s="107"/>
      <c r="AA1047" s="107"/>
      <c r="AB1047" s="107"/>
      <c r="AC1047" s="107"/>
      <c r="AD1047" s="107"/>
      <c r="AE1047" s="107"/>
      <c r="AF1047" s="107"/>
      <c r="AG1047" s="107"/>
      <c r="AH1047" s="107"/>
      <c r="AI1047" s="107"/>
      <c r="AJ1047" s="107"/>
      <c r="AK1047" s="107"/>
      <c r="AL1047" s="107"/>
      <c r="AM1047" s="107"/>
      <c r="AN1047" s="107"/>
      <c r="AO1047" s="107"/>
      <c r="AP1047" s="107"/>
      <c r="AQ1047" s="107"/>
      <c r="AR1047" s="107"/>
      <c r="AS1047" s="107"/>
      <c r="AT1047" s="107"/>
      <c r="AU1047" s="107"/>
      <c r="AV1047" s="107"/>
      <c r="AW1047" s="107"/>
      <c r="AX1047" s="107"/>
      <c r="AY1047" s="107"/>
      <c r="AZ1047" s="107"/>
      <c r="BA1047" s="107"/>
      <c r="BB1047" s="107"/>
      <c r="BC1047" s="107"/>
    </row>
    <row r="1048" spans="2:55" hidden="1" x14ac:dyDescent="0.3">
      <c r="B1048" s="111" t="s">
        <v>3177</v>
      </c>
      <c r="C1048" s="111">
        <v>4600011662</v>
      </c>
      <c r="D1048" s="101" t="s">
        <v>1433</v>
      </c>
      <c r="E1048" s="110"/>
      <c r="F1048" s="102"/>
      <c r="G1048" s="103"/>
      <c r="H1048" s="103"/>
      <c r="I1048" s="100"/>
      <c r="J1048" s="122" t="s">
        <v>3087</v>
      </c>
      <c r="K1048" s="103"/>
      <c r="L1048" s="103"/>
      <c r="M1048" s="103"/>
      <c r="N1048" s="103"/>
      <c r="O1048" s="106"/>
      <c r="P1048" s="104"/>
      <c r="Q1048" s="104"/>
      <c r="R1048" s="104"/>
      <c r="S1048" s="105"/>
      <c r="T1048" s="119"/>
      <c r="U1048" s="107"/>
      <c r="V1048" s="107"/>
      <c r="W1048" s="107"/>
      <c r="X1048" s="107"/>
      <c r="Y1048" s="107"/>
      <c r="Z1048" s="107"/>
      <c r="AA1048" s="107"/>
      <c r="AB1048" s="107"/>
      <c r="AC1048" s="107"/>
      <c r="AD1048" s="107"/>
      <c r="AE1048" s="107"/>
      <c r="AF1048" s="107"/>
      <c r="AG1048" s="107"/>
      <c r="AH1048" s="107"/>
      <c r="AI1048" s="107"/>
      <c r="AJ1048" s="107"/>
      <c r="AK1048" s="107"/>
      <c r="AL1048" s="107"/>
      <c r="AM1048" s="107"/>
      <c r="AN1048" s="107"/>
      <c r="AO1048" s="107"/>
      <c r="AP1048" s="107"/>
      <c r="AQ1048" s="107"/>
      <c r="AR1048" s="107"/>
      <c r="AS1048" s="107"/>
      <c r="AT1048" s="107"/>
      <c r="AU1048" s="107"/>
      <c r="AV1048" s="107"/>
      <c r="AW1048" s="107"/>
      <c r="AX1048" s="107"/>
      <c r="AY1048" s="107"/>
      <c r="AZ1048" s="107"/>
      <c r="BA1048" s="107"/>
      <c r="BB1048" s="107"/>
      <c r="BC1048" s="107"/>
    </row>
    <row r="1049" spans="2:55" hidden="1" x14ac:dyDescent="0.3">
      <c r="B1049" s="111" t="s">
        <v>3177</v>
      </c>
      <c r="C1049" s="111">
        <v>4600011662</v>
      </c>
      <c r="D1049" s="101" t="s">
        <v>1434</v>
      </c>
      <c r="E1049" s="110"/>
      <c r="F1049" s="102"/>
      <c r="G1049" s="103"/>
      <c r="H1049" s="103"/>
      <c r="I1049" s="100"/>
      <c r="J1049" s="122" t="s">
        <v>3088</v>
      </c>
      <c r="K1049" s="103"/>
      <c r="L1049" s="103"/>
      <c r="M1049" s="103"/>
      <c r="N1049" s="103"/>
      <c r="O1049" s="106"/>
      <c r="P1049" s="104"/>
      <c r="Q1049" s="104"/>
      <c r="R1049" s="104"/>
      <c r="S1049" s="105"/>
      <c r="T1049" s="119"/>
      <c r="U1049" s="107"/>
      <c r="V1049" s="107"/>
      <c r="W1049" s="107"/>
      <c r="X1049" s="107"/>
      <c r="Y1049" s="107"/>
      <c r="Z1049" s="107"/>
      <c r="AA1049" s="107"/>
      <c r="AB1049" s="107"/>
      <c r="AC1049" s="107"/>
      <c r="AD1049" s="107"/>
      <c r="AE1049" s="107"/>
      <c r="AF1049" s="107"/>
      <c r="AG1049" s="107"/>
      <c r="AH1049" s="107"/>
      <c r="AI1049" s="107"/>
      <c r="AJ1049" s="107"/>
      <c r="AK1049" s="107"/>
      <c r="AL1049" s="107"/>
      <c r="AM1049" s="107"/>
      <c r="AN1049" s="107"/>
      <c r="AO1049" s="107"/>
      <c r="AP1049" s="107"/>
      <c r="AQ1049" s="107"/>
      <c r="AR1049" s="107"/>
      <c r="AS1049" s="107"/>
      <c r="AT1049" s="107"/>
      <c r="AU1049" s="107"/>
      <c r="AV1049" s="107"/>
      <c r="AW1049" s="107"/>
      <c r="AX1049" s="107"/>
      <c r="AY1049" s="107"/>
      <c r="AZ1049" s="107"/>
      <c r="BA1049" s="107"/>
      <c r="BB1049" s="107"/>
      <c r="BC1049" s="107"/>
    </row>
    <row r="1050" spans="2:55" hidden="1" x14ac:dyDescent="0.3">
      <c r="B1050" s="111" t="s">
        <v>3177</v>
      </c>
      <c r="C1050" s="111">
        <v>4600011662</v>
      </c>
      <c r="D1050" s="101" t="s">
        <v>1435</v>
      </c>
      <c r="E1050" s="110"/>
      <c r="F1050" s="102"/>
      <c r="G1050" s="103"/>
      <c r="H1050" s="103"/>
      <c r="I1050" s="100"/>
      <c r="J1050" s="122" t="s">
        <v>3089</v>
      </c>
      <c r="K1050" s="103"/>
      <c r="L1050" s="103"/>
      <c r="M1050" s="103"/>
      <c r="N1050" s="103"/>
      <c r="O1050" s="106"/>
      <c r="P1050" s="104"/>
      <c r="Q1050" s="104"/>
      <c r="R1050" s="104"/>
      <c r="S1050" s="105"/>
      <c r="T1050" s="119"/>
      <c r="U1050" s="107"/>
      <c r="V1050" s="107"/>
      <c r="W1050" s="107"/>
      <c r="X1050" s="107"/>
      <c r="Y1050" s="107"/>
      <c r="Z1050" s="107"/>
      <c r="AA1050" s="107"/>
      <c r="AB1050" s="107"/>
      <c r="AC1050" s="107"/>
      <c r="AD1050" s="107"/>
      <c r="AE1050" s="107"/>
      <c r="AF1050" s="107"/>
      <c r="AG1050" s="107"/>
      <c r="AH1050" s="107"/>
      <c r="AI1050" s="107"/>
      <c r="AJ1050" s="107"/>
      <c r="AK1050" s="107"/>
      <c r="AL1050" s="107"/>
      <c r="AM1050" s="107"/>
      <c r="AN1050" s="107"/>
      <c r="AO1050" s="107"/>
      <c r="AP1050" s="107"/>
      <c r="AQ1050" s="107"/>
      <c r="AR1050" s="107"/>
      <c r="AS1050" s="107"/>
      <c r="AT1050" s="107"/>
      <c r="AU1050" s="107"/>
      <c r="AV1050" s="107"/>
      <c r="AW1050" s="107"/>
      <c r="AX1050" s="107"/>
      <c r="AY1050" s="107"/>
      <c r="AZ1050" s="107"/>
      <c r="BA1050" s="107"/>
      <c r="BB1050" s="107"/>
      <c r="BC1050" s="107"/>
    </row>
    <row r="1051" spans="2:55" hidden="1" x14ac:dyDescent="0.3">
      <c r="B1051" s="111" t="s">
        <v>3177</v>
      </c>
      <c r="C1051" s="111">
        <v>4600011662</v>
      </c>
      <c r="D1051" s="101" t="s">
        <v>1436</v>
      </c>
      <c r="E1051" s="110"/>
      <c r="F1051" s="102"/>
      <c r="G1051" s="103"/>
      <c r="H1051" s="103"/>
      <c r="I1051" s="100"/>
      <c r="J1051" s="122" t="s">
        <v>3090</v>
      </c>
      <c r="K1051" s="103"/>
      <c r="L1051" s="103"/>
      <c r="M1051" s="103"/>
      <c r="N1051" s="103"/>
      <c r="O1051" s="106"/>
      <c r="P1051" s="104"/>
      <c r="Q1051" s="104"/>
      <c r="R1051" s="104"/>
      <c r="S1051" s="105"/>
      <c r="T1051" s="119"/>
      <c r="U1051" s="107"/>
      <c r="V1051" s="107"/>
      <c r="W1051" s="107"/>
      <c r="X1051" s="107"/>
      <c r="Y1051" s="107"/>
      <c r="Z1051" s="107"/>
      <c r="AA1051" s="107"/>
      <c r="AB1051" s="107"/>
      <c r="AC1051" s="107"/>
      <c r="AD1051" s="107"/>
      <c r="AE1051" s="107"/>
      <c r="AF1051" s="107"/>
      <c r="AG1051" s="107"/>
      <c r="AH1051" s="107"/>
      <c r="AI1051" s="107"/>
      <c r="AJ1051" s="107"/>
      <c r="AK1051" s="107"/>
      <c r="AL1051" s="107"/>
      <c r="AM1051" s="107"/>
      <c r="AN1051" s="107"/>
      <c r="AO1051" s="107"/>
      <c r="AP1051" s="107"/>
      <c r="AQ1051" s="107"/>
      <c r="AR1051" s="107"/>
      <c r="AS1051" s="107"/>
      <c r="AT1051" s="107"/>
      <c r="AU1051" s="107"/>
      <c r="AV1051" s="107"/>
      <c r="AW1051" s="107"/>
      <c r="AX1051" s="107"/>
      <c r="AY1051" s="107"/>
      <c r="AZ1051" s="107"/>
      <c r="BA1051" s="107"/>
      <c r="BB1051" s="107"/>
      <c r="BC1051" s="107"/>
    </row>
    <row r="1052" spans="2:55" hidden="1" x14ac:dyDescent="0.3">
      <c r="B1052" s="111" t="s">
        <v>3177</v>
      </c>
      <c r="C1052" s="111">
        <v>4600011662</v>
      </c>
      <c r="D1052" s="101" t="s">
        <v>1437</v>
      </c>
      <c r="E1052" s="110"/>
      <c r="F1052" s="102"/>
      <c r="G1052" s="103"/>
      <c r="H1052" s="103"/>
      <c r="I1052" s="100"/>
      <c r="J1052" s="122" t="s">
        <v>3091</v>
      </c>
      <c r="K1052" s="103"/>
      <c r="L1052" s="103"/>
      <c r="M1052" s="103"/>
      <c r="N1052" s="103"/>
      <c r="O1052" s="106"/>
      <c r="P1052" s="104"/>
      <c r="Q1052" s="104"/>
      <c r="R1052" s="104"/>
      <c r="S1052" s="105"/>
      <c r="T1052" s="119"/>
      <c r="U1052" s="107"/>
      <c r="V1052" s="107"/>
      <c r="W1052" s="107"/>
      <c r="X1052" s="107"/>
      <c r="Y1052" s="107"/>
      <c r="Z1052" s="107"/>
      <c r="AA1052" s="107"/>
      <c r="AB1052" s="107"/>
      <c r="AC1052" s="107"/>
      <c r="AD1052" s="107"/>
      <c r="AE1052" s="107"/>
      <c r="AF1052" s="107"/>
      <c r="AG1052" s="107"/>
      <c r="AH1052" s="107"/>
      <c r="AI1052" s="107"/>
      <c r="AJ1052" s="107"/>
      <c r="AK1052" s="107"/>
      <c r="AL1052" s="107"/>
      <c r="AM1052" s="107"/>
      <c r="AN1052" s="107"/>
      <c r="AO1052" s="107"/>
      <c r="AP1052" s="107"/>
      <c r="AQ1052" s="107"/>
      <c r="AR1052" s="107"/>
      <c r="AS1052" s="107"/>
      <c r="AT1052" s="107"/>
      <c r="AU1052" s="107"/>
      <c r="AV1052" s="107"/>
      <c r="AW1052" s="107"/>
      <c r="AX1052" s="107"/>
      <c r="AY1052" s="107"/>
      <c r="AZ1052" s="107"/>
      <c r="BA1052" s="107"/>
      <c r="BB1052" s="107"/>
      <c r="BC1052" s="107"/>
    </row>
    <row r="1053" spans="2:55" hidden="1" x14ac:dyDescent="0.3">
      <c r="B1053" s="111" t="s">
        <v>3177</v>
      </c>
      <c r="C1053" s="111">
        <v>4600011662</v>
      </c>
      <c r="D1053" s="101" t="s">
        <v>1438</v>
      </c>
      <c r="E1053" s="110"/>
      <c r="F1053" s="102"/>
      <c r="G1053" s="103"/>
      <c r="H1053" s="103"/>
      <c r="I1053" s="100"/>
      <c r="J1053" s="122" t="s">
        <v>3092</v>
      </c>
      <c r="K1053" s="103"/>
      <c r="L1053" s="103"/>
      <c r="M1053" s="103"/>
      <c r="N1053" s="103"/>
      <c r="O1053" s="106"/>
      <c r="P1053" s="104"/>
      <c r="Q1053" s="104"/>
      <c r="R1053" s="104"/>
      <c r="S1053" s="105"/>
      <c r="T1053" s="119"/>
      <c r="U1053" s="107"/>
      <c r="V1053" s="107"/>
      <c r="W1053" s="107"/>
      <c r="X1053" s="107"/>
      <c r="Y1053" s="107"/>
      <c r="Z1053" s="107"/>
      <c r="AA1053" s="107"/>
      <c r="AB1053" s="107"/>
      <c r="AC1053" s="107"/>
      <c r="AD1053" s="107"/>
      <c r="AE1053" s="107"/>
      <c r="AF1053" s="107"/>
      <c r="AG1053" s="107"/>
      <c r="AH1053" s="107"/>
      <c r="AI1053" s="107"/>
      <c r="AJ1053" s="107"/>
      <c r="AK1053" s="107"/>
      <c r="AL1053" s="107"/>
      <c r="AM1053" s="107"/>
      <c r="AN1053" s="107"/>
      <c r="AO1053" s="107"/>
      <c r="AP1053" s="107"/>
      <c r="AQ1053" s="107"/>
      <c r="AR1053" s="107"/>
      <c r="AS1053" s="107"/>
      <c r="AT1053" s="107"/>
      <c r="AU1053" s="107"/>
      <c r="AV1053" s="107"/>
      <c r="AW1053" s="107"/>
      <c r="AX1053" s="107"/>
      <c r="AY1053" s="107"/>
      <c r="AZ1053" s="107"/>
      <c r="BA1053" s="107"/>
      <c r="BB1053" s="107"/>
      <c r="BC1053" s="107"/>
    </row>
    <row r="1054" spans="2:55" hidden="1" x14ac:dyDescent="0.3">
      <c r="B1054" s="111" t="s">
        <v>3177</v>
      </c>
      <c r="C1054" s="111">
        <v>4600011662</v>
      </c>
      <c r="D1054" s="101" t="s">
        <v>1439</v>
      </c>
      <c r="E1054" s="110"/>
      <c r="F1054" s="102" t="s">
        <v>455</v>
      </c>
      <c r="G1054" s="103" t="s">
        <v>450</v>
      </c>
      <c r="H1054" s="103" t="s">
        <v>429</v>
      </c>
      <c r="I1054" s="100"/>
      <c r="J1054" s="122" t="s">
        <v>3093</v>
      </c>
      <c r="K1054" s="103"/>
      <c r="L1054" s="103"/>
      <c r="M1054" s="103"/>
      <c r="N1054" s="103"/>
      <c r="O1054" s="106"/>
      <c r="P1054" s="104"/>
      <c r="Q1054" s="104"/>
      <c r="R1054" s="104"/>
      <c r="S1054" s="105"/>
      <c r="T1054" s="119"/>
      <c r="U1054" s="107"/>
      <c r="V1054" s="107"/>
      <c r="W1054" s="107"/>
      <c r="X1054" s="107"/>
      <c r="Y1054" s="107"/>
      <c r="Z1054" s="107"/>
      <c r="AA1054" s="107"/>
      <c r="AB1054" s="107"/>
      <c r="AC1054" s="107"/>
      <c r="AD1054" s="107"/>
      <c r="AE1054" s="107"/>
      <c r="AF1054" s="107"/>
      <c r="AG1054" s="107"/>
      <c r="AH1054" s="107"/>
      <c r="AI1054" s="107"/>
      <c r="AJ1054" s="107"/>
      <c r="AK1054" s="107"/>
      <c r="AL1054" s="107"/>
      <c r="AM1054" s="107"/>
      <c r="AN1054" s="107"/>
      <c r="AO1054" s="107"/>
      <c r="AP1054" s="107"/>
      <c r="AQ1054" s="107"/>
      <c r="AR1054" s="107"/>
      <c r="AS1054" s="107"/>
      <c r="AT1054" s="107"/>
      <c r="AU1054" s="107"/>
      <c r="AV1054" s="107"/>
      <c r="AW1054" s="107"/>
      <c r="AX1054" s="107"/>
      <c r="AY1054" s="107"/>
      <c r="AZ1054" s="107"/>
      <c r="BA1054" s="107"/>
      <c r="BB1054" s="107"/>
      <c r="BC1054" s="107"/>
    </row>
    <row r="1055" spans="2:55" hidden="1" x14ac:dyDescent="0.3">
      <c r="B1055" s="111" t="s">
        <v>3177</v>
      </c>
      <c r="C1055" s="111">
        <v>4600011662</v>
      </c>
      <c r="D1055" s="101" t="s">
        <v>1440</v>
      </c>
      <c r="E1055" s="110"/>
      <c r="F1055" s="102"/>
      <c r="G1055" s="103"/>
      <c r="H1055" s="103"/>
      <c r="I1055" s="100"/>
      <c r="J1055" s="122" t="s">
        <v>3094</v>
      </c>
      <c r="K1055" s="103"/>
      <c r="L1055" s="103"/>
      <c r="M1055" s="103"/>
      <c r="N1055" s="103"/>
      <c r="O1055" s="106"/>
      <c r="P1055" s="104"/>
      <c r="Q1055" s="104"/>
      <c r="R1055" s="104"/>
      <c r="S1055" s="105"/>
      <c r="T1055" s="119"/>
      <c r="U1055" s="107"/>
      <c r="V1055" s="107"/>
      <c r="W1055" s="107"/>
      <c r="X1055" s="107"/>
      <c r="Y1055" s="107"/>
      <c r="Z1055" s="107"/>
      <c r="AA1055" s="107"/>
      <c r="AB1055" s="107"/>
      <c r="AC1055" s="107"/>
      <c r="AD1055" s="107"/>
      <c r="AE1055" s="107"/>
      <c r="AF1055" s="107"/>
      <c r="AG1055" s="107"/>
      <c r="AH1055" s="107"/>
      <c r="AI1055" s="107"/>
      <c r="AJ1055" s="107"/>
      <c r="AK1055" s="107"/>
      <c r="AL1055" s="107"/>
      <c r="AM1055" s="107"/>
      <c r="AN1055" s="107"/>
      <c r="AO1055" s="107"/>
      <c r="AP1055" s="107"/>
      <c r="AQ1055" s="107"/>
      <c r="AR1055" s="107"/>
      <c r="AS1055" s="107"/>
      <c r="AT1055" s="107"/>
      <c r="AU1055" s="107"/>
      <c r="AV1055" s="107"/>
      <c r="AW1055" s="107"/>
      <c r="AX1055" s="107"/>
      <c r="AY1055" s="107"/>
      <c r="AZ1055" s="107"/>
      <c r="BA1055" s="107"/>
      <c r="BB1055" s="107"/>
      <c r="BC1055" s="107"/>
    </row>
    <row r="1056" spans="2:55" hidden="1" x14ac:dyDescent="0.3">
      <c r="B1056" s="111" t="s">
        <v>3177</v>
      </c>
      <c r="C1056" s="111">
        <v>4600011662</v>
      </c>
      <c r="D1056" s="101" t="s">
        <v>1441</v>
      </c>
      <c r="E1056" s="110"/>
      <c r="F1056" s="102"/>
      <c r="G1056" s="103"/>
      <c r="H1056" s="103"/>
      <c r="I1056" s="100"/>
      <c r="J1056" s="122" t="s">
        <v>3095</v>
      </c>
      <c r="K1056" s="103"/>
      <c r="L1056" s="103"/>
      <c r="M1056" s="103"/>
      <c r="N1056" s="103"/>
      <c r="O1056" s="106"/>
      <c r="P1056" s="104"/>
      <c r="Q1056" s="104"/>
      <c r="R1056" s="104"/>
      <c r="S1056" s="105"/>
      <c r="T1056" s="119"/>
      <c r="U1056" s="107"/>
      <c r="V1056" s="107"/>
      <c r="W1056" s="107"/>
      <c r="X1056" s="107"/>
      <c r="Y1056" s="107"/>
      <c r="Z1056" s="107"/>
      <c r="AA1056" s="107"/>
      <c r="AB1056" s="107"/>
      <c r="AC1056" s="107"/>
      <c r="AD1056" s="107"/>
      <c r="AE1056" s="107"/>
      <c r="AF1056" s="107"/>
      <c r="AG1056" s="107"/>
      <c r="AH1056" s="107"/>
      <c r="AI1056" s="107"/>
      <c r="AJ1056" s="107"/>
      <c r="AK1056" s="107"/>
      <c r="AL1056" s="107"/>
      <c r="AM1056" s="107"/>
      <c r="AN1056" s="107"/>
      <c r="AO1056" s="107"/>
      <c r="AP1056" s="107"/>
      <c r="AQ1056" s="107"/>
      <c r="AR1056" s="107"/>
      <c r="AS1056" s="107"/>
      <c r="AT1056" s="107"/>
      <c r="AU1056" s="107"/>
      <c r="AV1056" s="107"/>
      <c r="AW1056" s="107"/>
      <c r="AX1056" s="107"/>
      <c r="AY1056" s="107"/>
      <c r="AZ1056" s="107"/>
      <c r="BA1056" s="107"/>
      <c r="BB1056" s="107"/>
      <c r="BC1056" s="107"/>
    </row>
    <row r="1057" spans="2:55" hidden="1" x14ac:dyDescent="0.3">
      <c r="B1057" s="111" t="s">
        <v>3177</v>
      </c>
      <c r="C1057" s="111">
        <v>4600011662</v>
      </c>
      <c r="D1057" s="101" t="s">
        <v>1442</v>
      </c>
      <c r="E1057" s="110"/>
      <c r="F1057" s="102"/>
      <c r="G1057" s="103"/>
      <c r="H1057" s="103"/>
      <c r="I1057" s="100"/>
      <c r="J1057" s="122" t="s">
        <v>3096</v>
      </c>
      <c r="K1057" s="103"/>
      <c r="L1057" s="103"/>
      <c r="M1057" s="103"/>
      <c r="N1057" s="103"/>
      <c r="O1057" s="106"/>
      <c r="P1057" s="104"/>
      <c r="Q1057" s="104"/>
      <c r="R1057" s="104"/>
      <c r="S1057" s="105"/>
      <c r="T1057" s="119"/>
      <c r="U1057" s="107"/>
      <c r="V1057" s="107"/>
      <c r="W1057" s="107"/>
      <c r="X1057" s="107"/>
      <c r="Y1057" s="107"/>
      <c r="Z1057" s="107"/>
      <c r="AA1057" s="107"/>
      <c r="AB1057" s="107"/>
      <c r="AC1057" s="107"/>
      <c r="AD1057" s="107"/>
      <c r="AE1057" s="107"/>
      <c r="AF1057" s="107"/>
      <c r="AG1057" s="107"/>
      <c r="AH1057" s="107"/>
      <c r="AI1057" s="107"/>
      <c r="AJ1057" s="107"/>
      <c r="AK1057" s="107"/>
      <c r="AL1057" s="107"/>
      <c r="AM1057" s="107"/>
      <c r="AN1057" s="107"/>
      <c r="AO1057" s="107"/>
      <c r="AP1057" s="107"/>
      <c r="AQ1057" s="107"/>
      <c r="AR1057" s="107"/>
      <c r="AS1057" s="107"/>
      <c r="AT1057" s="107"/>
      <c r="AU1057" s="107"/>
      <c r="AV1057" s="107"/>
      <c r="AW1057" s="107"/>
      <c r="AX1057" s="107"/>
      <c r="AY1057" s="107"/>
      <c r="AZ1057" s="107"/>
      <c r="BA1057" s="107"/>
      <c r="BB1057" s="107"/>
      <c r="BC1057" s="107"/>
    </row>
    <row r="1058" spans="2:55" hidden="1" x14ac:dyDescent="0.3">
      <c r="B1058" s="111" t="s">
        <v>3177</v>
      </c>
      <c r="C1058" s="111">
        <v>4600011662</v>
      </c>
      <c r="D1058" s="101" t="s">
        <v>1443</v>
      </c>
      <c r="E1058" s="110"/>
      <c r="F1058" s="102"/>
      <c r="G1058" s="103"/>
      <c r="H1058" s="103"/>
      <c r="I1058" s="100"/>
      <c r="J1058" s="122" t="s">
        <v>3097</v>
      </c>
      <c r="K1058" s="103"/>
      <c r="L1058" s="103"/>
      <c r="M1058" s="103"/>
      <c r="N1058" s="103"/>
      <c r="O1058" s="106"/>
      <c r="P1058" s="104"/>
      <c r="Q1058" s="104"/>
      <c r="R1058" s="104"/>
      <c r="S1058" s="105"/>
      <c r="T1058" s="119"/>
      <c r="U1058" s="107"/>
      <c r="V1058" s="107"/>
      <c r="W1058" s="107"/>
      <c r="X1058" s="107"/>
      <c r="Y1058" s="107"/>
      <c r="Z1058" s="107"/>
      <c r="AA1058" s="107"/>
      <c r="AB1058" s="107"/>
      <c r="AC1058" s="107"/>
      <c r="AD1058" s="107"/>
      <c r="AE1058" s="107"/>
      <c r="AF1058" s="107"/>
      <c r="AG1058" s="107"/>
      <c r="AH1058" s="107"/>
      <c r="AI1058" s="107"/>
      <c r="AJ1058" s="107"/>
      <c r="AK1058" s="107"/>
      <c r="AL1058" s="107"/>
      <c r="AM1058" s="107"/>
      <c r="AN1058" s="107"/>
      <c r="AO1058" s="107"/>
      <c r="AP1058" s="107"/>
      <c r="AQ1058" s="107"/>
      <c r="AR1058" s="107"/>
      <c r="AS1058" s="107"/>
      <c r="AT1058" s="107"/>
      <c r="AU1058" s="107"/>
      <c r="AV1058" s="107"/>
      <c r="AW1058" s="107"/>
      <c r="AX1058" s="107"/>
      <c r="AY1058" s="107"/>
      <c r="AZ1058" s="107"/>
      <c r="BA1058" s="107"/>
      <c r="BB1058" s="107"/>
      <c r="BC1058" s="107"/>
    </row>
    <row r="1059" spans="2:55" hidden="1" x14ac:dyDescent="0.3">
      <c r="B1059" s="111" t="s">
        <v>3177</v>
      </c>
      <c r="C1059" s="111">
        <v>4600011662</v>
      </c>
      <c r="D1059" s="101" t="s">
        <v>1444</v>
      </c>
      <c r="E1059" s="110"/>
      <c r="F1059" s="102" t="s">
        <v>455</v>
      </c>
      <c r="G1059" s="103" t="s">
        <v>450</v>
      </c>
      <c r="H1059" s="103" t="s">
        <v>429</v>
      </c>
      <c r="I1059" s="100"/>
      <c r="J1059" s="122" t="s">
        <v>3098</v>
      </c>
      <c r="K1059" s="103"/>
      <c r="L1059" s="103"/>
      <c r="M1059" s="103"/>
      <c r="N1059" s="103" t="s">
        <v>3251</v>
      </c>
      <c r="O1059" s="106"/>
      <c r="P1059" s="104"/>
      <c r="Q1059" s="104"/>
      <c r="R1059" s="104"/>
      <c r="S1059" s="105"/>
      <c r="T1059" s="119"/>
      <c r="U1059" s="107"/>
      <c r="V1059" s="107"/>
      <c r="W1059" s="107"/>
      <c r="X1059" s="107"/>
      <c r="Y1059" s="107"/>
      <c r="Z1059" s="107"/>
      <c r="AA1059" s="107"/>
      <c r="AB1059" s="107"/>
      <c r="AC1059" s="107"/>
      <c r="AD1059" s="107"/>
      <c r="AE1059" s="107"/>
      <c r="AF1059" s="107"/>
      <c r="AG1059" s="107"/>
      <c r="AH1059" s="107"/>
      <c r="AI1059" s="107"/>
      <c r="AJ1059" s="107"/>
      <c r="AK1059" s="107"/>
      <c r="AL1059" s="107"/>
      <c r="AM1059" s="107"/>
      <c r="AN1059" s="107"/>
      <c r="AO1059" s="107"/>
      <c r="AP1059" s="107"/>
      <c r="AQ1059" s="107"/>
      <c r="AR1059" s="107"/>
      <c r="AS1059" s="107"/>
      <c r="AT1059" s="107"/>
      <c r="AU1059" s="107"/>
      <c r="AV1059" s="107"/>
      <c r="AW1059" s="107"/>
      <c r="AX1059" s="107"/>
      <c r="AY1059" s="107"/>
      <c r="AZ1059" s="107"/>
      <c r="BA1059" s="107"/>
      <c r="BB1059" s="107"/>
      <c r="BC1059" s="107"/>
    </row>
    <row r="1060" spans="2:55" hidden="1" x14ac:dyDescent="0.3">
      <c r="B1060" s="111" t="s">
        <v>3177</v>
      </c>
      <c r="C1060" s="111">
        <v>4600011662</v>
      </c>
      <c r="D1060" s="101" t="s">
        <v>1445</v>
      </c>
      <c r="E1060" s="110"/>
      <c r="F1060" s="102"/>
      <c r="G1060" s="103"/>
      <c r="H1060" s="103"/>
      <c r="I1060" s="100"/>
      <c r="J1060" s="122" t="s">
        <v>3099</v>
      </c>
      <c r="K1060" s="103"/>
      <c r="L1060" s="103"/>
      <c r="M1060" s="103"/>
      <c r="N1060" s="103"/>
      <c r="O1060" s="106"/>
      <c r="P1060" s="104"/>
      <c r="Q1060" s="104"/>
      <c r="R1060" s="104"/>
      <c r="S1060" s="105"/>
      <c r="T1060" s="119"/>
      <c r="U1060" s="107"/>
      <c r="V1060" s="107"/>
      <c r="W1060" s="107"/>
      <c r="X1060" s="107"/>
      <c r="Y1060" s="107"/>
      <c r="Z1060" s="107"/>
      <c r="AA1060" s="107"/>
      <c r="AB1060" s="107"/>
      <c r="AC1060" s="107"/>
      <c r="AD1060" s="107"/>
      <c r="AE1060" s="107"/>
      <c r="AF1060" s="107"/>
      <c r="AG1060" s="107"/>
      <c r="AH1060" s="107"/>
      <c r="AI1060" s="107"/>
      <c r="AJ1060" s="107"/>
      <c r="AK1060" s="107"/>
      <c r="AL1060" s="107"/>
      <c r="AM1060" s="107"/>
      <c r="AN1060" s="107"/>
      <c r="AO1060" s="107"/>
      <c r="AP1060" s="107"/>
      <c r="AQ1060" s="107"/>
      <c r="AR1060" s="107"/>
      <c r="AS1060" s="107"/>
      <c r="AT1060" s="107"/>
      <c r="AU1060" s="107"/>
      <c r="AV1060" s="107"/>
      <c r="AW1060" s="107"/>
      <c r="AX1060" s="107"/>
      <c r="AY1060" s="107"/>
      <c r="AZ1060" s="107"/>
      <c r="BA1060" s="107"/>
      <c r="BB1060" s="107"/>
      <c r="BC1060" s="107"/>
    </row>
    <row r="1061" spans="2:55" hidden="1" x14ac:dyDescent="0.3">
      <c r="B1061" s="111" t="s">
        <v>3177</v>
      </c>
      <c r="C1061" s="111">
        <v>4600011662</v>
      </c>
      <c r="D1061" s="101" t="s">
        <v>1446</v>
      </c>
      <c r="E1061" s="110"/>
      <c r="F1061" s="102"/>
      <c r="G1061" s="103"/>
      <c r="H1061" s="103"/>
      <c r="I1061" s="100"/>
      <c r="J1061" s="122" t="s">
        <v>3100</v>
      </c>
      <c r="K1061" s="103"/>
      <c r="L1061" s="103"/>
      <c r="M1061" s="103"/>
      <c r="N1061" s="103"/>
      <c r="O1061" s="106"/>
      <c r="P1061" s="104"/>
      <c r="Q1061" s="104"/>
      <c r="R1061" s="104"/>
      <c r="S1061" s="105"/>
      <c r="T1061" s="119"/>
      <c r="U1061" s="107"/>
      <c r="V1061" s="107"/>
      <c r="W1061" s="107"/>
      <c r="X1061" s="107"/>
      <c r="Y1061" s="107"/>
      <c r="Z1061" s="107"/>
      <c r="AA1061" s="107"/>
      <c r="AB1061" s="107"/>
      <c r="AC1061" s="107"/>
      <c r="AD1061" s="107"/>
      <c r="AE1061" s="107"/>
      <c r="AF1061" s="107"/>
      <c r="AG1061" s="107"/>
      <c r="AH1061" s="107"/>
      <c r="AI1061" s="107"/>
      <c r="AJ1061" s="107"/>
      <c r="AK1061" s="107"/>
      <c r="AL1061" s="107"/>
      <c r="AM1061" s="107"/>
      <c r="AN1061" s="107"/>
      <c r="AO1061" s="107"/>
      <c r="AP1061" s="107"/>
      <c r="AQ1061" s="107"/>
      <c r="AR1061" s="107"/>
      <c r="AS1061" s="107"/>
      <c r="AT1061" s="107"/>
      <c r="AU1061" s="107"/>
      <c r="AV1061" s="107"/>
      <c r="AW1061" s="107"/>
      <c r="AX1061" s="107"/>
      <c r="AY1061" s="107"/>
      <c r="AZ1061" s="107"/>
      <c r="BA1061" s="107"/>
      <c r="BB1061" s="107"/>
      <c r="BC1061" s="107"/>
    </row>
    <row r="1062" spans="2:55" hidden="1" x14ac:dyDescent="0.3">
      <c r="B1062" s="111" t="s">
        <v>3179</v>
      </c>
      <c r="C1062" s="111">
        <v>4600011662</v>
      </c>
      <c r="D1062" s="101" t="s">
        <v>1447</v>
      </c>
      <c r="E1062" s="110" t="str">
        <f t="shared" ref="E1062" si="99">IF(F1062="","",CONCATENATE(TRIM(F1062)," - ",TRIM(J1062)))</f>
        <v>(DE) Sistema de Desaeração e Água de Alimentação das caldeiras - Nivelamento de base civil com shims P-14E-4A</v>
      </c>
      <c r="F1062" s="102" t="s">
        <v>455</v>
      </c>
      <c r="G1062" s="103" t="s">
        <v>450</v>
      </c>
      <c r="H1062" s="103" t="s">
        <v>429</v>
      </c>
      <c r="I1062" s="100">
        <v>14</v>
      </c>
      <c r="J1062" s="122" t="s">
        <v>3228</v>
      </c>
      <c r="K1062" s="103" t="s">
        <v>1704</v>
      </c>
      <c r="L1062" s="103" t="s">
        <v>462</v>
      </c>
      <c r="M1062" s="103"/>
      <c r="N1062" s="103" t="s">
        <v>3250</v>
      </c>
      <c r="O1062" s="106"/>
      <c r="P1062" s="104">
        <v>1</v>
      </c>
      <c r="Q1062" s="104"/>
      <c r="R1062" s="104" t="s">
        <v>1701</v>
      </c>
      <c r="S1062" s="105">
        <v>0</v>
      </c>
      <c r="T1062" s="119"/>
      <c r="U1062" s="107"/>
      <c r="V1062" s="107"/>
      <c r="W1062" s="107"/>
      <c r="X1062" s="107"/>
      <c r="Y1062" s="107"/>
      <c r="Z1062" s="107"/>
      <c r="AA1062" s="107"/>
      <c r="AB1062" s="107"/>
      <c r="AC1062" s="107"/>
      <c r="AD1062" s="107"/>
      <c r="AE1062" s="107"/>
      <c r="AF1062" s="107"/>
      <c r="AG1062" s="107"/>
      <c r="AH1062" s="107"/>
      <c r="AI1062" s="107"/>
      <c r="AJ1062" s="107">
        <v>1</v>
      </c>
      <c r="AK1062" s="107">
        <v>1</v>
      </c>
      <c r="AL1062" s="107">
        <v>1</v>
      </c>
      <c r="AM1062" s="107">
        <v>1</v>
      </c>
      <c r="AN1062" s="107">
        <v>1</v>
      </c>
      <c r="AO1062" s="107"/>
      <c r="AP1062" s="107"/>
      <c r="AQ1062" s="107"/>
      <c r="AR1062" s="107"/>
      <c r="AS1062" s="107"/>
      <c r="AT1062" s="107"/>
      <c r="AU1062" s="107"/>
      <c r="AV1062" s="107"/>
      <c r="AW1062" s="107"/>
      <c r="AX1062" s="107"/>
      <c r="AY1062" s="107"/>
      <c r="AZ1062" s="107"/>
      <c r="BA1062" s="107"/>
      <c r="BB1062" s="107"/>
      <c r="BC1062" s="107"/>
    </row>
    <row r="1063" spans="2:55" hidden="1" x14ac:dyDescent="0.3">
      <c r="B1063" s="111" t="s">
        <v>3177</v>
      </c>
      <c r="C1063" s="111">
        <v>4600011662</v>
      </c>
      <c r="D1063" s="101" t="s">
        <v>1448</v>
      </c>
      <c r="E1063" s="110"/>
      <c r="F1063" s="102"/>
      <c r="G1063" s="103"/>
      <c r="H1063" s="103"/>
      <c r="I1063" s="100"/>
      <c r="J1063" s="122" t="s">
        <v>2927</v>
      </c>
      <c r="K1063" s="103"/>
      <c r="L1063" s="103"/>
      <c r="M1063" s="103"/>
      <c r="N1063" s="103"/>
      <c r="O1063" s="106"/>
      <c r="P1063" s="104"/>
      <c r="Q1063" s="104"/>
      <c r="R1063" s="104"/>
      <c r="S1063" s="105"/>
      <c r="T1063" s="119"/>
      <c r="U1063" s="107"/>
      <c r="V1063" s="107"/>
      <c r="W1063" s="107"/>
      <c r="X1063" s="107"/>
      <c r="Y1063" s="107"/>
      <c r="Z1063" s="107"/>
      <c r="AA1063" s="107"/>
      <c r="AB1063" s="107"/>
      <c r="AC1063" s="107"/>
      <c r="AD1063" s="107"/>
      <c r="AE1063" s="107"/>
      <c r="AF1063" s="107"/>
      <c r="AG1063" s="107"/>
      <c r="AH1063" s="107"/>
      <c r="AI1063" s="107"/>
      <c r="AJ1063" s="107"/>
      <c r="AK1063" s="107"/>
      <c r="AL1063" s="107"/>
      <c r="AM1063" s="107"/>
      <c r="AN1063" s="107"/>
      <c r="AO1063" s="107"/>
      <c r="AP1063" s="107"/>
      <c r="AQ1063" s="107"/>
      <c r="AR1063" s="107"/>
      <c r="AS1063" s="107"/>
      <c r="AT1063" s="107"/>
      <c r="AU1063" s="107"/>
      <c r="AV1063" s="107"/>
      <c r="AW1063" s="107"/>
      <c r="AX1063" s="107"/>
      <c r="AY1063" s="107"/>
      <c r="AZ1063" s="107"/>
      <c r="BA1063" s="107"/>
      <c r="BB1063" s="107"/>
      <c r="BC1063" s="107"/>
    </row>
    <row r="1064" spans="2:55" hidden="1" x14ac:dyDescent="0.3">
      <c r="B1064" s="111" t="s">
        <v>3177</v>
      </c>
      <c r="C1064" s="111">
        <v>4600011662</v>
      </c>
      <c r="D1064" s="101" t="s">
        <v>1449</v>
      </c>
      <c r="E1064" s="110"/>
      <c r="F1064" s="102"/>
      <c r="G1064" s="103"/>
      <c r="H1064" s="103"/>
      <c r="I1064" s="100"/>
      <c r="J1064" s="122" t="s">
        <v>2856</v>
      </c>
      <c r="K1064" s="103"/>
      <c r="L1064" s="103"/>
      <c r="M1064" s="103"/>
      <c r="N1064" s="103"/>
      <c r="O1064" s="106"/>
      <c r="P1064" s="104"/>
      <c r="Q1064" s="104"/>
      <c r="R1064" s="104"/>
      <c r="S1064" s="105"/>
      <c r="T1064" s="119"/>
      <c r="U1064" s="107"/>
      <c r="V1064" s="107"/>
      <c r="W1064" s="107"/>
      <c r="X1064" s="107"/>
      <c r="Y1064" s="107"/>
      <c r="Z1064" s="107"/>
      <c r="AA1064" s="107"/>
      <c r="AB1064" s="107"/>
      <c r="AC1064" s="107"/>
      <c r="AD1064" s="107"/>
      <c r="AE1064" s="107"/>
      <c r="AF1064" s="107"/>
      <c r="AG1064" s="107"/>
      <c r="AH1064" s="107"/>
      <c r="AI1064" s="107"/>
      <c r="AJ1064" s="107"/>
      <c r="AK1064" s="107"/>
      <c r="AL1064" s="107"/>
      <c r="AM1064" s="107"/>
      <c r="AN1064" s="107"/>
      <c r="AO1064" s="107"/>
      <c r="AP1064" s="107"/>
      <c r="AQ1064" s="107"/>
      <c r="AR1064" s="107"/>
      <c r="AS1064" s="107"/>
      <c r="AT1064" s="107"/>
      <c r="AU1064" s="107"/>
      <c r="AV1064" s="107"/>
      <c r="AW1064" s="107"/>
      <c r="AX1064" s="107"/>
      <c r="AY1064" s="107"/>
      <c r="AZ1064" s="107"/>
      <c r="BA1064" s="107"/>
      <c r="BB1064" s="107"/>
      <c r="BC1064" s="107"/>
    </row>
    <row r="1065" spans="2:55" hidden="1" x14ac:dyDescent="0.3">
      <c r="B1065" s="111" t="s">
        <v>3177</v>
      </c>
      <c r="C1065" s="111">
        <v>4600011662</v>
      </c>
      <c r="D1065" s="101" t="s">
        <v>1450</v>
      </c>
      <c r="E1065" s="110"/>
      <c r="F1065" s="102"/>
      <c r="G1065" s="103"/>
      <c r="H1065" s="103"/>
      <c r="I1065" s="100"/>
      <c r="J1065" s="122" t="s">
        <v>2928</v>
      </c>
      <c r="K1065" s="103"/>
      <c r="L1065" s="103"/>
      <c r="M1065" s="103"/>
      <c r="N1065" s="103"/>
      <c r="O1065" s="106"/>
      <c r="P1065" s="104"/>
      <c r="Q1065" s="104"/>
      <c r="R1065" s="104"/>
      <c r="S1065" s="105"/>
      <c r="T1065" s="119"/>
      <c r="U1065" s="107"/>
      <c r="V1065" s="107"/>
      <c r="W1065" s="107"/>
      <c r="X1065" s="107"/>
      <c r="Y1065" s="107"/>
      <c r="Z1065" s="107"/>
      <c r="AA1065" s="107"/>
      <c r="AB1065" s="107"/>
      <c r="AC1065" s="107"/>
      <c r="AD1065" s="107"/>
      <c r="AE1065" s="107"/>
      <c r="AF1065" s="107"/>
      <c r="AG1065" s="107"/>
      <c r="AH1065" s="107"/>
      <c r="AI1065" s="107"/>
      <c r="AJ1065" s="107"/>
      <c r="AK1065" s="107"/>
      <c r="AL1065" s="107"/>
      <c r="AM1065" s="107"/>
      <c r="AN1065" s="107"/>
      <c r="AO1065" s="107"/>
      <c r="AP1065" s="107"/>
      <c r="AQ1065" s="107"/>
      <c r="AR1065" s="107"/>
      <c r="AS1065" s="107"/>
      <c r="AT1065" s="107"/>
      <c r="AU1065" s="107"/>
      <c r="AV1065" s="107"/>
      <c r="AW1065" s="107"/>
      <c r="AX1065" s="107"/>
      <c r="AY1065" s="107"/>
      <c r="AZ1065" s="107"/>
      <c r="BA1065" s="107"/>
      <c r="BB1065" s="107"/>
      <c r="BC1065" s="107"/>
    </row>
    <row r="1066" spans="2:55" hidden="1" x14ac:dyDescent="0.3">
      <c r="B1066" s="111" t="s">
        <v>3179</v>
      </c>
      <c r="C1066" s="111">
        <v>4600011662</v>
      </c>
      <c r="D1066" s="101" t="s">
        <v>1451</v>
      </c>
      <c r="E1066" s="110" t="str">
        <f t="shared" ref="E1066" si="100">IF(F1066="","",CONCATENATE(TRIM(F1066)," - ",TRIM(J1066)))</f>
        <v>(DE) Sistema de Desaeração e Água de Alimentação das caldeiras - Alinhamento a laser do conjunto motor bomba P-14E-4A</v>
      </c>
      <c r="F1066" s="102" t="s">
        <v>455</v>
      </c>
      <c r="G1066" s="103" t="s">
        <v>450</v>
      </c>
      <c r="H1066" s="103" t="s">
        <v>429</v>
      </c>
      <c r="I1066" s="100">
        <v>14</v>
      </c>
      <c r="J1066" s="122" t="s">
        <v>3229</v>
      </c>
      <c r="K1066" s="103" t="s">
        <v>1704</v>
      </c>
      <c r="L1066" s="103" t="s">
        <v>462</v>
      </c>
      <c r="M1066" s="103"/>
      <c r="N1066" s="103" t="s">
        <v>3250</v>
      </c>
      <c r="O1066" s="106"/>
      <c r="P1066" s="104">
        <v>1</v>
      </c>
      <c r="Q1066" s="104"/>
      <c r="R1066" s="104" t="s">
        <v>1701</v>
      </c>
      <c r="S1066" s="105">
        <v>0</v>
      </c>
      <c r="T1066" s="119"/>
      <c r="U1066" s="107"/>
      <c r="V1066" s="107"/>
      <c r="W1066" s="107"/>
      <c r="X1066" s="107"/>
      <c r="Y1066" s="107"/>
      <c r="Z1066" s="107"/>
      <c r="AA1066" s="107"/>
      <c r="AB1066" s="107"/>
      <c r="AC1066" s="107"/>
      <c r="AD1066" s="107"/>
      <c r="AE1066" s="107"/>
      <c r="AF1066" s="107"/>
      <c r="AG1066" s="107"/>
      <c r="AH1066" s="107"/>
      <c r="AI1066" s="107"/>
      <c r="AJ1066" s="107">
        <v>1</v>
      </c>
      <c r="AK1066" s="107">
        <v>1</v>
      </c>
      <c r="AL1066" s="107">
        <v>1</v>
      </c>
      <c r="AM1066" s="107">
        <v>1</v>
      </c>
      <c r="AN1066" s="107">
        <v>1</v>
      </c>
      <c r="AO1066" s="107"/>
      <c r="AP1066" s="107"/>
      <c r="AQ1066" s="107"/>
      <c r="AR1066" s="107"/>
      <c r="AS1066" s="107"/>
      <c r="AT1066" s="107"/>
      <c r="AU1066" s="107"/>
      <c r="AV1066" s="107"/>
      <c r="AW1066" s="107"/>
      <c r="AX1066" s="107"/>
      <c r="AY1066" s="107"/>
      <c r="AZ1066" s="107"/>
      <c r="BA1066" s="107"/>
      <c r="BB1066" s="107"/>
      <c r="BC1066" s="107"/>
    </row>
    <row r="1067" spans="2:55" hidden="1" x14ac:dyDescent="0.3">
      <c r="B1067" s="111" t="s">
        <v>3177</v>
      </c>
      <c r="C1067" s="111">
        <v>4600011662</v>
      </c>
      <c r="D1067" s="101" t="s">
        <v>1452</v>
      </c>
      <c r="E1067" s="110"/>
      <c r="F1067" s="102"/>
      <c r="G1067" s="103"/>
      <c r="H1067" s="103"/>
      <c r="I1067" s="100"/>
      <c r="J1067" s="122" t="s">
        <v>83</v>
      </c>
      <c r="K1067" s="103"/>
      <c r="L1067" s="103"/>
      <c r="M1067" s="103"/>
      <c r="N1067" s="103"/>
      <c r="O1067" s="106"/>
      <c r="P1067" s="104"/>
      <c r="Q1067" s="104"/>
      <c r="R1067" s="104"/>
      <c r="S1067" s="105"/>
      <c r="T1067" s="119"/>
      <c r="U1067" s="107"/>
      <c r="V1067" s="107"/>
      <c r="W1067" s="107"/>
      <c r="X1067" s="107"/>
      <c r="Y1067" s="107"/>
      <c r="Z1067" s="107"/>
      <c r="AA1067" s="107"/>
      <c r="AB1067" s="107"/>
      <c r="AC1067" s="107"/>
      <c r="AD1067" s="107"/>
      <c r="AE1067" s="107"/>
      <c r="AF1067" s="107"/>
      <c r="AG1067" s="107"/>
      <c r="AH1067" s="107"/>
      <c r="AI1067" s="107"/>
      <c r="AJ1067" s="107"/>
      <c r="AK1067" s="107"/>
      <c r="AL1067" s="107"/>
      <c r="AM1067" s="107"/>
      <c r="AN1067" s="107"/>
      <c r="AO1067" s="107"/>
      <c r="AP1067" s="107"/>
      <c r="AQ1067" s="107"/>
      <c r="AR1067" s="107"/>
      <c r="AS1067" s="107"/>
      <c r="AT1067" s="107"/>
      <c r="AU1067" s="107"/>
      <c r="AV1067" s="107"/>
      <c r="AW1067" s="107"/>
      <c r="AX1067" s="107"/>
      <c r="AY1067" s="107"/>
      <c r="AZ1067" s="107"/>
      <c r="BA1067" s="107"/>
      <c r="BB1067" s="107"/>
      <c r="BC1067" s="107"/>
    </row>
    <row r="1068" spans="2:55" hidden="1" x14ac:dyDescent="0.3">
      <c r="B1068" s="111" t="s">
        <v>3177</v>
      </c>
      <c r="C1068" s="111">
        <v>4600011662</v>
      </c>
      <c r="D1068" s="101" t="s">
        <v>1453</v>
      </c>
      <c r="E1068" s="110"/>
      <c r="F1068" s="102"/>
      <c r="G1068" s="103"/>
      <c r="H1068" s="103"/>
      <c r="I1068" s="100"/>
      <c r="J1068" s="122" t="s">
        <v>2773</v>
      </c>
      <c r="K1068" s="103"/>
      <c r="L1068" s="103"/>
      <c r="M1068" s="103"/>
      <c r="N1068" s="103"/>
      <c r="O1068" s="106"/>
      <c r="P1068" s="104"/>
      <c r="Q1068" s="104"/>
      <c r="R1068" s="104"/>
      <c r="S1068" s="105"/>
      <c r="T1068" s="119"/>
      <c r="U1068" s="107"/>
      <c r="V1068" s="107"/>
      <c r="W1068" s="107"/>
      <c r="X1068" s="107"/>
      <c r="Y1068" s="107"/>
      <c r="Z1068" s="107"/>
      <c r="AA1068" s="107"/>
      <c r="AB1068" s="107"/>
      <c r="AC1068" s="107"/>
      <c r="AD1068" s="107"/>
      <c r="AE1068" s="107"/>
      <c r="AF1068" s="107"/>
      <c r="AG1068" s="107"/>
      <c r="AH1068" s="107"/>
      <c r="AI1068" s="107"/>
      <c r="AJ1068" s="107"/>
      <c r="AK1068" s="107"/>
      <c r="AL1068" s="107"/>
      <c r="AM1068" s="107"/>
      <c r="AN1068" s="107"/>
      <c r="AO1068" s="107"/>
      <c r="AP1068" s="107"/>
      <c r="AQ1068" s="107"/>
      <c r="AR1068" s="107"/>
      <c r="AS1068" s="107"/>
      <c r="AT1068" s="107"/>
      <c r="AU1068" s="107"/>
      <c r="AV1068" s="107"/>
      <c r="AW1068" s="107"/>
      <c r="AX1068" s="107"/>
      <c r="AY1068" s="107"/>
      <c r="AZ1068" s="107"/>
      <c r="BA1068" s="107"/>
      <c r="BB1068" s="107"/>
      <c r="BC1068" s="107"/>
    </row>
    <row r="1069" spans="2:55" hidden="1" x14ac:dyDescent="0.3">
      <c r="B1069" s="111" t="s">
        <v>3179</v>
      </c>
      <c r="C1069" s="111">
        <v>4600011662</v>
      </c>
      <c r="D1069" s="101" t="s">
        <v>1454</v>
      </c>
      <c r="E1069" s="110" t="str">
        <f t="shared" ref="E1069" si="101">IF(F1069="","",CONCATENATE(TRIM(F1069)," - ",TRIM(J1069)))</f>
        <v>(DE) Sistema de Desaeração e Água de Alimentação das caldeiras - Pré-montar spool e válvulas Linha 5315</v>
      </c>
      <c r="F1069" s="102" t="s">
        <v>455</v>
      </c>
      <c r="G1069" s="103" t="s">
        <v>450</v>
      </c>
      <c r="H1069" s="103" t="s">
        <v>429</v>
      </c>
      <c r="I1069" s="100">
        <v>14</v>
      </c>
      <c r="J1069" s="122" t="s">
        <v>3230</v>
      </c>
      <c r="K1069" s="103" t="s">
        <v>1705</v>
      </c>
      <c r="L1069" s="103" t="s">
        <v>1695</v>
      </c>
      <c r="M1069" s="103"/>
      <c r="N1069" s="103" t="s">
        <v>3252</v>
      </c>
      <c r="O1069" s="106"/>
      <c r="P1069" s="104">
        <v>3774</v>
      </c>
      <c r="Q1069" s="104"/>
      <c r="R1069" s="104" t="s">
        <v>1698</v>
      </c>
      <c r="S1069" s="105">
        <v>0</v>
      </c>
      <c r="T1069" s="119"/>
      <c r="U1069" s="107"/>
      <c r="V1069" s="107"/>
      <c r="W1069" s="107"/>
      <c r="X1069" s="107"/>
      <c r="Y1069" s="107"/>
      <c r="Z1069" s="107"/>
      <c r="AA1069" s="107"/>
      <c r="AB1069" s="107"/>
      <c r="AC1069" s="107"/>
      <c r="AD1069" s="107"/>
      <c r="AE1069" s="107"/>
      <c r="AF1069" s="107"/>
      <c r="AG1069" s="107"/>
      <c r="AH1069" s="107"/>
      <c r="AI1069" s="107"/>
      <c r="AJ1069" s="107">
        <v>1</v>
      </c>
      <c r="AK1069" s="107">
        <v>1</v>
      </c>
      <c r="AL1069" s="107">
        <v>1</v>
      </c>
      <c r="AM1069" s="107">
        <v>1</v>
      </c>
      <c r="AN1069" s="107">
        <v>1</v>
      </c>
      <c r="AO1069" s="107"/>
      <c r="AP1069" s="107"/>
      <c r="AQ1069" s="107"/>
      <c r="AR1069" s="107"/>
      <c r="AS1069" s="107"/>
      <c r="AT1069" s="107"/>
      <c r="AU1069" s="107"/>
      <c r="AV1069" s="107"/>
      <c r="AW1069" s="107"/>
      <c r="AX1069" s="107"/>
      <c r="AY1069" s="107"/>
      <c r="AZ1069" s="107"/>
      <c r="BA1069" s="107"/>
      <c r="BB1069" s="107"/>
      <c r="BC1069" s="107"/>
    </row>
    <row r="1070" spans="2:55" hidden="1" x14ac:dyDescent="0.3">
      <c r="B1070" s="111" t="s">
        <v>3177</v>
      </c>
      <c r="C1070" s="111">
        <v>4600011662</v>
      </c>
      <c r="D1070" s="101" t="s">
        <v>1455</v>
      </c>
      <c r="E1070" s="110"/>
      <c r="F1070" s="102"/>
      <c r="G1070" s="103"/>
      <c r="H1070" s="103"/>
      <c r="I1070" s="100"/>
      <c r="J1070" s="122" t="s">
        <v>3071</v>
      </c>
      <c r="K1070" s="103"/>
      <c r="L1070" s="103"/>
      <c r="M1070" s="103"/>
      <c r="N1070" s="103"/>
      <c r="O1070" s="106"/>
      <c r="P1070" s="104"/>
      <c r="Q1070" s="104"/>
      <c r="R1070" s="104"/>
      <c r="S1070" s="105"/>
      <c r="T1070" s="119"/>
      <c r="U1070" s="107"/>
      <c r="V1070" s="107"/>
      <c r="W1070" s="107"/>
      <c r="X1070" s="107"/>
      <c r="Y1070" s="107"/>
      <c r="Z1070" s="107"/>
      <c r="AA1070" s="107"/>
      <c r="AB1070" s="107"/>
      <c r="AC1070" s="107"/>
      <c r="AD1070" s="107"/>
      <c r="AE1070" s="107"/>
      <c r="AF1070" s="107"/>
      <c r="AG1070" s="107"/>
      <c r="AH1070" s="107"/>
      <c r="AI1070" s="107"/>
      <c r="AJ1070" s="107"/>
      <c r="AK1070" s="107"/>
      <c r="AL1070" s="107"/>
      <c r="AM1070" s="107"/>
      <c r="AN1070" s="107"/>
      <c r="AO1070" s="107"/>
      <c r="AP1070" s="107"/>
      <c r="AQ1070" s="107"/>
      <c r="AR1070" s="107"/>
      <c r="AS1070" s="107"/>
      <c r="AT1070" s="107"/>
      <c r="AU1070" s="107"/>
      <c r="AV1070" s="107"/>
      <c r="AW1070" s="107"/>
      <c r="AX1070" s="107"/>
      <c r="AY1070" s="107"/>
      <c r="AZ1070" s="107"/>
      <c r="BA1070" s="107"/>
      <c r="BB1070" s="107"/>
      <c r="BC1070" s="107"/>
    </row>
    <row r="1071" spans="2:55" hidden="1" x14ac:dyDescent="0.3">
      <c r="B1071" s="111" t="s">
        <v>3177</v>
      </c>
      <c r="C1071" s="111">
        <v>4600011662</v>
      </c>
      <c r="D1071" s="101" t="s">
        <v>1456</v>
      </c>
      <c r="E1071" s="110"/>
      <c r="F1071" s="102"/>
      <c r="G1071" s="103"/>
      <c r="H1071" s="103"/>
      <c r="I1071" s="100"/>
      <c r="J1071" s="122" t="s">
        <v>279</v>
      </c>
      <c r="K1071" s="103"/>
      <c r="L1071" s="103"/>
      <c r="M1071" s="103"/>
      <c r="N1071" s="103"/>
      <c r="O1071" s="106"/>
      <c r="P1071" s="104"/>
      <c r="Q1071" s="104"/>
      <c r="R1071" s="104"/>
      <c r="S1071" s="105"/>
      <c r="T1071" s="119"/>
      <c r="U1071" s="107"/>
      <c r="V1071" s="107"/>
      <c r="W1071" s="107"/>
      <c r="X1071" s="107"/>
      <c r="Y1071" s="107"/>
      <c r="Z1071" s="107"/>
      <c r="AA1071" s="107"/>
      <c r="AB1071" s="107"/>
      <c r="AC1071" s="107"/>
      <c r="AD1071" s="107"/>
      <c r="AE1071" s="107"/>
      <c r="AF1071" s="107"/>
      <c r="AG1071" s="107"/>
      <c r="AH1071" s="107"/>
      <c r="AI1071" s="107"/>
      <c r="AJ1071" s="107"/>
      <c r="AK1071" s="107"/>
      <c r="AL1071" s="107"/>
      <c r="AM1071" s="107"/>
      <c r="AN1071" s="107"/>
      <c r="AO1071" s="107"/>
      <c r="AP1071" s="107"/>
      <c r="AQ1071" s="107"/>
      <c r="AR1071" s="107"/>
      <c r="AS1071" s="107"/>
      <c r="AT1071" s="107"/>
      <c r="AU1071" s="107"/>
      <c r="AV1071" s="107"/>
      <c r="AW1071" s="107"/>
      <c r="AX1071" s="107"/>
      <c r="AY1071" s="107"/>
      <c r="AZ1071" s="107"/>
      <c r="BA1071" s="107"/>
      <c r="BB1071" s="107"/>
      <c r="BC1071" s="107"/>
    </row>
    <row r="1072" spans="2:55" hidden="1" x14ac:dyDescent="0.3">
      <c r="B1072" s="111" t="s">
        <v>3177</v>
      </c>
      <c r="C1072" s="111">
        <v>4600011662</v>
      </c>
      <c r="D1072" s="101" t="s">
        <v>1457</v>
      </c>
      <c r="E1072" s="110"/>
      <c r="F1072" s="102"/>
      <c r="G1072" s="103"/>
      <c r="H1072" s="103"/>
      <c r="I1072" s="100"/>
      <c r="J1072" s="122" t="s">
        <v>2774</v>
      </c>
      <c r="K1072" s="103"/>
      <c r="L1072" s="103"/>
      <c r="M1072" s="103"/>
      <c r="N1072" s="103"/>
      <c r="O1072" s="106"/>
      <c r="P1072" s="104"/>
      <c r="Q1072" s="104"/>
      <c r="R1072" s="104"/>
      <c r="S1072" s="105"/>
      <c r="T1072" s="119"/>
      <c r="U1072" s="107"/>
      <c r="V1072" s="107"/>
      <c r="W1072" s="107"/>
      <c r="X1072" s="107"/>
      <c r="Y1072" s="107"/>
      <c r="Z1072" s="107"/>
      <c r="AA1072" s="107"/>
      <c r="AB1072" s="107"/>
      <c r="AC1072" s="107"/>
      <c r="AD1072" s="107"/>
      <c r="AE1072" s="107"/>
      <c r="AF1072" s="107"/>
      <c r="AG1072" s="107"/>
      <c r="AH1072" s="107"/>
      <c r="AI1072" s="107"/>
      <c r="AJ1072" s="107"/>
      <c r="AK1072" s="107"/>
      <c r="AL1072" s="107"/>
      <c r="AM1072" s="107"/>
      <c r="AN1072" s="107"/>
      <c r="AO1072" s="107"/>
      <c r="AP1072" s="107"/>
      <c r="AQ1072" s="107"/>
      <c r="AR1072" s="107"/>
      <c r="AS1072" s="107"/>
      <c r="AT1072" s="107"/>
      <c r="AU1072" s="107"/>
      <c r="AV1072" s="107"/>
      <c r="AW1072" s="107"/>
      <c r="AX1072" s="107"/>
      <c r="AY1072" s="107"/>
      <c r="AZ1072" s="107"/>
      <c r="BA1072" s="107"/>
      <c r="BB1072" s="107"/>
      <c r="BC1072" s="107"/>
    </row>
    <row r="1073" spans="2:55" hidden="1" x14ac:dyDescent="0.3">
      <c r="B1073" s="111" t="s">
        <v>3179</v>
      </c>
      <c r="C1073" s="111">
        <v>4600011662</v>
      </c>
      <c r="D1073" s="101" t="s">
        <v>1458</v>
      </c>
      <c r="E1073" s="110" t="str">
        <f t="shared" ref="E1073" si="102">IF(F1073="","",CONCATENATE(TRIM(F1073)," - ",TRIM(J1073)))</f>
        <v>(DE) Sistema de Desaeração e Água de Alimentação das caldeiras - Pré-montar spool e válvulas Linha 5317</v>
      </c>
      <c r="F1073" s="102" t="s">
        <v>455</v>
      </c>
      <c r="G1073" s="103" t="s">
        <v>450</v>
      </c>
      <c r="H1073" s="103" t="s">
        <v>429</v>
      </c>
      <c r="I1073" s="100">
        <v>14</v>
      </c>
      <c r="J1073" s="122" t="s">
        <v>3231</v>
      </c>
      <c r="K1073" s="103" t="s">
        <v>1706</v>
      </c>
      <c r="L1073" s="103" t="s">
        <v>1695</v>
      </c>
      <c r="M1073" s="103"/>
      <c r="N1073" s="103" t="s">
        <v>3252</v>
      </c>
      <c r="O1073" s="106"/>
      <c r="P1073" s="104">
        <f>2333+7232</f>
        <v>9565</v>
      </c>
      <c r="Q1073" s="104"/>
      <c r="R1073" s="104" t="s">
        <v>1698</v>
      </c>
      <c r="S1073" s="105">
        <v>0</v>
      </c>
      <c r="T1073" s="119"/>
      <c r="U1073" s="107"/>
      <c r="V1073" s="107"/>
      <c r="W1073" s="107"/>
      <c r="X1073" s="107"/>
      <c r="Y1073" s="107"/>
      <c r="Z1073" s="107"/>
      <c r="AA1073" s="107"/>
      <c r="AB1073" s="107"/>
      <c r="AC1073" s="107"/>
      <c r="AD1073" s="107"/>
      <c r="AE1073" s="107"/>
      <c r="AF1073" s="107"/>
      <c r="AG1073" s="107"/>
      <c r="AH1073" s="107"/>
      <c r="AI1073" s="107"/>
      <c r="AJ1073" s="107">
        <v>1</v>
      </c>
      <c r="AK1073" s="107">
        <v>1</v>
      </c>
      <c r="AL1073" s="107">
        <v>1</v>
      </c>
      <c r="AM1073" s="107">
        <v>1</v>
      </c>
      <c r="AN1073" s="107">
        <v>1</v>
      </c>
      <c r="AO1073" s="107"/>
      <c r="AP1073" s="107"/>
      <c r="AQ1073" s="107"/>
      <c r="AR1073" s="107"/>
      <c r="AS1073" s="107"/>
      <c r="AT1073" s="107"/>
      <c r="AU1073" s="107"/>
      <c r="AV1073" s="107"/>
      <c r="AW1073" s="107"/>
      <c r="AX1073" s="107"/>
      <c r="AY1073" s="107"/>
      <c r="AZ1073" s="107"/>
      <c r="BA1073" s="107"/>
      <c r="BB1073" s="107"/>
      <c r="BC1073" s="107"/>
    </row>
    <row r="1074" spans="2:55" hidden="1" x14ac:dyDescent="0.3">
      <c r="B1074" s="111" t="s">
        <v>3177</v>
      </c>
      <c r="C1074" s="111">
        <v>4600011662</v>
      </c>
      <c r="D1074" s="101" t="s">
        <v>1459</v>
      </c>
      <c r="E1074" s="110"/>
      <c r="F1074" s="102"/>
      <c r="G1074" s="103"/>
      <c r="H1074" s="103"/>
      <c r="I1074" s="100"/>
      <c r="J1074" s="122" t="s">
        <v>3071</v>
      </c>
      <c r="K1074" s="103"/>
      <c r="L1074" s="103"/>
      <c r="M1074" s="103"/>
      <c r="N1074" s="103"/>
      <c r="O1074" s="106"/>
      <c r="P1074" s="104"/>
      <c r="Q1074" s="104"/>
      <c r="R1074" s="104"/>
      <c r="S1074" s="105"/>
      <c r="T1074" s="119"/>
      <c r="U1074" s="107"/>
      <c r="V1074" s="107"/>
      <c r="W1074" s="107"/>
      <c r="X1074" s="107"/>
      <c r="Y1074" s="107"/>
      <c r="Z1074" s="107"/>
      <c r="AA1074" s="107"/>
      <c r="AB1074" s="107"/>
      <c r="AC1074" s="107"/>
      <c r="AD1074" s="107"/>
      <c r="AE1074" s="107"/>
      <c r="AF1074" s="107"/>
      <c r="AG1074" s="107"/>
      <c r="AH1074" s="107"/>
      <c r="AI1074" s="107"/>
      <c r="AJ1074" s="107"/>
      <c r="AK1074" s="107"/>
      <c r="AL1074" s="107"/>
      <c r="AM1074" s="107"/>
      <c r="AN1074" s="107"/>
      <c r="AO1074" s="107"/>
      <c r="AP1074" s="107"/>
      <c r="AQ1074" s="107"/>
      <c r="AR1074" s="107"/>
      <c r="AS1074" s="107"/>
      <c r="AT1074" s="107"/>
      <c r="AU1074" s="107"/>
      <c r="AV1074" s="107"/>
      <c r="AW1074" s="107"/>
      <c r="AX1074" s="107"/>
      <c r="AY1074" s="107"/>
      <c r="AZ1074" s="107"/>
      <c r="BA1074" s="107"/>
      <c r="BB1074" s="107"/>
      <c r="BC1074" s="107"/>
    </row>
    <row r="1075" spans="2:55" hidden="1" x14ac:dyDescent="0.3">
      <c r="B1075" s="111" t="s">
        <v>3177</v>
      </c>
      <c r="C1075" s="111">
        <v>4600011662</v>
      </c>
      <c r="D1075" s="101" t="s">
        <v>1460</v>
      </c>
      <c r="E1075" s="110"/>
      <c r="F1075" s="102"/>
      <c r="G1075" s="103"/>
      <c r="H1075" s="103"/>
      <c r="I1075" s="100"/>
      <c r="J1075" s="122" t="s">
        <v>279</v>
      </c>
      <c r="K1075" s="103"/>
      <c r="L1075" s="103"/>
      <c r="M1075" s="103"/>
      <c r="N1075" s="103"/>
      <c r="O1075" s="106"/>
      <c r="P1075" s="104"/>
      <c r="Q1075" s="104"/>
      <c r="R1075" s="104"/>
      <c r="S1075" s="105"/>
      <c r="T1075" s="119"/>
      <c r="U1075" s="107"/>
      <c r="V1075" s="107"/>
      <c r="W1075" s="107"/>
      <c r="X1075" s="107"/>
      <c r="Y1075" s="107"/>
      <c r="Z1075" s="107"/>
      <c r="AA1075" s="107"/>
      <c r="AB1075" s="107"/>
      <c r="AC1075" s="107"/>
      <c r="AD1075" s="107"/>
      <c r="AE1075" s="107"/>
      <c r="AF1075" s="107"/>
      <c r="AG1075" s="107"/>
      <c r="AH1075" s="107"/>
      <c r="AI1075" s="107"/>
      <c r="AJ1075" s="107"/>
      <c r="AK1075" s="107"/>
      <c r="AL1075" s="107"/>
      <c r="AM1075" s="107"/>
      <c r="AN1075" s="107"/>
      <c r="AO1075" s="107"/>
      <c r="AP1075" s="107"/>
      <c r="AQ1075" s="107"/>
      <c r="AR1075" s="107"/>
      <c r="AS1075" s="107"/>
      <c r="AT1075" s="107"/>
      <c r="AU1075" s="107"/>
      <c r="AV1075" s="107"/>
      <c r="AW1075" s="107"/>
      <c r="AX1075" s="107"/>
      <c r="AY1075" s="107"/>
      <c r="AZ1075" s="107"/>
      <c r="BA1075" s="107"/>
      <c r="BB1075" s="107"/>
      <c r="BC1075" s="107"/>
    </row>
    <row r="1076" spans="2:55" hidden="1" x14ac:dyDescent="0.3">
      <c r="B1076" s="111" t="s">
        <v>3177</v>
      </c>
      <c r="C1076" s="111">
        <v>4600011662</v>
      </c>
      <c r="D1076" s="101" t="s">
        <v>1461</v>
      </c>
      <c r="E1076" s="110"/>
      <c r="F1076" s="102"/>
      <c r="G1076" s="103"/>
      <c r="H1076" s="103"/>
      <c r="I1076" s="100"/>
      <c r="J1076" s="122" t="s">
        <v>2756</v>
      </c>
      <c r="K1076" s="103"/>
      <c r="L1076" s="103"/>
      <c r="M1076" s="103"/>
      <c r="N1076" s="103"/>
      <c r="O1076" s="106"/>
      <c r="P1076" s="104"/>
      <c r="Q1076" s="104"/>
      <c r="R1076" s="104"/>
      <c r="S1076" s="105"/>
      <c r="T1076" s="119"/>
      <c r="U1076" s="107"/>
      <c r="V1076" s="107"/>
      <c r="W1076" s="107"/>
      <c r="X1076" s="107"/>
      <c r="Y1076" s="107"/>
      <c r="Z1076" s="107"/>
      <c r="AA1076" s="107"/>
      <c r="AB1076" s="107"/>
      <c r="AC1076" s="107"/>
      <c r="AD1076" s="107"/>
      <c r="AE1076" s="107"/>
      <c r="AF1076" s="107"/>
      <c r="AG1076" s="107"/>
      <c r="AH1076" s="107"/>
      <c r="AI1076" s="107"/>
      <c r="AJ1076" s="107"/>
      <c r="AK1076" s="107"/>
      <c r="AL1076" s="107"/>
      <c r="AM1076" s="107"/>
      <c r="AN1076" s="107"/>
      <c r="AO1076" s="107"/>
      <c r="AP1076" s="107"/>
      <c r="AQ1076" s="107"/>
      <c r="AR1076" s="107"/>
      <c r="AS1076" s="107"/>
      <c r="AT1076" s="107"/>
      <c r="AU1076" s="107"/>
      <c r="AV1076" s="107"/>
      <c r="AW1076" s="107"/>
      <c r="AX1076" s="107"/>
      <c r="AY1076" s="107"/>
      <c r="AZ1076" s="107"/>
      <c r="BA1076" s="107"/>
      <c r="BB1076" s="107"/>
      <c r="BC1076" s="107"/>
    </row>
    <row r="1077" spans="2:55" hidden="1" x14ac:dyDescent="0.3">
      <c r="B1077" s="111" t="s">
        <v>3177</v>
      </c>
      <c r="C1077" s="111">
        <v>4600011662</v>
      </c>
      <c r="D1077" s="101" t="s">
        <v>1462</v>
      </c>
      <c r="E1077" s="110"/>
      <c r="F1077" s="102" t="s">
        <v>455</v>
      </c>
      <c r="G1077" s="103" t="s">
        <v>450</v>
      </c>
      <c r="H1077" s="103" t="s">
        <v>429</v>
      </c>
      <c r="I1077" s="100"/>
      <c r="J1077" s="122" t="s">
        <v>3101</v>
      </c>
      <c r="K1077" s="103"/>
      <c r="L1077" s="103"/>
      <c r="M1077" s="103"/>
      <c r="N1077" s="103"/>
      <c r="O1077" s="106"/>
      <c r="P1077" s="104"/>
      <c r="Q1077" s="104"/>
      <c r="R1077" s="104"/>
      <c r="S1077" s="105"/>
      <c r="T1077" s="119"/>
      <c r="U1077" s="107"/>
      <c r="V1077" s="107"/>
      <c r="W1077" s="107"/>
      <c r="X1077" s="107"/>
      <c r="Y1077" s="107"/>
      <c r="Z1077" s="107"/>
      <c r="AA1077" s="107"/>
      <c r="AB1077" s="107"/>
      <c r="AC1077" s="107"/>
      <c r="AD1077" s="107"/>
      <c r="AE1077" s="107"/>
      <c r="AF1077" s="107"/>
      <c r="AG1077" s="107"/>
      <c r="AH1077" s="107"/>
      <c r="AI1077" s="107"/>
      <c r="AJ1077" s="107"/>
      <c r="AK1077" s="107"/>
      <c r="AL1077" s="107"/>
      <c r="AM1077" s="107"/>
      <c r="AN1077" s="107"/>
      <c r="AO1077" s="107"/>
      <c r="AP1077" s="107"/>
      <c r="AQ1077" s="107"/>
      <c r="AR1077" s="107"/>
      <c r="AS1077" s="107"/>
      <c r="AT1077" s="107"/>
      <c r="AU1077" s="107"/>
      <c r="AV1077" s="107"/>
      <c r="AW1077" s="107"/>
      <c r="AX1077" s="107"/>
      <c r="AY1077" s="107"/>
      <c r="AZ1077" s="107"/>
      <c r="BA1077" s="107"/>
      <c r="BB1077" s="107"/>
      <c r="BC1077" s="107"/>
    </row>
    <row r="1078" spans="2:55" hidden="1" x14ac:dyDescent="0.3">
      <c r="B1078" s="111" t="s">
        <v>3177</v>
      </c>
      <c r="C1078" s="111">
        <v>4600011662</v>
      </c>
      <c r="D1078" s="101" t="s">
        <v>1463</v>
      </c>
      <c r="E1078" s="110"/>
      <c r="F1078" s="102"/>
      <c r="G1078" s="103"/>
      <c r="H1078" s="103"/>
      <c r="I1078" s="100"/>
      <c r="J1078" s="122" t="s">
        <v>3071</v>
      </c>
      <c r="K1078" s="103"/>
      <c r="L1078" s="103"/>
      <c r="M1078" s="103"/>
      <c r="N1078" s="103"/>
      <c r="O1078" s="106"/>
      <c r="P1078" s="104"/>
      <c r="Q1078" s="104"/>
      <c r="R1078" s="104"/>
      <c r="S1078" s="105"/>
      <c r="T1078" s="119"/>
      <c r="U1078" s="107"/>
      <c r="V1078" s="107"/>
      <c r="W1078" s="107"/>
      <c r="X1078" s="107"/>
      <c r="Y1078" s="107"/>
      <c r="Z1078" s="107"/>
      <c r="AA1078" s="107"/>
      <c r="AB1078" s="107"/>
      <c r="AC1078" s="107"/>
      <c r="AD1078" s="107"/>
      <c r="AE1078" s="107"/>
      <c r="AF1078" s="107"/>
      <c r="AG1078" s="107"/>
      <c r="AH1078" s="107"/>
      <c r="AI1078" s="107"/>
      <c r="AJ1078" s="107"/>
      <c r="AK1078" s="107"/>
      <c r="AL1078" s="107"/>
      <c r="AM1078" s="107"/>
      <c r="AN1078" s="107"/>
      <c r="AO1078" s="107"/>
      <c r="AP1078" s="107"/>
      <c r="AQ1078" s="107"/>
      <c r="AR1078" s="107"/>
      <c r="AS1078" s="107"/>
      <c r="AT1078" s="107"/>
      <c r="AU1078" s="107"/>
      <c r="AV1078" s="107"/>
      <c r="AW1078" s="107"/>
      <c r="AX1078" s="107"/>
      <c r="AY1078" s="107"/>
      <c r="AZ1078" s="107"/>
      <c r="BA1078" s="107"/>
      <c r="BB1078" s="107"/>
      <c r="BC1078" s="107"/>
    </row>
    <row r="1079" spans="2:55" hidden="1" x14ac:dyDescent="0.3">
      <c r="B1079" s="111" t="s">
        <v>3177</v>
      </c>
      <c r="C1079" s="111">
        <v>4600011662</v>
      </c>
      <c r="D1079" s="101" t="s">
        <v>1464</v>
      </c>
      <c r="E1079" s="110"/>
      <c r="F1079" s="102"/>
      <c r="G1079" s="103"/>
      <c r="H1079" s="103"/>
      <c r="I1079" s="100"/>
      <c r="J1079" s="122" t="s">
        <v>279</v>
      </c>
      <c r="K1079" s="103"/>
      <c r="L1079" s="103"/>
      <c r="M1079" s="103"/>
      <c r="N1079" s="103"/>
      <c r="O1079" s="106"/>
      <c r="P1079" s="104"/>
      <c r="Q1079" s="104"/>
      <c r="R1079" s="104"/>
      <c r="S1079" s="105"/>
      <c r="T1079" s="119"/>
      <c r="U1079" s="107"/>
      <c r="V1079" s="107"/>
      <c r="W1079" s="107"/>
      <c r="X1079" s="107"/>
      <c r="Y1079" s="107"/>
      <c r="Z1079" s="107"/>
      <c r="AA1079" s="107"/>
      <c r="AB1079" s="107"/>
      <c r="AC1079" s="107"/>
      <c r="AD1079" s="107"/>
      <c r="AE1079" s="107"/>
      <c r="AF1079" s="107"/>
      <c r="AG1079" s="107"/>
      <c r="AH1079" s="107"/>
      <c r="AI1079" s="107"/>
      <c r="AJ1079" s="107"/>
      <c r="AK1079" s="107"/>
      <c r="AL1079" s="107"/>
      <c r="AM1079" s="107"/>
      <c r="AN1079" s="107"/>
      <c r="AO1079" s="107"/>
      <c r="AP1079" s="107"/>
      <c r="AQ1079" s="107"/>
      <c r="AR1079" s="107"/>
      <c r="AS1079" s="107"/>
      <c r="AT1079" s="107"/>
      <c r="AU1079" s="107"/>
      <c r="AV1079" s="107"/>
      <c r="AW1079" s="107"/>
      <c r="AX1079" s="107"/>
      <c r="AY1079" s="107"/>
      <c r="AZ1079" s="107"/>
      <c r="BA1079" s="107"/>
      <c r="BB1079" s="107"/>
      <c r="BC1079" s="107"/>
    </row>
    <row r="1080" spans="2:55" hidden="1" x14ac:dyDescent="0.3">
      <c r="B1080" s="111" t="s">
        <v>3177</v>
      </c>
      <c r="C1080" s="111">
        <v>4600011662</v>
      </c>
      <c r="D1080" s="101" t="s">
        <v>1465</v>
      </c>
      <c r="E1080" s="110"/>
      <c r="F1080" s="102"/>
      <c r="G1080" s="103"/>
      <c r="H1080" s="103"/>
      <c r="I1080" s="100"/>
      <c r="J1080" s="122" t="s">
        <v>3102</v>
      </c>
      <c r="K1080" s="103"/>
      <c r="L1080" s="103"/>
      <c r="M1080" s="103"/>
      <c r="N1080" s="103"/>
      <c r="O1080" s="106"/>
      <c r="P1080" s="104"/>
      <c r="Q1080" s="104"/>
      <c r="R1080" s="104"/>
      <c r="S1080" s="105"/>
      <c r="T1080" s="119"/>
      <c r="U1080" s="107"/>
      <c r="V1080" s="107"/>
      <c r="W1080" s="107"/>
      <c r="X1080" s="107"/>
      <c r="Y1080" s="107"/>
      <c r="Z1080" s="107"/>
      <c r="AA1080" s="107"/>
      <c r="AB1080" s="107"/>
      <c r="AC1080" s="107"/>
      <c r="AD1080" s="107"/>
      <c r="AE1080" s="107"/>
      <c r="AF1080" s="107"/>
      <c r="AG1080" s="107"/>
      <c r="AH1080" s="107"/>
      <c r="AI1080" s="107"/>
      <c r="AJ1080" s="107"/>
      <c r="AK1080" s="107"/>
      <c r="AL1080" s="107"/>
      <c r="AM1080" s="107"/>
      <c r="AN1080" s="107"/>
      <c r="AO1080" s="107"/>
      <c r="AP1080" s="107"/>
      <c r="AQ1080" s="107"/>
      <c r="AR1080" s="107"/>
      <c r="AS1080" s="107"/>
      <c r="AT1080" s="107"/>
      <c r="AU1080" s="107"/>
      <c r="AV1080" s="107"/>
      <c r="AW1080" s="107"/>
      <c r="AX1080" s="107"/>
      <c r="AY1080" s="107"/>
      <c r="AZ1080" s="107"/>
      <c r="BA1080" s="107"/>
      <c r="BB1080" s="107"/>
      <c r="BC1080" s="107"/>
    </row>
    <row r="1081" spans="2:55" hidden="1" x14ac:dyDescent="0.3">
      <c r="B1081" s="111" t="s">
        <v>3179</v>
      </c>
      <c r="C1081" s="111">
        <v>4600011662</v>
      </c>
      <c r="D1081" s="101" t="s">
        <v>1466</v>
      </c>
      <c r="E1081" s="110" t="str">
        <f t="shared" ref="E1081" si="103">IF(F1081="","",CONCATENATE(TRIM(F1081)," - ",TRIM(J1081)))</f>
        <v>(DE) Sistema de Desaeração e Água de Alimentação das caldeiras - Nivelamento de base civil com shims P-14E-4B</v>
      </c>
      <c r="F1081" s="102" t="s">
        <v>455</v>
      </c>
      <c r="G1081" s="103" t="s">
        <v>450</v>
      </c>
      <c r="H1081" s="103" t="s">
        <v>429</v>
      </c>
      <c r="I1081" s="100">
        <v>14</v>
      </c>
      <c r="J1081" s="122" t="s">
        <v>3232</v>
      </c>
      <c r="K1081" s="103" t="s">
        <v>1704</v>
      </c>
      <c r="L1081" s="103" t="s">
        <v>462</v>
      </c>
      <c r="M1081" s="103"/>
      <c r="N1081" s="103" t="s">
        <v>3250</v>
      </c>
      <c r="O1081" s="106"/>
      <c r="P1081" s="104">
        <v>1</v>
      </c>
      <c r="Q1081" s="104"/>
      <c r="R1081" s="104"/>
      <c r="S1081" s="105">
        <v>0</v>
      </c>
      <c r="T1081" s="119"/>
      <c r="U1081" s="107"/>
      <c r="V1081" s="107"/>
      <c r="W1081" s="107"/>
      <c r="X1081" s="107"/>
      <c r="Y1081" s="107"/>
      <c r="Z1081" s="107"/>
      <c r="AA1081" s="107"/>
      <c r="AB1081" s="107"/>
      <c r="AC1081" s="107"/>
      <c r="AD1081" s="107"/>
      <c r="AE1081" s="107"/>
      <c r="AF1081" s="107"/>
      <c r="AG1081" s="107"/>
      <c r="AH1081" s="107"/>
      <c r="AI1081" s="107"/>
      <c r="AJ1081" s="107"/>
      <c r="AK1081" s="107"/>
      <c r="AL1081" s="107"/>
      <c r="AM1081" s="107">
        <v>1</v>
      </c>
      <c r="AN1081" s="107">
        <v>1</v>
      </c>
      <c r="AO1081" s="107"/>
      <c r="AP1081" s="107"/>
      <c r="AQ1081" s="107"/>
      <c r="AR1081" s="107"/>
      <c r="AS1081" s="107"/>
      <c r="AT1081" s="107"/>
      <c r="AU1081" s="107"/>
      <c r="AV1081" s="107"/>
      <c r="AW1081" s="107"/>
      <c r="AX1081" s="107"/>
      <c r="AY1081" s="107"/>
      <c r="AZ1081" s="107"/>
      <c r="BA1081" s="107"/>
      <c r="BB1081" s="107"/>
      <c r="BC1081" s="107"/>
    </row>
    <row r="1082" spans="2:55" hidden="1" x14ac:dyDescent="0.3">
      <c r="B1082" s="111" t="s">
        <v>3177</v>
      </c>
      <c r="C1082" s="111">
        <v>4600011662</v>
      </c>
      <c r="D1082" s="101" t="s">
        <v>1467</v>
      </c>
      <c r="E1082" s="110"/>
      <c r="F1082" s="102"/>
      <c r="G1082" s="103"/>
      <c r="H1082" s="103"/>
      <c r="I1082" s="100"/>
      <c r="J1082" s="122" t="s">
        <v>2927</v>
      </c>
      <c r="K1082" s="103"/>
      <c r="L1082" s="103"/>
      <c r="M1082" s="103"/>
      <c r="N1082" s="103"/>
      <c r="O1082" s="106"/>
      <c r="P1082" s="104"/>
      <c r="Q1082" s="104"/>
      <c r="R1082" s="104"/>
      <c r="S1082" s="105"/>
      <c r="T1082" s="119"/>
      <c r="U1082" s="107"/>
      <c r="V1082" s="107"/>
      <c r="W1082" s="107"/>
      <c r="X1082" s="107"/>
      <c r="Y1082" s="107"/>
      <c r="Z1082" s="107"/>
      <c r="AA1082" s="107"/>
      <c r="AB1082" s="107"/>
      <c r="AC1082" s="107"/>
      <c r="AD1082" s="107"/>
      <c r="AE1082" s="107"/>
      <c r="AF1082" s="107"/>
      <c r="AG1082" s="107"/>
      <c r="AH1082" s="107"/>
      <c r="AI1082" s="107"/>
      <c r="AJ1082" s="107"/>
      <c r="AK1082" s="107"/>
      <c r="AL1082" s="107"/>
      <c r="AM1082" s="107"/>
      <c r="AN1082" s="107"/>
      <c r="AO1082" s="107"/>
      <c r="AP1082" s="107"/>
      <c r="AQ1082" s="107"/>
      <c r="AR1082" s="107"/>
      <c r="AS1082" s="107"/>
      <c r="AT1082" s="107"/>
      <c r="AU1082" s="107"/>
      <c r="AV1082" s="107"/>
      <c r="AW1082" s="107"/>
      <c r="AX1082" s="107"/>
      <c r="AY1082" s="107"/>
      <c r="AZ1082" s="107"/>
      <c r="BA1082" s="107"/>
      <c r="BB1082" s="107"/>
      <c r="BC1082" s="107"/>
    </row>
    <row r="1083" spans="2:55" hidden="1" x14ac:dyDescent="0.3">
      <c r="B1083" s="111" t="s">
        <v>3177</v>
      </c>
      <c r="C1083" s="111">
        <v>4600011662</v>
      </c>
      <c r="D1083" s="101" t="s">
        <v>1468</v>
      </c>
      <c r="E1083" s="110"/>
      <c r="F1083" s="102"/>
      <c r="G1083" s="103"/>
      <c r="H1083" s="103"/>
      <c r="I1083" s="100"/>
      <c r="J1083" s="122" t="s">
        <v>2856</v>
      </c>
      <c r="K1083" s="103"/>
      <c r="L1083" s="103"/>
      <c r="M1083" s="103"/>
      <c r="N1083" s="103"/>
      <c r="O1083" s="106"/>
      <c r="P1083" s="104"/>
      <c r="Q1083" s="104"/>
      <c r="R1083" s="104"/>
      <c r="S1083" s="105"/>
      <c r="T1083" s="119"/>
      <c r="U1083" s="107"/>
      <c r="V1083" s="107"/>
      <c r="W1083" s="107"/>
      <c r="X1083" s="107"/>
      <c r="Y1083" s="107"/>
      <c r="Z1083" s="107"/>
      <c r="AA1083" s="107"/>
      <c r="AB1083" s="107"/>
      <c r="AC1083" s="107"/>
      <c r="AD1083" s="107"/>
      <c r="AE1083" s="107"/>
      <c r="AF1083" s="107"/>
      <c r="AG1083" s="107"/>
      <c r="AH1083" s="107"/>
      <c r="AI1083" s="107"/>
      <c r="AJ1083" s="107"/>
      <c r="AK1083" s="107"/>
      <c r="AL1083" s="107"/>
      <c r="AM1083" s="107"/>
      <c r="AN1083" s="107"/>
      <c r="AO1083" s="107"/>
      <c r="AP1083" s="107"/>
      <c r="AQ1083" s="107"/>
      <c r="AR1083" s="107"/>
      <c r="AS1083" s="107"/>
      <c r="AT1083" s="107"/>
      <c r="AU1083" s="107"/>
      <c r="AV1083" s="107"/>
      <c r="AW1083" s="107"/>
      <c r="AX1083" s="107"/>
      <c r="AY1083" s="107"/>
      <c r="AZ1083" s="107"/>
      <c r="BA1083" s="107"/>
      <c r="BB1083" s="107"/>
      <c r="BC1083" s="107"/>
    </row>
    <row r="1084" spans="2:55" hidden="1" x14ac:dyDescent="0.3">
      <c r="B1084" s="111" t="s">
        <v>3177</v>
      </c>
      <c r="C1084" s="111">
        <v>4600011662</v>
      </c>
      <c r="D1084" s="101" t="s">
        <v>1469</v>
      </c>
      <c r="E1084" s="110"/>
      <c r="F1084" s="102" t="s">
        <v>455</v>
      </c>
      <c r="G1084" s="103" t="s">
        <v>450</v>
      </c>
      <c r="H1084" s="103" t="s">
        <v>429</v>
      </c>
      <c r="I1084" s="100"/>
      <c r="J1084" s="122" t="s">
        <v>2928</v>
      </c>
      <c r="K1084" s="103"/>
      <c r="L1084" s="103"/>
      <c r="M1084" s="103"/>
      <c r="N1084" s="103"/>
      <c r="O1084" s="106"/>
      <c r="P1084" s="104"/>
      <c r="Q1084" s="104"/>
      <c r="R1084" s="104"/>
      <c r="S1084" s="105"/>
      <c r="T1084" s="119"/>
      <c r="U1084" s="107"/>
      <c r="V1084" s="107"/>
      <c r="W1084" s="107"/>
      <c r="X1084" s="107"/>
      <c r="Y1084" s="107"/>
      <c r="Z1084" s="107"/>
      <c r="AA1084" s="107"/>
      <c r="AB1084" s="107"/>
      <c r="AC1084" s="107"/>
      <c r="AD1084" s="107"/>
      <c r="AE1084" s="107"/>
      <c r="AF1084" s="107"/>
      <c r="AG1084" s="107"/>
      <c r="AH1084" s="107"/>
      <c r="AI1084" s="107"/>
      <c r="AJ1084" s="107"/>
      <c r="AK1084" s="107"/>
      <c r="AL1084" s="107"/>
      <c r="AM1084" s="107"/>
      <c r="AN1084" s="107"/>
      <c r="AO1084" s="107"/>
      <c r="AP1084" s="107"/>
      <c r="AQ1084" s="107"/>
      <c r="AR1084" s="107"/>
      <c r="AS1084" s="107"/>
      <c r="AT1084" s="107"/>
      <c r="AU1084" s="107"/>
      <c r="AV1084" s="107"/>
      <c r="AW1084" s="107"/>
      <c r="AX1084" s="107"/>
      <c r="AY1084" s="107"/>
      <c r="AZ1084" s="107"/>
      <c r="BA1084" s="107"/>
      <c r="BB1084" s="107"/>
      <c r="BC1084" s="107"/>
    </row>
    <row r="1085" spans="2:55" hidden="1" x14ac:dyDescent="0.3">
      <c r="B1085" s="111" t="s">
        <v>3179</v>
      </c>
      <c r="C1085" s="111">
        <v>4600011662</v>
      </c>
      <c r="D1085" s="101" t="s">
        <v>1470</v>
      </c>
      <c r="E1085" s="110" t="str">
        <f t="shared" ref="E1085" si="104">IF(F1085="","",CONCATENATE(TRIM(F1085)," - ",TRIM(J1085)))</f>
        <v>(DE) Sistema de Desaeração e Água de Alimentação das caldeiras - Alinhamento a laser do conjunto motor bomba P-14E-4B</v>
      </c>
      <c r="F1085" s="102" t="s">
        <v>455</v>
      </c>
      <c r="G1085" s="103" t="s">
        <v>450</v>
      </c>
      <c r="H1085" s="103" t="s">
        <v>429</v>
      </c>
      <c r="I1085" s="100">
        <v>14</v>
      </c>
      <c r="J1085" s="122" t="s">
        <v>3233</v>
      </c>
      <c r="K1085" s="103" t="s">
        <v>1704</v>
      </c>
      <c r="L1085" s="103" t="s">
        <v>462</v>
      </c>
      <c r="M1085" s="103"/>
      <c r="N1085" s="103" t="s">
        <v>3250</v>
      </c>
      <c r="O1085" s="106"/>
      <c r="P1085" s="104">
        <v>1</v>
      </c>
      <c r="Q1085" s="104"/>
      <c r="R1085" s="104"/>
      <c r="S1085" s="105">
        <v>0</v>
      </c>
      <c r="T1085" s="119"/>
      <c r="U1085" s="107"/>
      <c r="V1085" s="107"/>
      <c r="W1085" s="107"/>
      <c r="X1085" s="107"/>
      <c r="Y1085" s="107"/>
      <c r="Z1085" s="107"/>
      <c r="AA1085" s="107"/>
      <c r="AB1085" s="107"/>
      <c r="AC1085" s="107"/>
      <c r="AD1085" s="107"/>
      <c r="AE1085" s="107"/>
      <c r="AF1085" s="107"/>
      <c r="AG1085" s="107"/>
      <c r="AH1085" s="107"/>
      <c r="AI1085" s="107"/>
      <c r="AJ1085" s="107"/>
      <c r="AK1085" s="107"/>
      <c r="AL1085" s="107"/>
      <c r="AM1085" s="107">
        <v>1</v>
      </c>
      <c r="AN1085" s="107">
        <v>1</v>
      </c>
      <c r="AO1085" s="107"/>
      <c r="AP1085" s="107"/>
      <c r="AQ1085" s="107"/>
      <c r="AR1085" s="107"/>
      <c r="AS1085" s="107"/>
      <c r="AT1085" s="107"/>
      <c r="AU1085" s="107"/>
      <c r="AV1085" s="107"/>
      <c r="AW1085" s="107"/>
      <c r="AX1085" s="107"/>
      <c r="AY1085" s="107"/>
      <c r="AZ1085" s="107"/>
      <c r="BA1085" s="107"/>
      <c r="BB1085" s="107"/>
      <c r="BC1085" s="107"/>
    </row>
    <row r="1086" spans="2:55" hidden="1" x14ac:dyDescent="0.3">
      <c r="B1086" s="111" t="s">
        <v>3177</v>
      </c>
      <c r="C1086" s="111">
        <v>4600011662</v>
      </c>
      <c r="D1086" s="101" t="s">
        <v>1471</v>
      </c>
      <c r="E1086" s="110"/>
      <c r="F1086" s="102"/>
      <c r="G1086" s="103"/>
      <c r="H1086" s="103"/>
      <c r="I1086" s="100"/>
      <c r="J1086" s="122" t="s">
        <v>83</v>
      </c>
      <c r="K1086" s="103"/>
      <c r="L1086" s="103"/>
      <c r="M1086" s="103"/>
      <c r="N1086" s="103"/>
      <c r="O1086" s="106"/>
      <c r="P1086" s="104"/>
      <c r="Q1086" s="104"/>
      <c r="R1086" s="104"/>
      <c r="S1086" s="105"/>
      <c r="T1086" s="119"/>
      <c r="U1086" s="107"/>
      <c r="V1086" s="107"/>
      <c r="W1086" s="107"/>
      <c r="X1086" s="107"/>
      <c r="Y1086" s="107"/>
      <c r="Z1086" s="107"/>
      <c r="AA1086" s="107"/>
      <c r="AB1086" s="107"/>
      <c r="AC1086" s="107"/>
      <c r="AD1086" s="107"/>
      <c r="AE1086" s="107"/>
      <c r="AF1086" s="107"/>
      <c r="AG1086" s="107"/>
      <c r="AH1086" s="107"/>
      <c r="AI1086" s="107"/>
      <c r="AJ1086" s="107"/>
      <c r="AK1086" s="107"/>
      <c r="AL1086" s="107"/>
      <c r="AM1086" s="107"/>
      <c r="AN1086" s="107"/>
      <c r="AO1086" s="107"/>
      <c r="AP1086" s="107"/>
      <c r="AQ1086" s="107"/>
      <c r="AR1086" s="107"/>
      <c r="AS1086" s="107"/>
      <c r="AT1086" s="107"/>
      <c r="AU1086" s="107"/>
      <c r="AV1086" s="107"/>
      <c r="AW1086" s="107"/>
      <c r="AX1086" s="107"/>
      <c r="AY1086" s="107"/>
      <c r="AZ1086" s="107"/>
      <c r="BA1086" s="107"/>
      <c r="BB1086" s="107"/>
      <c r="BC1086" s="107"/>
    </row>
    <row r="1087" spans="2:55" hidden="1" x14ac:dyDescent="0.3">
      <c r="B1087" s="111" t="s">
        <v>3177</v>
      </c>
      <c r="C1087" s="111">
        <v>4600011662</v>
      </c>
      <c r="D1087" s="101" t="s">
        <v>1472</v>
      </c>
      <c r="E1087" s="110"/>
      <c r="F1087" s="102"/>
      <c r="G1087" s="103"/>
      <c r="H1087" s="103"/>
      <c r="I1087" s="100"/>
      <c r="J1087" s="122" t="s">
        <v>2775</v>
      </c>
      <c r="K1087" s="103"/>
      <c r="L1087" s="103"/>
      <c r="M1087" s="103"/>
      <c r="N1087" s="103"/>
      <c r="O1087" s="106"/>
      <c r="P1087" s="104"/>
      <c r="Q1087" s="104"/>
      <c r="R1087" s="104"/>
      <c r="S1087" s="105"/>
      <c r="T1087" s="119"/>
      <c r="U1087" s="107"/>
      <c r="V1087" s="107"/>
      <c r="W1087" s="107"/>
      <c r="X1087" s="107"/>
      <c r="Y1087" s="107"/>
      <c r="Z1087" s="107"/>
      <c r="AA1087" s="107"/>
      <c r="AB1087" s="107"/>
      <c r="AC1087" s="107"/>
      <c r="AD1087" s="107"/>
      <c r="AE1087" s="107"/>
      <c r="AF1087" s="107"/>
      <c r="AG1087" s="107"/>
      <c r="AH1087" s="107"/>
      <c r="AI1087" s="107"/>
      <c r="AJ1087" s="107"/>
      <c r="AK1087" s="107"/>
      <c r="AL1087" s="107"/>
      <c r="AM1087" s="107"/>
      <c r="AN1087" s="107"/>
      <c r="AO1087" s="107"/>
      <c r="AP1087" s="107"/>
      <c r="AQ1087" s="107"/>
      <c r="AR1087" s="107"/>
      <c r="AS1087" s="107"/>
      <c r="AT1087" s="107"/>
      <c r="AU1087" s="107"/>
      <c r="AV1087" s="107"/>
      <c r="AW1087" s="107"/>
      <c r="AX1087" s="107"/>
      <c r="AY1087" s="107"/>
      <c r="AZ1087" s="107"/>
      <c r="BA1087" s="107"/>
      <c r="BB1087" s="107"/>
      <c r="BC1087" s="107"/>
    </row>
    <row r="1088" spans="2:55" hidden="1" x14ac:dyDescent="0.3">
      <c r="B1088" s="111" t="s">
        <v>3179</v>
      </c>
      <c r="C1088" s="111">
        <v>4600011662</v>
      </c>
      <c r="D1088" s="101" t="s">
        <v>1473</v>
      </c>
      <c r="E1088" s="110"/>
      <c r="F1088" s="102" t="s">
        <v>455</v>
      </c>
      <c r="G1088" s="103" t="s">
        <v>450</v>
      </c>
      <c r="H1088" s="103" t="s">
        <v>429</v>
      </c>
      <c r="I1088" s="100">
        <v>14</v>
      </c>
      <c r="J1088" s="122" t="s">
        <v>3234</v>
      </c>
      <c r="K1088" s="103"/>
      <c r="L1088" s="103"/>
      <c r="M1088" s="103"/>
      <c r="N1088" s="103"/>
      <c r="O1088" s="106"/>
      <c r="P1088" s="104"/>
      <c r="Q1088" s="104"/>
      <c r="R1088" s="104"/>
      <c r="S1088" s="105"/>
      <c r="T1088" s="119"/>
      <c r="U1088" s="107"/>
      <c r="V1088" s="107"/>
      <c r="W1088" s="107"/>
      <c r="X1088" s="107"/>
      <c r="Y1088" s="107"/>
      <c r="Z1088" s="107"/>
      <c r="AA1088" s="107"/>
      <c r="AB1088" s="107"/>
      <c r="AC1088" s="107"/>
      <c r="AD1088" s="107"/>
      <c r="AE1088" s="107"/>
      <c r="AF1088" s="107"/>
      <c r="AG1088" s="107"/>
      <c r="AH1088" s="107"/>
      <c r="AI1088" s="107"/>
      <c r="AJ1088" s="107">
        <v>1</v>
      </c>
      <c r="AK1088" s="107">
        <v>1</v>
      </c>
      <c r="AL1088" s="107">
        <v>1</v>
      </c>
      <c r="AM1088" s="107">
        <v>1</v>
      </c>
      <c r="AN1088" s="107">
        <v>1</v>
      </c>
      <c r="AO1088" s="107"/>
      <c r="AP1088" s="107"/>
      <c r="AQ1088" s="107"/>
      <c r="AR1088" s="107"/>
      <c r="AS1088" s="107"/>
      <c r="AT1088" s="107"/>
      <c r="AU1088" s="107"/>
      <c r="AV1088" s="107"/>
      <c r="AW1088" s="107"/>
      <c r="AX1088" s="107"/>
      <c r="AY1088" s="107"/>
      <c r="AZ1088" s="107"/>
      <c r="BA1088" s="107"/>
      <c r="BB1088" s="107"/>
      <c r="BC1088" s="107"/>
    </row>
    <row r="1089" spans="1:55" hidden="1" x14ac:dyDescent="0.3">
      <c r="B1089" s="111" t="s">
        <v>3177</v>
      </c>
      <c r="C1089" s="111">
        <v>4600011662</v>
      </c>
      <c r="D1089" s="101" t="s">
        <v>1474</v>
      </c>
      <c r="E1089" s="110"/>
      <c r="F1089" s="102"/>
      <c r="G1089" s="103"/>
      <c r="H1089" s="103"/>
      <c r="I1089" s="100"/>
      <c r="J1089" s="122" t="s">
        <v>3071</v>
      </c>
      <c r="K1089" s="103"/>
      <c r="L1089" s="103"/>
      <c r="M1089" s="103"/>
      <c r="N1089" s="103"/>
      <c r="O1089" s="106"/>
      <c r="P1089" s="104"/>
      <c r="Q1089" s="104"/>
      <c r="R1089" s="104"/>
      <c r="S1089" s="105"/>
      <c r="T1089" s="119"/>
      <c r="U1089" s="107"/>
      <c r="V1089" s="107"/>
      <c r="W1089" s="107"/>
      <c r="X1089" s="107"/>
      <c r="Y1089" s="107"/>
      <c r="Z1089" s="107"/>
      <c r="AA1089" s="107"/>
      <c r="AB1089" s="107"/>
      <c r="AC1089" s="107"/>
      <c r="AD1089" s="107"/>
      <c r="AE1089" s="107"/>
      <c r="AF1089" s="107"/>
      <c r="AG1089" s="107"/>
      <c r="AH1089" s="107"/>
      <c r="AI1089" s="107"/>
      <c r="AJ1089" s="107"/>
      <c r="AK1089" s="107"/>
      <c r="AL1089" s="107"/>
      <c r="AM1089" s="107"/>
      <c r="AN1089" s="107"/>
      <c r="AO1089" s="107"/>
      <c r="AP1089" s="107"/>
      <c r="AQ1089" s="107"/>
      <c r="AR1089" s="107"/>
      <c r="AS1089" s="107"/>
      <c r="AT1089" s="107"/>
      <c r="AU1089" s="107"/>
      <c r="AV1089" s="107"/>
      <c r="AW1089" s="107"/>
      <c r="AX1089" s="107"/>
      <c r="AY1089" s="107"/>
      <c r="AZ1089" s="107"/>
      <c r="BA1089" s="107"/>
      <c r="BB1089" s="107"/>
      <c r="BC1089" s="107"/>
    </row>
    <row r="1090" spans="1:55" hidden="1" x14ac:dyDescent="0.3">
      <c r="B1090" s="111" t="s">
        <v>3177</v>
      </c>
      <c r="C1090" s="111">
        <v>4600011662</v>
      </c>
      <c r="D1090" s="101" t="s">
        <v>1475</v>
      </c>
      <c r="E1090" s="110"/>
      <c r="F1090" s="102"/>
      <c r="G1090" s="103"/>
      <c r="H1090" s="103"/>
      <c r="I1090" s="100"/>
      <c r="J1090" s="122" t="s">
        <v>279</v>
      </c>
      <c r="K1090" s="103"/>
      <c r="L1090" s="103"/>
      <c r="M1090" s="103"/>
      <c r="N1090" s="103"/>
      <c r="O1090" s="106"/>
      <c r="P1090" s="104"/>
      <c r="Q1090" s="104"/>
      <c r="R1090" s="104"/>
      <c r="S1090" s="105"/>
      <c r="T1090" s="119"/>
      <c r="U1090" s="107"/>
      <c r="V1090" s="107"/>
      <c r="W1090" s="107"/>
      <c r="X1090" s="107"/>
      <c r="Y1090" s="107"/>
      <c r="Z1090" s="107"/>
      <c r="AA1090" s="107"/>
      <c r="AB1090" s="107"/>
      <c r="AC1090" s="107"/>
      <c r="AD1090" s="107"/>
      <c r="AE1090" s="107"/>
      <c r="AF1090" s="107"/>
      <c r="AG1090" s="107"/>
      <c r="AH1090" s="107"/>
      <c r="AI1090" s="107"/>
      <c r="AJ1090" s="107"/>
      <c r="AK1090" s="107"/>
      <c r="AL1090" s="107"/>
      <c r="AM1090" s="107"/>
      <c r="AN1090" s="107"/>
      <c r="AO1090" s="107"/>
      <c r="AP1090" s="107"/>
      <c r="AQ1090" s="107"/>
      <c r="AR1090" s="107"/>
      <c r="AS1090" s="107"/>
      <c r="AT1090" s="107"/>
      <c r="AU1090" s="107"/>
      <c r="AV1090" s="107"/>
      <c r="AW1090" s="107"/>
      <c r="AX1090" s="107"/>
      <c r="AY1090" s="107"/>
      <c r="AZ1090" s="107"/>
      <c r="BA1090" s="107"/>
      <c r="BB1090" s="107"/>
      <c r="BC1090" s="107"/>
    </row>
    <row r="1091" spans="1:55" hidden="1" x14ac:dyDescent="0.3">
      <c r="B1091" s="111" t="s">
        <v>3177</v>
      </c>
      <c r="C1091" s="111">
        <v>4600011662</v>
      </c>
      <c r="D1091" s="101" t="s">
        <v>1476</v>
      </c>
      <c r="E1091" s="110"/>
      <c r="F1091" s="102"/>
      <c r="G1091" s="103"/>
      <c r="H1091" s="103"/>
      <c r="I1091" s="100"/>
      <c r="J1091" s="122" t="s">
        <v>2776</v>
      </c>
      <c r="K1091" s="103"/>
      <c r="L1091" s="103"/>
      <c r="M1091" s="103"/>
      <c r="N1091" s="103"/>
      <c r="O1091" s="106"/>
      <c r="P1091" s="104"/>
      <c r="Q1091" s="104"/>
      <c r="R1091" s="104"/>
      <c r="S1091" s="105"/>
      <c r="T1091" s="119"/>
      <c r="U1091" s="107"/>
      <c r="V1091" s="107"/>
      <c r="W1091" s="107"/>
      <c r="X1091" s="107"/>
      <c r="Y1091" s="107"/>
      <c r="Z1091" s="107"/>
      <c r="AA1091" s="107"/>
      <c r="AB1091" s="107"/>
      <c r="AC1091" s="107"/>
      <c r="AD1091" s="107"/>
      <c r="AE1091" s="107"/>
      <c r="AF1091" s="107"/>
      <c r="AG1091" s="107"/>
      <c r="AH1091" s="107"/>
      <c r="AI1091" s="107"/>
      <c r="AJ1091" s="107"/>
      <c r="AK1091" s="107"/>
      <c r="AL1091" s="107"/>
      <c r="AM1091" s="107"/>
      <c r="AN1091" s="107"/>
      <c r="AO1091" s="107"/>
      <c r="AP1091" s="107"/>
      <c r="AQ1091" s="107"/>
      <c r="AR1091" s="107"/>
      <c r="AS1091" s="107"/>
      <c r="AT1091" s="107"/>
      <c r="AU1091" s="107"/>
      <c r="AV1091" s="107"/>
      <c r="AW1091" s="107"/>
      <c r="AX1091" s="107"/>
      <c r="AY1091" s="107"/>
      <c r="AZ1091" s="107"/>
      <c r="BA1091" s="107"/>
      <c r="BB1091" s="107"/>
      <c r="BC1091" s="107"/>
    </row>
    <row r="1092" spans="1:55" hidden="1" x14ac:dyDescent="0.3">
      <c r="B1092" s="111" t="s">
        <v>3179</v>
      </c>
      <c r="C1092" s="111">
        <v>4600011662</v>
      </c>
      <c r="D1092" s="101" t="s">
        <v>1477</v>
      </c>
      <c r="E1092" s="110" t="str">
        <f t="shared" ref="E1092" si="105">IF(F1092="","",CONCATENATE(TRIM(F1092)," - ",TRIM(J1092)))</f>
        <v>(DE) Sistema de Desaeração e Água de Alimentação das caldeiras - Pré-montar spool e válvulas linha 5320</v>
      </c>
      <c r="F1092" s="102" t="s">
        <v>455</v>
      </c>
      <c r="G1092" s="103" t="s">
        <v>450</v>
      </c>
      <c r="H1092" s="103" t="s">
        <v>429</v>
      </c>
      <c r="I1092" s="100">
        <v>14</v>
      </c>
      <c r="J1092" s="122" t="s">
        <v>3235</v>
      </c>
      <c r="K1092" s="103" t="s">
        <v>1707</v>
      </c>
      <c r="L1092" s="103" t="s">
        <v>1695</v>
      </c>
      <c r="M1092" s="103"/>
      <c r="N1092" s="103" t="s">
        <v>3252</v>
      </c>
      <c r="O1092" s="106"/>
      <c r="P1092" s="104">
        <v>397</v>
      </c>
      <c r="Q1092" s="104"/>
      <c r="R1092" s="104" t="s">
        <v>1698</v>
      </c>
      <c r="S1092" s="105">
        <v>0</v>
      </c>
      <c r="T1092" s="119"/>
      <c r="U1092" s="107"/>
      <c r="V1092" s="107"/>
      <c r="W1092" s="107"/>
      <c r="X1092" s="107"/>
      <c r="Y1092" s="107"/>
      <c r="Z1092" s="107"/>
      <c r="AA1092" s="107"/>
      <c r="AB1092" s="107"/>
      <c r="AC1092" s="107"/>
      <c r="AD1092" s="107"/>
      <c r="AE1092" s="107"/>
      <c r="AF1092" s="107"/>
      <c r="AG1092" s="107"/>
      <c r="AH1092" s="107"/>
      <c r="AI1092" s="107"/>
      <c r="AJ1092" s="107">
        <v>1</v>
      </c>
      <c r="AK1092" s="107">
        <v>1</v>
      </c>
      <c r="AL1092" s="107">
        <v>1</v>
      </c>
      <c r="AM1092" s="107">
        <v>1</v>
      </c>
      <c r="AN1092" s="107">
        <v>1</v>
      </c>
      <c r="AO1092" s="107"/>
      <c r="AP1092" s="107"/>
      <c r="AQ1092" s="107"/>
      <c r="AR1092" s="107"/>
      <c r="AS1092" s="107"/>
      <c r="AT1092" s="107"/>
      <c r="AU1092" s="107"/>
      <c r="AV1092" s="107"/>
      <c r="AW1092" s="107"/>
      <c r="AX1092" s="107"/>
      <c r="AY1092" s="107"/>
      <c r="AZ1092" s="107"/>
      <c r="BA1092" s="107"/>
      <c r="BB1092" s="107"/>
      <c r="BC1092" s="107"/>
    </row>
    <row r="1093" spans="1:55" hidden="1" x14ac:dyDescent="0.3">
      <c r="B1093" s="111" t="s">
        <v>3177</v>
      </c>
      <c r="C1093" s="111">
        <v>4600011662</v>
      </c>
      <c r="D1093" s="101" t="s">
        <v>1478</v>
      </c>
      <c r="E1093" s="110"/>
      <c r="F1093" s="102"/>
      <c r="G1093" s="103"/>
      <c r="H1093" s="103"/>
      <c r="I1093" s="100"/>
      <c r="J1093" s="122" t="s">
        <v>3071</v>
      </c>
      <c r="K1093" s="103"/>
      <c r="L1093" s="103"/>
      <c r="M1093" s="103"/>
      <c r="N1093" s="103"/>
      <c r="O1093" s="106"/>
      <c r="P1093" s="104"/>
      <c r="Q1093" s="104"/>
      <c r="R1093" s="104"/>
      <c r="S1093" s="105"/>
      <c r="T1093" s="119"/>
      <c r="U1093" s="107"/>
      <c r="V1093" s="107"/>
      <c r="W1093" s="107"/>
      <c r="X1093" s="107"/>
      <c r="Y1093" s="107"/>
      <c r="Z1093" s="107"/>
      <c r="AA1093" s="107"/>
      <c r="AB1093" s="107"/>
      <c r="AC1093" s="107"/>
      <c r="AD1093" s="107"/>
      <c r="AE1093" s="107"/>
      <c r="AF1093" s="107"/>
      <c r="AG1093" s="107"/>
      <c r="AH1093" s="107"/>
      <c r="AI1093" s="107"/>
      <c r="AJ1093" s="107"/>
      <c r="AK1093" s="107"/>
      <c r="AL1093" s="107"/>
      <c r="AM1093" s="107"/>
      <c r="AN1093" s="107"/>
      <c r="AO1093" s="107"/>
      <c r="AP1093" s="107"/>
      <c r="AQ1093" s="107"/>
      <c r="AR1093" s="107"/>
      <c r="AS1093" s="107"/>
      <c r="AT1093" s="107"/>
      <c r="AU1093" s="107"/>
      <c r="AV1093" s="107"/>
      <c r="AW1093" s="107"/>
      <c r="AX1093" s="107"/>
      <c r="AY1093" s="107"/>
      <c r="AZ1093" s="107"/>
      <c r="BA1093" s="107"/>
      <c r="BB1093" s="107"/>
      <c r="BC1093" s="107"/>
    </row>
    <row r="1094" spans="1:55" hidden="1" x14ac:dyDescent="0.3">
      <c r="B1094" s="111" t="s">
        <v>3177</v>
      </c>
      <c r="C1094" s="111">
        <v>4600011662</v>
      </c>
      <c r="D1094" s="101" t="s">
        <v>1479</v>
      </c>
      <c r="E1094" s="110"/>
      <c r="F1094" s="102"/>
      <c r="G1094" s="103"/>
      <c r="H1094" s="103"/>
      <c r="I1094" s="100"/>
      <c r="J1094" s="122" t="s">
        <v>279</v>
      </c>
      <c r="K1094" s="103"/>
      <c r="L1094" s="103"/>
      <c r="M1094" s="103"/>
      <c r="N1094" s="103"/>
      <c r="O1094" s="106"/>
      <c r="P1094" s="104"/>
      <c r="Q1094" s="104"/>
      <c r="R1094" s="104"/>
      <c r="S1094" s="105"/>
      <c r="T1094" s="119"/>
      <c r="U1094" s="107"/>
      <c r="V1094" s="107"/>
      <c r="W1094" s="107"/>
      <c r="X1094" s="107"/>
      <c r="Y1094" s="107"/>
      <c r="Z1094" s="107"/>
      <c r="AA1094" s="107"/>
      <c r="AB1094" s="107"/>
      <c r="AC1094" s="107"/>
      <c r="AD1094" s="107"/>
      <c r="AE1094" s="107"/>
      <c r="AF1094" s="107"/>
      <c r="AG1094" s="107"/>
      <c r="AH1094" s="107"/>
      <c r="AI1094" s="107"/>
      <c r="AJ1094" s="107"/>
      <c r="AK1094" s="107"/>
      <c r="AL1094" s="107"/>
      <c r="AM1094" s="107"/>
      <c r="AN1094" s="107"/>
      <c r="AO1094" s="107"/>
      <c r="AP1094" s="107"/>
      <c r="AQ1094" s="107"/>
      <c r="AR1094" s="107"/>
      <c r="AS1094" s="107"/>
      <c r="AT1094" s="107"/>
      <c r="AU1094" s="107"/>
      <c r="AV1094" s="107"/>
      <c r="AW1094" s="107"/>
      <c r="AX1094" s="107"/>
      <c r="AY1094" s="107"/>
      <c r="AZ1094" s="107"/>
      <c r="BA1094" s="107"/>
      <c r="BB1094" s="107"/>
      <c r="BC1094" s="107"/>
    </row>
    <row r="1095" spans="1:55" hidden="1" x14ac:dyDescent="0.3">
      <c r="B1095" s="111" t="s">
        <v>3177</v>
      </c>
      <c r="C1095" s="111">
        <v>4600011662</v>
      </c>
      <c r="D1095" s="101" t="s">
        <v>1480</v>
      </c>
      <c r="E1095" s="110"/>
      <c r="F1095" s="102" t="s">
        <v>455</v>
      </c>
      <c r="G1095" s="103" t="s">
        <v>450</v>
      </c>
      <c r="H1095" s="103" t="s">
        <v>429</v>
      </c>
      <c r="I1095" s="100"/>
      <c r="J1095" s="122" t="s">
        <v>2757</v>
      </c>
      <c r="K1095" s="103"/>
      <c r="L1095" s="103"/>
      <c r="M1095" s="103"/>
      <c r="N1095" s="103"/>
      <c r="O1095" s="106"/>
      <c r="P1095" s="104"/>
      <c r="Q1095" s="104"/>
      <c r="R1095" s="104"/>
      <c r="S1095" s="105"/>
      <c r="T1095" s="119"/>
      <c r="U1095" s="107"/>
      <c r="V1095" s="107"/>
      <c r="W1095" s="107"/>
      <c r="X1095" s="107"/>
      <c r="Y1095" s="107"/>
      <c r="Z1095" s="107"/>
      <c r="AA1095" s="107"/>
      <c r="AB1095" s="107"/>
      <c r="AC1095" s="107"/>
      <c r="AD1095" s="107"/>
      <c r="AE1095" s="107"/>
      <c r="AF1095" s="107"/>
      <c r="AG1095" s="107"/>
      <c r="AH1095" s="107"/>
      <c r="AI1095" s="107"/>
      <c r="AJ1095" s="107"/>
      <c r="AK1095" s="107"/>
      <c r="AL1095" s="107"/>
      <c r="AM1095" s="107"/>
      <c r="AN1095" s="107"/>
      <c r="AO1095" s="107"/>
      <c r="AP1095" s="107"/>
      <c r="AQ1095" s="107"/>
      <c r="AR1095" s="107"/>
      <c r="AS1095" s="107"/>
      <c r="AT1095" s="107"/>
      <c r="AU1095" s="107"/>
      <c r="AV1095" s="107"/>
      <c r="AW1095" s="107"/>
      <c r="AX1095" s="107"/>
      <c r="AY1095" s="107"/>
      <c r="AZ1095" s="107"/>
      <c r="BA1095" s="107"/>
      <c r="BB1095" s="107"/>
      <c r="BC1095" s="107"/>
    </row>
    <row r="1096" spans="1:55" hidden="1" x14ac:dyDescent="0.3">
      <c r="B1096" s="111" t="s">
        <v>3177</v>
      </c>
      <c r="C1096" s="111">
        <v>4600011662</v>
      </c>
      <c r="D1096" s="101" t="s">
        <v>1481</v>
      </c>
      <c r="E1096" s="110" t="str">
        <f t="shared" ref="E1096" si="106">IF(F1096="","",CONCATENATE(TRIM(F1096)," - ",TRIM(J1096)))</f>
        <v>(DE) Sistema de Desaeração e Água de Alimentação das caldeiras - Pré-montar spool e válvulas</v>
      </c>
      <c r="F1096" s="102" t="s">
        <v>455</v>
      </c>
      <c r="G1096" s="103" t="s">
        <v>450</v>
      </c>
      <c r="H1096" s="103" t="s">
        <v>429</v>
      </c>
      <c r="I1096" s="100">
        <v>14</v>
      </c>
      <c r="J1096" s="122" t="s">
        <v>3101</v>
      </c>
      <c r="K1096" s="103" t="s">
        <v>1708</v>
      </c>
      <c r="L1096" s="103" t="s">
        <v>1695</v>
      </c>
      <c r="M1096" s="103"/>
      <c r="N1096" s="103" t="s">
        <v>3252</v>
      </c>
      <c r="O1096" s="106"/>
      <c r="P1096" s="104">
        <v>9809</v>
      </c>
      <c r="Q1096" s="104"/>
      <c r="R1096" s="104" t="s">
        <v>1698</v>
      </c>
      <c r="S1096" s="105">
        <v>0</v>
      </c>
      <c r="T1096" s="119"/>
      <c r="U1096" s="107"/>
      <c r="V1096" s="107"/>
      <c r="W1096" s="107"/>
      <c r="X1096" s="107"/>
      <c r="Y1096" s="107"/>
      <c r="Z1096" s="107"/>
      <c r="AA1096" s="107"/>
      <c r="AB1096" s="107"/>
      <c r="AC1096" s="107"/>
      <c r="AD1096" s="107"/>
      <c r="AE1096" s="107"/>
      <c r="AF1096" s="107"/>
      <c r="AG1096" s="107"/>
      <c r="AH1096" s="107"/>
      <c r="AI1096" s="107"/>
      <c r="AJ1096" s="107"/>
      <c r="AK1096" s="107"/>
      <c r="AL1096" s="107"/>
      <c r="AM1096" s="107"/>
      <c r="AN1096" s="107"/>
      <c r="AO1096" s="107"/>
      <c r="AP1096" s="107"/>
      <c r="AQ1096" s="107"/>
      <c r="AR1096" s="107"/>
      <c r="AS1096" s="107"/>
      <c r="AT1096" s="107"/>
      <c r="AU1096" s="107"/>
      <c r="AV1096" s="107"/>
      <c r="AW1096" s="107"/>
      <c r="AX1096" s="107"/>
      <c r="AY1096" s="107"/>
      <c r="AZ1096" s="107"/>
      <c r="BA1096" s="107"/>
      <c r="BB1096" s="107"/>
      <c r="BC1096" s="107"/>
    </row>
    <row r="1097" spans="1:55" hidden="1" x14ac:dyDescent="0.3">
      <c r="B1097" s="111" t="s">
        <v>3177</v>
      </c>
      <c r="C1097" s="111">
        <v>4600011662</v>
      </c>
      <c r="D1097" s="101" t="s">
        <v>1482</v>
      </c>
      <c r="E1097" s="110"/>
      <c r="F1097" s="102"/>
      <c r="G1097" s="103"/>
      <c r="H1097" s="103"/>
      <c r="I1097" s="100"/>
      <c r="J1097" s="122" t="s">
        <v>3071</v>
      </c>
      <c r="K1097" s="103"/>
      <c r="L1097" s="103"/>
      <c r="M1097" s="103"/>
      <c r="N1097" s="103"/>
      <c r="O1097" s="106"/>
      <c r="P1097" s="104"/>
      <c r="Q1097" s="104"/>
      <c r="R1097" s="104"/>
      <c r="S1097" s="105"/>
      <c r="T1097" s="119"/>
      <c r="U1097" s="107"/>
      <c r="V1097" s="107"/>
      <c r="W1097" s="107"/>
      <c r="X1097" s="107"/>
      <c r="Y1097" s="107"/>
      <c r="Z1097" s="107"/>
      <c r="AA1097" s="107"/>
      <c r="AB1097" s="107"/>
      <c r="AC1097" s="107"/>
      <c r="AD1097" s="107"/>
      <c r="AE1097" s="107"/>
      <c r="AF1097" s="107"/>
      <c r="AG1097" s="107"/>
      <c r="AH1097" s="107"/>
      <c r="AI1097" s="107"/>
      <c r="AJ1097" s="107"/>
      <c r="AK1097" s="107"/>
      <c r="AL1097" s="107"/>
      <c r="AM1097" s="107"/>
      <c r="AN1097" s="107"/>
      <c r="AO1097" s="107"/>
      <c r="AP1097" s="107"/>
      <c r="AQ1097" s="107"/>
      <c r="AR1097" s="107"/>
      <c r="AS1097" s="107"/>
      <c r="AT1097" s="107"/>
      <c r="AU1097" s="107"/>
      <c r="AV1097" s="107"/>
      <c r="AW1097" s="107"/>
      <c r="AX1097" s="107"/>
      <c r="AY1097" s="107"/>
      <c r="AZ1097" s="107"/>
      <c r="BA1097" s="107"/>
      <c r="BB1097" s="107"/>
      <c r="BC1097" s="107"/>
    </row>
    <row r="1098" spans="1:55" hidden="1" x14ac:dyDescent="0.3">
      <c r="B1098" s="111" t="s">
        <v>3177</v>
      </c>
      <c r="C1098" s="111">
        <v>4600011662</v>
      </c>
      <c r="D1098" s="101" t="s">
        <v>1483</v>
      </c>
      <c r="E1098" s="110"/>
      <c r="F1098" s="102"/>
      <c r="G1098" s="103"/>
      <c r="H1098" s="103"/>
      <c r="I1098" s="100"/>
      <c r="J1098" s="122" t="s">
        <v>279</v>
      </c>
      <c r="K1098" s="103"/>
      <c r="L1098" s="103"/>
      <c r="M1098" s="103"/>
      <c r="N1098" s="103"/>
      <c r="O1098" s="106"/>
      <c r="P1098" s="104"/>
      <c r="Q1098" s="104"/>
      <c r="R1098" s="104"/>
      <c r="S1098" s="105"/>
      <c r="T1098" s="119"/>
      <c r="U1098" s="107"/>
      <c r="V1098" s="107"/>
      <c r="W1098" s="107"/>
      <c r="X1098" s="107"/>
      <c r="Y1098" s="107"/>
      <c r="Z1098" s="107"/>
      <c r="AA1098" s="107"/>
      <c r="AB1098" s="107"/>
      <c r="AC1098" s="107"/>
      <c r="AD1098" s="107"/>
      <c r="AE1098" s="107"/>
      <c r="AF1098" s="107"/>
      <c r="AG1098" s="107"/>
      <c r="AH1098" s="107"/>
      <c r="AI1098" s="107"/>
      <c r="AJ1098" s="107"/>
      <c r="AK1098" s="107"/>
      <c r="AL1098" s="107"/>
      <c r="AM1098" s="107"/>
      <c r="AN1098" s="107"/>
      <c r="AO1098" s="107"/>
      <c r="AP1098" s="107"/>
      <c r="AQ1098" s="107"/>
      <c r="AR1098" s="107"/>
      <c r="AS1098" s="107"/>
      <c r="AT1098" s="107"/>
      <c r="AU1098" s="107"/>
      <c r="AV1098" s="107"/>
      <c r="AW1098" s="107"/>
      <c r="AX1098" s="107"/>
      <c r="AY1098" s="107"/>
      <c r="AZ1098" s="107"/>
      <c r="BA1098" s="107"/>
      <c r="BB1098" s="107"/>
      <c r="BC1098" s="107"/>
    </row>
    <row r="1099" spans="1:55" hidden="1" x14ac:dyDescent="0.3">
      <c r="B1099" s="111" t="s">
        <v>3177</v>
      </c>
      <c r="C1099" s="111">
        <v>4600011662</v>
      </c>
      <c r="D1099" s="101" t="s">
        <v>1484</v>
      </c>
      <c r="E1099" s="110"/>
      <c r="F1099" s="102" t="s">
        <v>455</v>
      </c>
      <c r="G1099" s="103" t="s">
        <v>450</v>
      </c>
      <c r="H1099" s="103" t="s">
        <v>429</v>
      </c>
      <c r="I1099" s="100"/>
      <c r="J1099" s="122" t="s">
        <v>3103</v>
      </c>
      <c r="K1099" s="103"/>
      <c r="L1099" s="103"/>
      <c r="M1099" s="103"/>
      <c r="N1099" s="103"/>
      <c r="O1099" s="106"/>
      <c r="P1099" s="104"/>
      <c r="Q1099" s="104"/>
      <c r="R1099" s="104"/>
      <c r="S1099" s="105"/>
      <c r="T1099" s="119"/>
      <c r="U1099" s="107"/>
      <c r="V1099" s="107"/>
      <c r="W1099" s="107"/>
      <c r="X1099" s="107"/>
      <c r="Y1099" s="107"/>
      <c r="Z1099" s="107"/>
      <c r="AA1099" s="107"/>
      <c r="AB1099" s="107"/>
      <c r="AC1099" s="107"/>
      <c r="AD1099" s="107"/>
      <c r="AE1099" s="107"/>
      <c r="AF1099" s="107"/>
      <c r="AG1099" s="107"/>
      <c r="AH1099" s="107"/>
      <c r="AI1099" s="107"/>
      <c r="AJ1099" s="107"/>
      <c r="AK1099" s="107"/>
      <c r="AL1099" s="107"/>
      <c r="AM1099" s="107"/>
      <c r="AN1099" s="107"/>
      <c r="AO1099" s="107"/>
      <c r="AP1099" s="107"/>
      <c r="AQ1099" s="107"/>
      <c r="AR1099" s="107"/>
      <c r="AS1099" s="107"/>
      <c r="AT1099" s="107"/>
      <c r="AU1099" s="107"/>
      <c r="AV1099" s="107"/>
      <c r="AW1099" s="107"/>
      <c r="AX1099" s="107"/>
      <c r="AY1099" s="107"/>
      <c r="AZ1099" s="107"/>
      <c r="BA1099" s="107"/>
      <c r="BB1099" s="107"/>
      <c r="BC1099" s="107"/>
    </row>
    <row r="1100" spans="1:55" hidden="1" x14ac:dyDescent="0.3">
      <c r="A1100" s="109" t="s">
        <v>3260</v>
      </c>
      <c r="B1100" s="111" t="s">
        <v>3178</v>
      </c>
      <c r="C1100" s="111">
        <v>4600011662</v>
      </c>
      <c r="D1100" s="101" t="s">
        <v>1485</v>
      </c>
      <c r="E1100" s="110" t="str">
        <f t="shared" ref="E1100" si="107">IF(F1100="","",CONCATENATE(TRIM(F1100)," - ",TRIM(J1100)))</f>
        <v>(DE) Sistema de Desaeração e Água de Alimentação das caldeiras - Linha 6"-S3-14E-5300-H</v>
      </c>
      <c r="F1100" s="102" t="s">
        <v>455</v>
      </c>
      <c r="G1100" s="103" t="s">
        <v>450</v>
      </c>
      <c r="H1100" s="103" t="s">
        <v>429</v>
      </c>
      <c r="I1100" s="100">
        <v>14</v>
      </c>
      <c r="J1100" s="122" t="s">
        <v>2750</v>
      </c>
      <c r="K1100" s="103"/>
      <c r="L1100" s="103" t="s">
        <v>462</v>
      </c>
      <c r="M1100" s="103"/>
      <c r="N1100" s="103"/>
      <c r="O1100" s="106" t="s">
        <v>3212</v>
      </c>
      <c r="P1100" s="104"/>
      <c r="Q1100" s="104"/>
      <c r="R1100" s="104"/>
      <c r="S1100" s="105"/>
      <c r="T1100" s="119"/>
      <c r="U1100" s="107"/>
      <c r="V1100" s="107"/>
      <c r="W1100" s="107"/>
      <c r="X1100" s="107"/>
      <c r="Y1100" s="107"/>
      <c r="Z1100" s="107"/>
      <c r="AA1100" s="107"/>
      <c r="AB1100" s="107"/>
      <c r="AC1100" s="107"/>
      <c r="AD1100" s="107"/>
      <c r="AE1100" s="107"/>
      <c r="AF1100" s="107"/>
      <c r="AG1100" s="107"/>
      <c r="AH1100" s="107"/>
      <c r="AI1100" s="107"/>
      <c r="AJ1100" s="107">
        <v>0</v>
      </c>
      <c r="AK1100" s="107">
        <v>0</v>
      </c>
      <c r="AL1100" s="107">
        <v>0</v>
      </c>
      <c r="AM1100" s="107">
        <v>0</v>
      </c>
      <c r="AN1100" s="107">
        <v>0</v>
      </c>
      <c r="AO1100" s="107"/>
      <c r="AP1100" s="107"/>
      <c r="AQ1100" s="107">
        <v>0</v>
      </c>
      <c r="AR1100" s="107">
        <v>0</v>
      </c>
      <c r="AS1100" s="107">
        <v>0</v>
      </c>
      <c r="AT1100" s="107">
        <v>0</v>
      </c>
      <c r="AU1100" s="107">
        <v>0</v>
      </c>
      <c r="AV1100" s="107"/>
      <c r="AW1100" s="107"/>
      <c r="AX1100" s="107"/>
      <c r="AY1100" s="107"/>
      <c r="AZ1100" s="107"/>
      <c r="BA1100" s="107"/>
      <c r="BB1100" s="107"/>
      <c r="BC1100" s="107"/>
    </row>
    <row r="1101" spans="1:55" hidden="1" x14ac:dyDescent="0.3">
      <c r="B1101" s="111" t="s">
        <v>3177</v>
      </c>
      <c r="C1101" s="111">
        <v>4600011662</v>
      </c>
      <c r="D1101" s="101" t="s">
        <v>1486</v>
      </c>
      <c r="E1101" s="110"/>
      <c r="F1101" s="102"/>
      <c r="G1101" s="103"/>
      <c r="H1101" s="103"/>
      <c r="I1101" s="100"/>
      <c r="J1101" s="122" t="s">
        <v>278</v>
      </c>
      <c r="K1101" s="103"/>
      <c r="L1101" s="103"/>
      <c r="M1101" s="103"/>
      <c r="N1101" s="103"/>
      <c r="O1101" s="106"/>
      <c r="P1101" s="104"/>
      <c r="Q1101" s="104"/>
      <c r="R1101" s="104"/>
      <c r="S1101" s="105"/>
      <c r="T1101" s="119"/>
      <c r="U1101" s="107"/>
      <c r="V1101" s="107"/>
      <c r="W1101" s="107"/>
      <c r="X1101" s="107"/>
      <c r="Y1101" s="107"/>
      <c r="Z1101" s="107"/>
      <c r="AA1101" s="107"/>
      <c r="AB1101" s="107"/>
      <c r="AC1101" s="107"/>
      <c r="AD1101" s="107"/>
      <c r="AE1101" s="107"/>
      <c r="AF1101" s="107"/>
      <c r="AG1101" s="107"/>
      <c r="AH1101" s="107"/>
      <c r="AI1101" s="107"/>
      <c r="AJ1101" s="107"/>
      <c r="AK1101" s="107"/>
      <c r="AL1101" s="107"/>
      <c r="AM1101" s="107"/>
      <c r="AN1101" s="107"/>
      <c r="AO1101" s="107"/>
      <c r="AP1101" s="107"/>
      <c r="AQ1101" s="107"/>
      <c r="AR1101" s="107"/>
      <c r="AS1101" s="107"/>
      <c r="AT1101" s="107"/>
      <c r="AU1101" s="107"/>
      <c r="AV1101" s="107"/>
      <c r="AW1101" s="107"/>
      <c r="AX1101" s="107"/>
      <c r="AY1101" s="107"/>
      <c r="AZ1101" s="107"/>
      <c r="BA1101" s="107"/>
      <c r="BB1101" s="107"/>
      <c r="BC1101" s="107"/>
    </row>
    <row r="1102" spans="1:55" x14ac:dyDescent="0.3">
      <c r="A1102" s="109" t="s">
        <v>3263</v>
      </c>
      <c r="B1102" s="111">
        <v>30</v>
      </c>
      <c r="C1102" s="111">
        <v>4600011662</v>
      </c>
      <c r="D1102" s="101" t="s">
        <v>1487</v>
      </c>
      <c r="E1102" s="110" t="str">
        <f t="shared" ref="E1102" si="108">IF(F1102="","",CONCATENATE(TRIM(F1102)," - ",TRIM(J1102)))</f>
        <v>(DE) Sistema de Desaeração e Água de Alimentação das caldeiras - Montar e soldar tubulação ( 5300)</v>
      </c>
      <c r="F1102" s="102" t="s">
        <v>455</v>
      </c>
      <c r="G1102" s="103" t="s">
        <v>450</v>
      </c>
      <c r="H1102" s="103" t="s">
        <v>429</v>
      </c>
      <c r="I1102" s="100">
        <v>14</v>
      </c>
      <c r="J1102" s="122" t="s">
        <v>3236</v>
      </c>
      <c r="K1102" s="103"/>
      <c r="L1102" s="103" t="s">
        <v>462</v>
      </c>
      <c r="M1102" s="103" t="s">
        <v>447</v>
      </c>
      <c r="N1102" s="103"/>
      <c r="O1102" s="106" t="s">
        <v>3212</v>
      </c>
      <c r="P1102" s="104">
        <v>4079</v>
      </c>
      <c r="Q1102" s="104"/>
      <c r="R1102" s="104" t="s">
        <v>1698</v>
      </c>
      <c r="S1102" s="105">
        <f t="shared" ref="S1102" si="109">IF(P1102="","",Q1102/P1102)</f>
        <v>0</v>
      </c>
      <c r="T1102" s="119">
        <v>17118</v>
      </c>
      <c r="U1102" s="107"/>
      <c r="V1102" s="107"/>
      <c r="W1102" s="107"/>
      <c r="X1102" s="107"/>
      <c r="Y1102" s="107"/>
      <c r="Z1102" s="107"/>
      <c r="AA1102" s="107"/>
      <c r="AB1102" s="107"/>
      <c r="AC1102" s="107"/>
      <c r="AD1102" s="107"/>
      <c r="AE1102" s="107"/>
      <c r="AF1102" s="107"/>
      <c r="AG1102" s="107"/>
      <c r="AH1102" s="107"/>
      <c r="AI1102" s="107"/>
      <c r="AJ1102" s="107"/>
      <c r="AK1102" s="107"/>
      <c r="AL1102" s="107"/>
      <c r="AM1102" s="107"/>
      <c r="AN1102" s="107"/>
      <c r="AO1102" s="107"/>
      <c r="AP1102" s="107"/>
      <c r="AQ1102" s="107">
        <f>AX1102</f>
        <v>1</v>
      </c>
      <c r="AR1102" s="107">
        <f t="shared" ref="AR1102:AU1102" si="110">AY1102</f>
        <v>1</v>
      </c>
      <c r="AS1102" s="107">
        <f t="shared" si="110"/>
        <v>0</v>
      </c>
      <c r="AT1102" s="107">
        <f t="shared" si="110"/>
        <v>0</v>
      </c>
      <c r="AU1102" s="107">
        <f t="shared" si="110"/>
        <v>0</v>
      </c>
      <c r="AV1102" s="107"/>
      <c r="AW1102" s="107"/>
      <c r="AX1102" s="107">
        <v>1</v>
      </c>
      <c r="AY1102" s="107">
        <v>1</v>
      </c>
      <c r="AZ1102" s="107"/>
      <c r="BA1102" s="107"/>
      <c r="BB1102" s="107"/>
      <c r="BC1102" s="107"/>
    </row>
    <row r="1103" spans="1:55" hidden="1" x14ac:dyDescent="0.3">
      <c r="B1103" s="111" t="s">
        <v>3177</v>
      </c>
      <c r="C1103" s="111">
        <v>4600011662</v>
      </c>
      <c r="D1103" s="101" t="s">
        <v>1488</v>
      </c>
      <c r="E1103" s="110"/>
      <c r="F1103" s="102" t="s">
        <v>455</v>
      </c>
      <c r="G1103" s="103" t="s">
        <v>450</v>
      </c>
      <c r="H1103" s="103" t="s">
        <v>429</v>
      </c>
      <c r="I1103" s="100"/>
      <c r="J1103" s="122" t="s">
        <v>3104</v>
      </c>
      <c r="K1103" s="103"/>
      <c r="L1103" s="103"/>
      <c r="M1103" s="103"/>
      <c r="N1103" s="103"/>
      <c r="O1103" s="106"/>
      <c r="P1103" s="104"/>
      <c r="Q1103" s="104"/>
      <c r="R1103" s="104"/>
      <c r="S1103" s="105"/>
      <c r="T1103" s="119"/>
      <c r="U1103" s="107"/>
      <c r="V1103" s="107"/>
      <c r="W1103" s="107"/>
      <c r="X1103" s="107"/>
      <c r="Y1103" s="107"/>
      <c r="Z1103" s="107"/>
      <c r="AA1103" s="107"/>
      <c r="AB1103" s="107"/>
      <c r="AC1103" s="107"/>
      <c r="AD1103" s="107"/>
      <c r="AE1103" s="107"/>
      <c r="AF1103" s="107"/>
      <c r="AG1103" s="107"/>
      <c r="AH1103" s="107"/>
      <c r="AI1103" s="107"/>
      <c r="AJ1103" s="107"/>
      <c r="AK1103" s="107"/>
      <c r="AL1103" s="107"/>
      <c r="AM1103" s="107"/>
      <c r="AN1103" s="107"/>
      <c r="AO1103" s="107"/>
      <c r="AP1103" s="107"/>
      <c r="AQ1103" s="107"/>
      <c r="AR1103" s="107"/>
      <c r="AS1103" s="107"/>
      <c r="AT1103" s="107"/>
      <c r="AU1103" s="107"/>
      <c r="AV1103" s="107"/>
      <c r="AW1103" s="107"/>
      <c r="AX1103" s="107"/>
      <c r="AY1103" s="107"/>
      <c r="AZ1103" s="107"/>
      <c r="BA1103" s="107"/>
      <c r="BB1103" s="107"/>
      <c r="BC1103" s="107"/>
    </row>
    <row r="1104" spans="1:55" hidden="1" x14ac:dyDescent="0.3">
      <c r="B1104" s="111" t="s">
        <v>3177</v>
      </c>
      <c r="C1104" s="111">
        <v>4600011662</v>
      </c>
      <c r="D1104" s="101" t="s">
        <v>1489</v>
      </c>
      <c r="E1104" s="110"/>
      <c r="F1104" s="102" t="s">
        <v>455</v>
      </c>
      <c r="G1104" s="103" t="s">
        <v>450</v>
      </c>
      <c r="H1104" s="103" t="s">
        <v>429</v>
      </c>
      <c r="I1104" s="100"/>
      <c r="J1104" s="122" t="s">
        <v>279</v>
      </c>
      <c r="K1104" s="103"/>
      <c r="L1104" s="103"/>
      <c r="M1104" s="103"/>
      <c r="N1104" s="103"/>
      <c r="O1104" s="106"/>
      <c r="P1104" s="104"/>
      <c r="Q1104" s="104"/>
      <c r="R1104" s="104"/>
      <c r="S1104" s="105"/>
      <c r="T1104" s="119"/>
      <c r="U1104" s="107"/>
      <c r="V1104" s="107"/>
      <c r="W1104" s="107"/>
      <c r="X1104" s="107"/>
      <c r="Y1104" s="107"/>
      <c r="Z1104" s="107"/>
      <c r="AA1104" s="107"/>
      <c r="AB1104" s="107"/>
      <c r="AC1104" s="107"/>
      <c r="AD1104" s="107"/>
      <c r="AE1104" s="107"/>
      <c r="AF1104" s="107"/>
      <c r="AG1104" s="107"/>
      <c r="AH1104" s="107"/>
      <c r="AI1104" s="107"/>
      <c r="AJ1104" s="107"/>
      <c r="AK1104" s="107"/>
      <c r="AL1104" s="107"/>
      <c r="AM1104" s="107"/>
      <c r="AN1104" s="107"/>
      <c r="AO1104" s="107"/>
      <c r="AP1104" s="107"/>
      <c r="AQ1104" s="107"/>
      <c r="AR1104" s="107"/>
      <c r="AS1104" s="107"/>
      <c r="AT1104" s="107"/>
      <c r="AU1104" s="107"/>
      <c r="AV1104" s="107"/>
      <c r="AW1104" s="107"/>
      <c r="AX1104" s="107"/>
      <c r="AY1104" s="107"/>
      <c r="AZ1104" s="107"/>
      <c r="BA1104" s="107"/>
      <c r="BB1104" s="107"/>
      <c r="BC1104" s="107"/>
    </row>
    <row r="1105" spans="1:55" hidden="1" x14ac:dyDescent="0.3">
      <c r="B1105" s="111" t="s">
        <v>3177</v>
      </c>
      <c r="C1105" s="111">
        <v>4600011662</v>
      </c>
      <c r="D1105" s="101" t="s">
        <v>1490</v>
      </c>
      <c r="E1105" s="110"/>
      <c r="F1105" s="102" t="s">
        <v>455</v>
      </c>
      <c r="G1105" s="103" t="s">
        <v>450</v>
      </c>
      <c r="H1105" s="103" t="s">
        <v>429</v>
      </c>
      <c r="I1105" s="100"/>
      <c r="J1105" s="122" t="s">
        <v>335</v>
      </c>
      <c r="K1105" s="103"/>
      <c r="L1105" s="103"/>
      <c r="M1105" s="103"/>
      <c r="N1105" s="103"/>
      <c r="O1105" s="106"/>
      <c r="P1105" s="104"/>
      <c r="Q1105" s="104"/>
      <c r="R1105" s="104"/>
      <c r="S1105" s="105"/>
      <c r="T1105" s="119"/>
      <c r="U1105" s="107"/>
      <c r="V1105" s="107"/>
      <c r="W1105" s="107"/>
      <c r="X1105" s="107"/>
      <c r="Y1105" s="107"/>
      <c r="Z1105" s="107"/>
      <c r="AA1105" s="107"/>
      <c r="AB1105" s="107"/>
      <c r="AC1105" s="107"/>
      <c r="AD1105" s="107"/>
      <c r="AE1105" s="107"/>
      <c r="AF1105" s="107"/>
      <c r="AG1105" s="107"/>
      <c r="AH1105" s="107"/>
      <c r="AI1105" s="107"/>
      <c r="AJ1105" s="107"/>
      <c r="AK1105" s="107"/>
      <c r="AL1105" s="107"/>
      <c r="AM1105" s="107"/>
      <c r="AN1105" s="107"/>
      <c r="AO1105" s="107"/>
      <c r="AP1105" s="107"/>
      <c r="AQ1105" s="107"/>
      <c r="AR1105" s="107"/>
      <c r="AS1105" s="107"/>
      <c r="AT1105" s="107"/>
      <c r="AU1105" s="107"/>
      <c r="AV1105" s="107"/>
      <c r="AW1105" s="107"/>
      <c r="AX1105" s="107"/>
      <c r="AY1105" s="107"/>
      <c r="AZ1105" s="107"/>
      <c r="BA1105" s="107"/>
      <c r="BB1105" s="107"/>
      <c r="BC1105" s="107"/>
    </row>
    <row r="1106" spans="1:55" hidden="1" x14ac:dyDescent="0.3">
      <c r="B1106" s="111" t="s">
        <v>3177</v>
      </c>
      <c r="C1106" s="111">
        <v>4600011662</v>
      </c>
      <c r="D1106" s="101" t="s">
        <v>1491</v>
      </c>
      <c r="E1106" s="110"/>
      <c r="F1106" s="102"/>
      <c r="G1106" s="103"/>
      <c r="H1106" s="103"/>
      <c r="I1106" s="100"/>
      <c r="J1106" s="122" t="s">
        <v>2753</v>
      </c>
      <c r="K1106" s="103"/>
      <c r="L1106" s="103"/>
      <c r="M1106" s="103"/>
      <c r="N1106" s="103"/>
      <c r="O1106" s="106"/>
      <c r="P1106" s="104"/>
      <c r="Q1106" s="104"/>
      <c r="R1106" s="104"/>
      <c r="S1106" s="105"/>
      <c r="T1106" s="119"/>
      <c r="U1106" s="107"/>
      <c r="V1106" s="107"/>
      <c r="W1106" s="107"/>
      <c r="X1106" s="107"/>
      <c r="Y1106" s="107"/>
      <c r="Z1106" s="107"/>
      <c r="AA1106" s="107"/>
      <c r="AB1106" s="107"/>
      <c r="AC1106" s="107"/>
      <c r="AD1106" s="107"/>
      <c r="AE1106" s="107"/>
      <c r="AF1106" s="107"/>
      <c r="AG1106" s="107"/>
      <c r="AH1106" s="107"/>
      <c r="AI1106" s="107"/>
      <c r="AJ1106" s="107"/>
      <c r="AK1106" s="107"/>
      <c r="AL1106" s="107"/>
      <c r="AM1106" s="107"/>
      <c r="AN1106" s="107"/>
      <c r="AO1106" s="107"/>
      <c r="AP1106" s="107"/>
      <c r="AQ1106" s="107"/>
      <c r="AR1106" s="107"/>
      <c r="AS1106" s="107"/>
      <c r="AT1106" s="107"/>
      <c r="AU1106" s="107"/>
      <c r="AV1106" s="107"/>
      <c r="AW1106" s="107"/>
      <c r="AX1106" s="107"/>
      <c r="AY1106" s="107"/>
      <c r="AZ1106" s="107"/>
      <c r="BA1106" s="107"/>
      <c r="BB1106" s="107"/>
      <c r="BC1106" s="107"/>
    </row>
    <row r="1107" spans="1:55" hidden="1" x14ac:dyDescent="0.3">
      <c r="B1107" s="111" t="s">
        <v>3177</v>
      </c>
      <c r="C1107" s="111">
        <v>4600011662</v>
      </c>
      <c r="D1107" s="101" t="s">
        <v>1492</v>
      </c>
      <c r="E1107" s="110"/>
      <c r="F1107" s="102"/>
      <c r="G1107" s="103"/>
      <c r="H1107" s="103"/>
      <c r="I1107" s="100"/>
      <c r="J1107" s="122" t="s">
        <v>2874</v>
      </c>
      <c r="K1107" s="103"/>
      <c r="L1107" s="103"/>
      <c r="M1107" s="103"/>
      <c r="N1107" s="103"/>
      <c r="O1107" s="106"/>
      <c r="P1107" s="104"/>
      <c r="Q1107" s="104"/>
      <c r="R1107" s="104"/>
      <c r="S1107" s="105"/>
      <c r="T1107" s="119"/>
      <c r="U1107" s="107"/>
      <c r="V1107" s="107"/>
      <c r="W1107" s="107"/>
      <c r="X1107" s="107"/>
      <c r="Y1107" s="107"/>
      <c r="Z1107" s="107"/>
      <c r="AA1107" s="107"/>
      <c r="AB1107" s="107"/>
      <c r="AC1107" s="107"/>
      <c r="AD1107" s="107"/>
      <c r="AE1107" s="107"/>
      <c r="AF1107" s="107"/>
      <c r="AG1107" s="107"/>
      <c r="AH1107" s="107"/>
      <c r="AI1107" s="107"/>
      <c r="AJ1107" s="107"/>
      <c r="AK1107" s="107"/>
      <c r="AL1107" s="107"/>
      <c r="AM1107" s="107"/>
      <c r="AN1107" s="107"/>
      <c r="AO1107" s="107"/>
      <c r="AP1107" s="107"/>
      <c r="AQ1107" s="107"/>
      <c r="AR1107" s="107"/>
      <c r="AS1107" s="107"/>
      <c r="AT1107" s="107"/>
      <c r="AU1107" s="107"/>
      <c r="AV1107" s="107"/>
      <c r="AW1107" s="107"/>
      <c r="AX1107" s="107"/>
      <c r="AY1107" s="107"/>
      <c r="AZ1107" s="107"/>
      <c r="BA1107" s="107"/>
      <c r="BB1107" s="107"/>
      <c r="BC1107" s="107"/>
    </row>
    <row r="1108" spans="1:55" hidden="1" x14ac:dyDescent="0.3">
      <c r="A1108" s="109" t="s">
        <v>3260</v>
      </c>
      <c r="B1108" s="111" t="s">
        <v>3181</v>
      </c>
      <c r="C1108" s="111">
        <v>4600011662</v>
      </c>
      <c r="D1108" s="101" t="s">
        <v>1493</v>
      </c>
      <c r="E1108" s="110" t="str">
        <f t="shared" ref="E1108:E1109" si="111">IF(F1108="","",CONCATENATE(TRIM(F1108)," - ",TRIM(J1108)))</f>
        <v>(DE) Sistema de Desaeração e Água de Alimentação das caldeiras - Montar e soldar tubulação 5301</v>
      </c>
      <c r="F1108" s="102" t="s">
        <v>455</v>
      </c>
      <c r="G1108" s="103" t="s">
        <v>450</v>
      </c>
      <c r="H1108" s="103" t="s">
        <v>429</v>
      </c>
      <c r="I1108" s="100">
        <v>14</v>
      </c>
      <c r="J1108" s="122" t="s">
        <v>3237</v>
      </c>
      <c r="K1108" s="103"/>
      <c r="L1108" s="103" t="s">
        <v>462</v>
      </c>
      <c r="M1108" s="103" t="s">
        <v>447</v>
      </c>
      <c r="N1108" s="103"/>
      <c r="O1108" s="106"/>
      <c r="P1108" s="104">
        <v>3600</v>
      </c>
      <c r="Q1108" s="104"/>
      <c r="R1108" s="104" t="s">
        <v>1698</v>
      </c>
      <c r="S1108" s="105">
        <f t="shared" ref="S1108:S1109" si="112">IF(P1108="","",Q1108/P1108)</f>
        <v>0</v>
      </c>
      <c r="T1108" s="119"/>
      <c r="U1108" s="107"/>
      <c r="V1108" s="107"/>
      <c r="W1108" s="107"/>
      <c r="X1108" s="107"/>
      <c r="Y1108" s="107"/>
      <c r="Z1108" s="107"/>
      <c r="AA1108" s="107"/>
      <c r="AB1108" s="107"/>
      <c r="AC1108" s="107"/>
      <c r="AD1108" s="107"/>
      <c r="AE1108" s="107"/>
      <c r="AF1108" s="107"/>
      <c r="AG1108" s="107"/>
      <c r="AH1108" s="107"/>
      <c r="AI1108" s="107"/>
      <c r="AJ1108" s="107">
        <v>1</v>
      </c>
      <c r="AK1108" s="107">
        <v>1</v>
      </c>
      <c r="AL1108" s="107">
        <v>1</v>
      </c>
      <c r="AM1108" s="107"/>
      <c r="AN1108" s="107"/>
      <c r="AO1108" s="107"/>
      <c r="AP1108" s="107"/>
      <c r="AQ1108" s="107">
        <v>1</v>
      </c>
      <c r="AR1108" s="107">
        <v>1</v>
      </c>
      <c r="AS1108" s="107">
        <v>1</v>
      </c>
      <c r="AT1108" s="107">
        <v>1</v>
      </c>
      <c r="AU1108" s="107">
        <v>1</v>
      </c>
      <c r="AV1108" s="107"/>
      <c r="AW1108" s="107"/>
      <c r="AX1108" s="107"/>
      <c r="AY1108" s="107"/>
      <c r="AZ1108" s="107"/>
      <c r="BA1108" s="107"/>
      <c r="BB1108" s="107"/>
      <c r="BC1108" s="107"/>
    </row>
    <row r="1109" spans="1:55" hidden="1" x14ac:dyDescent="0.3">
      <c r="B1109" s="111" t="s">
        <v>3181</v>
      </c>
      <c r="C1109" s="111">
        <v>4600011662</v>
      </c>
      <c r="D1109" s="101" t="s">
        <v>1494</v>
      </c>
      <c r="E1109" s="110" t="str">
        <f t="shared" si="111"/>
        <v>(DE) Sistema de Desaeração e Água de Alimentação das caldeiras - Inspeção ENDs das soldas linha 5301</v>
      </c>
      <c r="F1109" s="102" t="s">
        <v>455</v>
      </c>
      <c r="G1109" s="103" t="s">
        <v>450</v>
      </c>
      <c r="H1109" s="103" t="s">
        <v>429</v>
      </c>
      <c r="I1109" s="100">
        <v>14</v>
      </c>
      <c r="J1109" s="122" t="s">
        <v>3238</v>
      </c>
      <c r="K1109" s="103"/>
      <c r="L1109" s="103" t="s">
        <v>462</v>
      </c>
      <c r="M1109" s="103" t="s">
        <v>447</v>
      </c>
      <c r="N1109" s="103"/>
      <c r="O1109" s="106"/>
      <c r="P1109" s="104">
        <v>1</v>
      </c>
      <c r="Q1109" s="104"/>
      <c r="R1109" s="104" t="s">
        <v>1701</v>
      </c>
      <c r="S1109" s="105">
        <f t="shared" si="112"/>
        <v>0</v>
      </c>
      <c r="T1109" s="119"/>
      <c r="U1109" s="107"/>
      <c r="V1109" s="107"/>
      <c r="W1109" s="107"/>
      <c r="X1109" s="107"/>
      <c r="Y1109" s="107"/>
      <c r="Z1109" s="107"/>
      <c r="AA1109" s="107"/>
      <c r="AB1109" s="107"/>
      <c r="AC1109" s="107"/>
      <c r="AD1109" s="107"/>
      <c r="AE1109" s="107"/>
      <c r="AF1109" s="107"/>
      <c r="AG1109" s="107"/>
      <c r="AH1109" s="107"/>
      <c r="AI1109" s="107"/>
      <c r="AJ1109" s="107"/>
      <c r="AK1109" s="107"/>
      <c r="AL1109" s="107"/>
      <c r="AM1109" s="107"/>
      <c r="AN1109" s="107"/>
      <c r="AO1109" s="107"/>
      <c r="AP1109" s="107"/>
      <c r="AQ1109" s="107"/>
      <c r="AR1109" s="107"/>
      <c r="AS1109" s="107"/>
      <c r="AT1109" s="107"/>
      <c r="AU1109" s="107"/>
      <c r="AV1109" s="107"/>
      <c r="AW1109" s="107"/>
      <c r="AX1109" s="107">
        <v>1</v>
      </c>
      <c r="AY1109" s="107">
        <v>1</v>
      </c>
      <c r="AZ1109" s="107">
        <v>1</v>
      </c>
      <c r="BA1109" s="107">
        <v>1</v>
      </c>
      <c r="BB1109" s="107">
        <v>1</v>
      </c>
      <c r="BC1109" s="107"/>
    </row>
    <row r="1110" spans="1:55" hidden="1" x14ac:dyDescent="0.3">
      <c r="B1110" s="111" t="s">
        <v>3177</v>
      </c>
      <c r="C1110" s="111">
        <v>4600011662</v>
      </c>
      <c r="D1110" s="101" t="s">
        <v>1495</v>
      </c>
      <c r="E1110" s="110"/>
      <c r="F1110" s="102"/>
      <c r="G1110" s="103"/>
      <c r="H1110" s="103"/>
      <c r="I1110" s="100"/>
      <c r="J1110" s="122" t="s">
        <v>3239</v>
      </c>
      <c r="K1110" s="103"/>
      <c r="L1110" s="103"/>
      <c r="M1110" s="103"/>
      <c r="N1110" s="103"/>
      <c r="O1110" s="106" t="s">
        <v>3213</v>
      </c>
      <c r="P1110" s="104"/>
      <c r="Q1110" s="104"/>
      <c r="R1110" s="104"/>
      <c r="S1110" s="105"/>
      <c r="T1110" s="119"/>
      <c r="U1110" s="107"/>
      <c r="V1110" s="107"/>
      <c r="W1110" s="107"/>
      <c r="X1110" s="107"/>
      <c r="Y1110" s="107"/>
      <c r="Z1110" s="107"/>
      <c r="AA1110" s="107"/>
      <c r="AB1110" s="107"/>
      <c r="AC1110" s="107"/>
      <c r="AD1110" s="107"/>
      <c r="AE1110" s="107"/>
      <c r="AF1110" s="107"/>
      <c r="AG1110" s="107"/>
      <c r="AH1110" s="107"/>
      <c r="AI1110" s="107"/>
      <c r="AJ1110" s="107"/>
      <c r="AK1110" s="107"/>
      <c r="AL1110" s="107"/>
      <c r="AM1110" s="107"/>
      <c r="AN1110" s="107"/>
      <c r="AO1110" s="107"/>
      <c r="AP1110" s="107"/>
      <c r="AQ1110" s="107"/>
      <c r="AR1110" s="107"/>
      <c r="AS1110" s="107"/>
      <c r="AT1110" s="107"/>
      <c r="AU1110" s="107"/>
      <c r="AV1110" s="107"/>
      <c r="AW1110" s="107"/>
      <c r="AX1110" s="107">
        <v>0</v>
      </c>
      <c r="AY1110" s="107">
        <v>0</v>
      </c>
      <c r="AZ1110" s="107">
        <v>0</v>
      </c>
      <c r="BA1110" s="107">
        <v>0</v>
      </c>
      <c r="BB1110" s="107">
        <v>0</v>
      </c>
      <c r="BC1110" s="107"/>
    </row>
    <row r="1111" spans="1:55" hidden="1" x14ac:dyDescent="0.3">
      <c r="B1111" s="111" t="s">
        <v>3177</v>
      </c>
      <c r="C1111" s="111">
        <v>4600011662</v>
      </c>
      <c r="D1111" s="101" t="s">
        <v>1496</v>
      </c>
      <c r="E1111" s="110"/>
      <c r="F1111" s="102"/>
      <c r="G1111" s="103"/>
      <c r="H1111" s="103"/>
      <c r="I1111" s="100"/>
      <c r="J1111" s="122" t="s">
        <v>2758</v>
      </c>
      <c r="K1111" s="103"/>
      <c r="L1111" s="103"/>
      <c r="M1111" s="103"/>
      <c r="N1111" s="103"/>
      <c r="O1111" s="106"/>
      <c r="P1111" s="104"/>
      <c r="Q1111" s="104"/>
      <c r="R1111" s="104"/>
      <c r="S1111" s="105"/>
      <c r="T1111" s="119"/>
      <c r="U1111" s="107"/>
      <c r="V1111" s="107"/>
      <c r="W1111" s="107"/>
      <c r="X1111" s="107"/>
      <c r="Y1111" s="107"/>
      <c r="Z1111" s="107"/>
      <c r="AA1111" s="107"/>
      <c r="AB1111" s="107"/>
      <c r="AC1111" s="107"/>
      <c r="AD1111" s="107"/>
      <c r="AE1111" s="107"/>
      <c r="AF1111" s="107"/>
      <c r="AG1111" s="107"/>
      <c r="AH1111" s="107"/>
      <c r="AI1111" s="107"/>
      <c r="AJ1111" s="107"/>
      <c r="AK1111" s="107"/>
      <c r="AL1111" s="107"/>
      <c r="AM1111" s="107"/>
      <c r="AN1111" s="107"/>
      <c r="AO1111" s="107"/>
      <c r="AP1111" s="107"/>
      <c r="AQ1111" s="107"/>
      <c r="AR1111" s="107"/>
      <c r="AS1111" s="107"/>
      <c r="AT1111" s="107"/>
      <c r="AU1111" s="107"/>
      <c r="AV1111" s="107"/>
      <c r="AW1111" s="107"/>
      <c r="AX1111" s="107"/>
      <c r="AY1111" s="107"/>
      <c r="AZ1111" s="107"/>
      <c r="BA1111" s="107"/>
      <c r="BB1111" s="107"/>
      <c r="BC1111" s="107"/>
    </row>
    <row r="1112" spans="1:55" hidden="1" x14ac:dyDescent="0.3">
      <c r="B1112" s="111" t="s">
        <v>3177</v>
      </c>
      <c r="C1112" s="111">
        <v>4600011662</v>
      </c>
      <c r="D1112" s="101" t="s">
        <v>1497</v>
      </c>
      <c r="E1112" s="110"/>
      <c r="F1112" s="102"/>
      <c r="G1112" s="103"/>
      <c r="H1112" s="103"/>
      <c r="I1112" s="100"/>
      <c r="J1112" s="122" t="s">
        <v>3105</v>
      </c>
      <c r="K1112" s="103"/>
      <c r="L1112" s="103"/>
      <c r="M1112" s="103"/>
      <c r="N1112" s="103"/>
      <c r="O1112" s="106"/>
      <c r="P1112" s="104"/>
      <c r="Q1112" s="104"/>
      <c r="R1112" s="104"/>
      <c r="S1112" s="105"/>
      <c r="T1112" s="119"/>
      <c r="U1112" s="107"/>
      <c r="V1112" s="107"/>
      <c r="W1112" s="107"/>
      <c r="X1112" s="107"/>
      <c r="Y1112" s="107"/>
      <c r="Z1112" s="107"/>
      <c r="AA1112" s="107"/>
      <c r="AB1112" s="107"/>
      <c r="AC1112" s="107"/>
      <c r="AD1112" s="107"/>
      <c r="AE1112" s="107"/>
      <c r="AF1112" s="107"/>
      <c r="AG1112" s="107"/>
      <c r="AH1112" s="107"/>
      <c r="AI1112" s="107"/>
      <c r="AJ1112" s="107"/>
      <c r="AK1112" s="107"/>
      <c r="AL1112" s="107"/>
      <c r="AM1112" s="107"/>
      <c r="AN1112" s="107"/>
      <c r="AO1112" s="107"/>
      <c r="AP1112" s="107"/>
      <c r="AQ1112" s="107"/>
      <c r="AR1112" s="107"/>
      <c r="AS1112" s="107"/>
      <c r="AT1112" s="107"/>
      <c r="AU1112" s="107"/>
      <c r="AV1112" s="107"/>
      <c r="AW1112" s="107"/>
      <c r="AX1112" s="107"/>
      <c r="AY1112" s="107"/>
      <c r="AZ1112" s="107"/>
      <c r="BA1112" s="107"/>
      <c r="BB1112" s="107"/>
      <c r="BC1112" s="107"/>
    </row>
    <row r="1113" spans="1:55" hidden="1" x14ac:dyDescent="0.3">
      <c r="B1113" s="111" t="s">
        <v>3177</v>
      </c>
      <c r="C1113" s="111">
        <v>4600011662</v>
      </c>
      <c r="D1113" s="101" t="s">
        <v>1498</v>
      </c>
      <c r="E1113" s="110" t="str">
        <f t="shared" ref="E1113" si="113">IF(F1113="","",CONCATENATE(TRIM(F1113)," - ",TRIM(J1113)))</f>
        <v>(DE) Sistema de Desaeração e Água de Alimentação das caldeiras - Linha 6"-S3-14E-5302-H</v>
      </c>
      <c r="F1113" s="102" t="s">
        <v>455</v>
      </c>
      <c r="G1113" s="103" t="s">
        <v>450</v>
      </c>
      <c r="H1113" s="103" t="s">
        <v>429</v>
      </c>
      <c r="I1113" s="100">
        <v>14</v>
      </c>
      <c r="J1113" s="122" t="s">
        <v>2759</v>
      </c>
      <c r="K1113" s="103"/>
      <c r="L1113" s="103" t="s">
        <v>462</v>
      </c>
      <c r="M1113" s="103" t="s">
        <v>447</v>
      </c>
      <c r="N1113" s="103"/>
      <c r="O1113" s="106"/>
      <c r="P1113" s="104">
        <v>3600</v>
      </c>
      <c r="Q1113" s="104"/>
      <c r="R1113" s="104"/>
      <c r="S1113" s="105"/>
      <c r="T1113" s="119"/>
      <c r="U1113" s="107"/>
      <c r="V1113" s="107"/>
      <c r="W1113" s="107"/>
      <c r="X1113" s="107"/>
      <c r="Y1113" s="107"/>
      <c r="Z1113" s="107"/>
      <c r="AA1113" s="107"/>
      <c r="AB1113" s="107"/>
      <c r="AC1113" s="107"/>
      <c r="AD1113" s="107"/>
      <c r="AE1113" s="107"/>
      <c r="AF1113" s="107"/>
      <c r="AG1113" s="107"/>
      <c r="AH1113" s="107"/>
      <c r="AI1113" s="107"/>
      <c r="AJ1113" s="107"/>
      <c r="AK1113" s="107"/>
      <c r="AL1113" s="107"/>
      <c r="AM1113" s="107"/>
      <c r="AN1113" s="107"/>
      <c r="AO1113" s="107"/>
      <c r="AP1113" s="107"/>
      <c r="AQ1113" s="107"/>
      <c r="AR1113" s="107"/>
      <c r="AS1113" s="107"/>
      <c r="AT1113" s="107"/>
      <c r="AU1113" s="107"/>
      <c r="AV1113" s="107"/>
      <c r="AW1113" s="107"/>
      <c r="AX1113" s="107">
        <v>1</v>
      </c>
      <c r="AY1113" s="107">
        <v>1</v>
      </c>
      <c r="AZ1113" s="107">
        <v>1</v>
      </c>
      <c r="BA1113" s="107">
        <v>1</v>
      </c>
      <c r="BB1113" s="107">
        <v>1</v>
      </c>
      <c r="BC1113" s="107"/>
    </row>
    <row r="1114" spans="1:55" hidden="1" x14ac:dyDescent="0.3">
      <c r="B1114" s="111" t="s">
        <v>3177</v>
      </c>
      <c r="C1114" s="111">
        <v>4600011662</v>
      </c>
      <c r="D1114" s="101" t="s">
        <v>1499</v>
      </c>
      <c r="E1114" s="110"/>
      <c r="F1114" s="102"/>
      <c r="G1114" s="103"/>
      <c r="H1114" s="103"/>
      <c r="I1114" s="100"/>
      <c r="J1114" s="122" t="s">
        <v>278</v>
      </c>
      <c r="K1114" s="103"/>
      <c r="L1114" s="103"/>
      <c r="M1114" s="103"/>
      <c r="N1114" s="103"/>
      <c r="O1114" s="106"/>
      <c r="P1114" s="104"/>
      <c r="Q1114" s="104"/>
      <c r="R1114" s="104"/>
      <c r="S1114" s="105"/>
      <c r="T1114" s="119"/>
      <c r="U1114" s="107"/>
      <c r="V1114" s="107"/>
      <c r="W1114" s="107"/>
      <c r="X1114" s="107"/>
      <c r="Y1114" s="107"/>
      <c r="Z1114" s="107"/>
      <c r="AA1114" s="107"/>
      <c r="AB1114" s="107"/>
      <c r="AC1114" s="107"/>
      <c r="AD1114" s="107"/>
      <c r="AE1114" s="107"/>
      <c r="AF1114" s="107"/>
      <c r="AG1114" s="107"/>
      <c r="AH1114" s="107"/>
      <c r="AI1114" s="107"/>
      <c r="AJ1114" s="107"/>
      <c r="AK1114" s="107"/>
      <c r="AL1114" s="107"/>
      <c r="AM1114" s="107"/>
      <c r="AN1114" s="107"/>
      <c r="AO1114" s="107"/>
      <c r="AP1114" s="107"/>
      <c r="AQ1114" s="107"/>
      <c r="AR1114" s="107"/>
      <c r="AS1114" s="107"/>
      <c r="AT1114" s="107"/>
      <c r="AU1114" s="107"/>
      <c r="AV1114" s="107"/>
      <c r="AW1114" s="107"/>
      <c r="AX1114" s="107"/>
      <c r="AY1114" s="107"/>
      <c r="AZ1114" s="107"/>
      <c r="BA1114" s="107"/>
      <c r="BB1114" s="107"/>
      <c r="BC1114" s="107"/>
    </row>
    <row r="1115" spans="1:55" x14ac:dyDescent="0.3">
      <c r="A1115" s="109" t="s">
        <v>3263</v>
      </c>
      <c r="B1115" s="111">
        <v>30</v>
      </c>
      <c r="C1115" s="111">
        <v>4600011662</v>
      </c>
      <c r="D1115" s="101" t="s">
        <v>1500</v>
      </c>
      <c r="E1115" s="110" t="str">
        <f t="shared" ref="E1115" si="114">IF(F1115="","",CONCATENATE(TRIM(F1115)," - ",TRIM(J1115)))</f>
        <v>(DE) Sistema de Desaeração e Água de Alimentação das caldeiras - Montar e soldar tubulação (5302)</v>
      </c>
      <c r="F1115" s="102" t="s">
        <v>455</v>
      </c>
      <c r="G1115" s="103" t="s">
        <v>450</v>
      </c>
      <c r="H1115" s="103" t="s">
        <v>429</v>
      </c>
      <c r="I1115" s="100">
        <v>14</v>
      </c>
      <c r="J1115" s="122" t="s">
        <v>3262</v>
      </c>
      <c r="K1115" s="103"/>
      <c r="L1115" s="103" t="s">
        <v>462</v>
      </c>
      <c r="M1115" s="103" t="s">
        <v>447</v>
      </c>
      <c r="N1115" s="103"/>
      <c r="O1115" s="106"/>
      <c r="P1115" s="104">
        <v>3500</v>
      </c>
      <c r="Q1115" s="104"/>
      <c r="R1115" s="104" t="s">
        <v>1698</v>
      </c>
      <c r="S1115" s="105">
        <f t="shared" ref="S1115" si="115">IF(P1115="","",Q1115/P1115)</f>
        <v>0</v>
      </c>
      <c r="T1115" s="119">
        <v>9825</v>
      </c>
      <c r="U1115" s="107"/>
      <c r="V1115" s="107"/>
      <c r="W1115" s="107"/>
      <c r="X1115" s="107"/>
      <c r="Y1115" s="107"/>
      <c r="Z1115" s="107"/>
      <c r="AA1115" s="107"/>
      <c r="AB1115" s="107"/>
      <c r="AC1115" s="107"/>
      <c r="AD1115" s="107"/>
      <c r="AE1115" s="107"/>
      <c r="AF1115" s="107"/>
      <c r="AG1115" s="107"/>
      <c r="AH1115" s="107"/>
      <c r="AI1115" s="107"/>
      <c r="AJ1115" s="107"/>
      <c r="AK1115" s="107"/>
      <c r="AL1115" s="107"/>
      <c r="AM1115" s="107"/>
      <c r="AN1115" s="107"/>
      <c r="AO1115" s="107"/>
      <c r="AP1115" s="107"/>
      <c r="AQ1115" s="107"/>
      <c r="AR1115" s="107"/>
      <c r="AS1115" s="107"/>
      <c r="AT1115" s="107"/>
      <c r="AU1115" s="107"/>
      <c r="AV1115" s="107"/>
      <c r="AW1115" s="107"/>
      <c r="AX1115" s="107"/>
      <c r="AY1115" s="107"/>
      <c r="AZ1115" s="107">
        <v>1</v>
      </c>
      <c r="BA1115" s="107">
        <v>1</v>
      </c>
      <c r="BB1115" s="107">
        <v>1</v>
      </c>
      <c r="BC1115" s="107"/>
    </row>
    <row r="1116" spans="1:55" hidden="1" x14ac:dyDescent="0.3">
      <c r="B1116" s="111" t="s">
        <v>3177</v>
      </c>
      <c r="C1116" s="111">
        <v>4600011662</v>
      </c>
      <c r="D1116" s="101" t="s">
        <v>1501</v>
      </c>
      <c r="E1116" s="110"/>
      <c r="F1116" s="102" t="s">
        <v>455</v>
      </c>
      <c r="G1116" s="103" t="s">
        <v>450</v>
      </c>
      <c r="H1116" s="103" t="s">
        <v>429</v>
      </c>
      <c r="I1116" s="100"/>
      <c r="J1116" s="122" t="s">
        <v>279</v>
      </c>
      <c r="K1116" s="103"/>
      <c r="L1116" s="103"/>
      <c r="M1116" s="103"/>
      <c r="N1116" s="103"/>
      <c r="O1116" s="106"/>
      <c r="P1116" s="104"/>
      <c r="Q1116" s="104"/>
      <c r="R1116" s="104"/>
      <c r="S1116" s="105"/>
      <c r="T1116" s="119"/>
      <c r="U1116" s="107"/>
      <c r="V1116" s="107"/>
      <c r="W1116" s="107"/>
      <c r="X1116" s="107"/>
      <c r="Y1116" s="107"/>
      <c r="Z1116" s="107"/>
      <c r="AA1116" s="107"/>
      <c r="AB1116" s="107"/>
      <c r="AC1116" s="107"/>
      <c r="AD1116" s="107"/>
      <c r="AE1116" s="107"/>
      <c r="AF1116" s="107"/>
      <c r="AG1116" s="107"/>
      <c r="AH1116" s="107"/>
      <c r="AI1116" s="107"/>
      <c r="AJ1116" s="107"/>
      <c r="AK1116" s="107"/>
      <c r="AL1116" s="107"/>
      <c r="AM1116" s="107"/>
      <c r="AN1116" s="107"/>
      <c r="AO1116" s="107"/>
      <c r="AP1116" s="107"/>
      <c r="AQ1116" s="107"/>
      <c r="AR1116" s="107"/>
      <c r="AS1116" s="107"/>
      <c r="AT1116" s="107"/>
      <c r="AU1116" s="107"/>
      <c r="AV1116" s="107"/>
      <c r="AW1116" s="107"/>
      <c r="AX1116" s="107"/>
      <c r="AY1116" s="107"/>
      <c r="AZ1116" s="107"/>
      <c r="BA1116" s="107"/>
      <c r="BB1116" s="107"/>
      <c r="BC1116" s="107"/>
    </row>
    <row r="1117" spans="1:55" hidden="1" x14ac:dyDescent="0.3">
      <c r="B1117" s="111" t="s">
        <v>3177</v>
      </c>
      <c r="C1117" s="111">
        <v>4600011662</v>
      </c>
      <c r="D1117" s="101" t="s">
        <v>1502</v>
      </c>
      <c r="E1117" s="110"/>
      <c r="F1117" s="102" t="s">
        <v>455</v>
      </c>
      <c r="G1117" s="103"/>
      <c r="H1117" s="103" t="s">
        <v>429</v>
      </c>
      <c r="I1117" s="100"/>
      <c r="J1117" s="122" t="s">
        <v>335</v>
      </c>
      <c r="K1117" s="103"/>
      <c r="L1117" s="103"/>
      <c r="M1117" s="103"/>
      <c r="N1117" s="103"/>
      <c r="O1117" s="106"/>
      <c r="P1117" s="104"/>
      <c r="Q1117" s="104"/>
      <c r="R1117" s="104"/>
      <c r="S1117" s="105"/>
      <c r="T1117" s="119"/>
      <c r="U1117" s="107"/>
      <c r="V1117" s="107"/>
      <c r="W1117" s="107"/>
      <c r="X1117" s="107"/>
      <c r="Y1117" s="107"/>
      <c r="Z1117" s="107"/>
      <c r="AA1117" s="107"/>
      <c r="AB1117" s="107"/>
      <c r="AC1117" s="107"/>
      <c r="AD1117" s="107"/>
      <c r="AE1117" s="107"/>
      <c r="AF1117" s="107"/>
      <c r="AG1117" s="107"/>
      <c r="AH1117" s="107"/>
      <c r="AI1117" s="107"/>
      <c r="AJ1117" s="107"/>
      <c r="AK1117" s="107"/>
      <c r="AL1117" s="107"/>
      <c r="AM1117" s="107"/>
      <c r="AN1117" s="107"/>
      <c r="AO1117" s="107"/>
      <c r="AP1117" s="107"/>
      <c r="AQ1117" s="107"/>
      <c r="AR1117" s="107"/>
      <c r="AS1117" s="107"/>
      <c r="AT1117" s="107"/>
      <c r="AU1117" s="107"/>
      <c r="AV1117" s="107"/>
      <c r="AW1117" s="107"/>
      <c r="AX1117" s="107"/>
      <c r="AY1117" s="107"/>
      <c r="AZ1117" s="107"/>
      <c r="BA1117" s="107"/>
      <c r="BB1117" s="107"/>
      <c r="BC1117" s="107"/>
    </row>
    <row r="1118" spans="1:55" hidden="1" x14ac:dyDescent="0.3">
      <c r="B1118" s="111" t="s">
        <v>3177</v>
      </c>
      <c r="C1118" s="111">
        <v>4600011662</v>
      </c>
      <c r="D1118" s="101" t="s">
        <v>1503</v>
      </c>
      <c r="E1118" s="110"/>
      <c r="F1118" s="102" t="s">
        <v>454</v>
      </c>
      <c r="G1118" s="103" t="s">
        <v>450</v>
      </c>
      <c r="H1118" s="103" t="s">
        <v>429</v>
      </c>
      <c r="I1118" s="100"/>
      <c r="J1118" s="122" t="s">
        <v>3106</v>
      </c>
      <c r="K1118" s="103"/>
      <c r="L1118" s="103"/>
      <c r="M1118" s="103"/>
      <c r="N1118" s="103"/>
      <c r="O1118" s="106"/>
      <c r="P1118" s="104"/>
      <c r="Q1118" s="104"/>
      <c r="R1118" s="104"/>
      <c r="S1118" s="105"/>
      <c r="T1118" s="119"/>
      <c r="U1118" s="107"/>
      <c r="V1118" s="107"/>
      <c r="W1118" s="107"/>
      <c r="X1118" s="107"/>
      <c r="Y1118" s="107"/>
      <c r="Z1118" s="107"/>
      <c r="AA1118" s="107"/>
      <c r="AB1118" s="107"/>
      <c r="AC1118" s="107"/>
      <c r="AD1118" s="107"/>
      <c r="AE1118" s="107"/>
      <c r="AF1118" s="107"/>
      <c r="AG1118" s="107"/>
      <c r="AH1118" s="107"/>
      <c r="AI1118" s="107"/>
      <c r="AJ1118" s="107"/>
      <c r="AK1118" s="107"/>
      <c r="AL1118" s="107"/>
      <c r="AM1118" s="107"/>
      <c r="AN1118" s="107"/>
      <c r="AO1118" s="107"/>
      <c r="AP1118" s="107"/>
      <c r="AQ1118" s="107"/>
      <c r="AR1118" s="107"/>
      <c r="AS1118" s="107"/>
      <c r="AT1118" s="107"/>
      <c r="AU1118" s="107"/>
      <c r="AV1118" s="107"/>
      <c r="AW1118" s="107"/>
      <c r="AX1118" s="107"/>
      <c r="AY1118" s="107"/>
      <c r="AZ1118" s="107"/>
      <c r="BA1118" s="107"/>
      <c r="BB1118" s="107"/>
      <c r="BC1118" s="107"/>
    </row>
    <row r="1119" spans="1:55" hidden="1" x14ac:dyDescent="0.3">
      <c r="B1119" s="111" t="s">
        <v>3177</v>
      </c>
      <c r="C1119" s="111">
        <v>4600011662</v>
      </c>
      <c r="D1119" s="101" t="s">
        <v>1504</v>
      </c>
      <c r="E1119" s="110"/>
      <c r="F1119" s="102"/>
      <c r="G1119" s="103"/>
      <c r="H1119" s="103"/>
      <c r="I1119" s="100"/>
      <c r="J1119" s="122" t="s">
        <v>278</v>
      </c>
      <c r="K1119" s="103"/>
      <c r="L1119" s="103"/>
      <c r="M1119" s="103"/>
      <c r="N1119" s="103"/>
      <c r="O1119" s="106"/>
      <c r="P1119" s="104"/>
      <c r="Q1119" s="104"/>
      <c r="R1119" s="104"/>
      <c r="S1119" s="105"/>
      <c r="T1119" s="119"/>
      <c r="U1119" s="107"/>
      <c r="V1119" s="107"/>
      <c r="W1119" s="107"/>
      <c r="X1119" s="107"/>
      <c r="Y1119" s="107"/>
      <c r="Z1119" s="107"/>
      <c r="AA1119" s="107"/>
      <c r="AB1119" s="107"/>
      <c r="AC1119" s="107"/>
      <c r="AD1119" s="107"/>
      <c r="AE1119" s="107"/>
      <c r="AF1119" s="107"/>
      <c r="AG1119" s="107"/>
      <c r="AH1119" s="107"/>
      <c r="AI1119" s="107"/>
      <c r="AJ1119" s="107"/>
      <c r="AK1119" s="107"/>
      <c r="AL1119" s="107"/>
      <c r="AM1119" s="107"/>
      <c r="AN1119" s="107"/>
      <c r="AO1119" s="107"/>
      <c r="AP1119" s="107"/>
      <c r="AQ1119" s="107"/>
      <c r="AR1119" s="107"/>
      <c r="AS1119" s="107"/>
      <c r="AT1119" s="107"/>
      <c r="AU1119" s="107"/>
      <c r="AV1119" s="107"/>
      <c r="AW1119" s="107"/>
      <c r="AX1119" s="107"/>
      <c r="AY1119" s="107"/>
      <c r="AZ1119" s="107"/>
      <c r="BA1119" s="107"/>
      <c r="BB1119" s="107"/>
      <c r="BC1119" s="107"/>
    </row>
    <row r="1120" spans="1:55" hidden="1" x14ac:dyDescent="0.3">
      <c r="B1120" s="111" t="s">
        <v>3177</v>
      </c>
      <c r="C1120" s="111">
        <v>4600011662</v>
      </c>
      <c r="D1120" s="101" t="s">
        <v>1505</v>
      </c>
      <c r="E1120" s="110"/>
      <c r="F1120" s="102" t="s">
        <v>455</v>
      </c>
      <c r="G1120" s="103" t="s">
        <v>451</v>
      </c>
      <c r="H1120" s="103" t="s">
        <v>429</v>
      </c>
      <c r="I1120" s="100"/>
      <c r="J1120" s="122" t="s">
        <v>3107</v>
      </c>
      <c r="K1120" s="103"/>
      <c r="L1120" s="103"/>
      <c r="M1120" s="103"/>
      <c r="N1120" s="103"/>
      <c r="O1120" s="106"/>
      <c r="P1120" s="104"/>
      <c r="Q1120" s="104"/>
      <c r="R1120" s="104"/>
      <c r="S1120" s="105"/>
      <c r="T1120" s="119"/>
      <c r="U1120" s="107"/>
      <c r="V1120" s="107"/>
      <c r="W1120" s="107"/>
      <c r="X1120" s="107"/>
      <c r="Y1120" s="107"/>
      <c r="Z1120" s="107"/>
      <c r="AA1120" s="107"/>
      <c r="AB1120" s="107"/>
      <c r="AC1120" s="107"/>
      <c r="AD1120" s="107"/>
      <c r="AE1120" s="107"/>
      <c r="AF1120" s="107"/>
      <c r="AG1120" s="107"/>
      <c r="AH1120" s="107"/>
      <c r="AI1120" s="107"/>
      <c r="AJ1120" s="107"/>
      <c r="AK1120" s="107"/>
      <c r="AL1120" s="107"/>
      <c r="AM1120" s="107"/>
      <c r="AN1120" s="107"/>
      <c r="AO1120" s="107"/>
      <c r="AP1120" s="107"/>
      <c r="AQ1120" s="107"/>
      <c r="AR1120" s="107"/>
      <c r="AS1120" s="107"/>
      <c r="AT1120" s="107"/>
      <c r="AU1120" s="107"/>
      <c r="AV1120" s="107"/>
      <c r="AW1120" s="107"/>
      <c r="AX1120" s="107"/>
      <c r="AY1120" s="107"/>
      <c r="AZ1120" s="107"/>
      <c r="BA1120" s="107"/>
      <c r="BB1120" s="107"/>
      <c r="BC1120" s="107"/>
    </row>
    <row r="1121" spans="1:55" hidden="1" x14ac:dyDescent="0.3">
      <c r="B1121" s="111" t="s">
        <v>3177</v>
      </c>
      <c r="C1121" s="111">
        <v>4600011662</v>
      </c>
      <c r="D1121" s="101" t="s">
        <v>1506</v>
      </c>
      <c r="E1121" s="110"/>
      <c r="F1121" s="102" t="s">
        <v>455</v>
      </c>
      <c r="G1121" s="103" t="s">
        <v>451</v>
      </c>
      <c r="H1121" s="103" t="s">
        <v>429</v>
      </c>
      <c r="I1121" s="100"/>
      <c r="J1121" s="122" t="s">
        <v>2990</v>
      </c>
      <c r="K1121" s="103"/>
      <c r="L1121" s="103"/>
      <c r="M1121" s="103"/>
      <c r="N1121" s="103"/>
      <c r="O1121" s="106"/>
      <c r="P1121" s="104"/>
      <c r="Q1121" s="104"/>
      <c r="R1121" s="104"/>
      <c r="S1121" s="105"/>
      <c r="T1121" s="119"/>
      <c r="U1121" s="107"/>
      <c r="V1121" s="107"/>
      <c r="W1121" s="107"/>
      <c r="X1121" s="107"/>
      <c r="Y1121" s="107"/>
      <c r="Z1121" s="107"/>
      <c r="AA1121" s="107"/>
      <c r="AB1121" s="107"/>
      <c r="AC1121" s="107"/>
      <c r="AD1121" s="107"/>
      <c r="AE1121" s="107"/>
      <c r="AF1121" s="107"/>
      <c r="AG1121" s="107"/>
      <c r="AH1121" s="107"/>
      <c r="AI1121" s="107"/>
      <c r="AJ1121" s="107"/>
      <c r="AK1121" s="107"/>
      <c r="AL1121" s="107"/>
      <c r="AM1121" s="107"/>
      <c r="AN1121" s="107"/>
      <c r="AO1121" s="107"/>
      <c r="AP1121" s="107"/>
      <c r="AQ1121" s="107"/>
      <c r="AR1121" s="107"/>
      <c r="AS1121" s="107"/>
      <c r="AT1121" s="107"/>
      <c r="AU1121" s="107"/>
      <c r="AV1121" s="107"/>
      <c r="AW1121" s="107"/>
      <c r="AX1121" s="107"/>
      <c r="AY1121" s="107"/>
      <c r="AZ1121" s="107"/>
      <c r="BA1121" s="107"/>
      <c r="BB1121" s="107"/>
      <c r="BC1121" s="107"/>
    </row>
    <row r="1122" spans="1:55" hidden="1" x14ac:dyDescent="0.3">
      <c r="B1122" s="111" t="s">
        <v>3177</v>
      </c>
      <c r="C1122" s="111">
        <v>4600011662</v>
      </c>
      <c r="D1122" s="101" t="s">
        <v>1507</v>
      </c>
      <c r="E1122" s="110"/>
      <c r="F1122" s="102" t="s">
        <v>454</v>
      </c>
      <c r="G1122" s="103" t="s">
        <v>450</v>
      </c>
      <c r="H1122" s="103" t="s">
        <v>429</v>
      </c>
      <c r="I1122" s="100"/>
      <c r="J1122" s="122" t="s">
        <v>279</v>
      </c>
      <c r="K1122" s="103"/>
      <c r="L1122" s="103"/>
      <c r="M1122" s="103"/>
      <c r="N1122" s="103"/>
      <c r="O1122" s="106"/>
      <c r="P1122" s="104"/>
      <c r="Q1122" s="104"/>
      <c r="R1122" s="104"/>
      <c r="S1122" s="105"/>
      <c r="T1122" s="119"/>
      <c r="U1122" s="107"/>
      <c r="V1122" s="107"/>
      <c r="W1122" s="107"/>
      <c r="X1122" s="107"/>
      <c r="Y1122" s="107"/>
      <c r="Z1122" s="107"/>
      <c r="AA1122" s="107"/>
      <c r="AB1122" s="107"/>
      <c r="AC1122" s="107"/>
      <c r="AD1122" s="107"/>
      <c r="AE1122" s="107"/>
      <c r="AF1122" s="107"/>
      <c r="AG1122" s="107"/>
      <c r="AH1122" s="107"/>
      <c r="AI1122" s="107"/>
      <c r="AJ1122" s="107"/>
      <c r="AK1122" s="107"/>
      <c r="AL1122" s="107"/>
      <c r="AM1122" s="107"/>
      <c r="AN1122" s="107"/>
      <c r="AO1122" s="107"/>
      <c r="AP1122" s="107"/>
      <c r="AQ1122" s="107"/>
      <c r="AR1122" s="107"/>
      <c r="AS1122" s="107"/>
      <c r="AT1122" s="107"/>
      <c r="AU1122" s="107"/>
      <c r="AV1122" s="107"/>
      <c r="AW1122" s="107"/>
      <c r="AX1122" s="107"/>
      <c r="AY1122" s="107"/>
      <c r="AZ1122" s="107"/>
      <c r="BA1122" s="107"/>
      <c r="BB1122" s="107"/>
      <c r="BC1122" s="107"/>
    </row>
    <row r="1123" spans="1:55" hidden="1" x14ac:dyDescent="0.3">
      <c r="B1123" s="111" t="s">
        <v>3179</v>
      </c>
      <c r="C1123" s="111">
        <v>4600011662</v>
      </c>
      <c r="D1123" s="101" t="s">
        <v>1508</v>
      </c>
      <c r="E1123" s="110" t="str">
        <f t="shared" ref="E1123" si="116">IF(F1123="","",CONCATENATE(TRIM(F1123)," - ",TRIM(J1123)))</f>
        <v>(DE) Sistema de Desaeração e Água de Alimentação das caldeiras - Teste hidrostático linha 5304</v>
      </c>
      <c r="F1123" s="102" t="s">
        <v>455</v>
      </c>
      <c r="G1123" s="103" t="s">
        <v>450</v>
      </c>
      <c r="H1123" s="103" t="s">
        <v>429</v>
      </c>
      <c r="I1123" s="100">
        <v>14</v>
      </c>
      <c r="J1123" s="122" t="s">
        <v>3240</v>
      </c>
      <c r="K1123" s="103" t="s">
        <v>1704</v>
      </c>
      <c r="L1123" s="103" t="s">
        <v>462</v>
      </c>
      <c r="M1123" s="103"/>
      <c r="N1123" s="103" t="s">
        <v>3253</v>
      </c>
      <c r="O1123" s="106"/>
      <c r="P1123" s="104">
        <v>1</v>
      </c>
      <c r="Q1123" s="104"/>
      <c r="R1123" s="104" t="s">
        <v>1701</v>
      </c>
      <c r="S1123" s="105">
        <v>0</v>
      </c>
      <c r="T1123" s="119"/>
      <c r="U1123" s="107"/>
      <c r="V1123" s="107"/>
      <c r="W1123" s="107"/>
      <c r="X1123" s="107"/>
      <c r="Y1123" s="107"/>
      <c r="Z1123" s="107"/>
      <c r="AA1123" s="107"/>
      <c r="AB1123" s="107"/>
      <c r="AC1123" s="107"/>
      <c r="AD1123" s="107"/>
      <c r="AE1123" s="107"/>
      <c r="AF1123" s="107"/>
      <c r="AG1123" s="107"/>
      <c r="AH1123" s="107"/>
      <c r="AI1123" s="107"/>
      <c r="AJ1123" s="107"/>
      <c r="AK1123" s="107"/>
      <c r="AL1123" s="107"/>
      <c r="AM1123" s="107"/>
      <c r="AN1123" s="107">
        <v>1</v>
      </c>
      <c r="AO1123" s="107"/>
      <c r="AP1123" s="107"/>
      <c r="AQ1123" s="107"/>
      <c r="AR1123" s="107"/>
      <c r="AS1123" s="107"/>
      <c r="AT1123" s="107"/>
      <c r="AU1123" s="107"/>
      <c r="AV1123" s="107"/>
      <c r="AW1123" s="107"/>
      <c r="AX1123" s="107"/>
      <c r="AY1123" s="107"/>
      <c r="AZ1123" s="107"/>
      <c r="BA1123" s="107"/>
      <c r="BB1123" s="107"/>
      <c r="BC1123" s="107"/>
    </row>
    <row r="1124" spans="1:55" hidden="1" x14ac:dyDescent="0.3">
      <c r="B1124" s="111" t="s">
        <v>3177</v>
      </c>
      <c r="C1124" s="111">
        <v>4600011662</v>
      </c>
      <c r="D1124" s="101" t="s">
        <v>1509</v>
      </c>
      <c r="E1124" s="110"/>
      <c r="F1124" s="102" t="s">
        <v>454</v>
      </c>
      <c r="G1124" s="103" t="s">
        <v>450</v>
      </c>
      <c r="H1124" s="103" t="s">
        <v>429</v>
      </c>
      <c r="I1124" s="100"/>
      <c r="J1124" s="122" t="s">
        <v>2760</v>
      </c>
      <c r="K1124" s="103"/>
      <c r="L1124" s="103"/>
      <c r="M1124" s="103"/>
      <c r="N1124" s="103"/>
      <c r="O1124" s="106"/>
      <c r="P1124" s="104"/>
      <c r="Q1124" s="104"/>
      <c r="R1124" s="104"/>
      <c r="S1124" s="105"/>
      <c r="T1124" s="119"/>
      <c r="U1124" s="107"/>
      <c r="V1124" s="107"/>
      <c r="W1124" s="107"/>
      <c r="X1124" s="107"/>
      <c r="Y1124" s="107"/>
      <c r="Z1124" s="107"/>
      <c r="AA1124" s="107"/>
      <c r="AB1124" s="107"/>
      <c r="AC1124" s="107"/>
      <c r="AD1124" s="107"/>
      <c r="AE1124" s="107"/>
      <c r="AF1124" s="107"/>
      <c r="AG1124" s="107"/>
      <c r="AH1124" s="107"/>
      <c r="AI1124" s="107"/>
      <c r="AJ1124" s="107"/>
      <c r="AK1124" s="107"/>
      <c r="AL1124" s="107"/>
      <c r="AM1124" s="107"/>
      <c r="AN1124" s="107"/>
      <c r="AO1124" s="107"/>
      <c r="AP1124" s="107"/>
      <c r="AQ1124" s="107"/>
      <c r="AR1124" s="107"/>
      <c r="AS1124" s="107"/>
      <c r="AT1124" s="107"/>
      <c r="AU1124" s="107"/>
      <c r="AV1124" s="107"/>
      <c r="AW1124" s="107"/>
      <c r="AX1124" s="107"/>
      <c r="AY1124" s="107"/>
      <c r="AZ1124" s="107"/>
      <c r="BA1124" s="107"/>
      <c r="BB1124" s="107"/>
      <c r="BC1124" s="107"/>
    </row>
    <row r="1125" spans="1:55" hidden="1" x14ac:dyDescent="0.3">
      <c r="B1125" s="111" t="s">
        <v>3177</v>
      </c>
      <c r="C1125" s="111">
        <v>4600011662</v>
      </c>
      <c r="D1125" s="101" t="s">
        <v>1510</v>
      </c>
      <c r="E1125" s="110"/>
      <c r="F1125" s="102"/>
      <c r="G1125" s="103"/>
      <c r="H1125" s="103"/>
      <c r="I1125" s="100"/>
      <c r="J1125" s="122" t="s">
        <v>2990</v>
      </c>
      <c r="K1125" s="103"/>
      <c r="L1125" s="103"/>
      <c r="M1125" s="103"/>
      <c r="N1125" s="103"/>
      <c r="O1125" s="106"/>
      <c r="P1125" s="104"/>
      <c r="Q1125" s="104"/>
      <c r="R1125" s="104"/>
      <c r="S1125" s="105"/>
      <c r="T1125" s="119"/>
      <c r="U1125" s="107"/>
      <c r="V1125" s="107"/>
      <c r="W1125" s="107"/>
      <c r="X1125" s="107"/>
      <c r="Y1125" s="107"/>
      <c r="Z1125" s="107"/>
      <c r="AA1125" s="107"/>
      <c r="AB1125" s="107"/>
      <c r="AC1125" s="107"/>
      <c r="AD1125" s="107"/>
      <c r="AE1125" s="107"/>
      <c r="AF1125" s="107"/>
      <c r="AG1125" s="107"/>
      <c r="AH1125" s="107"/>
      <c r="AI1125" s="107"/>
      <c r="AJ1125" s="107"/>
      <c r="AK1125" s="107"/>
      <c r="AL1125" s="107"/>
      <c r="AM1125" s="107"/>
      <c r="AN1125" s="107"/>
      <c r="AO1125" s="107"/>
      <c r="AP1125" s="107"/>
      <c r="AQ1125" s="107"/>
      <c r="AR1125" s="107"/>
      <c r="AS1125" s="107"/>
      <c r="AT1125" s="107"/>
      <c r="AU1125" s="107"/>
      <c r="AV1125" s="107"/>
      <c r="AW1125" s="107"/>
      <c r="AX1125" s="107"/>
      <c r="AY1125" s="107"/>
      <c r="AZ1125" s="107"/>
      <c r="BA1125" s="107"/>
      <c r="BB1125" s="107"/>
      <c r="BC1125" s="107"/>
    </row>
    <row r="1126" spans="1:55" hidden="1" x14ac:dyDescent="0.3">
      <c r="B1126" s="111" t="s">
        <v>3177</v>
      </c>
      <c r="C1126" s="111">
        <v>4600011662</v>
      </c>
      <c r="D1126" s="101" t="s">
        <v>1511</v>
      </c>
      <c r="E1126" s="110"/>
      <c r="F1126" s="102"/>
      <c r="G1126" s="103"/>
      <c r="H1126" s="103"/>
      <c r="I1126" s="100"/>
      <c r="J1126" s="122" t="s">
        <v>279</v>
      </c>
      <c r="K1126" s="103"/>
      <c r="L1126" s="103"/>
      <c r="M1126" s="103"/>
      <c r="N1126" s="103"/>
      <c r="O1126" s="106"/>
      <c r="P1126" s="104"/>
      <c r="Q1126" s="104"/>
      <c r="R1126" s="104"/>
      <c r="S1126" s="105"/>
      <c r="T1126" s="119"/>
      <c r="U1126" s="107"/>
      <c r="V1126" s="107"/>
      <c r="W1126" s="107"/>
      <c r="X1126" s="107"/>
      <c r="Y1126" s="107"/>
      <c r="Z1126" s="107"/>
      <c r="AA1126" s="107"/>
      <c r="AB1126" s="107"/>
      <c r="AC1126" s="107"/>
      <c r="AD1126" s="107"/>
      <c r="AE1126" s="107"/>
      <c r="AF1126" s="107"/>
      <c r="AG1126" s="107"/>
      <c r="AH1126" s="107"/>
      <c r="AI1126" s="107"/>
      <c r="AJ1126" s="107"/>
      <c r="AK1126" s="107"/>
      <c r="AL1126" s="107"/>
      <c r="AM1126" s="107"/>
      <c r="AN1126" s="107"/>
      <c r="AO1126" s="107"/>
      <c r="AP1126" s="107"/>
      <c r="AQ1126" s="107"/>
      <c r="AR1126" s="107"/>
      <c r="AS1126" s="107"/>
      <c r="AT1126" s="107"/>
      <c r="AU1126" s="107"/>
      <c r="AV1126" s="107"/>
      <c r="AW1126" s="107"/>
      <c r="AX1126" s="107"/>
      <c r="AY1126" s="107"/>
      <c r="AZ1126" s="107"/>
      <c r="BA1126" s="107"/>
      <c r="BB1126" s="107"/>
      <c r="BC1126" s="107"/>
    </row>
    <row r="1127" spans="1:55" hidden="1" x14ac:dyDescent="0.3">
      <c r="B1127" s="111" t="s">
        <v>3179</v>
      </c>
      <c r="C1127" s="111">
        <v>4600011662</v>
      </c>
      <c r="D1127" s="101" t="s">
        <v>1512</v>
      </c>
      <c r="E1127" s="110" t="str">
        <f t="shared" ref="E1127" si="117">IF(F1127="","",CONCATENATE(TRIM(F1127)," - ",TRIM(J1127)))</f>
        <v>(DE) Sistema de Desaeração e Água de Alimentação das caldeiras - Teste hidrostático linha 5305</v>
      </c>
      <c r="F1127" s="102" t="s">
        <v>455</v>
      </c>
      <c r="G1127" s="103" t="s">
        <v>450</v>
      </c>
      <c r="H1127" s="103" t="s">
        <v>429</v>
      </c>
      <c r="I1127" s="100">
        <v>14</v>
      </c>
      <c r="J1127" s="122" t="s">
        <v>3241</v>
      </c>
      <c r="K1127" s="103" t="s">
        <v>1704</v>
      </c>
      <c r="L1127" s="103" t="s">
        <v>462</v>
      </c>
      <c r="M1127" s="103"/>
      <c r="N1127" s="103" t="s">
        <v>3253</v>
      </c>
      <c r="O1127" s="106"/>
      <c r="P1127" s="104">
        <v>1</v>
      </c>
      <c r="Q1127" s="104"/>
      <c r="R1127" s="104" t="s">
        <v>1701</v>
      </c>
      <c r="S1127" s="105">
        <v>0</v>
      </c>
      <c r="T1127" s="119"/>
      <c r="U1127" s="107"/>
      <c r="V1127" s="107"/>
      <c r="W1127" s="107"/>
      <c r="X1127" s="107"/>
      <c r="Y1127" s="107"/>
      <c r="Z1127" s="107"/>
      <c r="AA1127" s="107"/>
      <c r="AB1127" s="107"/>
      <c r="AC1127" s="107"/>
      <c r="AD1127" s="107"/>
      <c r="AE1127" s="107"/>
      <c r="AF1127" s="107"/>
      <c r="AG1127" s="107"/>
      <c r="AH1127" s="107"/>
      <c r="AI1127" s="107"/>
      <c r="AJ1127" s="107"/>
      <c r="AK1127" s="107"/>
      <c r="AL1127" s="107"/>
      <c r="AM1127" s="107"/>
      <c r="AN1127" s="107">
        <v>1</v>
      </c>
      <c r="AO1127" s="107"/>
      <c r="AP1127" s="107"/>
      <c r="AQ1127" s="107"/>
      <c r="AR1127" s="107"/>
      <c r="AS1127" s="107"/>
      <c r="AT1127" s="107"/>
      <c r="AU1127" s="107"/>
      <c r="AV1127" s="107"/>
      <c r="AW1127" s="107"/>
      <c r="AX1127" s="107"/>
      <c r="AY1127" s="107"/>
      <c r="AZ1127" s="107"/>
      <c r="BA1127" s="107"/>
      <c r="BB1127" s="107"/>
      <c r="BC1127" s="107"/>
    </row>
    <row r="1128" spans="1:55" hidden="1" x14ac:dyDescent="0.3">
      <c r="B1128" s="111" t="s">
        <v>3177</v>
      </c>
      <c r="C1128" s="111">
        <v>4600011662</v>
      </c>
      <c r="D1128" s="101" t="s">
        <v>1513</v>
      </c>
      <c r="E1128" s="110"/>
      <c r="F1128" s="102"/>
      <c r="G1128" s="103"/>
      <c r="H1128" s="103"/>
      <c r="I1128" s="100"/>
      <c r="J1128" s="122" t="s">
        <v>2761</v>
      </c>
      <c r="K1128" s="103"/>
      <c r="L1128" s="103"/>
      <c r="M1128" s="103"/>
      <c r="N1128" s="103"/>
      <c r="O1128" s="106"/>
      <c r="P1128" s="104"/>
      <c r="Q1128" s="104"/>
      <c r="R1128" s="104"/>
      <c r="S1128" s="105"/>
      <c r="T1128" s="119"/>
      <c r="U1128" s="107"/>
      <c r="V1128" s="107"/>
      <c r="W1128" s="107"/>
      <c r="X1128" s="107"/>
      <c r="Y1128" s="107"/>
      <c r="Z1128" s="107"/>
      <c r="AA1128" s="107"/>
      <c r="AB1128" s="107"/>
      <c r="AC1128" s="107"/>
      <c r="AD1128" s="107"/>
      <c r="AE1128" s="107"/>
      <c r="AF1128" s="107"/>
      <c r="AG1128" s="107"/>
      <c r="AH1128" s="107"/>
      <c r="AI1128" s="107"/>
      <c r="AJ1128" s="107"/>
      <c r="AK1128" s="107"/>
      <c r="AL1128" s="107"/>
      <c r="AM1128" s="107"/>
      <c r="AN1128" s="107"/>
      <c r="AO1128" s="107"/>
      <c r="AP1128" s="107"/>
      <c r="AQ1128" s="107"/>
      <c r="AR1128" s="107"/>
      <c r="AS1128" s="107"/>
      <c r="AT1128" s="107"/>
      <c r="AU1128" s="107"/>
      <c r="AV1128" s="107"/>
      <c r="AW1128" s="107"/>
      <c r="AX1128" s="107"/>
      <c r="AY1128" s="107"/>
      <c r="AZ1128" s="107"/>
      <c r="BA1128" s="107"/>
      <c r="BB1128" s="107"/>
      <c r="BC1128" s="107"/>
    </row>
    <row r="1129" spans="1:55" hidden="1" x14ac:dyDescent="0.3">
      <c r="B1129" s="111" t="s">
        <v>3179</v>
      </c>
      <c r="C1129" s="111">
        <v>4600011662</v>
      </c>
      <c r="D1129" s="101" t="s">
        <v>1514</v>
      </c>
      <c r="E1129" s="110" t="str">
        <f t="shared" ref="E1129:E1130" si="118">IF(F1129="","",CONCATENATE(TRIM(F1129)," - ",TRIM(J1129)))</f>
        <v>(DE) Sistema de Desaeração e Água de Alimentação das caldeiras - Montar suportes linha 5306</v>
      </c>
      <c r="F1129" s="102" t="s">
        <v>455</v>
      </c>
      <c r="G1129" s="103" t="s">
        <v>450</v>
      </c>
      <c r="H1129" s="103" t="s">
        <v>429</v>
      </c>
      <c r="I1129" s="100">
        <v>14</v>
      </c>
      <c r="J1129" s="122" t="s">
        <v>3108</v>
      </c>
      <c r="K1129" s="103" t="s">
        <v>1709</v>
      </c>
      <c r="L1129" s="103" t="s">
        <v>462</v>
      </c>
      <c r="M1129" s="103"/>
      <c r="N1129" s="103"/>
      <c r="O1129" s="106"/>
      <c r="P1129" s="104">
        <v>4</v>
      </c>
      <c r="Q1129" s="104"/>
      <c r="R1129" s="104" t="s">
        <v>1701</v>
      </c>
      <c r="S1129" s="105">
        <v>0</v>
      </c>
      <c r="T1129" s="119"/>
      <c r="U1129" s="107"/>
      <c r="V1129" s="107"/>
      <c r="W1129" s="107"/>
      <c r="X1129" s="107"/>
      <c r="Y1129" s="107"/>
      <c r="Z1129" s="107"/>
      <c r="AA1129" s="107"/>
      <c r="AB1129" s="107"/>
      <c r="AC1129" s="107"/>
      <c r="AD1129" s="107"/>
      <c r="AE1129" s="107"/>
      <c r="AF1129" s="107"/>
      <c r="AG1129" s="107"/>
      <c r="AH1129" s="107"/>
      <c r="AI1129" s="107"/>
      <c r="AJ1129" s="107"/>
      <c r="AK1129" s="107"/>
      <c r="AL1129" s="107"/>
      <c r="AM1129" s="107">
        <v>1</v>
      </c>
      <c r="AN1129" s="107">
        <v>1</v>
      </c>
      <c r="AO1129" s="107"/>
      <c r="AP1129" s="107"/>
      <c r="AQ1129" s="107"/>
      <c r="AR1129" s="107"/>
      <c r="AS1129" s="107"/>
      <c r="AT1129" s="107"/>
      <c r="AU1129" s="107"/>
      <c r="AV1129" s="107"/>
      <c r="AW1129" s="107"/>
      <c r="AX1129" s="107"/>
      <c r="AY1129" s="107"/>
      <c r="AZ1129" s="107"/>
      <c r="BA1129" s="107"/>
      <c r="BB1129" s="107"/>
      <c r="BC1129" s="107"/>
    </row>
    <row r="1130" spans="1:55" x14ac:dyDescent="0.3">
      <c r="A1130" s="109" t="s">
        <v>3263</v>
      </c>
      <c r="B1130" s="111">
        <v>30</v>
      </c>
      <c r="C1130" s="111">
        <v>4600011662</v>
      </c>
      <c r="D1130" s="101" t="s">
        <v>1515</v>
      </c>
      <c r="E1130" s="110" t="str">
        <f t="shared" si="118"/>
        <v>(DE) Sistema de Desaeração e Água de Alimentação das caldeiras - Montar e soldar tubulação (5306)</v>
      </c>
      <c r="F1130" s="102" t="s">
        <v>455</v>
      </c>
      <c r="G1130" s="103" t="s">
        <v>450</v>
      </c>
      <c r="H1130" s="103" t="s">
        <v>429</v>
      </c>
      <c r="I1130" s="100">
        <v>14</v>
      </c>
      <c r="J1130" s="122" t="s">
        <v>3261</v>
      </c>
      <c r="K1130" s="103"/>
      <c r="L1130" s="103" t="s">
        <v>462</v>
      </c>
      <c r="M1130" s="103" t="s">
        <v>447</v>
      </c>
      <c r="N1130" s="103"/>
      <c r="O1130" s="106"/>
      <c r="P1130" s="104"/>
      <c r="Q1130" s="104"/>
      <c r="R1130" s="104" t="s">
        <v>1698</v>
      </c>
      <c r="S1130" s="105"/>
      <c r="T1130" s="119">
        <v>8628</v>
      </c>
      <c r="U1130" s="107"/>
      <c r="V1130" s="107"/>
      <c r="W1130" s="107"/>
      <c r="X1130" s="107"/>
      <c r="Y1130" s="107"/>
      <c r="Z1130" s="107"/>
      <c r="AA1130" s="107"/>
      <c r="AB1130" s="107"/>
      <c r="AC1130" s="107"/>
      <c r="AD1130" s="107"/>
      <c r="AE1130" s="107"/>
      <c r="AF1130" s="107"/>
      <c r="AG1130" s="107"/>
      <c r="AH1130" s="107"/>
      <c r="AI1130" s="107"/>
      <c r="AJ1130" s="107"/>
      <c r="AK1130" s="107"/>
      <c r="AL1130" s="107"/>
      <c r="AM1130" s="107"/>
      <c r="AN1130" s="107"/>
      <c r="AO1130" s="107"/>
      <c r="AP1130" s="107"/>
      <c r="AQ1130" s="107"/>
      <c r="AR1130" s="107"/>
      <c r="AS1130" s="107"/>
      <c r="AT1130" s="107"/>
      <c r="AU1130" s="107"/>
      <c r="AV1130" s="107"/>
      <c r="AW1130" s="107"/>
      <c r="AX1130" s="107">
        <v>1</v>
      </c>
      <c r="AY1130" s="107">
        <v>1</v>
      </c>
      <c r="AZ1130" s="107"/>
      <c r="BA1130" s="107"/>
      <c r="BB1130" s="107"/>
      <c r="BC1130" s="107"/>
    </row>
    <row r="1131" spans="1:55" hidden="1" x14ac:dyDescent="0.3">
      <c r="B1131" s="111" t="s">
        <v>3177</v>
      </c>
      <c r="C1131" s="111">
        <v>4600011662</v>
      </c>
      <c r="D1131" s="101" t="s">
        <v>1516</v>
      </c>
      <c r="E1131" s="110"/>
      <c r="F1131" s="102" t="s">
        <v>455</v>
      </c>
      <c r="G1131" s="103" t="s">
        <v>450</v>
      </c>
      <c r="H1131" s="103" t="s">
        <v>429</v>
      </c>
      <c r="I1131" s="100"/>
      <c r="J1131" s="122" t="s">
        <v>3104</v>
      </c>
      <c r="K1131" s="103"/>
      <c r="L1131" s="103"/>
      <c r="M1131" s="103"/>
      <c r="N1131" s="103"/>
      <c r="O1131" s="106"/>
      <c r="P1131" s="104"/>
      <c r="Q1131" s="104"/>
      <c r="R1131" s="104"/>
      <c r="S1131" s="105"/>
      <c r="T1131" s="119"/>
      <c r="U1131" s="107"/>
      <c r="V1131" s="107"/>
      <c r="W1131" s="107"/>
      <c r="X1131" s="107"/>
      <c r="Y1131" s="107"/>
      <c r="Z1131" s="107"/>
      <c r="AA1131" s="107"/>
      <c r="AB1131" s="107"/>
      <c r="AC1131" s="107"/>
      <c r="AD1131" s="107"/>
      <c r="AE1131" s="107"/>
      <c r="AF1131" s="107"/>
      <c r="AG1131" s="107"/>
      <c r="AH1131" s="107"/>
      <c r="AI1131" s="107"/>
      <c r="AJ1131" s="107"/>
      <c r="AK1131" s="107"/>
      <c r="AL1131" s="107"/>
      <c r="AM1131" s="107"/>
      <c r="AN1131" s="107"/>
      <c r="AO1131" s="107"/>
      <c r="AP1131" s="107"/>
      <c r="AQ1131" s="107"/>
      <c r="AR1131" s="107"/>
      <c r="AS1131" s="107"/>
      <c r="AT1131" s="107"/>
      <c r="AU1131" s="107"/>
      <c r="AV1131" s="107"/>
      <c r="AW1131" s="107"/>
      <c r="AX1131" s="107"/>
      <c r="AY1131" s="107"/>
      <c r="AZ1131" s="107"/>
      <c r="BA1131" s="107"/>
      <c r="BB1131" s="107"/>
      <c r="BC1131" s="107"/>
    </row>
    <row r="1132" spans="1:55" hidden="1" x14ac:dyDescent="0.3">
      <c r="B1132" s="111" t="s">
        <v>3177</v>
      </c>
      <c r="C1132" s="111">
        <v>4600011662</v>
      </c>
      <c r="D1132" s="101" t="s">
        <v>1517</v>
      </c>
      <c r="E1132" s="110"/>
      <c r="F1132" s="102" t="s">
        <v>455</v>
      </c>
      <c r="G1132" s="103" t="s">
        <v>450</v>
      </c>
      <c r="H1132" s="103" t="s">
        <v>429</v>
      </c>
      <c r="I1132" s="100"/>
      <c r="J1132" s="122" t="s">
        <v>279</v>
      </c>
      <c r="K1132" s="103"/>
      <c r="L1132" s="103"/>
      <c r="M1132" s="103"/>
      <c r="N1132" s="103"/>
      <c r="O1132" s="106"/>
      <c r="P1132" s="104"/>
      <c r="Q1132" s="104"/>
      <c r="R1132" s="104"/>
      <c r="S1132" s="105"/>
      <c r="T1132" s="119"/>
      <c r="U1132" s="107"/>
      <c r="V1132" s="107"/>
      <c r="W1132" s="107"/>
      <c r="X1132" s="107"/>
      <c r="Y1132" s="107"/>
      <c r="Z1132" s="107"/>
      <c r="AA1132" s="107"/>
      <c r="AB1132" s="107"/>
      <c r="AC1132" s="107"/>
      <c r="AD1132" s="107"/>
      <c r="AE1132" s="107"/>
      <c r="AF1132" s="107"/>
      <c r="AG1132" s="107"/>
      <c r="AH1132" s="107"/>
      <c r="AI1132" s="107"/>
      <c r="AJ1132" s="107"/>
      <c r="AK1132" s="107"/>
      <c r="AL1132" s="107"/>
      <c r="AM1132" s="107"/>
      <c r="AN1132" s="107"/>
      <c r="AO1132" s="107"/>
      <c r="AP1132" s="107"/>
      <c r="AQ1132" s="107"/>
      <c r="AR1132" s="107"/>
      <c r="AS1132" s="107"/>
      <c r="AT1132" s="107"/>
      <c r="AU1132" s="107"/>
      <c r="AV1132" s="107"/>
      <c r="AW1132" s="107"/>
      <c r="AX1132" s="107"/>
      <c r="AY1132" s="107"/>
      <c r="AZ1132" s="107"/>
      <c r="BA1132" s="107"/>
      <c r="BB1132" s="107"/>
      <c r="BC1132" s="107"/>
    </row>
    <row r="1133" spans="1:55" hidden="1" x14ac:dyDescent="0.3">
      <c r="B1133" s="111" t="s">
        <v>3177</v>
      </c>
      <c r="C1133" s="111">
        <v>4600011662</v>
      </c>
      <c r="D1133" s="101" t="s">
        <v>1518</v>
      </c>
      <c r="E1133" s="110"/>
      <c r="F1133" s="102"/>
      <c r="G1133" s="103"/>
      <c r="H1133" s="103"/>
      <c r="I1133" s="100"/>
      <c r="J1133" s="122" t="s">
        <v>335</v>
      </c>
      <c r="K1133" s="103"/>
      <c r="L1133" s="103"/>
      <c r="M1133" s="103"/>
      <c r="N1133" s="103"/>
      <c r="O1133" s="106"/>
      <c r="P1133" s="104"/>
      <c r="Q1133" s="104"/>
      <c r="R1133" s="104"/>
      <c r="S1133" s="105"/>
      <c r="T1133" s="119"/>
      <c r="U1133" s="107"/>
      <c r="V1133" s="107"/>
      <c r="W1133" s="107"/>
      <c r="X1133" s="107"/>
      <c r="Y1133" s="107"/>
      <c r="Z1133" s="107"/>
      <c r="AA1133" s="107"/>
      <c r="AB1133" s="107"/>
      <c r="AC1133" s="107"/>
      <c r="AD1133" s="107"/>
      <c r="AE1133" s="107"/>
      <c r="AF1133" s="107"/>
      <c r="AG1133" s="107"/>
      <c r="AH1133" s="107"/>
      <c r="AI1133" s="107"/>
      <c r="AJ1133" s="107"/>
      <c r="AK1133" s="107"/>
      <c r="AL1133" s="107"/>
      <c r="AM1133" s="107"/>
      <c r="AN1133" s="107"/>
      <c r="AO1133" s="107"/>
      <c r="AP1133" s="107"/>
      <c r="AQ1133" s="107"/>
      <c r="AR1133" s="107"/>
      <c r="AS1133" s="107"/>
      <c r="AT1133" s="107"/>
      <c r="AU1133" s="107"/>
      <c r="AV1133" s="107"/>
      <c r="AW1133" s="107"/>
      <c r="AX1133" s="107"/>
      <c r="AY1133" s="107"/>
      <c r="AZ1133" s="107"/>
      <c r="BA1133" s="107"/>
      <c r="BB1133" s="107"/>
      <c r="BC1133" s="107"/>
    </row>
    <row r="1134" spans="1:55" hidden="1" x14ac:dyDescent="0.3">
      <c r="B1134" s="111" t="s">
        <v>3177</v>
      </c>
      <c r="C1134" s="111">
        <v>4600011662</v>
      </c>
      <c r="D1134" s="101" t="s">
        <v>1519</v>
      </c>
      <c r="E1134" s="110"/>
      <c r="F1134" s="102"/>
      <c r="G1134" s="103"/>
      <c r="H1134" s="103"/>
      <c r="I1134" s="100"/>
      <c r="J1134" s="122" t="s">
        <v>2762</v>
      </c>
      <c r="K1134" s="103"/>
      <c r="L1134" s="103"/>
      <c r="M1134" s="103"/>
      <c r="N1134" s="103"/>
      <c r="O1134" s="106"/>
      <c r="P1134" s="104"/>
      <c r="Q1134" s="104"/>
      <c r="R1134" s="104"/>
      <c r="S1134" s="105"/>
      <c r="T1134" s="119"/>
      <c r="U1134" s="107"/>
      <c r="V1134" s="107"/>
      <c r="W1134" s="107"/>
      <c r="X1134" s="107"/>
      <c r="Y1134" s="107"/>
      <c r="Z1134" s="107"/>
      <c r="AA1134" s="107"/>
      <c r="AB1134" s="107"/>
      <c r="AC1134" s="107"/>
      <c r="AD1134" s="107"/>
      <c r="AE1134" s="107"/>
      <c r="AF1134" s="107"/>
      <c r="AG1134" s="107"/>
      <c r="AH1134" s="107"/>
      <c r="AI1134" s="107"/>
      <c r="AJ1134" s="107"/>
      <c r="AK1134" s="107"/>
      <c r="AL1134" s="107"/>
      <c r="AM1134" s="107"/>
      <c r="AN1134" s="107"/>
      <c r="AO1134" s="107"/>
      <c r="AP1134" s="107"/>
      <c r="AQ1134" s="107"/>
      <c r="AR1134" s="107"/>
      <c r="AS1134" s="107"/>
      <c r="AT1134" s="107"/>
      <c r="AU1134" s="107"/>
      <c r="AV1134" s="107"/>
      <c r="AW1134" s="107"/>
      <c r="AX1134" s="107"/>
      <c r="AY1134" s="107"/>
      <c r="AZ1134" s="107"/>
      <c r="BA1134" s="107"/>
      <c r="BB1134" s="107"/>
      <c r="BC1134" s="107"/>
    </row>
    <row r="1135" spans="1:55" hidden="1" x14ac:dyDescent="0.3">
      <c r="B1135" s="111" t="s">
        <v>3177</v>
      </c>
      <c r="C1135" s="111">
        <v>4600011662</v>
      </c>
      <c r="D1135" s="101" t="s">
        <v>1520</v>
      </c>
      <c r="E1135" s="110"/>
      <c r="F1135" s="102"/>
      <c r="G1135" s="103"/>
      <c r="H1135" s="103"/>
      <c r="I1135" s="100"/>
      <c r="J1135" s="122" t="s">
        <v>2874</v>
      </c>
      <c r="K1135" s="103"/>
      <c r="L1135" s="103"/>
      <c r="M1135" s="103"/>
      <c r="N1135" s="103"/>
      <c r="O1135" s="106"/>
      <c r="P1135" s="104"/>
      <c r="Q1135" s="104"/>
      <c r="R1135" s="104"/>
      <c r="S1135" s="105"/>
      <c r="T1135" s="119"/>
      <c r="U1135" s="107"/>
      <c r="V1135" s="107"/>
      <c r="W1135" s="107"/>
      <c r="X1135" s="107"/>
      <c r="Y1135" s="107"/>
      <c r="Z1135" s="107"/>
      <c r="AA1135" s="107"/>
      <c r="AB1135" s="107"/>
      <c r="AC1135" s="107"/>
      <c r="AD1135" s="107"/>
      <c r="AE1135" s="107"/>
      <c r="AF1135" s="107"/>
      <c r="AG1135" s="107"/>
      <c r="AH1135" s="107"/>
      <c r="AI1135" s="107"/>
      <c r="AJ1135" s="107"/>
      <c r="AK1135" s="107"/>
      <c r="AL1135" s="107"/>
      <c r="AM1135" s="107"/>
      <c r="AN1135" s="107"/>
      <c r="AO1135" s="107"/>
      <c r="AP1135" s="107"/>
      <c r="AQ1135" s="107"/>
      <c r="AR1135" s="107"/>
      <c r="AS1135" s="107"/>
      <c r="AT1135" s="107"/>
      <c r="AU1135" s="107"/>
      <c r="AV1135" s="107"/>
      <c r="AW1135" s="107"/>
      <c r="AX1135" s="107"/>
      <c r="AY1135" s="107"/>
      <c r="AZ1135" s="107"/>
      <c r="BA1135" s="107"/>
      <c r="BB1135" s="107"/>
      <c r="BC1135" s="107"/>
    </row>
    <row r="1136" spans="1:55" hidden="1" x14ac:dyDescent="0.3">
      <c r="B1136" s="111" t="s">
        <v>3177</v>
      </c>
      <c r="C1136" s="111">
        <v>4600011662</v>
      </c>
      <c r="D1136" s="101" t="s">
        <v>1521</v>
      </c>
      <c r="E1136" s="110"/>
      <c r="F1136" s="102" t="s">
        <v>455</v>
      </c>
      <c r="G1136" s="103" t="s">
        <v>450</v>
      </c>
      <c r="H1136" s="103" t="s">
        <v>429</v>
      </c>
      <c r="I1136" s="100"/>
      <c r="J1136" s="122" t="s">
        <v>2990</v>
      </c>
      <c r="K1136" s="103"/>
      <c r="L1136" s="103"/>
      <c r="M1136" s="103"/>
      <c r="N1136" s="103"/>
      <c r="O1136" s="106"/>
      <c r="P1136" s="104"/>
      <c r="Q1136" s="104"/>
      <c r="R1136" s="104"/>
      <c r="S1136" s="105"/>
      <c r="T1136" s="119"/>
      <c r="U1136" s="107"/>
      <c r="V1136" s="107"/>
      <c r="W1136" s="107"/>
      <c r="X1136" s="107"/>
      <c r="Y1136" s="107"/>
      <c r="Z1136" s="107"/>
      <c r="AA1136" s="107"/>
      <c r="AB1136" s="107"/>
      <c r="AC1136" s="107"/>
      <c r="AD1136" s="107"/>
      <c r="AE1136" s="107"/>
      <c r="AF1136" s="107"/>
      <c r="AG1136" s="107"/>
      <c r="AH1136" s="107"/>
      <c r="AI1136" s="107"/>
      <c r="AJ1136" s="107"/>
      <c r="AK1136" s="107"/>
      <c r="AL1136" s="107"/>
      <c r="AM1136" s="107"/>
      <c r="AN1136" s="107"/>
      <c r="AO1136" s="107"/>
      <c r="AP1136" s="107"/>
      <c r="AQ1136" s="107"/>
      <c r="AR1136" s="107"/>
      <c r="AS1136" s="107"/>
      <c r="AT1136" s="107"/>
      <c r="AU1136" s="107"/>
      <c r="AV1136" s="107"/>
      <c r="AW1136" s="107"/>
      <c r="AX1136" s="107"/>
      <c r="AY1136" s="107"/>
      <c r="AZ1136" s="107"/>
      <c r="BA1136" s="107"/>
      <c r="BB1136" s="107"/>
      <c r="BC1136" s="107"/>
    </row>
    <row r="1137" spans="2:55" hidden="1" x14ac:dyDescent="0.3">
      <c r="B1137" s="111" t="s">
        <v>3177</v>
      </c>
      <c r="C1137" s="111">
        <v>4600011662</v>
      </c>
      <c r="D1137" s="101" t="s">
        <v>1522</v>
      </c>
      <c r="E1137" s="110"/>
      <c r="F1137" s="102"/>
      <c r="G1137" s="103"/>
      <c r="H1137" s="103"/>
      <c r="I1137" s="100"/>
      <c r="J1137" s="122" t="s">
        <v>279</v>
      </c>
      <c r="K1137" s="103"/>
      <c r="L1137" s="103"/>
      <c r="M1137" s="103"/>
      <c r="N1137" s="103"/>
      <c r="O1137" s="106"/>
      <c r="P1137" s="104"/>
      <c r="Q1137" s="104"/>
      <c r="R1137" s="104"/>
      <c r="S1137" s="105"/>
      <c r="T1137" s="119"/>
      <c r="U1137" s="107"/>
      <c r="V1137" s="107"/>
      <c r="W1137" s="107"/>
      <c r="X1137" s="107"/>
      <c r="Y1137" s="107"/>
      <c r="Z1137" s="107"/>
      <c r="AA1137" s="107"/>
      <c r="AB1137" s="107"/>
      <c r="AC1137" s="107"/>
      <c r="AD1137" s="107"/>
      <c r="AE1137" s="107"/>
      <c r="AF1137" s="107"/>
      <c r="AG1137" s="107"/>
      <c r="AH1137" s="107"/>
      <c r="AI1137" s="107"/>
      <c r="AJ1137" s="107"/>
      <c r="AK1137" s="107"/>
      <c r="AL1137" s="107"/>
      <c r="AM1137" s="107"/>
      <c r="AN1137" s="107"/>
      <c r="AO1137" s="107"/>
      <c r="AP1137" s="107"/>
      <c r="AQ1137" s="107"/>
      <c r="AR1137" s="107"/>
      <c r="AS1137" s="107"/>
      <c r="AT1137" s="107"/>
      <c r="AU1137" s="107"/>
      <c r="AV1137" s="107"/>
      <c r="AW1137" s="107"/>
      <c r="AX1137" s="107"/>
      <c r="AY1137" s="107"/>
      <c r="AZ1137" s="107"/>
      <c r="BA1137" s="107"/>
      <c r="BB1137" s="107"/>
      <c r="BC1137" s="107"/>
    </row>
    <row r="1138" spans="2:55" hidden="1" x14ac:dyDescent="0.3">
      <c r="B1138" s="111" t="s">
        <v>3177</v>
      </c>
      <c r="C1138" s="111">
        <v>4600011662</v>
      </c>
      <c r="D1138" s="101" t="s">
        <v>1523</v>
      </c>
      <c r="E1138" s="110"/>
      <c r="F1138" s="102"/>
      <c r="G1138" s="103"/>
      <c r="H1138" s="103"/>
      <c r="I1138" s="100"/>
      <c r="J1138" s="122" t="s">
        <v>335</v>
      </c>
      <c r="K1138" s="103"/>
      <c r="L1138" s="103"/>
      <c r="M1138" s="103"/>
      <c r="N1138" s="103"/>
      <c r="O1138" s="106"/>
      <c r="P1138" s="104"/>
      <c r="Q1138" s="104"/>
      <c r="R1138" s="104"/>
      <c r="S1138" s="105"/>
      <c r="T1138" s="119"/>
      <c r="U1138" s="107"/>
      <c r="V1138" s="107"/>
      <c r="W1138" s="107"/>
      <c r="X1138" s="107"/>
      <c r="Y1138" s="107"/>
      <c r="Z1138" s="107"/>
      <c r="AA1138" s="107"/>
      <c r="AB1138" s="107"/>
      <c r="AC1138" s="107"/>
      <c r="AD1138" s="107"/>
      <c r="AE1138" s="107"/>
      <c r="AF1138" s="107"/>
      <c r="AG1138" s="107"/>
      <c r="AH1138" s="107"/>
      <c r="AI1138" s="107"/>
      <c r="AJ1138" s="107"/>
      <c r="AK1138" s="107"/>
      <c r="AL1138" s="107"/>
      <c r="AM1138" s="107"/>
      <c r="AN1138" s="107"/>
      <c r="AO1138" s="107"/>
      <c r="AP1138" s="107"/>
      <c r="AQ1138" s="107"/>
      <c r="AR1138" s="107"/>
      <c r="AS1138" s="107"/>
      <c r="AT1138" s="107"/>
      <c r="AU1138" s="107"/>
      <c r="AV1138" s="107"/>
      <c r="AW1138" s="107"/>
      <c r="AX1138" s="107"/>
      <c r="AY1138" s="107"/>
      <c r="AZ1138" s="107"/>
      <c r="BA1138" s="107"/>
      <c r="BB1138" s="107"/>
      <c r="BC1138" s="107"/>
    </row>
    <row r="1139" spans="2:55" hidden="1" x14ac:dyDescent="0.3">
      <c r="B1139" s="111" t="s">
        <v>3177</v>
      </c>
      <c r="C1139" s="111">
        <v>4600011662</v>
      </c>
      <c r="D1139" s="101" t="s">
        <v>1524</v>
      </c>
      <c r="E1139" s="110"/>
      <c r="F1139" s="102"/>
      <c r="G1139" s="103"/>
      <c r="H1139" s="103"/>
      <c r="I1139" s="100"/>
      <c r="J1139" s="122" t="s">
        <v>3109</v>
      </c>
      <c r="K1139" s="103"/>
      <c r="L1139" s="103"/>
      <c r="M1139" s="103"/>
      <c r="N1139" s="103"/>
      <c r="O1139" s="106"/>
      <c r="P1139" s="104"/>
      <c r="Q1139" s="104"/>
      <c r="R1139" s="104"/>
      <c r="S1139" s="105"/>
      <c r="T1139" s="119"/>
      <c r="U1139" s="107"/>
      <c r="V1139" s="107"/>
      <c r="W1139" s="107"/>
      <c r="X1139" s="107"/>
      <c r="Y1139" s="107"/>
      <c r="Z1139" s="107"/>
      <c r="AA1139" s="107"/>
      <c r="AB1139" s="107"/>
      <c r="AC1139" s="107"/>
      <c r="AD1139" s="107"/>
      <c r="AE1139" s="107"/>
      <c r="AF1139" s="107"/>
      <c r="AG1139" s="107"/>
      <c r="AH1139" s="107"/>
      <c r="AI1139" s="107"/>
      <c r="AJ1139" s="107"/>
      <c r="AK1139" s="107"/>
      <c r="AL1139" s="107"/>
      <c r="AM1139" s="107"/>
      <c r="AN1139" s="107"/>
      <c r="AO1139" s="107"/>
      <c r="AP1139" s="107"/>
      <c r="AQ1139" s="107"/>
      <c r="AR1139" s="107"/>
      <c r="AS1139" s="107"/>
      <c r="AT1139" s="107"/>
      <c r="AU1139" s="107"/>
      <c r="AV1139" s="107"/>
      <c r="AW1139" s="107"/>
      <c r="AX1139" s="107"/>
      <c r="AY1139" s="107"/>
      <c r="AZ1139" s="107"/>
      <c r="BA1139" s="107"/>
      <c r="BB1139" s="107"/>
      <c r="BC1139" s="107"/>
    </row>
    <row r="1140" spans="2:55" hidden="1" x14ac:dyDescent="0.3">
      <c r="B1140" s="111" t="s">
        <v>3177</v>
      </c>
      <c r="C1140" s="111">
        <v>4600011662</v>
      </c>
      <c r="D1140" s="101" t="s">
        <v>1525</v>
      </c>
      <c r="E1140" s="110"/>
      <c r="F1140" s="102"/>
      <c r="G1140" s="103"/>
      <c r="H1140" s="103"/>
      <c r="I1140" s="100"/>
      <c r="J1140" s="122" t="s">
        <v>2874</v>
      </c>
      <c r="K1140" s="103"/>
      <c r="L1140" s="103"/>
      <c r="M1140" s="103"/>
      <c r="N1140" s="103"/>
      <c r="O1140" s="106"/>
      <c r="P1140" s="104"/>
      <c r="Q1140" s="104"/>
      <c r="R1140" s="104"/>
      <c r="S1140" s="105"/>
      <c r="T1140" s="119"/>
      <c r="U1140" s="107"/>
      <c r="V1140" s="107"/>
      <c r="W1140" s="107"/>
      <c r="X1140" s="107"/>
      <c r="Y1140" s="107"/>
      <c r="Z1140" s="107"/>
      <c r="AA1140" s="107"/>
      <c r="AB1140" s="107"/>
      <c r="AC1140" s="107"/>
      <c r="AD1140" s="107"/>
      <c r="AE1140" s="107"/>
      <c r="AF1140" s="107"/>
      <c r="AG1140" s="107"/>
      <c r="AH1140" s="107"/>
      <c r="AI1140" s="107"/>
      <c r="AJ1140" s="107"/>
      <c r="AK1140" s="107"/>
      <c r="AL1140" s="107"/>
      <c r="AM1140" s="107"/>
      <c r="AN1140" s="107"/>
      <c r="AO1140" s="107"/>
      <c r="AP1140" s="107"/>
      <c r="AQ1140" s="107"/>
      <c r="AR1140" s="107"/>
      <c r="AS1140" s="107"/>
      <c r="AT1140" s="107"/>
      <c r="AU1140" s="107"/>
      <c r="AV1140" s="107"/>
      <c r="AW1140" s="107"/>
      <c r="AX1140" s="107"/>
      <c r="AY1140" s="107"/>
      <c r="AZ1140" s="107"/>
      <c r="BA1140" s="107"/>
      <c r="BB1140" s="107"/>
      <c r="BC1140" s="107"/>
    </row>
    <row r="1141" spans="2:55" hidden="1" x14ac:dyDescent="0.3">
      <c r="B1141" s="111" t="s">
        <v>3177</v>
      </c>
      <c r="C1141" s="111">
        <v>4600011662</v>
      </c>
      <c r="D1141" s="101" t="s">
        <v>1526</v>
      </c>
      <c r="E1141" s="110"/>
      <c r="F1141" s="102" t="s">
        <v>455</v>
      </c>
      <c r="G1141" s="103" t="s">
        <v>450</v>
      </c>
      <c r="H1141" s="103" t="s">
        <v>429</v>
      </c>
      <c r="I1141" s="100"/>
      <c r="J1141" s="122" t="s">
        <v>3110</v>
      </c>
      <c r="K1141" s="103"/>
      <c r="L1141" s="103"/>
      <c r="M1141" s="103"/>
      <c r="N1141" s="103"/>
      <c r="O1141" s="106"/>
      <c r="P1141" s="104"/>
      <c r="Q1141" s="104"/>
      <c r="R1141" s="104"/>
      <c r="S1141" s="105"/>
      <c r="T1141" s="119"/>
      <c r="U1141" s="107"/>
      <c r="V1141" s="107"/>
      <c r="W1141" s="107"/>
      <c r="X1141" s="107"/>
      <c r="Y1141" s="107"/>
      <c r="Z1141" s="107"/>
      <c r="AA1141" s="107"/>
      <c r="AB1141" s="107"/>
      <c r="AC1141" s="107"/>
      <c r="AD1141" s="107"/>
      <c r="AE1141" s="107"/>
      <c r="AF1141" s="107"/>
      <c r="AG1141" s="107"/>
      <c r="AH1141" s="107"/>
      <c r="AI1141" s="107"/>
      <c r="AJ1141" s="107"/>
      <c r="AK1141" s="107"/>
      <c r="AL1141" s="107"/>
      <c r="AM1141" s="107"/>
      <c r="AN1141" s="107"/>
      <c r="AO1141" s="107"/>
      <c r="AP1141" s="107"/>
      <c r="AQ1141" s="107"/>
      <c r="AR1141" s="107"/>
      <c r="AS1141" s="107"/>
      <c r="AT1141" s="107"/>
      <c r="AU1141" s="107"/>
      <c r="AV1141" s="107"/>
      <c r="AW1141" s="107"/>
      <c r="AX1141" s="107"/>
      <c r="AY1141" s="107"/>
      <c r="AZ1141" s="107"/>
      <c r="BA1141" s="107"/>
      <c r="BB1141" s="107"/>
      <c r="BC1141" s="107"/>
    </row>
    <row r="1142" spans="2:55" hidden="1" x14ac:dyDescent="0.3">
      <c r="B1142" s="111" t="s">
        <v>3177</v>
      </c>
      <c r="C1142" s="111">
        <v>4600011662</v>
      </c>
      <c r="D1142" s="101" t="s">
        <v>1527</v>
      </c>
      <c r="E1142" s="110"/>
      <c r="F1142" s="102" t="s">
        <v>455</v>
      </c>
      <c r="G1142" s="103" t="s">
        <v>450</v>
      </c>
      <c r="H1142" s="103" t="s">
        <v>429</v>
      </c>
      <c r="I1142" s="100"/>
      <c r="J1142" s="122" t="s">
        <v>2990</v>
      </c>
      <c r="K1142" s="103"/>
      <c r="L1142" s="103"/>
      <c r="M1142" s="103"/>
      <c r="N1142" s="103"/>
      <c r="O1142" s="106"/>
      <c r="P1142" s="104"/>
      <c r="Q1142" s="104"/>
      <c r="R1142" s="104"/>
      <c r="S1142" s="105"/>
      <c r="T1142" s="119"/>
      <c r="U1142" s="107"/>
      <c r="V1142" s="107"/>
      <c r="W1142" s="107"/>
      <c r="X1142" s="107"/>
      <c r="Y1142" s="107"/>
      <c r="Z1142" s="107"/>
      <c r="AA1142" s="107"/>
      <c r="AB1142" s="107"/>
      <c r="AC1142" s="107"/>
      <c r="AD1142" s="107"/>
      <c r="AE1142" s="107"/>
      <c r="AF1142" s="107"/>
      <c r="AG1142" s="107"/>
      <c r="AH1142" s="107"/>
      <c r="AI1142" s="107"/>
      <c r="AJ1142" s="107"/>
      <c r="AK1142" s="107"/>
      <c r="AL1142" s="107"/>
      <c r="AM1142" s="107"/>
      <c r="AN1142" s="107"/>
      <c r="AO1142" s="107"/>
      <c r="AP1142" s="107"/>
      <c r="AQ1142" s="107"/>
      <c r="AR1142" s="107"/>
      <c r="AS1142" s="107"/>
      <c r="AT1142" s="107"/>
      <c r="AU1142" s="107"/>
      <c r="AV1142" s="107"/>
      <c r="AW1142" s="107"/>
      <c r="AX1142" s="107"/>
      <c r="AY1142" s="107"/>
      <c r="AZ1142" s="107"/>
      <c r="BA1142" s="107"/>
      <c r="BB1142" s="107"/>
      <c r="BC1142" s="107"/>
    </row>
    <row r="1143" spans="2:55" hidden="1" x14ac:dyDescent="0.3">
      <c r="B1143" s="111" t="s">
        <v>3177</v>
      </c>
      <c r="C1143" s="111">
        <v>4600011662</v>
      </c>
      <c r="D1143" s="101" t="s">
        <v>1528</v>
      </c>
      <c r="E1143" s="110"/>
      <c r="F1143" s="102" t="s">
        <v>455</v>
      </c>
      <c r="G1143" s="103" t="s">
        <v>450</v>
      </c>
      <c r="H1143" s="103" t="s">
        <v>429</v>
      </c>
      <c r="I1143" s="100"/>
      <c r="J1143" s="122" t="s">
        <v>279</v>
      </c>
      <c r="K1143" s="103"/>
      <c r="L1143" s="103"/>
      <c r="M1143" s="103"/>
      <c r="N1143" s="103"/>
      <c r="O1143" s="106"/>
      <c r="P1143" s="104"/>
      <c r="Q1143" s="104"/>
      <c r="R1143" s="104"/>
      <c r="S1143" s="105"/>
      <c r="T1143" s="119"/>
      <c r="U1143" s="107"/>
      <c r="V1143" s="107"/>
      <c r="W1143" s="107"/>
      <c r="X1143" s="107"/>
      <c r="Y1143" s="107"/>
      <c r="Z1143" s="107"/>
      <c r="AA1143" s="107"/>
      <c r="AB1143" s="107"/>
      <c r="AC1143" s="107"/>
      <c r="AD1143" s="107"/>
      <c r="AE1143" s="107"/>
      <c r="AF1143" s="107"/>
      <c r="AG1143" s="107"/>
      <c r="AH1143" s="107"/>
      <c r="AI1143" s="107"/>
      <c r="AJ1143" s="107"/>
      <c r="AK1143" s="107"/>
      <c r="AL1143" s="107"/>
      <c r="AM1143" s="107"/>
      <c r="AN1143" s="107"/>
      <c r="AO1143" s="107"/>
      <c r="AP1143" s="107"/>
      <c r="AQ1143" s="107"/>
      <c r="AR1143" s="107"/>
      <c r="AS1143" s="107"/>
      <c r="AT1143" s="107"/>
      <c r="AU1143" s="107"/>
      <c r="AV1143" s="107"/>
      <c r="AW1143" s="107"/>
      <c r="AX1143" s="107"/>
      <c r="AY1143" s="107"/>
      <c r="AZ1143" s="107"/>
      <c r="BA1143" s="107"/>
      <c r="BB1143" s="107"/>
      <c r="BC1143" s="107"/>
    </row>
    <row r="1144" spans="2:55" hidden="1" x14ac:dyDescent="0.3">
      <c r="B1144" s="111" t="s">
        <v>3179</v>
      </c>
      <c r="C1144" s="111">
        <v>4600011662</v>
      </c>
      <c r="D1144" s="101" t="s">
        <v>1529</v>
      </c>
      <c r="E1144" s="110" t="str">
        <f t="shared" ref="E1144" si="119">IF(F1144="","",CONCATENATE(TRIM(F1144)," - ",TRIM(J1144)))</f>
        <v>(DE) Sistema de Desaeração e Água de Alimentação das caldeiras - Teste hidrostático linha 5341</v>
      </c>
      <c r="F1144" s="102" t="s">
        <v>455</v>
      </c>
      <c r="G1144" s="103" t="s">
        <v>450</v>
      </c>
      <c r="H1144" s="103" t="s">
        <v>429</v>
      </c>
      <c r="I1144" s="100">
        <v>14</v>
      </c>
      <c r="J1144" s="122" t="s">
        <v>3242</v>
      </c>
      <c r="K1144" s="103" t="s">
        <v>1704</v>
      </c>
      <c r="L1144" s="103" t="s">
        <v>462</v>
      </c>
      <c r="M1144" s="103"/>
      <c r="N1144" s="103" t="s">
        <v>3253</v>
      </c>
      <c r="O1144" s="106"/>
      <c r="P1144" s="104">
        <v>1</v>
      </c>
      <c r="Q1144" s="104"/>
      <c r="R1144" s="104" t="s">
        <v>1701</v>
      </c>
      <c r="S1144" s="105">
        <v>0</v>
      </c>
      <c r="T1144" s="119"/>
      <c r="U1144" s="107"/>
      <c r="V1144" s="107"/>
      <c r="W1144" s="107"/>
      <c r="X1144" s="107"/>
      <c r="Y1144" s="107"/>
      <c r="Z1144" s="107"/>
      <c r="AA1144" s="107"/>
      <c r="AB1144" s="107"/>
      <c r="AC1144" s="107"/>
      <c r="AD1144" s="107"/>
      <c r="AE1144" s="107"/>
      <c r="AF1144" s="107"/>
      <c r="AG1144" s="107"/>
      <c r="AH1144" s="107"/>
      <c r="AI1144" s="107"/>
      <c r="AJ1144" s="107"/>
      <c r="AK1144" s="107"/>
      <c r="AL1144" s="107"/>
      <c r="AM1144" s="107"/>
      <c r="AN1144" s="107">
        <v>1</v>
      </c>
      <c r="AO1144" s="107"/>
      <c r="AP1144" s="107"/>
      <c r="AQ1144" s="107"/>
      <c r="AR1144" s="107"/>
      <c r="AS1144" s="107"/>
      <c r="AT1144" s="107"/>
      <c r="AU1144" s="107"/>
      <c r="AV1144" s="107"/>
      <c r="AW1144" s="107"/>
      <c r="AX1144" s="107"/>
      <c r="AY1144" s="107"/>
      <c r="AZ1144" s="107"/>
      <c r="BA1144" s="107"/>
      <c r="BB1144" s="107"/>
      <c r="BC1144" s="107"/>
    </row>
    <row r="1145" spans="2:55" hidden="1" x14ac:dyDescent="0.3">
      <c r="B1145" s="111" t="s">
        <v>3177</v>
      </c>
      <c r="C1145" s="111">
        <v>4600011662</v>
      </c>
      <c r="D1145" s="101" t="s">
        <v>1530</v>
      </c>
      <c r="E1145" s="110"/>
      <c r="F1145" s="102"/>
      <c r="G1145" s="103"/>
      <c r="H1145" s="103"/>
      <c r="I1145" s="100"/>
      <c r="J1145" s="122" t="s">
        <v>3111</v>
      </c>
      <c r="K1145" s="103"/>
      <c r="L1145" s="103"/>
      <c r="M1145" s="103"/>
      <c r="N1145" s="103"/>
      <c r="O1145" s="106"/>
      <c r="P1145" s="104"/>
      <c r="Q1145" s="104"/>
      <c r="R1145" s="104"/>
      <c r="S1145" s="105"/>
      <c r="T1145" s="119"/>
      <c r="U1145" s="107"/>
      <c r="V1145" s="107"/>
      <c r="W1145" s="107"/>
      <c r="X1145" s="107"/>
      <c r="Y1145" s="107"/>
      <c r="Z1145" s="107"/>
      <c r="AA1145" s="107"/>
      <c r="AB1145" s="107"/>
      <c r="AC1145" s="107"/>
      <c r="AD1145" s="107"/>
      <c r="AE1145" s="107"/>
      <c r="AF1145" s="107"/>
      <c r="AG1145" s="107"/>
      <c r="AH1145" s="107"/>
      <c r="AI1145" s="107"/>
      <c r="AJ1145" s="107"/>
      <c r="AK1145" s="107"/>
      <c r="AL1145" s="107"/>
      <c r="AM1145" s="107"/>
      <c r="AN1145" s="107"/>
      <c r="AO1145" s="107"/>
      <c r="AP1145" s="107"/>
      <c r="AQ1145" s="107"/>
      <c r="AR1145" s="107"/>
      <c r="AS1145" s="107"/>
      <c r="AT1145" s="107"/>
      <c r="AU1145" s="107"/>
      <c r="AV1145" s="107"/>
      <c r="AW1145" s="107"/>
      <c r="AX1145" s="107"/>
      <c r="AY1145" s="107"/>
      <c r="AZ1145" s="107"/>
      <c r="BA1145" s="107"/>
      <c r="BB1145" s="107"/>
      <c r="BC1145" s="107"/>
    </row>
    <row r="1146" spans="2:55" hidden="1" x14ac:dyDescent="0.3">
      <c r="B1146" s="111" t="s">
        <v>3177</v>
      </c>
      <c r="C1146" s="111">
        <v>4600011662</v>
      </c>
      <c r="D1146" s="101" t="s">
        <v>1531</v>
      </c>
      <c r="E1146" s="110"/>
      <c r="F1146" s="102"/>
      <c r="G1146" s="103"/>
      <c r="H1146" s="103"/>
      <c r="I1146" s="100"/>
      <c r="J1146" s="122" t="s">
        <v>2874</v>
      </c>
      <c r="K1146" s="103"/>
      <c r="L1146" s="103"/>
      <c r="M1146" s="103"/>
      <c r="N1146" s="103"/>
      <c r="O1146" s="106"/>
      <c r="P1146" s="104"/>
      <c r="Q1146" s="104"/>
      <c r="R1146" s="104"/>
      <c r="S1146" s="105"/>
      <c r="T1146" s="119"/>
      <c r="U1146" s="107"/>
      <c r="V1146" s="107"/>
      <c r="W1146" s="107"/>
      <c r="X1146" s="107"/>
      <c r="Y1146" s="107"/>
      <c r="Z1146" s="107"/>
      <c r="AA1146" s="107"/>
      <c r="AB1146" s="107"/>
      <c r="AC1146" s="107"/>
      <c r="AD1146" s="107"/>
      <c r="AE1146" s="107"/>
      <c r="AF1146" s="107"/>
      <c r="AG1146" s="107"/>
      <c r="AH1146" s="107"/>
      <c r="AI1146" s="107"/>
      <c r="AJ1146" s="107"/>
      <c r="AK1146" s="107"/>
      <c r="AL1146" s="107"/>
      <c r="AM1146" s="107"/>
      <c r="AN1146" s="107"/>
      <c r="AO1146" s="107"/>
      <c r="AP1146" s="107"/>
      <c r="AQ1146" s="107"/>
      <c r="AR1146" s="107"/>
      <c r="AS1146" s="107"/>
      <c r="AT1146" s="107"/>
      <c r="AU1146" s="107"/>
      <c r="AV1146" s="107"/>
      <c r="AW1146" s="107"/>
      <c r="AX1146" s="107"/>
      <c r="AY1146" s="107"/>
      <c r="AZ1146" s="107"/>
      <c r="BA1146" s="107"/>
      <c r="BB1146" s="107"/>
      <c r="BC1146" s="107"/>
    </row>
    <row r="1147" spans="2:55" hidden="1" x14ac:dyDescent="0.3">
      <c r="B1147" s="111" t="s">
        <v>3177</v>
      </c>
      <c r="C1147" s="111">
        <v>4600011662</v>
      </c>
      <c r="D1147" s="101" t="s">
        <v>1532</v>
      </c>
      <c r="E1147" s="110"/>
      <c r="F1147" s="102"/>
      <c r="G1147" s="103"/>
      <c r="H1147" s="103"/>
      <c r="I1147" s="100"/>
      <c r="J1147" s="122" t="s">
        <v>2990</v>
      </c>
      <c r="K1147" s="103"/>
      <c r="L1147" s="103"/>
      <c r="M1147" s="103"/>
      <c r="N1147" s="103"/>
      <c r="O1147" s="106"/>
      <c r="P1147" s="104"/>
      <c r="Q1147" s="104"/>
      <c r="R1147" s="104"/>
      <c r="S1147" s="105"/>
      <c r="T1147" s="119"/>
      <c r="U1147" s="107"/>
      <c r="V1147" s="107"/>
      <c r="W1147" s="107"/>
      <c r="X1147" s="107"/>
      <c r="Y1147" s="107"/>
      <c r="Z1147" s="107"/>
      <c r="AA1147" s="107"/>
      <c r="AB1147" s="107"/>
      <c r="AC1147" s="107"/>
      <c r="AD1147" s="107"/>
      <c r="AE1147" s="107"/>
      <c r="AF1147" s="107"/>
      <c r="AG1147" s="107"/>
      <c r="AH1147" s="107"/>
      <c r="AI1147" s="107"/>
      <c r="AJ1147" s="107"/>
      <c r="AK1147" s="107"/>
      <c r="AL1147" s="107"/>
      <c r="AM1147" s="107"/>
      <c r="AN1147" s="107"/>
      <c r="AO1147" s="107"/>
      <c r="AP1147" s="107"/>
      <c r="AQ1147" s="107"/>
      <c r="AR1147" s="107"/>
      <c r="AS1147" s="107"/>
      <c r="AT1147" s="107"/>
      <c r="AU1147" s="107"/>
      <c r="AV1147" s="107"/>
      <c r="AW1147" s="107"/>
      <c r="AX1147" s="107"/>
      <c r="AY1147" s="107"/>
      <c r="AZ1147" s="107"/>
      <c r="BA1147" s="107"/>
      <c r="BB1147" s="107"/>
      <c r="BC1147" s="107"/>
    </row>
    <row r="1148" spans="2:55" hidden="1" x14ac:dyDescent="0.3">
      <c r="B1148" s="111" t="s">
        <v>3177</v>
      </c>
      <c r="C1148" s="111">
        <v>4600011662</v>
      </c>
      <c r="D1148" s="101" t="s">
        <v>1533</v>
      </c>
      <c r="E1148" s="110"/>
      <c r="F1148" s="102"/>
      <c r="G1148" s="103"/>
      <c r="H1148" s="103"/>
      <c r="I1148" s="100"/>
      <c r="J1148" s="122" t="s">
        <v>279</v>
      </c>
      <c r="K1148" s="103"/>
      <c r="L1148" s="103"/>
      <c r="M1148" s="103"/>
      <c r="N1148" s="103"/>
      <c r="O1148" s="106"/>
      <c r="P1148" s="104"/>
      <c r="Q1148" s="104"/>
      <c r="R1148" s="104"/>
      <c r="S1148" s="105"/>
      <c r="T1148" s="119"/>
      <c r="U1148" s="107"/>
      <c r="V1148" s="107"/>
      <c r="W1148" s="107"/>
      <c r="X1148" s="107"/>
      <c r="Y1148" s="107"/>
      <c r="Z1148" s="107"/>
      <c r="AA1148" s="107"/>
      <c r="AB1148" s="107"/>
      <c r="AC1148" s="107"/>
      <c r="AD1148" s="107"/>
      <c r="AE1148" s="107"/>
      <c r="AF1148" s="107"/>
      <c r="AG1148" s="107"/>
      <c r="AH1148" s="107"/>
      <c r="AI1148" s="107"/>
      <c r="AJ1148" s="107"/>
      <c r="AK1148" s="107"/>
      <c r="AL1148" s="107"/>
      <c r="AM1148" s="107"/>
      <c r="AN1148" s="107"/>
      <c r="AO1148" s="107"/>
      <c r="AP1148" s="107"/>
      <c r="AQ1148" s="107"/>
      <c r="AR1148" s="107"/>
      <c r="AS1148" s="107"/>
      <c r="AT1148" s="107"/>
      <c r="AU1148" s="107"/>
      <c r="AV1148" s="107"/>
      <c r="AW1148" s="107"/>
      <c r="AX1148" s="107"/>
      <c r="AY1148" s="107"/>
      <c r="AZ1148" s="107"/>
      <c r="BA1148" s="107"/>
      <c r="BB1148" s="107"/>
      <c r="BC1148" s="107"/>
    </row>
    <row r="1149" spans="2:55" hidden="1" x14ac:dyDescent="0.3">
      <c r="B1149" s="111" t="s">
        <v>3177</v>
      </c>
      <c r="C1149" s="111">
        <v>4600011662</v>
      </c>
      <c r="D1149" s="101" t="s">
        <v>1534</v>
      </c>
      <c r="E1149" s="110"/>
      <c r="F1149" s="102"/>
      <c r="G1149" s="103"/>
      <c r="H1149" s="103"/>
      <c r="I1149" s="100"/>
      <c r="J1149" s="122" t="s">
        <v>335</v>
      </c>
      <c r="K1149" s="103"/>
      <c r="L1149" s="103"/>
      <c r="M1149" s="103"/>
      <c r="N1149" s="103"/>
      <c r="O1149" s="106"/>
      <c r="P1149" s="104"/>
      <c r="Q1149" s="104"/>
      <c r="R1149" s="104"/>
      <c r="S1149" s="105"/>
      <c r="T1149" s="119"/>
      <c r="U1149" s="107"/>
      <c r="V1149" s="107"/>
      <c r="W1149" s="107"/>
      <c r="X1149" s="107"/>
      <c r="Y1149" s="107"/>
      <c r="Z1149" s="107"/>
      <c r="AA1149" s="107"/>
      <c r="AB1149" s="107"/>
      <c r="AC1149" s="107"/>
      <c r="AD1149" s="107"/>
      <c r="AE1149" s="107"/>
      <c r="AF1149" s="107"/>
      <c r="AG1149" s="107"/>
      <c r="AH1149" s="107"/>
      <c r="AI1149" s="107"/>
      <c r="AJ1149" s="107"/>
      <c r="AK1149" s="107"/>
      <c r="AL1149" s="107"/>
      <c r="AM1149" s="107"/>
      <c r="AN1149" s="107"/>
      <c r="AO1149" s="107"/>
      <c r="AP1149" s="107"/>
      <c r="AQ1149" s="107"/>
      <c r="AR1149" s="107"/>
      <c r="AS1149" s="107"/>
      <c r="AT1149" s="107"/>
      <c r="AU1149" s="107"/>
      <c r="AV1149" s="107"/>
      <c r="AW1149" s="107"/>
      <c r="AX1149" s="107"/>
      <c r="AY1149" s="107"/>
      <c r="AZ1149" s="107"/>
      <c r="BA1149" s="107"/>
      <c r="BB1149" s="107"/>
      <c r="BC1149" s="107"/>
    </row>
    <row r="1150" spans="2:55" hidden="1" x14ac:dyDescent="0.3">
      <c r="B1150" s="111" t="s">
        <v>3177</v>
      </c>
      <c r="C1150" s="111">
        <v>4600011662</v>
      </c>
      <c r="D1150" s="101" t="s">
        <v>1535</v>
      </c>
      <c r="E1150" s="110"/>
      <c r="F1150" s="102"/>
      <c r="G1150" s="103"/>
      <c r="H1150" s="103"/>
      <c r="I1150" s="100"/>
      <c r="J1150" s="122" t="s">
        <v>3112</v>
      </c>
      <c r="K1150" s="103"/>
      <c r="L1150" s="103"/>
      <c r="M1150" s="103"/>
      <c r="N1150" s="103"/>
      <c r="O1150" s="106"/>
      <c r="P1150" s="104"/>
      <c r="Q1150" s="104"/>
      <c r="R1150" s="104"/>
      <c r="S1150" s="105"/>
      <c r="T1150" s="119"/>
      <c r="U1150" s="107"/>
      <c r="V1150" s="107"/>
      <c r="W1150" s="107"/>
      <c r="X1150" s="107"/>
      <c r="Y1150" s="107"/>
      <c r="Z1150" s="107"/>
      <c r="AA1150" s="107"/>
      <c r="AB1150" s="107"/>
      <c r="AC1150" s="107"/>
      <c r="AD1150" s="107"/>
      <c r="AE1150" s="107"/>
      <c r="AF1150" s="107"/>
      <c r="AG1150" s="107"/>
      <c r="AH1150" s="107"/>
      <c r="AI1150" s="107"/>
      <c r="AJ1150" s="107"/>
      <c r="AK1150" s="107"/>
      <c r="AL1150" s="107"/>
      <c r="AM1150" s="107"/>
      <c r="AN1150" s="107"/>
      <c r="AO1150" s="107"/>
      <c r="AP1150" s="107"/>
      <c r="AQ1150" s="107"/>
      <c r="AR1150" s="107"/>
      <c r="AS1150" s="107"/>
      <c r="AT1150" s="107"/>
      <c r="AU1150" s="107"/>
      <c r="AV1150" s="107"/>
      <c r="AW1150" s="107"/>
      <c r="AX1150" s="107"/>
      <c r="AY1150" s="107"/>
      <c r="AZ1150" s="107"/>
      <c r="BA1150" s="107"/>
      <c r="BB1150" s="107"/>
      <c r="BC1150" s="107"/>
    </row>
    <row r="1151" spans="2:55" hidden="1" x14ac:dyDescent="0.3">
      <c r="B1151" s="111" t="s">
        <v>3179</v>
      </c>
      <c r="C1151" s="111">
        <v>4600011662</v>
      </c>
      <c r="D1151" s="101" t="s">
        <v>1536</v>
      </c>
      <c r="E1151" s="110" t="str">
        <f t="shared" ref="E1151" si="120">IF(F1151="","",CONCATENATE(TRIM(F1151)," - ",TRIM(J1151)))</f>
        <v>(DE) Sistema de Desaeração e Água de Alimentação das caldeiras - Montar e soldar tubulação linha 5393</v>
      </c>
      <c r="F1151" s="102" t="s">
        <v>455</v>
      </c>
      <c r="G1151" s="103" t="s">
        <v>450</v>
      </c>
      <c r="H1151" s="103" t="s">
        <v>429</v>
      </c>
      <c r="I1151" s="100">
        <v>14</v>
      </c>
      <c r="J1151" s="122" t="s">
        <v>3243</v>
      </c>
      <c r="K1151" s="103" t="s">
        <v>1710</v>
      </c>
      <c r="L1151" s="103" t="s">
        <v>462</v>
      </c>
      <c r="M1151" s="103"/>
      <c r="N1151" s="103" t="s">
        <v>3249</v>
      </c>
      <c r="O1151" s="106"/>
      <c r="P1151" s="104">
        <v>8369</v>
      </c>
      <c r="Q1151" s="104"/>
      <c r="R1151" s="104" t="s">
        <v>1698</v>
      </c>
      <c r="S1151" s="105">
        <v>0</v>
      </c>
      <c r="T1151" s="119"/>
      <c r="U1151" s="107"/>
      <c r="V1151" s="107"/>
      <c r="W1151" s="107"/>
      <c r="X1151" s="107"/>
      <c r="Y1151" s="107"/>
      <c r="Z1151" s="107"/>
      <c r="AA1151" s="107"/>
      <c r="AB1151" s="107"/>
      <c r="AC1151" s="107"/>
      <c r="AD1151" s="107"/>
      <c r="AE1151" s="107"/>
      <c r="AF1151" s="107"/>
      <c r="AG1151" s="107"/>
      <c r="AH1151" s="107"/>
      <c r="AI1151" s="107"/>
      <c r="AJ1151" s="107">
        <v>1</v>
      </c>
      <c r="AK1151" s="107">
        <v>1</v>
      </c>
      <c r="AL1151" s="107">
        <v>1</v>
      </c>
      <c r="AM1151" s="107">
        <v>1</v>
      </c>
      <c r="AN1151" s="107">
        <v>1</v>
      </c>
      <c r="AO1151" s="107"/>
      <c r="AP1151" s="107"/>
      <c r="AQ1151" s="107"/>
      <c r="AR1151" s="107"/>
      <c r="AS1151" s="107"/>
      <c r="AT1151" s="107"/>
      <c r="AU1151" s="107"/>
      <c r="AV1151" s="107"/>
      <c r="AW1151" s="107"/>
      <c r="AX1151" s="107"/>
      <c r="AY1151" s="107"/>
      <c r="AZ1151" s="107"/>
      <c r="BA1151" s="107"/>
      <c r="BB1151" s="107"/>
      <c r="BC1151" s="107"/>
    </row>
    <row r="1152" spans="2:55" hidden="1" x14ac:dyDescent="0.3">
      <c r="B1152" s="111" t="s">
        <v>3177</v>
      </c>
      <c r="C1152" s="111">
        <v>4600011662</v>
      </c>
      <c r="D1152" s="101" t="s">
        <v>1537</v>
      </c>
      <c r="E1152" s="110"/>
      <c r="F1152" s="102"/>
      <c r="G1152" s="103"/>
      <c r="H1152" s="103"/>
      <c r="I1152" s="100"/>
      <c r="J1152" s="122" t="s">
        <v>279</v>
      </c>
      <c r="K1152" s="103"/>
      <c r="L1152" s="103"/>
      <c r="M1152" s="103"/>
      <c r="N1152" s="103"/>
      <c r="O1152" s="106"/>
      <c r="P1152" s="104"/>
      <c r="Q1152" s="104"/>
      <c r="R1152" s="104"/>
      <c r="S1152" s="105"/>
      <c r="T1152" s="119"/>
      <c r="U1152" s="107"/>
      <c r="V1152" s="107"/>
      <c r="W1152" s="107"/>
      <c r="X1152" s="107"/>
      <c r="Y1152" s="107"/>
      <c r="Z1152" s="107"/>
      <c r="AA1152" s="107"/>
      <c r="AB1152" s="107"/>
      <c r="AC1152" s="107"/>
      <c r="AD1152" s="107"/>
      <c r="AE1152" s="107"/>
      <c r="AF1152" s="107"/>
      <c r="AG1152" s="107"/>
      <c r="AH1152" s="107"/>
      <c r="AI1152" s="107"/>
      <c r="AJ1152" s="107"/>
      <c r="AK1152" s="107"/>
      <c r="AL1152" s="107"/>
      <c r="AM1152" s="107"/>
      <c r="AN1152" s="107"/>
      <c r="AO1152" s="107"/>
      <c r="AP1152" s="107"/>
      <c r="AQ1152" s="107"/>
      <c r="AR1152" s="107"/>
      <c r="AS1152" s="107"/>
      <c r="AT1152" s="107"/>
      <c r="AU1152" s="107"/>
      <c r="AV1152" s="107"/>
      <c r="AW1152" s="107"/>
      <c r="AX1152" s="107"/>
      <c r="AY1152" s="107"/>
      <c r="AZ1152" s="107"/>
      <c r="BA1152" s="107"/>
      <c r="BB1152" s="107"/>
      <c r="BC1152" s="107"/>
    </row>
    <row r="1153" spans="2:55" hidden="1" x14ac:dyDescent="0.3">
      <c r="B1153" s="111" t="s">
        <v>3177</v>
      </c>
      <c r="C1153" s="111">
        <v>4600011662</v>
      </c>
      <c r="D1153" s="101" t="s">
        <v>1538</v>
      </c>
      <c r="E1153" s="110"/>
      <c r="F1153" s="102"/>
      <c r="G1153" s="103"/>
      <c r="H1153" s="103"/>
      <c r="I1153" s="100"/>
      <c r="J1153" s="122" t="s">
        <v>335</v>
      </c>
      <c r="K1153" s="103"/>
      <c r="L1153" s="103"/>
      <c r="M1153" s="103"/>
      <c r="N1153" s="103"/>
      <c r="O1153" s="106"/>
      <c r="P1153" s="104"/>
      <c r="Q1153" s="104"/>
      <c r="R1153" s="104"/>
      <c r="S1153" s="105"/>
      <c r="T1153" s="119"/>
      <c r="U1153" s="107"/>
      <c r="V1153" s="107"/>
      <c r="W1153" s="107"/>
      <c r="X1153" s="107"/>
      <c r="Y1153" s="107"/>
      <c r="Z1153" s="107"/>
      <c r="AA1153" s="107"/>
      <c r="AB1153" s="107"/>
      <c r="AC1153" s="107"/>
      <c r="AD1153" s="107"/>
      <c r="AE1153" s="107"/>
      <c r="AF1153" s="107"/>
      <c r="AG1153" s="107"/>
      <c r="AH1153" s="107"/>
      <c r="AI1153" s="107"/>
      <c r="AJ1153" s="107"/>
      <c r="AK1153" s="107"/>
      <c r="AL1153" s="107"/>
      <c r="AM1153" s="107"/>
      <c r="AN1153" s="107"/>
      <c r="AO1153" s="107"/>
      <c r="AP1153" s="107"/>
      <c r="AQ1153" s="107"/>
      <c r="AR1153" s="107"/>
      <c r="AS1153" s="107"/>
      <c r="AT1153" s="107"/>
      <c r="AU1153" s="107"/>
      <c r="AV1153" s="107"/>
      <c r="AW1153" s="107"/>
      <c r="AX1153" s="107"/>
      <c r="AY1153" s="107"/>
      <c r="AZ1153" s="107"/>
      <c r="BA1153" s="107"/>
      <c r="BB1153" s="107"/>
      <c r="BC1153" s="107"/>
    </row>
    <row r="1154" spans="2:55" hidden="1" x14ac:dyDescent="0.3">
      <c r="B1154" s="111" t="s">
        <v>3177</v>
      </c>
      <c r="C1154" s="111">
        <v>4600011662</v>
      </c>
      <c r="D1154" s="101" t="s">
        <v>1539</v>
      </c>
      <c r="E1154" s="110"/>
      <c r="F1154" s="102"/>
      <c r="G1154" s="103"/>
      <c r="H1154" s="103"/>
      <c r="I1154" s="100"/>
      <c r="J1154" s="122" t="s">
        <v>2772</v>
      </c>
      <c r="K1154" s="103"/>
      <c r="L1154" s="103"/>
      <c r="M1154" s="103"/>
      <c r="N1154" s="103"/>
      <c r="O1154" s="106"/>
      <c r="P1154" s="104"/>
      <c r="Q1154" s="104"/>
      <c r="R1154" s="104"/>
      <c r="S1154" s="105"/>
      <c r="T1154" s="119"/>
      <c r="U1154" s="107"/>
      <c r="V1154" s="107"/>
      <c r="W1154" s="107"/>
      <c r="X1154" s="107"/>
      <c r="Y1154" s="107"/>
      <c r="Z1154" s="107"/>
      <c r="AA1154" s="107"/>
      <c r="AB1154" s="107"/>
      <c r="AC1154" s="107"/>
      <c r="AD1154" s="107"/>
      <c r="AE1154" s="107"/>
      <c r="AF1154" s="107"/>
      <c r="AG1154" s="107"/>
      <c r="AH1154" s="107"/>
      <c r="AI1154" s="107"/>
      <c r="AJ1154" s="107"/>
      <c r="AK1154" s="107"/>
      <c r="AL1154" s="107"/>
      <c r="AM1154" s="107"/>
      <c r="AN1154" s="107"/>
      <c r="AO1154" s="107"/>
      <c r="AP1154" s="107"/>
      <c r="AQ1154" s="107"/>
      <c r="AR1154" s="107"/>
      <c r="AS1154" s="107"/>
      <c r="AT1154" s="107"/>
      <c r="AU1154" s="107"/>
      <c r="AV1154" s="107"/>
      <c r="AW1154" s="107"/>
      <c r="AX1154" s="107"/>
      <c r="AY1154" s="107"/>
      <c r="AZ1154" s="107"/>
      <c r="BA1154" s="107"/>
      <c r="BB1154" s="107"/>
      <c r="BC1154" s="107"/>
    </row>
    <row r="1155" spans="2:55" hidden="1" x14ac:dyDescent="0.3">
      <c r="B1155" s="111" t="s">
        <v>3177</v>
      </c>
      <c r="C1155" s="111">
        <v>4600011662</v>
      </c>
      <c r="D1155" s="101" t="s">
        <v>1540</v>
      </c>
      <c r="E1155" s="110"/>
      <c r="F1155" s="102"/>
      <c r="G1155" s="103"/>
      <c r="H1155" s="103"/>
      <c r="I1155" s="100"/>
      <c r="J1155" s="122" t="s">
        <v>2874</v>
      </c>
      <c r="K1155" s="103"/>
      <c r="L1155" s="103"/>
      <c r="M1155" s="103"/>
      <c r="N1155" s="103"/>
      <c r="O1155" s="106"/>
      <c r="P1155" s="104"/>
      <c r="Q1155" s="104"/>
      <c r="R1155" s="104"/>
      <c r="S1155" s="105"/>
      <c r="T1155" s="119"/>
      <c r="U1155" s="107"/>
      <c r="V1155" s="107"/>
      <c r="W1155" s="107"/>
      <c r="X1155" s="107"/>
      <c r="Y1155" s="107"/>
      <c r="Z1155" s="107"/>
      <c r="AA1155" s="107"/>
      <c r="AB1155" s="107"/>
      <c r="AC1155" s="107"/>
      <c r="AD1155" s="107"/>
      <c r="AE1155" s="107"/>
      <c r="AF1155" s="107"/>
      <c r="AG1155" s="107"/>
      <c r="AH1155" s="107"/>
      <c r="AI1155" s="107"/>
      <c r="AJ1155" s="107"/>
      <c r="AK1155" s="107"/>
      <c r="AL1155" s="107"/>
      <c r="AM1155" s="107"/>
      <c r="AN1155" s="107"/>
      <c r="AO1155" s="107"/>
      <c r="AP1155" s="107"/>
      <c r="AQ1155" s="107"/>
      <c r="AR1155" s="107"/>
      <c r="AS1155" s="107"/>
      <c r="AT1155" s="107"/>
      <c r="AU1155" s="107"/>
      <c r="AV1155" s="107"/>
      <c r="AW1155" s="107"/>
      <c r="AX1155" s="107"/>
      <c r="AY1155" s="107"/>
      <c r="AZ1155" s="107"/>
      <c r="BA1155" s="107"/>
      <c r="BB1155" s="107"/>
      <c r="BC1155" s="107"/>
    </row>
    <row r="1156" spans="2:55" hidden="1" x14ac:dyDescent="0.3">
      <c r="B1156" s="111" t="s">
        <v>3179</v>
      </c>
      <c r="C1156" s="111">
        <v>4600011662</v>
      </c>
      <c r="D1156" s="101" t="s">
        <v>1541</v>
      </c>
      <c r="E1156" s="110" t="str">
        <f t="shared" ref="E1156" si="121">IF(F1156="","",CONCATENATE(TRIM(F1156)," - ",TRIM(J1156)))</f>
        <v>(DE) Sistema de Desaeração e Água de Alimentação das caldeiras - Montar e soldar tubulação linha 5392</v>
      </c>
      <c r="F1156" s="102" t="s">
        <v>455</v>
      </c>
      <c r="G1156" s="103" t="s">
        <v>450</v>
      </c>
      <c r="H1156" s="103" t="s">
        <v>429</v>
      </c>
      <c r="I1156" s="100">
        <v>14</v>
      </c>
      <c r="J1156" s="122" t="s">
        <v>3244</v>
      </c>
      <c r="K1156" s="103" t="s">
        <v>1711</v>
      </c>
      <c r="L1156" s="103" t="s">
        <v>462</v>
      </c>
      <c r="M1156" s="103"/>
      <c r="N1156" s="103" t="s">
        <v>3249</v>
      </c>
      <c r="O1156" s="106"/>
      <c r="P1156" s="104">
        <v>7520</v>
      </c>
      <c r="Q1156" s="104"/>
      <c r="R1156" s="104" t="s">
        <v>1698</v>
      </c>
      <c r="S1156" s="105">
        <v>0</v>
      </c>
      <c r="T1156" s="119"/>
      <c r="U1156" s="107"/>
      <c r="V1156" s="107"/>
      <c r="W1156" s="107"/>
      <c r="X1156" s="107"/>
      <c r="Y1156" s="107"/>
      <c r="Z1156" s="107"/>
      <c r="AA1156" s="107"/>
      <c r="AB1156" s="107"/>
      <c r="AC1156" s="107"/>
      <c r="AD1156" s="107"/>
      <c r="AE1156" s="107"/>
      <c r="AF1156" s="107"/>
      <c r="AG1156" s="107"/>
      <c r="AH1156" s="107"/>
      <c r="AI1156" s="107"/>
      <c r="AJ1156" s="107">
        <v>1</v>
      </c>
      <c r="AK1156" s="107">
        <v>1</v>
      </c>
      <c r="AL1156" s="107">
        <v>1</v>
      </c>
      <c r="AM1156" s="107">
        <v>1</v>
      </c>
      <c r="AN1156" s="107">
        <v>1</v>
      </c>
      <c r="AO1156" s="107"/>
      <c r="AP1156" s="107"/>
      <c r="AQ1156" s="107"/>
      <c r="AR1156" s="107"/>
      <c r="AS1156" s="107"/>
      <c r="AT1156" s="107"/>
      <c r="AU1156" s="107"/>
      <c r="AV1156" s="107"/>
      <c r="AW1156" s="107"/>
      <c r="AX1156" s="107"/>
      <c r="AY1156" s="107"/>
      <c r="AZ1156" s="107"/>
      <c r="BA1156" s="107"/>
      <c r="BB1156" s="107"/>
      <c r="BC1156" s="107"/>
    </row>
    <row r="1157" spans="2:55" hidden="1" x14ac:dyDescent="0.3">
      <c r="B1157" s="111" t="s">
        <v>3177</v>
      </c>
      <c r="C1157" s="111">
        <v>4600011662</v>
      </c>
      <c r="D1157" s="101" t="s">
        <v>1542</v>
      </c>
      <c r="E1157" s="110"/>
      <c r="F1157" s="102"/>
      <c r="G1157" s="103"/>
      <c r="H1157" s="103"/>
      <c r="I1157" s="100"/>
      <c r="J1157" s="122" t="s">
        <v>279</v>
      </c>
      <c r="K1157" s="103"/>
      <c r="L1157" s="103"/>
      <c r="M1157" s="103"/>
      <c r="N1157" s="103"/>
      <c r="O1157" s="106"/>
      <c r="P1157" s="104"/>
      <c r="Q1157" s="104"/>
      <c r="R1157" s="104"/>
      <c r="S1157" s="105"/>
      <c r="T1157" s="119"/>
      <c r="U1157" s="107"/>
      <c r="V1157" s="107"/>
      <c r="W1157" s="107"/>
      <c r="X1157" s="107"/>
      <c r="Y1157" s="107"/>
      <c r="Z1157" s="107"/>
      <c r="AA1157" s="107"/>
      <c r="AB1157" s="107"/>
      <c r="AC1157" s="107"/>
      <c r="AD1157" s="107"/>
      <c r="AE1157" s="107"/>
      <c r="AF1157" s="107"/>
      <c r="AG1157" s="107"/>
      <c r="AH1157" s="107"/>
      <c r="AI1157" s="107"/>
      <c r="AJ1157" s="107"/>
      <c r="AK1157" s="107"/>
      <c r="AL1157" s="107"/>
      <c r="AM1157" s="107"/>
      <c r="AN1157" s="107"/>
      <c r="AO1157" s="107"/>
      <c r="AP1157" s="107"/>
      <c r="AQ1157" s="107"/>
      <c r="AR1157" s="107"/>
      <c r="AS1157" s="107"/>
      <c r="AT1157" s="107"/>
      <c r="AU1157" s="107"/>
      <c r="AV1157" s="107"/>
      <c r="AW1157" s="107"/>
      <c r="AX1157" s="107"/>
      <c r="AY1157" s="107"/>
      <c r="AZ1157" s="107"/>
      <c r="BA1157" s="107"/>
      <c r="BB1157" s="107"/>
      <c r="BC1157" s="107"/>
    </row>
    <row r="1158" spans="2:55" hidden="1" x14ac:dyDescent="0.3">
      <c r="B1158" s="111" t="s">
        <v>3177</v>
      </c>
      <c r="C1158" s="111">
        <v>4600011662</v>
      </c>
      <c r="D1158" s="101" t="s">
        <v>1543</v>
      </c>
      <c r="E1158" s="110"/>
      <c r="F1158" s="102"/>
      <c r="G1158" s="103"/>
      <c r="H1158" s="103"/>
      <c r="I1158" s="100"/>
      <c r="J1158" s="122" t="s">
        <v>2811</v>
      </c>
      <c r="K1158" s="103"/>
      <c r="L1158" s="103"/>
      <c r="M1158" s="103"/>
      <c r="N1158" s="103"/>
      <c r="O1158" s="106"/>
      <c r="P1158" s="104"/>
      <c r="Q1158" s="104"/>
      <c r="R1158" s="104"/>
      <c r="S1158" s="105"/>
      <c r="T1158" s="119"/>
      <c r="U1158" s="107"/>
      <c r="V1158" s="107"/>
      <c r="W1158" s="107"/>
      <c r="X1158" s="107"/>
      <c r="Y1158" s="107"/>
      <c r="Z1158" s="107"/>
      <c r="AA1158" s="107"/>
      <c r="AB1158" s="107"/>
      <c r="AC1158" s="107"/>
      <c r="AD1158" s="107"/>
      <c r="AE1158" s="107"/>
      <c r="AF1158" s="107"/>
      <c r="AG1158" s="107"/>
      <c r="AH1158" s="107"/>
      <c r="AI1158" s="107"/>
      <c r="AJ1158" s="107"/>
      <c r="AK1158" s="107"/>
      <c r="AL1158" s="107"/>
      <c r="AM1158" s="107"/>
      <c r="AN1158" s="107"/>
      <c r="AO1158" s="107"/>
      <c r="AP1158" s="107"/>
      <c r="AQ1158" s="107"/>
      <c r="AR1158" s="107"/>
      <c r="AS1158" s="107"/>
      <c r="AT1158" s="107"/>
      <c r="AU1158" s="107"/>
      <c r="AV1158" s="107"/>
      <c r="AW1158" s="107"/>
      <c r="AX1158" s="107"/>
      <c r="AY1158" s="107"/>
      <c r="AZ1158" s="107"/>
      <c r="BA1158" s="107"/>
      <c r="BB1158" s="107"/>
      <c r="BC1158" s="107"/>
    </row>
    <row r="1159" spans="2:55" hidden="1" x14ac:dyDescent="0.3">
      <c r="B1159" s="111" t="s">
        <v>3177</v>
      </c>
      <c r="C1159" s="111">
        <v>4600011662</v>
      </c>
      <c r="D1159" s="101" t="s">
        <v>1544</v>
      </c>
      <c r="E1159" s="110"/>
      <c r="F1159" s="102"/>
      <c r="G1159" s="103"/>
      <c r="H1159" s="103"/>
      <c r="I1159" s="100"/>
      <c r="J1159" s="122" t="s">
        <v>335</v>
      </c>
      <c r="K1159" s="103"/>
      <c r="L1159" s="103"/>
      <c r="M1159" s="103"/>
      <c r="N1159" s="103"/>
      <c r="O1159" s="106"/>
      <c r="P1159" s="104"/>
      <c r="Q1159" s="104"/>
      <c r="R1159" s="104"/>
      <c r="S1159" s="105"/>
      <c r="T1159" s="119"/>
      <c r="U1159" s="107"/>
      <c r="V1159" s="107"/>
      <c r="W1159" s="107"/>
      <c r="X1159" s="107"/>
      <c r="Y1159" s="107"/>
      <c r="Z1159" s="107"/>
      <c r="AA1159" s="107"/>
      <c r="AB1159" s="107"/>
      <c r="AC1159" s="107"/>
      <c r="AD1159" s="107"/>
      <c r="AE1159" s="107"/>
      <c r="AF1159" s="107"/>
      <c r="AG1159" s="107"/>
      <c r="AH1159" s="107"/>
      <c r="AI1159" s="107"/>
      <c r="AJ1159" s="107"/>
      <c r="AK1159" s="107"/>
      <c r="AL1159" s="107"/>
      <c r="AM1159" s="107"/>
      <c r="AN1159" s="107"/>
      <c r="AO1159" s="107"/>
      <c r="AP1159" s="107"/>
      <c r="AQ1159" s="107"/>
      <c r="AR1159" s="107"/>
      <c r="AS1159" s="107"/>
      <c r="AT1159" s="107"/>
      <c r="AU1159" s="107"/>
      <c r="AV1159" s="107"/>
      <c r="AW1159" s="107"/>
      <c r="AX1159" s="107"/>
      <c r="AY1159" s="107"/>
      <c r="AZ1159" s="107"/>
      <c r="BA1159" s="107"/>
      <c r="BB1159" s="107"/>
      <c r="BC1159" s="107"/>
    </row>
    <row r="1160" spans="2:55" hidden="1" x14ac:dyDescent="0.3">
      <c r="B1160" s="111" t="s">
        <v>3177</v>
      </c>
      <c r="C1160" s="111">
        <v>4600011662</v>
      </c>
      <c r="D1160" s="101" t="s">
        <v>1545</v>
      </c>
      <c r="E1160" s="110"/>
      <c r="F1160" s="102"/>
      <c r="G1160" s="103"/>
      <c r="H1160" s="103"/>
      <c r="I1160" s="100"/>
      <c r="J1160" s="122" t="s">
        <v>3113</v>
      </c>
      <c r="K1160" s="103"/>
      <c r="L1160" s="103"/>
      <c r="M1160" s="103"/>
      <c r="N1160" s="103"/>
      <c r="O1160" s="106"/>
      <c r="P1160" s="104"/>
      <c r="Q1160" s="104"/>
      <c r="R1160" s="104"/>
      <c r="S1160" s="105"/>
      <c r="T1160" s="119"/>
      <c r="U1160" s="107"/>
      <c r="V1160" s="107"/>
      <c r="W1160" s="107"/>
      <c r="X1160" s="107"/>
      <c r="Y1160" s="107"/>
      <c r="Z1160" s="107"/>
      <c r="AA1160" s="107"/>
      <c r="AB1160" s="107"/>
      <c r="AC1160" s="107"/>
      <c r="AD1160" s="107"/>
      <c r="AE1160" s="107"/>
      <c r="AF1160" s="107"/>
      <c r="AG1160" s="107"/>
      <c r="AH1160" s="107"/>
      <c r="AI1160" s="107"/>
      <c r="AJ1160" s="107"/>
      <c r="AK1160" s="107"/>
      <c r="AL1160" s="107"/>
      <c r="AM1160" s="107"/>
      <c r="AN1160" s="107"/>
      <c r="AO1160" s="107"/>
      <c r="AP1160" s="107"/>
      <c r="AQ1160" s="107"/>
      <c r="AR1160" s="107"/>
      <c r="AS1160" s="107"/>
      <c r="AT1160" s="107"/>
      <c r="AU1160" s="107"/>
      <c r="AV1160" s="107"/>
      <c r="AW1160" s="107"/>
      <c r="AX1160" s="107"/>
      <c r="AY1160" s="107"/>
      <c r="AZ1160" s="107"/>
      <c r="BA1160" s="107"/>
      <c r="BB1160" s="107"/>
      <c r="BC1160" s="107"/>
    </row>
    <row r="1161" spans="2:55" hidden="1" x14ac:dyDescent="0.3">
      <c r="B1161" s="111" t="s">
        <v>3177</v>
      </c>
      <c r="C1161" s="111">
        <v>4600011662</v>
      </c>
      <c r="D1161" s="101" t="s">
        <v>1546</v>
      </c>
      <c r="E1161" s="110"/>
      <c r="F1161" s="102"/>
      <c r="G1161" s="103"/>
      <c r="H1161" s="103"/>
      <c r="I1161" s="100"/>
      <c r="J1161" s="122" t="s">
        <v>3114</v>
      </c>
      <c r="K1161" s="103"/>
      <c r="L1161" s="103"/>
      <c r="M1161" s="103"/>
      <c r="N1161" s="103"/>
      <c r="O1161" s="106"/>
      <c r="P1161" s="104"/>
      <c r="Q1161" s="104"/>
      <c r="R1161" s="104"/>
      <c r="S1161" s="105"/>
      <c r="T1161" s="119"/>
      <c r="U1161" s="107"/>
      <c r="V1161" s="107"/>
      <c r="W1161" s="107"/>
      <c r="X1161" s="107"/>
      <c r="Y1161" s="107"/>
      <c r="Z1161" s="107"/>
      <c r="AA1161" s="107"/>
      <c r="AB1161" s="107"/>
      <c r="AC1161" s="107"/>
      <c r="AD1161" s="107"/>
      <c r="AE1161" s="107"/>
      <c r="AF1161" s="107"/>
      <c r="AG1161" s="107"/>
      <c r="AH1161" s="107"/>
      <c r="AI1161" s="107"/>
      <c r="AJ1161" s="107"/>
      <c r="AK1161" s="107"/>
      <c r="AL1161" s="107"/>
      <c r="AM1161" s="107"/>
      <c r="AN1161" s="107"/>
      <c r="AO1161" s="107"/>
      <c r="AP1161" s="107"/>
      <c r="AQ1161" s="107"/>
      <c r="AR1161" s="107"/>
      <c r="AS1161" s="107"/>
      <c r="AT1161" s="107"/>
      <c r="AU1161" s="107"/>
      <c r="AV1161" s="107"/>
      <c r="AW1161" s="107"/>
      <c r="AX1161" s="107"/>
      <c r="AY1161" s="107"/>
      <c r="AZ1161" s="107"/>
      <c r="BA1161" s="107"/>
      <c r="BB1161" s="107"/>
      <c r="BC1161" s="107"/>
    </row>
    <row r="1162" spans="2:55" hidden="1" x14ac:dyDescent="0.3">
      <c r="B1162" s="111" t="s">
        <v>3178</v>
      </c>
      <c r="C1162" s="111">
        <v>4600011662</v>
      </c>
      <c r="D1162" s="101" t="s">
        <v>1547</v>
      </c>
      <c r="E1162" s="110" t="str">
        <f t="shared" ref="E1162" si="122">IF(F1162="","",CONCATENATE(TRIM(F1162)," - ",TRIM(J1162)))</f>
        <v>(DE) Sistema de Desaeração e Água de Alimentação das caldeiras - FT-14E-01A</v>
      </c>
      <c r="F1162" s="102" t="s">
        <v>455</v>
      </c>
      <c r="G1162" s="103" t="s">
        <v>450</v>
      </c>
      <c r="H1162" s="103" t="s">
        <v>429</v>
      </c>
      <c r="I1162" s="100">
        <v>14</v>
      </c>
      <c r="J1162" s="122" t="s">
        <v>3115</v>
      </c>
      <c r="K1162" s="103"/>
      <c r="L1162" s="103" t="s">
        <v>462</v>
      </c>
      <c r="M1162" s="103"/>
      <c r="N1162" s="103"/>
      <c r="O1162" s="106" t="s">
        <v>3214</v>
      </c>
      <c r="P1162" s="104"/>
      <c r="Q1162" s="104"/>
      <c r="R1162" s="104"/>
      <c r="S1162" s="105"/>
      <c r="T1162" s="119"/>
      <c r="U1162" s="107"/>
      <c r="V1162" s="107"/>
      <c r="W1162" s="107"/>
      <c r="X1162" s="107"/>
      <c r="Y1162" s="107"/>
      <c r="Z1162" s="107"/>
      <c r="AA1162" s="107"/>
      <c r="AB1162" s="107"/>
      <c r="AC1162" s="107"/>
      <c r="AD1162" s="107"/>
      <c r="AE1162" s="107"/>
      <c r="AF1162" s="107"/>
      <c r="AG1162" s="107"/>
      <c r="AH1162" s="107"/>
      <c r="AI1162" s="107"/>
      <c r="AJ1162" s="107"/>
      <c r="AK1162" s="107"/>
      <c r="AL1162" s="107"/>
      <c r="AM1162" s="107"/>
      <c r="AN1162" s="107"/>
      <c r="AO1162" s="107"/>
      <c r="AP1162" s="107"/>
      <c r="AQ1162" s="107"/>
      <c r="AR1162" s="107"/>
      <c r="AS1162" s="107"/>
      <c r="AT1162" s="107"/>
      <c r="AU1162" s="107"/>
      <c r="AV1162" s="107"/>
      <c r="AW1162" s="107"/>
      <c r="AX1162" s="107">
        <v>0</v>
      </c>
      <c r="AY1162" s="107">
        <v>0</v>
      </c>
      <c r="AZ1162" s="107">
        <v>0</v>
      </c>
      <c r="BA1162" s="107">
        <v>0</v>
      </c>
      <c r="BB1162" s="107">
        <v>0</v>
      </c>
      <c r="BC1162" s="107"/>
    </row>
    <row r="1163" spans="2:55" hidden="1" x14ac:dyDescent="0.3">
      <c r="B1163" s="111" t="s">
        <v>3177</v>
      </c>
      <c r="C1163" s="111">
        <v>4600011662</v>
      </c>
      <c r="D1163" s="101" t="s">
        <v>1548</v>
      </c>
      <c r="E1163" s="110"/>
      <c r="F1163" s="102"/>
      <c r="G1163" s="103"/>
      <c r="H1163" s="103"/>
      <c r="I1163" s="100"/>
      <c r="J1163" s="122" t="s">
        <v>3116</v>
      </c>
      <c r="K1163" s="103"/>
      <c r="L1163" s="103"/>
      <c r="M1163" s="103"/>
      <c r="N1163" s="103"/>
      <c r="O1163" s="106"/>
      <c r="P1163" s="104"/>
      <c r="Q1163" s="104"/>
      <c r="R1163" s="104"/>
      <c r="S1163" s="105"/>
      <c r="T1163" s="119"/>
      <c r="U1163" s="107"/>
      <c r="V1163" s="107"/>
      <c r="W1163" s="107"/>
      <c r="X1163" s="107"/>
      <c r="Y1163" s="107"/>
      <c r="Z1163" s="107"/>
      <c r="AA1163" s="107"/>
      <c r="AB1163" s="107"/>
      <c r="AC1163" s="107"/>
      <c r="AD1163" s="107"/>
      <c r="AE1163" s="107"/>
      <c r="AF1163" s="107"/>
      <c r="AG1163" s="107"/>
      <c r="AH1163" s="107"/>
      <c r="AI1163" s="107"/>
      <c r="AJ1163" s="107"/>
      <c r="AK1163" s="107"/>
      <c r="AL1163" s="107"/>
      <c r="AM1163" s="107"/>
      <c r="AN1163" s="107"/>
      <c r="AO1163" s="107"/>
      <c r="AP1163" s="107"/>
      <c r="AQ1163" s="107"/>
      <c r="AR1163" s="107"/>
      <c r="AS1163" s="107"/>
      <c r="AT1163" s="107"/>
      <c r="AU1163" s="107"/>
      <c r="AV1163" s="107"/>
      <c r="AW1163" s="107"/>
      <c r="AX1163" s="107"/>
      <c r="AY1163" s="107"/>
      <c r="AZ1163" s="107"/>
      <c r="BA1163" s="107"/>
      <c r="BB1163" s="107"/>
      <c r="BC1163" s="107"/>
    </row>
    <row r="1164" spans="2:55" hidden="1" x14ac:dyDescent="0.3">
      <c r="B1164" s="111" t="s">
        <v>3177</v>
      </c>
      <c r="C1164" s="111">
        <v>4600011662</v>
      </c>
      <c r="D1164" s="101" t="s">
        <v>1549</v>
      </c>
      <c r="E1164" s="110"/>
      <c r="F1164" s="102"/>
      <c r="G1164" s="103"/>
      <c r="H1164" s="103"/>
      <c r="I1164" s="100"/>
      <c r="J1164" s="122" t="s">
        <v>2854</v>
      </c>
      <c r="K1164" s="103"/>
      <c r="L1164" s="103"/>
      <c r="M1164" s="103"/>
      <c r="N1164" s="103"/>
      <c r="O1164" s="106"/>
      <c r="P1164" s="104"/>
      <c r="Q1164" s="104"/>
      <c r="R1164" s="104"/>
      <c r="S1164" s="105"/>
      <c r="T1164" s="119"/>
      <c r="U1164" s="107"/>
      <c r="V1164" s="107"/>
      <c r="W1164" s="107"/>
      <c r="X1164" s="107"/>
      <c r="Y1164" s="107"/>
      <c r="Z1164" s="107"/>
      <c r="AA1164" s="107"/>
      <c r="AB1164" s="107"/>
      <c r="AC1164" s="107"/>
      <c r="AD1164" s="107"/>
      <c r="AE1164" s="107"/>
      <c r="AF1164" s="107"/>
      <c r="AG1164" s="107"/>
      <c r="AH1164" s="107"/>
      <c r="AI1164" s="107"/>
      <c r="AJ1164" s="107"/>
      <c r="AK1164" s="107"/>
      <c r="AL1164" s="107"/>
      <c r="AM1164" s="107"/>
      <c r="AN1164" s="107"/>
      <c r="AO1164" s="107"/>
      <c r="AP1164" s="107"/>
      <c r="AQ1164" s="107"/>
      <c r="AR1164" s="107"/>
      <c r="AS1164" s="107"/>
      <c r="AT1164" s="107"/>
      <c r="AU1164" s="107"/>
      <c r="AV1164" s="107"/>
      <c r="AW1164" s="107"/>
      <c r="AX1164" s="107"/>
      <c r="AY1164" s="107"/>
      <c r="AZ1164" s="107"/>
      <c r="BA1164" s="107"/>
      <c r="BB1164" s="107"/>
      <c r="BC1164" s="107"/>
    </row>
    <row r="1165" spans="2:55" hidden="1" x14ac:dyDescent="0.3">
      <c r="B1165" s="111" t="s">
        <v>3177</v>
      </c>
      <c r="C1165" s="111">
        <v>4600011662</v>
      </c>
      <c r="D1165" s="101" t="s">
        <v>1550</v>
      </c>
      <c r="E1165" s="110"/>
      <c r="F1165" s="102"/>
      <c r="G1165" s="103"/>
      <c r="H1165" s="103"/>
      <c r="I1165" s="100"/>
      <c r="J1165" s="122" t="s">
        <v>2855</v>
      </c>
      <c r="K1165" s="103"/>
      <c r="L1165" s="103"/>
      <c r="M1165" s="103"/>
      <c r="N1165" s="103"/>
      <c r="O1165" s="106"/>
      <c r="P1165" s="104"/>
      <c r="Q1165" s="104"/>
      <c r="R1165" s="104"/>
      <c r="S1165" s="105"/>
      <c r="T1165" s="119"/>
      <c r="U1165" s="107"/>
      <c r="V1165" s="107"/>
      <c r="W1165" s="107"/>
      <c r="X1165" s="107"/>
      <c r="Y1165" s="107"/>
      <c r="Z1165" s="107"/>
      <c r="AA1165" s="107"/>
      <c r="AB1165" s="107"/>
      <c r="AC1165" s="107"/>
      <c r="AD1165" s="107"/>
      <c r="AE1165" s="107"/>
      <c r="AF1165" s="107"/>
      <c r="AG1165" s="107"/>
      <c r="AH1165" s="107"/>
      <c r="AI1165" s="107"/>
      <c r="AJ1165" s="107"/>
      <c r="AK1165" s="107"/>
      <c r="AL1165" s="107"/>
      <c r="AM1165" s="107"/>
      <c r="AN1165" s="107"/>
      <c r="AO1165" s="107"/>
      <c r="AP1165" s="107"/>
      <c r="AQ1165" s="107"/>
      <c r="AR1165" s="107"/>
      <c r="AS1165" s="107"/>
      <c r="AT1165" s="107"/>
      <c r="AU1165" s="107"/>
      <c r="AV1165" s="107"/>
      <c r="AW1165" s="107"/>
      <c r="AX1165" s="107"/>
      <c r="AY1165" s="107"/>
      <c r="AZ1165" s="107"/>
      <c r="BA1165" s="107"/>
      <c r="BB1165" s="107"/>
      <c r="BC1165" s="107"/>
    </row>
    <row r="1166" spans="2:55" hidden="1" x14ac:dyDescent="0.3">
      <c r="B1166" s="111" t="s">
        <v>3177</v>
      </c>
      <c r="C1166" s="111">
        <v>4600011662</v>
      </c>
      <c r="D1166" s="101" t="s">
        <v>1551</v>
      </c>
      <c r="E1166" s="110"/>
      <c r="F1166" s="102"/>
      <c r="G1166" s="103"/>
      <c r="H1166" s="103"/>
      <c r="I1166" s="100"/>
      <c r="J1166" s="122" t="s">
        <v>2856</v>
      </c>
      <c r="K1166" s="103"/>
      <c r="L1166" s="103"/>
      <c r="M1166" s="103"/>
      <c r="N1166" s="103"/>
      <c r="O1166" s="106"/>
      <c r="P1166" s="104"/>
      <c r="Q1166" s="104"/>
      <c r="R1166" s="104"/>
      <c r="S1166" s="105"/>
      <c r="T1166" s="119"/>
      <c r="U1166" s="107"/>
      <c r="V1166" s="107"/>
      <c r="W1166" s="107"/>
      <c r="X1166" s="107"/>
      <c r="Y1166" s="107"/>
      <c r="Z1166" s="107"/>
      <c r="AA1166" s="107"/>
      <c r="AB1166" s="107"/>
      <c r="AC1166" s="107"/>
      <c r="AD1166" s="107"/>
      <c r="AE1166" s="107"/>
      <c r="AF1166" s="107"/>
      <c r="AG1166" s="107"/>
      <c r="AH1166" s="107"/>
      <c r="AI1166" s="107"/>
      <c r="AJ1166" s="107"/>
      <c r="AK1166" s="107"/>
      <c r="AL1166" s="107"/>
      <c r="AM1166" s="107"/>
      <c r="AN1166" s="107"/>
      <c r="AO1166" s="107"/>
      <c r="AP1166" s="107"/>
      <c r="AQ1166" s="107"/>
      <c r="AR1166" s="107"/>
      <c r="AS1166" s="107"/>
      <c r="AT1166" s="107"/>
      <c r="AU1166" s="107"/>
      <c r="AV1166" s="107"/>
      <c r="AW1166" s="107"/>
      <c r="AX1166" s="107"/>
      <c r="AY1166" s="107"/>
      <c r="AZ1166" s="107"/>
      <c r="BA1166" s="107"/>
      <c r="BB1166" s="107"/>
      <c r="BC1166" s="107"/>
    </row>
    <row r="1167" spans="2:55" hidden="1" x14ac:dyDescent="0.3">
      <c r="B1167" s="111" t="s">
        <v>3177</v>
      </c>
      <c r="C1167" s="111">
        <v>4600011662</v>
      </c>
      <c r="D1167" s="101" t="s">
        <v>1552</v>
      </c>
      <c r="E1167" s="110"/>
      <c r="F1167" s="102"/>
      <c r="G1167" s="103"/>
      <c r="H1167" s="103"/>
      <c r="I1167" s="100"/>
      <c r="J1167" s="122" t="s">
        <v>2859</v>
      </c>
      <c r="K1167" s="103"/>
      <c r="L1167" s="103"/>
      <c r="M1167" s="103"/>
      <c r="N1167" s="103"/>
      <c r="O1167" s="106"/>
      <c r="P1167" s="104"/>
      <c r="Q1167" s="104"/>
      <c r="R1167" s="104"/>
      <c r="S1167" s="105"/>
      <c r="T1167" s="119"/>
      <c r="U1167" s="107"/>
      <c r="V1167" s="107"/>
      <c r="W1167" s="107"/>
      <c r="X1167" s="107"/>
      <c r="Y1167" s="107"/>
      <c r="Z1167" s="107"/>
      <c r="AA1167" s="107"/>
      <c r="AB1167" s="107"/>
      <c r="AC1167" s="107"/>
      <c r="AD1167" s="107"/>
      <c r="AE1167" s="107"/>
      <c r="AF1167" s="107"/>
      <c r="AG1167" s="107"/>
      <c r="AH1167" s="107"/>
      <c r="AI1167" s="107"/>
      <c r="AJ1167" s="107"/>
      <c r="AK1167" s="107"/>
      <c r="AL1167" s="107"/>
      <c r="AM1167" s="107"/>
      <c r="AN1167" s="107"/>
      <c r="AO1167" s="107"/>
      <c r="AP1167" s="107"/>
      <c r="AQ1167" s="107"/>
      <c r="AR1167" s="107"/>
      <c r="AS1167" s="107"/>
      <c r="AT1167" s="107"/>
      <c r="AU1167" s="107"/>
      <c r="AV1167" s="107"/>
      <c r="AW1167" s="107"/>
      <c r="AX1167" s="107"/>
      <c r="AY1167" s="107"/>
      <c r="AZ1167" s="107"/>
      <c r="BA1167" s="107"/>
      <c r="BB1167" s="107"/>
      <c r="BC1167" s="107"/>
    </row>
    <row r="1168" spans="2:55" hidden="1" x14ac:dyDescent="0.3">
      <c r="B1168" s="111" t="s">
        <v>3178</v>
      </c>
      <c r="C1168" s="111">
        <v>4600011662</v>
      </c>
      <c r="D1168" s="101" t="s">
        <v>1553</v>
      </c>
      <c r="E1168" s="110" t="str">
        <f t="shared" ref="E1168" si="123">IF(F1168="","",CONCATENATE(TRIM(F1168)," - ",TRIM(J1168)))</f>
        <v>(DE) Sistema de Desaeração e Água de Alimentação das caldeiras - FT-14E-01B</v>
      </c>
      <c r="F1168" s="102" t="s">
        <v>455</v>
      </c>
      <c r="G1168" s="103" t="s">
        <v>450</v>
      </c>
      <c r="H1168" s="103" t="s">
        <v>429</v>
      </c>
      <c r="I1168" s="100">
        <v>14</v>
      </c>
      <c r="J1168" s="122" t="s">
        <v>3117</v>
      </c>
      <c r="K1168" s="103"/>
      <c r="L1168" s="103" t="s">
        <v>462</v>
      </c>
      <c r="M1168" s="103"/>
      <c r="N1168" s="103"/>
      <c r="O1168" s="106" t="s">
        <v>3214</v>
      </c>
      <c r="P1168" s="104"/>
      <c r="Q1168" s="104"/>
      <c r="R1168" s="104"/>
      <c r="S1168" s="105"/>
      <c r="T1168" s="119"/>
      <c r="U1168" s="107"/>
      <c r="V1168" s="107"/>
      <c r="W1168" s="107"/>
      <c r="X1168" s="107"/>
      <c r="Y1168" s="107"/>
      <c r="Z1168" s="107"/>
      <c r="AA1168" s="107"/>
      <c r="AB1168" s="107"/>
      <c r="AC1168" s="107"/>
      <c r="AD1168" s="107"/>
      <c r="AE1168" s="107"/>
      <c r="AF1168" s="107"/>
      <c r="AG1168" s="107"/>
      <c r="AH1168" s="107"/>
      <c r="AI1168" s="107"/>
      <c r="AJ1168" s="107"/>
      <c r="AK1168" s="107"/>
      <c r="AL1168" s="107"/>
      <c r="AM1168" s="107"/>
      <c r="AN1168" s="107"/>
      <c r="AO1168" s="107"/>
      <c r="AP1168" s="107"/>
      <c r="AQ1168" s="107"/>
      <c r="AR1168" s="107"/>
      <c r="AS1168" s="107"/>
      <c r="AT1168" s="107"/>
      <c r="AU1168" s="107"/>
      <c r="AV1168" s="107"/>
      <c r="AW1168" s="107"/>
      <c r="AX1168" s="107">
        <v>0</v>
      </c>
      <c r="AY1168" s="107">
        <v>0</v>
      </c>
      <c r="AZ1168" s="107">
        <v>0</v>
      </c>
      <c r="BA1168" s="107">
        <v>0</v>
      </c>
      <c r="BB1168" s="107">
        <v>0</v>
      </c>
      <c r="BC1168" s="107"/>
    </row>
    <row r="1169" spans="2:55" hidden="1" x14ac:dyDescent="0.3">
      <c r="B1169" s="111" t="s">
        <v>3177</v>
      </c>
      <c r="C1169" s="111">
        <v>4600011662</v>
      </c>
      <c r="D1169" s="101" t="s">
        <v>1554</v>
      </c>
      <c r="E1169" s="110"/>
      <c r="F1169" s="102"/>
      <c r="G1169" s="103"/>
      <c r="H1169" s="103"/>
      <c r="I1169" s="100"/>
      <c r="J1169" s="122" t="s">
        <v>3116</v>
      </c>
      <c r="K1169" s="103"/>
      <c r="L1169" s="103"/>
      <c r="M1169" s="103"/>
      <c r="N1169" s="103"/>
      <c r="O1169" s="106"/>
      <c r="P1169" s="104"/>
      <c r="Q1169" s="104"/>
      <c r="R1169" s="104"/>
      <c r="S1169" s="105"/>
      <c r="T1169" s="119"/>
      <c r="U1169" s="107"/>
      <c r="V1169" s="107"/>
      <c r="W1169" s="107"/>
      <c r="X1169" s="107"/>
      <c r="Y1169" s="107"/>
      <c r="Z1169" s="107"/>
      <c r="AA1169" s="107"/>
      <c r="AB1169" s="107"/>
      <c r="AC1169" s="107"/>
      <c r="AD1169" s="107"/>
      <c r="AE1169" s="107"/>
      <c r="AF1169" s="107"/>
      <c r="AG1169" s="107"/>
      <c r="AH1169" s="107"/>
      <c r="AI1169" s="107"/>
      <c r="AJ1169" s="107"/>
      <c r="AK1169" s="107"/>
      <c r="AL1169" s="107"/>
      <c r="AM1169" s="107"/>
      <c r="AN1169" s="107"/>
      <c r="AO1169" s="107"/>
      <c r="AP1169" s="107"/>
      <c r="AQ1169" s="107"/>
      <c r="AR1169" s="107"/>
      <c r="AS1169" s="107"/>
      <c r="AT1169" s="107"/>
      <c r="AU1169" s="107"/>
      <c r="AV1169" s="107"/>
      <c r="AW1169" s="107"/>
      <c r="AX1169" s="107"/>
      <c r="AY1169" s="107"/>
      <c r="AZ1169" s="107"/>
      <c r="BA1169" s="107"/>
      <c r="BB1169" s="107"/>
      <c r="BC1169" s="107"/>
    </row>
    <row r="1170" spans="2:55" hidden="1" x14ac:dyDescent="0.3">
      <c r="B1170" s="111" t="s">
        <v>3177</v>
      </c>
      <c r="C1170" s="111">
        <v>4600011662</v>
      </c>
      <c r="D1170" s="101" t="s">
        <v>1555</v>
      </c>
      <c r="E1170" s="110"/>
      <c r="F1170" s="102"/>
      <c r="G1170" s="103"/>
      <c r="H1170" s="103"/>
      <c r="I1170" s="100"/>
      <c r="J1170" s="122" t="s">
        <v>2854</v>
      </c>
      <c r="K1170" s="103"/>
      <c r="L1170" s="103"/>
      <c r="M1170" s="103"/>
      <c r="N1170" s="103"/>
      <c r="O1170" s="106"/>
      <c r="P1170" s="104"/>
      <c r="Q1170" s="104"/>
      <c r="R1170" s="104"/>
      <c r="S1170" s="105"/>
      <c r="T1170" s="119"/>
      <c r="U1170" s="107"/>
      <c r="V1170" s="107"/>
      <c r="W1170" s="107"/>
      <c r="X1170" s="107"/>
      <c r="Y1170" s="107"/>
      <c r="Z1170" s="107"/>
      <c r="AA1170" s="107"/>
      <c r="AB1170" s="107"/>
      <c r="AC1170" s="107"/>
      <c r="AD1170" s="107"/>
      <c r="AE1170" s="107"/>
      <c r="AF1170" s="107"/>
      <c r="AG1170" s="107"/>
      <c r="AH1170" s="107"/>
      <c r="AI1170" s="107"/>
      <c r="AJ1170" s="107"/>
      <c r="AK1170" s="107"/>
      <c r="AL1170" s="107"/>
      <c r="AM1170" s="107"/>
      <c r="AN1170" s="107"/>
      <c r="AO1170" s="107"/>
      <c r="AP1170" s="107"/>
      <c r="AQ1170" s="107"/>
      <c r="AR1170" s="107"/>
      <c r="AS1170" s="107"/>
      <c r="AT1170" s="107"/>
      <c r="AU1170" s="107"/>
      <c r="AV1170" s="107"/>
      <c r="AW1170" s="107"/>
      <c r="AX1170" s="107"/>
      <c r="AY1170" s="107"/>
      <c r="AZ1170" s="107"/>
      <c r="BA1170" s="107"/>
      <c r="BB1170" s="107"/>
      <c r="BC1170" s="107"/>
    </row>
    <row r="1171" spans="2:55" hidden="1" x14ac:dyDescent="0.3">
      <c r="B1171" s="111" t="s">
        <v>3177</v>
      </c>
      <c r="C1171" s="111">
        <v>4600011662</v>
      </c>
      <c r="D1171" s="101" t="s">
        <v>1556</v>
      </c>
      <c r="E1171" s="110"/>
      <c r="F1171" s="102"/>
      <c r="G1171" s="103"/>
      <c r="H1171" s="103"/>
      <c r="I1171" s="100"/>
      <c r="J1171" s="122" t="s">
        <v>2855</v>
      </c>
      <c r="K1171" s="103"/>
      <c r="L1171" s="103"/>
      <c r="M1171" s="103"/>
      <c r="N1171" s="103"/>
      <c r="O1171" s="106"/>
      <c r="P1171" s="104"/>
      <c r="Q1171" s="104"/>
      <c r="R1171" s="104"/>
      <c r="S1171" s="105"/>
      <c r="T1171" s="119"/>
      <c r="U1171" s="107"/>
      <c r="V1171" s="107"/>
      <c r="W1171" s="107"/>
      <c r="X1171" s="107"/>
      <c r="Y1171" s="107"/>
      <c r="Z1171" s="107"/>
      <c r="AA1171" s="107"/>
      <c r="AB1171" s="107"/>
      <c r="AC1171" s="107"/>
      <c r="AD1171" s="107"/>
      <c r="AE1171" s="107"/>
      <c r="AF1171" s="107"/>
      <c r="AG1171" s="107"/>
      <c r="AH1171" s="107"/>
      <c r="AI1171" s="107"/>
      <c r="AJ1171" s="107"/>
      <c r="AK1171" s="107"/>
      <c r="AL1171" s="107"/>
      <c r="AM1171" s="107"/>
      <c r="AN1171" s="107"/>
      <c r="AO1171" s="107"/>
      <c r="AP1171" s="107"/>
      <c r="AQ1171" s="107"/>
      <c r="AR1171" s="107"/>
      <c r="AS1171" s="107"/>
      <c r="AT1171" s="107"/>
      <c r="AU1171" s="107"/>
      <c r="AV1171" s="107"/>
      <c r="AW1171" s="107"/>
      <c r="AX1171" s="107"/>
      <c r="AY1171" s="107"/>
      <c r="AZ1171" s="107"/>
      <c r="BA1171" s="107"/>
      <c r="BB1171" s="107"/>
      <c r="BC1171" s="107"/>
    </row>
    <row r="1172" spans="2:55" hidden="1" x14ac:dyDescent="0.3">
      <c r="B1172" s="111" t="s">
        <v>3177</v>
      </c>
      <c r="C1172" s="111">
        <v>4600011662</v>
      </c>
      <c r="D1172" s="101" t="s">
        <v>1557</v>
      </c>
      <c r="E1172" s="110"/>
      <c r="F1172" s="102"/>
      <c r="G1172" s="103"/>
      <c r="H1172" s="103"/>
      <c r="I1172" s="100"/>
      <c r="J1172" s="122" t="s">
        <v>2856</v>
      </c>
      <c r="K1172" s="103"/>
      <c r="L1172" s="103"/>
      <c r="M1172" s="103"/>
      <c r="N1172" s="103"/>
      <c r="O1172" s="106"/>
      <c r="P1172" s="104"/>
      <c r="Q1172" s="104"/>
      <c r="R1172" s="104"/>
      <c r="S1172" s="105"/>
      <c r="T1172" s="119"/>
      <c r="U1172" s="107"/>
      <c r="V1172" s="107"/>
      <c r="W1172" s="107"/>
      <c r="X1172" s="107"/>
      <c r="Y1172" s="107"/>
      <c r="Z1172" s="107"/>
      <c r="AA1172" s="107"/>
      <c r="AB1172" s="107"/>
      <c r="AC1172" s="107"/>
      <c r="AD1172" s="107"/>
      <c r="AE1172" s="107"/>
      <c r="AF1172" s="107"/>
      <c r="AG1172" s="107"/>
      <c r="AH1172" s="107"/>
      <c r="AI1172" s="107"/>
      <c r="AJ1172" s="107"/>
      <c r="AK1172" s="107"/>
      <c r="AL1172" s="107"/>
      <c r="AM1172" s="107"/>
      <c r="AN1172" s="107"/>
      <c r="AO1172" s="107"/>
      <c r="AP1172" s="107"/>
      <c r="AQ1172" s="107"/>
      <c r="AR1172" s="107"/>
      <c r="AS1172" s="107"/>
      <c r="AT1172" s="107"/>
      <c r="AU1172" s="107"/>
      <c r="AV1172" s="107"/>
      <c r="AW1172" s="107"/>
      <c r="AX1172" s="107"/>
      <c r="AY1172" s="107"/>
      <c r="AZ1172" s="107"/>
      <c r="BA1172" s="107"/>
      <c r="BB1172" s="107"/>
      <c r="BC1172" s="107"/>
    </row>
    <row r="1173" spans="2:55" hidden="1" x14ac:dyDescent="0.3">
      <c r="B1173" s="111" t="s">
        <v>3177</v>
      </c>
      <c r="C1173" s="111">
        <v>4600011662</v>
      </c>
      <c r="D1173" s="101" t="s">
        <v>1558</v>
      </c>
      <c r="E1173" s="110"/>
      <c r="F1173" s="102"/>
      <c r="G1173" s="103"/>
      <c r="H1173" s="103"/>
      <c r="I1173" s="100"/>
      <c r="J1173" s="122" t="s">
        <v>2859</v>
      </c>
      <c r="K1173" s="103"/>
      <c r="L1173" s="103"/>
      <c r="M1173" s="103"/>
      <c r="N1173" s="103"/>
      <c r="O1173" s="106"/>
      <c r="P1173" s="104"/>
      <c r="Q1173" s="104"/>
      <c r="R1173" s="104"/>
      <c r="S1173" s="105"/>
      <c r="T1173" s="119"/>
      <c r="U1173" s="107"/>
      <c r="V1173" s="107"/>
      <c r="W1173" s="107"/>
      <c r="X1173" s="107"/>
      <c r="Y1173" s="107"/>
      <c r="Z1173" s="107"/>
      <c r="AA1173" s="107"/>
      <c r="AB1173" s="107"/>
      <c r="AC1173" s="107"/>
      <c r="AD1173" s="107"/>
      <c r="AE1173" s="107"/>
      <c r="AF1173" s="107"/>
      <c r="AG1173" s="107"/>
      <c r="AH1173" s="107"/>
      <c r="AI1173" s="107"/>
      <c r="AJ1173" s="107"/>
      <c r="AK1173" s="107"/>
      <c r="AL1173" s="107"/>
      <c r="AM1173" s="107"/>
      <c r="AN1173" s="107"/>
      <c r="AO1173" s="107"/>
      <c r="AP1173" s="107"/>
      <c r="AQ1173" s="107"/>
      <c r="AR1173" s="107"/>
      <c r="AS1173" s="107"/>
      <c r="AT1173" s="107"/>
      <c r="AU1173" s="107"/>
      <c r="AV1173" s="107"/>
      <c r="AW1173" s="107"/>
      <c r="AX1173" s="107"/>
      <c r="AY1173" s="107"/>
      <c r="AZ1173" s="107"/>
      <c r="BA1173" s="107"/>
      <c r="BB1173" s="107"/>
      <c r="BC1173" s="107"/>
    </row>
    <row r="1174" spans="2:55" hidden="1" x14ac:dyDescent="0.3">
      <c r="B1174" s="111" t="s">
        <v>3177</v>
      </c>
      <c r="C1174" s="111">
        <v>4600011662</v>
      </c>
      <c r="D1174" s="101" t="s">
        <v>1559</v>
      </c>
      <c r="E1174" s="110"/>
      <c r="F1174" s="102"/>
      <c r="G1174" s="103"/>
      <c r="H1174" s="103"/>
      <c r="I1174" s="100"/>
      <c r="J1174" s="122" t="s">
        <v>3118</v>
      </c>
      <c r="K1174" s="103"/>
      <c r="L1174" s="103"/>
      <c r="M1174" s="103"/>
      <c r="N1174" s="103"/>
      <c r="O1174" s="106"/>
      <c r="P1174" s="104"/>
      <c r="Q1174" s="104"/>
      <c r="R1174" s="104"/>
      <c r="S1174" s="105"/>
      <c r="T1174" s="119"/>
      <c r="U1174" s="107"/>
      <c r="V1174" s="107"/>
      <c r="W1174" s="107"/>
      <c r="X1174" s="107"/>
      <c r="Y1174" s="107"/>
      <c r="Z1174" s="107"/>
      <c r="AA1174" s="107"/>
      <c r="AB1174" s="107"/>
      <c r="AC1174" s="107"/>
      <c r="AD1174" s="107"/>
      <c r="AE1174" s="107"/>
      <c r="AF1174" s="107"/>
      <c r="AG1174" s="107"/>
      <c r="AH1174" s="107"/>
      <c r="AI1174" s="107"/>
      <c r="AJ1174" s="107"/>
      <c r="AK1174" s="107"/>
      <c r="AL1174" s="107"/>
      <c r="AM1174" s="107"/>
      <c r="AN1174" s="107"/>
      <c r="AO1174" s="107"/>
      <c r="AP1174" s="107"/>
      <c r="AQ1174" s="107"/>
      <c r="AR1174" s="107"/>
      <c r="AS1174" s="107"/>
      <c r="AT1174" s="107"/>
      <c r="AU1174" s="107"/>
      <c r="AV1174" s="107"/>
      <c r="AW1174" s="107"/>
      <c r="AX1174" s="107"/>
      <c r="AY1174" s="107"/>
      <c r="AZ1174" s="107"/>
      <c r="BA1174" s="107"/>
      <c r="BB1174" s="107"/>
      <c r="BC1174" s="107"/>
    </row>
    <row r="1175" spans="2:55" hidden="1" x14ac:dyDescent="0.3">
      <c r="B1175" s="111" t="s">
        <v>3178</v>
      </c>
      <c r="C1175" s="111">
        <v>4600011662</v>
      </c>
      <c r="D1175" s="101" t="s">
        <v>1560</v>
      </c>
      <c r="E1175" s="110" t="str">
        <f t="shared" ref="E1175" si="124">IF(F1175="","",CONCATENATE(TRIM(F1175)," - ",TRIM(J1175)))</f>
        <v>(DE) Sistema de Desaeração e Água de Alimentação das caldeiras - P-14E-07A</v>
      </c>
      <c r="F1175" s="102" t="s">
        <v>455</v>
      </c>
      <c r="G1175" s="103" t="s">
        <v>450</v>
      </c>
      <c r="H1175" s="103" t="s">
        <v>429</v>
      </c>
      <c r="I1175" s="100">
        <v>14</v>
      </c>
      <c r="J1175" s="122" t="s">
        <v>3119</v>
      </c>
      <c r="K1175" s="103"/>
      <c r="L1175" s="103" t="s">
        <v>462</v>
      </c>
      <c r="M1175" s="103"/>
      <c r="N1175" s="103"/>
      <c r="O1175" s="106" t="s">
        <v>3214</v>
      </c>
      <c r="P1175" s="104"/>
      <c r="Q1175" s="104"/>
      <c r="R1175" s="104"/>
      <c r="S1175" s="105"/>
      <c r="T1175" s="119"/>
      <c r="U1175" s="107"/>
      <c r="V1175" s="107"/>
      <c r="W1175" s="107"/>
      <c r="X1175" s="107"/>
      <c r="Y1175" s="107"/>
      <c r="Z1175" s="107"/>
      <c r="AA1175" s="107"/>
      <c r="AB1175" s="107"/>
      <c r="AC1175" s="107"/>
      <c r="AD1175" s="107"/>
      <c r="AE1175" s="107"/>
      <c r="AF1175" s="107"/>
      <c r="AG1175" s="107"/>
      <c r="AH1175" s="107"/>
      <c r="AI1175" s="107"/>
      <c r="AJ1175" s="107"/>
      <c r="AK1175" s="107"/>
      <c r="AL1175" s="107"/>
      <c r="AM1175" s="107"/>
      <c r="AN1175" s="107"/>
      <c r="AO1175" s="107"/>
      <c r="AP1175" s="107"/>
      <c r="AQ1175" s="107"/>
      <c r="AR1175" s="107"/>
      <c r="AS1175" s="107"/>
      <c r="AT1175" s="107"/>
      <c r="AU1175" s="107"/>
      <c r="AV1175" s="107"/>
      <c r="AW1175" s="107"/>
      <c r="AX1175" s="107">
        <v>0</v>
      </c>
      <c r="AY1175" s="107">
        <v>0</v>
      </c>
      <c r="AZ1175" s="107">
        <v>0</v>
      </c>
      <c r="BA1175" s="107">
        <v>0</v>
      </c>
      <c r="BB1175" s="107">
        <v>0</v>
      </c>
      <c r="BC1175" s="107"/>
    </row>
    <row r="1176" spans="2:55" hidden="1" x14ac:dyDescent="0.3">
      <c r="B1176" s="111" t="s">
        <v>3177</v>
      </c>
      <c r="C1176" s="111">
        <v>4600011662</v>
      </c>
      <c r="D1176" s="101" t="s">
        <v>1561</v>
      </c>
      <c r="E1176" s="110"/>
      <c r="F1176" s="102"/>
      <c r="G1176" s="103"/>
      <c r="H1176" s="103"/>
      <c r="I1176" s="100"/>
      <c r="J1176" s="122" t="s">
        <v>2854</v>
      </c>
      <c r="K1176" s="103"/>
      <c r="L1176" s="103"/>
      <c r="M1176" s="103"/>
      <c r="N1176" s="103"/>
      <c r="O1176" s="106"/>
      <c r="P1176" s="104"/>
      <c r="Q1176" s="104"/>
      <c r="R1176" s="104"/>
      <c r="S1176" s="105"/>
      <c r="T1176" s="119"/>
      <c r="U1176" s="107"/>
      <c r="V1176" s="107"/>
      <c r="W1176" s="107"/>
      <c r="X1176" s="107"/>
      <c r="Y1176" s="107"/>
      <c r="Z1176" s="107"/>
      <c r="AA1176" s="107"/>
      <c r="AB1176" s="107"/>
      <c r="AC1176" s="107"/>
      <c r="AD1176" s="107"/>
      <c r="AE1176" s="107"/>
      <c r="AF1176" s="107"/>
      <c r="AG1176" s="107"/>
      <c r="AH1176" s="107"/>
      <c r="AI1176" s="107"/>
      <c r="AJ1176" s="107"/>
      <c r="AK1176" s="107"/>
      <c r="AL1176" s="107"/>
      <c r="AM1176" s="107"/>
      <c r="AN1176" s="107"/>
      <c r="AO1176" s="107"/>
      <c r="AP1176" s="107"/>
      <c r="AQ1176" s="107"/>
      <c r="AR1176" s="107"/>
      <c r="AS1176" s="107"/>
      <c r="AT1176" s="107"/>
      <c r="AU1176" s="107"/>
      <c r="AV1176" s="107"/>
      <c r="AW1176" s="107"/>
      <c r="AX1176" s="107"/>
      <c r="AY1176" s="107"/>
      <c r="AZ1176" s="107"/>
      <c r="BA1176" s="107"/>
      <c r="BB1176" s="107"/>
      <c r="BC1176" s="107"/>
    </row>
    <row r="1177" spans="2:55" hidden="1" x14ac:dyDescent="0.3">
      <c r="B1177" s="111" t="s">
        <v>3177</v>
      </c>
      <c r="C1177" s="111">
        <v>4600011662</v>
      </c>
      <c r="D1177" s="101" t="s">
        <v>1562</v>
      </c>
      <c r="E1177" s="110"/>
      <c r="F1177" s="102"/>
      <c r="G1177" s="103"/>
      <c r="H1177" s="103"/>
      <c r="I1177" s="100"/>
      <c r="J1177" s="122" t="s">
        <v>2927</v>
      </c>
      <c r="K1177" s="103"/>
      <c r="L1177" s="103"/>
      <c r="M1177" s="103"/>
      <c r="N1177" s="103"/>
      <c r="O1177" s="106"/>
      <c r="P1177" s="104"/>
      <c r="Q1177" s="104"/>
      <c r="R1177" s="104"/>
      <c r="S1177" s="105"/>
      <c r="T1177" s="119"/>
      <c r="U1177" s="107"/>
      <c r="V1177" s="107"/>
      <c r="W1177" s="107"/>
      <c r="X1177" s="107"/>
      <c r="Y1177" s="107"/>
      <c r="Z1177" s="107"/>
      <c r="AA1177" s="107"/>
      <c r="AB1177" s="107"/>
      <c r="AC1177" s="107"/>
      <c r="AD1177" s="107"/>
      <c r="AE1177" s="107"/>
      <c r="AF1177" s="107"/>
      <c r="AG1177" s="107"/>
      <c r="AH1177" s="107"/>
      <c r="AI1177" s="107"/>
      <c r="AJ1177" s="107"/>
      <c r="AK1177" s="107"/>
      <c r="AL1177" s="107"/>
      <c r="AM1177" s="107"/>
      <c r="AN1177" s="107"/>
      <c r="AO1177" s="107"/>
      <c r="AP1177" s="107"/>
      <c r="AQ1177" s="107"/>
      <c r="AR1177" s="107"/>
      <c r="AS1177" s="107"/>
      <c r="AT1177" s="107"/>
      <c r="AU1177" s="107"/>
      <c r="AV1177" s="107"/>
      <c r="AW1177" s="107"/>
      <c r="AX1177" s="107"/>
      <c r="AY1177" s="107"/>
      <c r="AZ1177" s="107"/>
      <c r="BA1177" s="107"/>
      <c r="BB1177" s="107"/>
      <c r="BC1177" s="107"/>
    </row>
    <row r="1178" spans="2:55" hidden="1" x14ac:dyDescent="0.3">
      <c r="B1178" s="111" t="s">
        <v>3177</v>
      </c>
      <c r="C1178" s="111">
        <v>4600011662</v>
      </c>
      <c r="D1178" s="101" t="s">
        <v>1563</v>
      </c>
      <c r="E1178" s="110"/>
      <c r="F1178" s="102"/>
      <c r="G1178" s="103"/>
      <c r="H1178" s="103"/>
      <c r="I1178" s="100"/>
      <c r="J1178" s="122" t="s">
        <v>2856</v>
      </c>
      <c r="K1178" s="103"/>
      <c r="L1178" s="103"/>
      <c r="M1178" s="103"/>
      <c r="N1178" s="103"/>
      <c r="O1178" s="106"/>
      <c r="P1178" s="104"/>
      <c r="Q1178" s="104"/>
      <c r="R1178" s="104"/>
      <c r="S1178" s="105"/>
      <c r="T1178" s="119"/>
      <c r="U1178" s="107"/>
      <c r="V1178" s="107"/>
      <c r="W1178" s="107"/>
      <c r="X1178" s="107"/>
      <c r="Y1178" s="107"/>
      <c r="Z1178" s="107"/>
      <c r="AA1178" s="107"/>
      <c r="AB1178" s="107"/>
      <c r="AC1178" s="107"/>
      <c r="AD1178" s="107"/>
      <c r="AE1178" s="107"/>
      <c r="AF1178" s="107"/>
      <c r="AG1178" s="107"/>
      <c r="AH1178" s="107"/>
      <c r="AI1178" s="107"/>
      <c r="AJ1178" s="107"/>
      <c r="AK1178" s="107"/>
      <c r="AL1178" s="107"/>
      <c r="AM1178" s="107"/>
      <c r="AN1178" s="107"/>
      <c r="AO1178" s="107"/>
      <c r="AP1178" s="107"/>
      <c r="AQ1178" s="107"/>
      <c r="AR1178" s="107"/>
      <c r="AS1178" s="107"/>
      <c r="AT1178" s="107"/>
      <c r="AU1178" s="107"/>
      <c r="AV1178" s="107"/>
      <c r="AW1178" s="107"/>
      <c r="AX1178" s="107"/>
      <c r="AY1178" s="107"/>
      <c r="AZ1178" s="107"/>
      <c r="BA1178" s="107"/>
      <c r="BB1178" s="107"/>
      <c r="BC1178" s="107"/>
    </row>
    <row r="1179" spans="2:55" hidden="1" x14ac:dyDescent="0.3">
      <c r="B1179" s="111" t="s">
        <v>3177</v>
      </c>
      <c r="C1179" s="111">
        <v>4600011662</v>
      </c>
      <c r="D1179" s="101" t="s">
        <v>1564</v>
      </c>
      <c r="E1179" s="110"/>
      <c r="F1179" s="102"/>
      <c r="G1179" s="103"/>
      <c r="H1179" s="103"/>
      <c r="I1179" s="100"/>
      <c r="J1179" s="122" t="s">
        <v>2928</v>
      </c>
      <c r="K1179" s="103"/>
      <c r="L1179" s="103"/>
      <c r="M1179" s="103"/>
      <c r="N1179" s="103"/>
      <c r="O1179" s="106"/>
      <c r="P1179" s="104"/>
      <c r="Q1179" s="104"/>
      <c r="R1179" s="104"/>
      <c r="S1179" s="105"/>
      <c r="T1179" s="119"/>
      <c r="U1179" s="107"/>
      <c r="V1179" s="107"/>
      <c r="W1179" s="107"/>
      <c r="X1179" s="107"/>
      <c r="Y1179" s="107"/>
      <c r="Z1179" s="107"/>
      <c r="AA1179" s="107"/>
      <c r="AB1179" s="107"/>
      <c r="AC1179" s="107"/>
      <c r="AD1179" s="107"/>
      <c r="AE1179" s="107"/>
      <c r="AF1179" s="107"/>
      <c r="AG1179" s="107"/>
      <c r="AH1179" s="107"/>
      <c r="AI1179" s="107"/>
      <c r="AJ1179" s="107"/>
      <c r="AK1179" s="107"/>
      <c r="AL1179" s="107"/>
      <c r="AM1179" s="107"/>
      <c r="AN1179" s="107"/>
      <c r="AO1179" s="107"/>
      <c r="AP1179" s="107"/>
      <c r="AQ1179" s="107"/>
      <c r="AR1179" s="107"/>
      <c r="AS1179" s="107"/>
      <c r="AT1179" s="107"/>
      <c r="AU1179" s="107"/>
      <c r="AV1179" s="107"/>
      <c r="AW1179" s="107"/>
      <c r="AX1179" s="107"/>
      <c r="AY1179" s="107"/>
      <c r="AZ1179" s="107"/>
      <c r="BA1179" s="107"/>
      <c r="BB1179" s="107"/>
      <c r="BC1179" s="107"/>
    </row>
    <row r="1180" spans="2:55" hidden="1" x14ac:dyDescent="0.3">
      <c r="B1180" s="111" t="s">
        <v>3177</v>
      </c>
      <c r="C1180" s="111">
        <v>4600011662</v>
      </c>
      <c r="D1180" s="101" t="s">
        <v>1565</v>
      </c>
      <c r="E1180" s="110"/>
      <c r="F1180" s="102"/>
      <c r="G1180" s="103"/>
      <c r="H1180" s="103"/>
      <c r="I1180" s="100"/>
      <c r="J1180" s="122" t="s">
        <v>2929</v>
      </c>
      <c r="K1180" s="103"/>
      <c r="L1180" s="103"/>
      <c r="M1180" s="103"/>
      <c r="N1180" s="103"/>
      <c r="O1180" s="106"/>
      <c r="P1180" s="104"/>
      <c r="Q1180" s="104"/>
      <c r="R1180" s="104"/>
      <c r="S1180" s="105"/>
      <c r="T1180" s="119"/>
      <c r="U1180" s="107"/>
      <c r="V1180" s="107"/>
      <c r="W1180" s="107"/>
      <c r="X1180" s="107"/>
      <c r="Y1180" s="107"/>
      <c r="Z1180" s="107"/>
      <c r="AA1180" s="107"/>
      <c r="AB1180" s="107"/>
      <c r="AC1180" s="107"/>
      <c r="AD1180" s="107"/>
      <c r="AE1180" s="107"/>
      <c r="AF1180" s="107"/>
      <c r="AG1180" s="107"/>
      <c r="AH1180" s="107"/>
      <c r="AI1180" s="107"/>
      <c r="AJ1180" s="107"/>
      <c r="AK1180" s="107"/>
      <c r="AL1180" s="107"/>
      <c r="AM1180" s="107"/>
      <c r="AN1180" s="107"/>
      <c r="AO1180" s="107"/>
      <c r="AP1180" s="107"/>
      <c r="AQ1180" s="107"/>
      <c r="AR1180" s="107"/>
      <c r="AS1180" s="107"/>
      <c r="AT1180" s="107"/>
      <c r="AU1180" s="107"/>
      <c r="AV1180" s="107"/>
      <c r="AW1180" s="107"/>
      <c r="AX1180" s="107"/>
      <c r="AY1180" s="107"/>
      <c r="AZ1180" s="107"/>
      <c r="BA1180" s="107"/>
      <c r="BB1180" s="107"/>
      <c r="BC1180" s="107"/>
    </row>
    <row r="1181" spans="2:55" hidden="1" x14ac:dyDescent="0.3">
      <c r="B1181" s="111" t="s">
        <v>3178</v>
      </c>
      <c r="C1181" s="111">
        <v>4600011662</v>
      </c>
      <c r="D1181" s="101" t="s">
        <v>1566</v>
      </c>
      <c r="E1181" s="110" t="str">
        <f t="shared" ref="E1181" si="125">IF(F1181="","",CONCATENATE(TRIM(F1181)," - ",TRIM(J1181)))</f>
        <v>(DE) Sistema de Desaeração e Água de Alimentação das caldeiras - P-14E-07A</v>
      </c>
      <c r="F1181" s="102" t="s">
        <v>455</v>
      </c>
      <c r="G1181" s="103" t="s">
        <v>450</v>
      </c>
      <c r="H1181" s="103" t="s">
        <v>429</v>
      </c>
      <c r="I1181" s="100">
        <v>14</v>
      </c>
      <c r="J1181" s="122" t="s">
        <v>3119</v>
      </c>
      <c r="K1181" s="103"/>
      <c r="L1181" s="103" t="s">
        <v>462</v>
      </c>
      <c r="M1181" s="103"/>
      <c r="N1181" s="103"/>
      <c r="O1181" s="106" t="s">
        <v>3214</v>
      </c>
      <c r="P1181" s="104"/>
      <c r="Q1181" s="104"/>
      <c r="R1181" s="104"/>
      <c r="S1181" s="105"/>
      <c r="T1181" s="119"/>
      <c r="U1181" s="107"/>
      <c r="V1181" s="107"/>
      <c r="W1181" s="107"/>
      <c r="X1181" s="107"/>
      <c r="Y1181" s="107"/>
      <c r="Z1181" s="107"/>
      <c r="AA1181" s="107"/>
      <c r="AB1181" s="107"/>
      <c r="AC1181" s="107"/>
      <c r="AD1181" s="107"/>
      <c r="AE1181" s="107"/>
      <c r="AF1181" s="107"/>
      <c r="AG1181" s="107"/>
      <c r="AH1181" s="107"/>
      <c r="AI1181" s="107"/>
      <c r="AJ1181" s="107"/>
      <c r="AK1181" s="107"/>
      <c r="AL1181" s="107"/>
      <c r="AM1181" s="107"/>
      <c r="AN1181" s="107"/>
      <c r="AO1181" s="107"/>
      <c r="AP1181" s="107"/>
      <c r="AQ1181" s="107"/>
      <c r="AR1181" s="107"/>
      <c r="AS1181" s="107"/>
      <c r="AT1181" s="107"/>
      <c r="AU1181" s="107"/>
      <c r="AV1181" s="107"/>
      <c r="AW1181" s="107"/>
      <c r="AX1181" s="107">
        <v>0</v>
      </c>
      <c r="AY1181" s="107">
        <v>0</v>
      </c>
      <c r="AZ1181" s="107">
        <v>0</v>
      </c>
      <c r="BA1181" s="107">
        <v>0</v>
      </c>
      <c r="BB1181" s="107">
        <v>0</v>
      </c>
      <c r="BC1181" s="107"/>
    </row>
    <row r="1182" spans="2:55" hidden="1" x14ac:dyDescent="0.3">
      <c r="B1182" s="111" t="s">
        <v>3177</v>
      </c>
      <c r="C1182" s="111">
        <v>4600011662</v>
      </c>
      <c r="D1182" s="101" t="s">
        <v>1567</v>
      </c>
      <c r="E1182" s="110"/>
      <c r="F1182" s="102"/>
      <c r="G1182" s="103"/>
      <c r="H1182" s="103"/>
      <c r="I1182" s="100"/>
      <c r="J1182" s="122" t="s">
        <v>2854</v>
      </c>
      <c r="K1182" s="103"/>
      <c r="L1182" s="103"/>
      <c r="M1182" s="103"/>
      <c r="N1182" s="103"/>
      <c r="O1182" s="106"/>
      <c r="P1182" s="104"/>
      <c r="Q1182" s="104"/>
      <c r="R1182" s="104"/>
      <c r="S1182" s="105"/>
      <c r="T1182" s="119"/>
      <c r="U1182" s="107"/>
      <c r="V1182" s="107"/>
      <c r="W1182" s="107"/>
      <c r="X1182" s="107"/>
      <c r="Y1182" s="107"/>
      <c r="Z1182" s="107"/>
      <c r="AA1182" s="107"/>
      <c r="AB1182" s="107"/>
      <c r="AC1182" s="107"/>
      <c r="AD1182" s="107"/>
      <c r="AE1182" s="107"/>
      <c r="AF1182" s="107"/>
      <c r="AG1182" s="107"/>
      <c r="AH1182" s="107"/>
      <c r="AI1182" s="107"/>
      <c r="AJ1182" s="107"/>
      <c r="AK1182" s="107"/>
      <c r="AL1182" s="107"/>
      <c r="AM1182" s="107"/>
      <c r="AN1182" s="107"/>
      <c r="AO1182" s="107"/>
      <c r="AP1182" s="107"/>
      <c r="AQ1182" s="107"/>
      <c r="AR1182" s="107"/>
      <c r="AS1182" s="107"/>
      <c r="AT1182" s="107"/>
      <c r="AU1182" s="107"/>
      <c r="AV1182" s="107"/>
      <c r="AW1182" s="107"/>
      <c r="AX1182" s="107"/>
      <c r="AY1182" s="107"/>
      <c r="AZ1182" s="107"/>
      <c r="BA1182" s="107"/>
      <c r="BB1182" s="107"/>
      <c r="BC1182" s="107"/>
    </row>
    <row r="1183" spans="2:55" hidden="1" x14ac:dyDescent="0.3">
      <c r="B1183" s="111" t="s">
        <v>3177</v>
      </c>
      <c r="C1183" s="111">
        <v>4600011662</v>
      </c>
      <c r="D1183" s="101" t="s">
        <v>1568</v>
      </c>
      <c r="E1183" s="110"/>
      <c r="F1183" s="102"/>
      <c r="G1183" s="103"/>
      <c r="H1183" s="103"/>
      <c r="I1183" s="100"/>
      <c r="J1183" s="122" t="s">
        <v>2927</v>
      </c>
      <c r="K1183" s="103"/>
      <c r="L1183" s="103"/>
      <c r="M1183" s="103"/>
      <c r="N1183" s="103"/>
      <c r="O1183" s="106"/>
      <c r="P1183" s="104"/>
      <c r="Q1183" s="104"/>
      <c r="R1183" s="104"/>
      <c r="S1183" s="105"/>
      <c r="T1183" s="119"/>
      <c r="U1183" s="107"/>
      <c r="V1183" s="107"/>
      <c r="W1183" s="107"/>
      <c r="X1183" s="107"/>
      <c r="Y1183" s="107"/>
      <c r="Z1183" s="107"/>
      <c r="AA1183" s="107"/>
      <c r="AB1183" s="107"/>
      <c r="AC1183" s="107"/>
      <c r="AD1183" s="107"/>
      <c r="AE1183" s="107"/>
      <c r="AF1183" s="107"/>
      <c r="AG1183" s="107"/>
      <c r="AH1183" s="107"/>
      <c r="AI1183" s="107"/>
      <c r="AJ1183" s="107"/>
      <c r="AK1183" s="107"/>
      <c r="AL1183" s="107"/>
      <c r="AM1183" s="107"/>
      <c r="AN1183" s="107"/>
      <c r="AO1183" s="107"/>
      <c r="AP1183" s="107"/>
      <c r="AQ1183" s="107"/>
      <c r="AR1183" s="107"/>
      <c r="AS1183" s="107"/>
      <c r="AT1183" s="107"/>
      <c r="AU1183" s="107"/>
      <c r="AV1183" s="107"/>
      <c r="AW1183" s="107"/>
      <c r="AX1183" s="107"/>
      <c r="AY1183" s="107"/>
      <c r="AZ1183" s="107"/>
      <c r="BA1183" s="107"/>
      <c r="BB1183" s="107"/>
      <c r="BC1183" s="107"/>
    </row>
    <row r="1184" spans="2:55" hidden="1" x14ac:dyDescent="0.3">
      <c r="B1184" s="111" t="s">
        <v>3177</v>
      </c>
      <c r="C1184" s="111">
        <v>4600011662</v>
      </c>
      <c r="D1184" s="101" t="s">
        <v>1569</v>
      </c>
      <c r="E1184" s="110"/>
      <c r="F1184" s="102"/>
      <c r="G1184" s="103"/>
      <c r="H1184" s="103"/>
      <c r="I1184" s="100"/>
      <c r="J1184" s="122" t="s">
        <v>2856</v>
      </c>
      <c r="K1184" s="103"/>
      <c r="L1184" s="103"/>
      <c r="M1184" s="103"/>
      <c r="N1184" s="103"/>
      <c r="O1184" s="106"/>
      <c r="P1184" s="104"/>
      <c r="Q1184" s="104"/>
      <c r="R1184" s="104"/>
      <c r="S1184" s="105"/>
      <c r="T1184" s="119"/>
      <c r="U1184" s="107"/>
      <c r="V1184" s="107"/>
      <c r="W1184" s="107"/>
      <c r="X1184" s="107"/>
      <c r="Y1184" s="107"/>
      <c r="Z1184" s="107"/>
      <c r="AA1184" s="107"/>
      <c r="AB1184" s="107"/>
      <c r="AC1184" s="107"/>
      <c r="AD1184" s="107"/>
      <c r="AE1184" s="107"/>
      <c r="AF1184" s="107"/>
      <c r="AG1184" s="107"/>
      <c r="AH1184" s="107"/>
      <c r="AI1184" s="107"/>
      <c r="AJ1184" s="107"/>
      <c r="AK1184" s="107"/>
      <c r="AL1184" s="107"/>
      <c r="AM1184" s="107"/>
      <c r="AN1184" s="107"/>
      <c r="AO1184" s="107"/>
      <c r="AP1184" s="107"/>
      <c r="AQ1184" s="107"/>
      <c r="AR1184" s="107"/>
      <c r="AS1184" s="107"/>
      <c r="AT1184" s="107"/>
      <c r="AU1184" s="107"/>
      <c r="AV1184" s="107"/>
      <c r="AW1184" s="107"/>
      <c r="AX1184" s="107"/>
      <c r="AY1184" s="107"/>
      <c r="AZ1184" s="107"/>
      <c r="BA1184" s="107"/>
      <c r="BB1184" s="107"/>
      <c r="BC1184" s="107"/>
    </row>
    <row r="1185" spans="2:55" hidden="1" x14ac:dyDescent="0.3">
      <c r="B1185" s="111" t="s">
        <v>3177</v>
      </c>
      <c r="C1185" s="111">
        <v>4600011662</v>
      </c>
      <c r="D1185" s="101" t="s">
        <v>1570</v>
      </c>
      <c r="E1185" s="110"/>
      <c r="F1185" s="102"/>
      <c r="G1185" s="103"/>
      <c r="H1185" s="103"/>
      <c r="I1185" s="100"/>
      <c r="J1185" s="122" t="s">
        <v>2928</v>
      </c>
      <c r="K1185" s="103"/>
      <c r="L1185" s="103"/>
      <c r="M1185" s="103"/>
      <c r="N1185" s="103"/>
      <c r="O1185" s="106"/>
      <c r="P1185" s="104"/>
      <c r="Q1185" s="104"/>
      <c r="R1185" s="104"/>
      <c r="S1185" s="105"/>
      <c r="T1185" s="119"/>
      <c r="U1185" s="107"/>
      <c r="V1185" s="107"/>
      <c r="W1185" s="107"/>
      <c r="X1185" s="107"/>
      <c r="Y1185" s="107"/>
      <c r="Z1185" s="107"/>
      <c r="AA1185" s="107"/>
      <c r="AB1185" s="107"/>
      <c r="AC1185" s="107"/>
      <c r="AD1185" s="107"/>
      <c r="AE1185" s="107"/>
      <c r="AF1185" s="107"/>
      <c r="AG1185" s="107"/>
      <c r="AH1185" s="107"/>
      <c r="AI1185" s="107"/>
      <c r="AJ1185" s="107"/>
      <c r="AK1185" s="107"/>
      <c r="AL1185" s="107"/>
      <c r="AM1185" s="107"/>
      <c r="AN1185" s="107"/>
      <c r="AO1185" s="107"/>
      <c r="AP1185" s="107"/>
      <c r="AQ1185" s="107"/>
      <c r="AR1185" s="107"/>
      <c r="AS1185" s="107"/>
      <c r="AT1185" s="107"/>
      <c r="AU1185" s="107"/>
      <c r="AV1185" s="107"/>
      <c r="AW1185" s="107"/>
      <c r="AX1185" s="107"/>
      <c r="AY1185" s="107"/>
      <c r="AZ1185" s="107"/>
      <c r="BA1185" s="107"/>
      <c r="BB1185" s="107"/>
      <c r="BC1185" s="107"/>
    </row>
    <row r="1186" spans="2:55" hidden="1" x14ac:dyDescent="0.3">
      <c r="B1186" s="111" t="s">
        <v>3177</v>
      </c>
      <c r="C1186" s="111">
        <v>4600011662</v>
      </c>
      <c r="D1186" s="101" t="s">
        <v>1571</v>
      </c>
      <c r="E1186" s="110"/>
      <c r="F1186" s="102"/>
      <c r="G1186" s="103"/>
      <c r="H1186" s="103"/>
      <c r="I1186" s="100"/>
      <c r="J1186" s="122" t="s">
        <v>2929</v>
      </c>
      <c r="K1186" s="103"/>
      <c r="L1186" s="103"/>
      <c r="M1186" s="103"/>
      <c r="N1186" s="103"/>
      <c r="O1186" s="106"/>
      <c r="P1186" s="104"/>
      <c r="Q1186" s="104"/>
      <c r="R1186" s="104"/>
      <c r="S1186" s="105"/>
      <c r="T1186" s="119"/>
      <c r="U1186" s="107"/>
      <c r="V1186" s="107"/>
      <c r="W1186" s="107"/>
      <c r="X1186" s="107"/>
      <c r="Y1186" s="107"/>
      <c r="Z1186" s="107"/>
      <c r="AA1186" s="107"/>
      <c r="AB1186" s="107"/>
      <c r="AC1186" s="107"/>
      <c r="AD1186" s="107"/>
      <c r="AE1186" s="107"/>
      <c r="AF1186" s="107"/>
      <c r="AG1186" s="107"/>
      <c r="AH1186" s="107"/>
      <c r="AI1186" s="107"/>
      <c r="AJ1186" s="107"/>
      <c r="AK1186" s="107"/>
      <c r="AL1186" s="107"/>
      <c r="AM1186" s="107"/>
      <c r="AN1186" s="107"/>
      <c r="AO1186" s="107"/>
      <c r="AP1186" s="107"/>
      <c r="AQ1186" s="107"/>
      <c r="AR1186" s="107"/>
      <c r="AS1186" s="107"/>
      <c r="AT1186" s="107"/>
      <c r="AU1186" s="107"/>
      <c r="AV1186" s="107"/>
      <c r="AW1186" s="107"/>
      <c r="AX1186" s="107"/>
      <c r="AY1186" s="107"/>
      <c r="AZ1186" s="107"/>
      <c r="BA1186" s="107"/>
      <c r="BB1186" s="107"/>
      <c r="BC1186" s="107"/>
    </row>
    <row r="1187" spans="2:55" hidden="1" x14ac:dyDescent="0.3">
      <c r="B1187" s="111" t="s">
        <v>3177</v>
      </c>
      <c r="C1187" s="111">
        <v>4600011662</v>
      </c>
      <c r="D1187" s="101" t="s">
        <v>1572</v>
      </c>
      <c r="E1187" s="110"/>
      <c r="F1187" s="102"/>
      <c r="G1187" s="103"/>
      <c r="H1187" s="103"/>
      <c r="I1187" s="100"/>
      <c r="J1187" s="122" t="s">
        <v>2792</v>
      </c>
      <c r="K1187" s="103"/>
      <c r="L1187" s="103"/>
      <c r="M1187" s="103"/>
      <c r="N1187" s="103"/>
      <c r="O1187" s="106"/>
      <c r="P1187" s="104"/>
      <c r="Q1187" s="104"/>
      <c r="R1187" s="104"/>
      <c r="S1187" s="105"/>
      <c r="T1187" s="119"/>
      <c r="U1187" s="107"/>
      <c r="V1187" s="107"/>
      <c r="W1187" s="107"/>
      <c r="X1187" s="107"/>
      <c r="Y1187" s="107"/>
      <c r="Z1187" s="107"/>
      <c r="AA1187" s="107"/>
      <c r="AB1187" s="107"/>
      <c r="AC1187" s="107"/>
      <c r="AD1187" s="107"/>
      <c r="AE1187" s="107"/>
      <c r="AF1187" s="107"/>
      <c r="AG1187" s="107"/>
      <c r="AH1187" s="107"/>
      <c r="AI1187" s="107"/>
      <c r="AJ1187" s="107"/>
      <c r="AK1187" s="107"/>
      <c r="AL1187" s="107"/>
      <c r="AM1187" s="107"/>
      <c r="AN1187" s="107"/>
      <c r="AO1187" s="107"/>
      <c r="AP1187" s="107"/>
      <c r="AQ1187" s="107"/>
      <c r="AR1187" s="107"/>
      <c r="AS1187" s="107"/>
      <c r="AT1187" s="107"/>
      <c r="AU1187" s="107"/>
      <c r="AV1187" s="107"/>
      <c r="AW1187" s="107"/>
      <c r="AX1187" s="107"/>
      <c r="AY1187" s="107"/>
      <c r="AZ1187" s="107"/>
      <c r="BA1187" s="107"/>
      <c r="BB1187" s="107"/>
      <c r="BC1187" s="107"/>
    </row>
    <row r="1188" spans="2:55" hidden="1" x14ac:dyDescent="0.3">
      <c r="B1188" s="111" t="s">
        <v>3177</v>
      </c>
      <c r="C1188" s="111">
        <v>4600011662</v>
      </c>
      <c r="D1188" s="101" t="s">
        <v>1573</v>
      </c>
      <c r="E1188" s="110"/>
      <c r="F1188" s="102"/>
      <c r="G1188" s="103"/>
      <c r="H1188" s="103"/>
      <c r="I1188" s="100"/>
      <c r="J1188" s="122" t="s">
        <v>3120</v>
      </c>
      <c r="K1188" s="103"/>
      <c r="L1188" s="103"/>
      <c r="M1188" s="103"/>
      <c r="N1188" s="103"/>
      <c r="O1188" s="106"/>
      <c r="P1188" s="104"/>
      <c r="Q1188" s="104"/>
      <c r="R1188" s="104"/>
      <c r="S1188" s="105"/>
      <c r="T1188" s="119"/>
      <c r="U1188" s="107"/>
      <c r="V1188" s="107"/>
      <c r="W1188" s="107"/>
      <c r="X1188" s="107"/>
      <c r="Y1188" s="107"/>
      <c r="Z1188" s="107"/>
      <c r="AA1188" s="107"/>
      <c r="AB1188" s="107"/>
      <c r="AC1188" s="107"/>
      <c r="AD1188" s="107"/>
      <c r="AE1188" s="107"/>
      <c r="AF1188" s="107"/>
      <c r="AG1188" s="107"/>
      <c r="AH1188" s="107"/>
      <c r="AI1188" s="107"/>
      <c r="AJ1188" s="107"/>
      <c r="AK1188" s="107"/>
      <c r="AL1188" s="107"/>
      <c r="AM1188" s="107"/>
      <c r="AN1188" s="107"/>
      <c r="AO1188" s="107"/>
      <c r="AP1188" s="107"/>
      <c r="AQ1188" s="107"/>
      <c r="AR1188" s="107"/>
      <c r="AS1188" s="107"/>
      <c r="AT1188" s="107"/>
      <c r="AU1188" s="107"/>
      <c r="AV1188" s="107"/>
      <c r="AW1188" s="107"/>
      <c r="AX1188" s="107"/>
      <c r="AY1188" s="107"/>
      <c r="AZ1188" s="107"/>
      <c r="BA1188" s="107"/>
      <c r="BB1188" s="107"/>
      <c r="BC1188" s="107"/>
    </row>
    <row r="1189" spans="2:55" hidden="1" x14ac:dyDescent="0.3">
      <c r="B1189" s="111" t="s">
        <v>3177</v>
      </c>
      <c r="C1189" s="111">
        <v>4600011662</v>
      </c>
      <c r="D1189" s="101" t="s">
        <v>1574</v>
      </c>
      <c r="E1189" s="110"/>
      <c r="F1189" s="102"/>
      <c r="G1189" s="103"/>
      <c r="H1189" s="103"/>
      <c r="I1189" s="100"/>
      <c r="J1189" s="122" t="s">
        <v>2874</v>
      </c>
      <c r="K1189" s="103"/>
      <c r="L1189" s="103"/>
      <c r="M1189" s="103"/>
      <c r="N1189" s="103"/>
      <c r="O1189" s="106"/>
      <c r="P1189" s="104"/>
      <c r="Q1189" s="104"/>
      <c r="R1189" s="104"/>
      <c r="S1189" s="105"/>
      <c r="T1189" s="119"/>
      <c r="U1189" s="107"/>
      <c r="V1189" s="107"/>
      <c r="W1189" s="107"/>
      <c r="X1189" s="107"/>
      <c r="Y1189" s="107"/>
      <c r="Z1189" s="107"/>
      <c r="AA1189" s="107"/>
      <c r="AB1189" s="107"/>
      <c r="AC1189" s="107"/>
      <c r="AD1189" s="107"/>
      <c r="AE1189" s="107"/>
      <c r="AF1189" s="107"/>
      <c r="AG1189" s="107"/>
      <c r="AH1189" s="107"/>
      <c r="AI1189" s="107"/>
      <c r="AJ1189" s="107"/>
      <c r="AK1189" s="107"/>
      <c r="AL1189" s="107"/>
      <c r="AM1189" s="107"/>
      <c r="AN1189" s="107"/>
      <c r="AO1189" s="107"/>
      <c r="AP1189" s="107"/>
      <c r="AQ1189" s="107"/>
      <c r="AR1189" s="107"/>
      <c r="AS1189" s="107"/>
      <c r="AT1189" s="107"/>
      <c r="AU1189" s="107"/>
      <c r="AV1189" s="107"/>
      <c r="AW1189" s="107"/>
      <c r="AX1189" s="107"/>
      <c r="AY1189" s="107"/>
      <c r="AZ1189" s="107"/>
      <c r="BA1189" s="107"/>
      <c r="BB1189" s="107"/>
      <c r="BC1189" s="107"/>
    </row>
    <row r="1190" spans="2:55" hidden="1" x14ac:dyDescent="0.3">
      <c r="B1190" s="111" t="s">
        <v>3177</v>
      </c>
      <c r="C1190" s="111">
        <v>4600011662</v>
      </c>
      <c r="D1190" s="101" t="s">
        <v>1575</v>
      </c>
      <c r="E1190" s="110"/>
      <c r="F1190" s="102"/>
      <c r="G1190" s="103"/>
      <c r="H1190" s="103"/>
      <c r="I1190" s="100"/>
      <c r="J1190" s="122" t="s">
        <v>2990</v>
      </c>
      <c r="K1190" s="103"/>
      <c r="L1190" s="103"/>
      <c r="M1190" s="103"/>
      <c r="N1190" s="103"/>
      <c r="O1190" s="106"/>
      <c r="P1190" s="104"/>
      <c r="Q1190" s="104"/>
      <c r="R1190" s="104"/>
      <c r="S1190" s="105"/>
      <c r="T1190" s="119"/>
      <c r="U1190" s="107"/>
      <c r="V1190" s="107"/>
      <c r="W1190" s="107"/>
      <c r="X1190" s="107"/>
      <c r="Y1190" s="107"/>
      <c r="Z1190" s="107"/>
      <c r="AA1190" s="107"/>
      <c r="AB1190" s="107"/>
      <c r="AC1190" s="107"/>
      <c r="AD1190" s="107"/>
      <c r="AE1190" s="107"/>
      <c r="AF1190" s="107"/>
      <c r="AG1190" s="107"/>
      <c r="AH1190" s="107"/>
      <c r="AI1190" s="107"/>
      <c r="AJ1190" s="107"/>
      <c r="AK1190" s="107"/>
      <c r="AL1190" s="107"/>
      <c r="AM1190" s="107"/>
      <c r="AN1190" s="107"/>
      <c r="AO1190" s="107"/>
      <c r="AP1190" s="107"/>
      <c r="AQ1190" s="107"/>
      <c r="AR1190" s="107"/>
      <c r="AS1190" s="107"/>
      <c r="AT1190" s="107"/>
      <c r="AU1190" s="107"/>
      <c r="AV1190" s="107"/>
      <c r="AW1190" s="107"/>
      <c r="AX1190" s="107"/>
      <c r="AY1190" s="107"/>
      <c r="AZ1190" s="107"/>
      <c r="BA1190" s="107"/>
      <c r="BB1190" s="107"/>
      <c r="BC1190" s="107"/>
    </row>
    <row r="1191" spans="2:55" hidden="1" x14ac:dyDescent="0.3">
      <c r="B1191" s="111" t="s">
        <v>3177</v>
      </c>
      <c r="C1191" s="111">
        <v>4600011662</v>
      </c>
      <c r="D1191" s="101" t="s">
        <v>1576</v>
      </c>
      <c r="E1191" s="110"/>
      <c r="F1191" s="102"/>
      <c r="G1191" s="103"/>
      <c r="H1191" s="103"/>
      <c r="I1191" s="100"/>
      <c r="J1191" s="122" t="s">
        <v>279</v>
      </c>
      <c r="K1191" s="103"/>
      <c r="L1191" s="103"/>
      <c r="M1191" s="103"/>
      <c r="N1191" s="103"/>
      <c r="O1191" s="106"/>
      <c r="P1191" s="104"/>
      <c r="Q1191" s="104"/>
      <c r="R1191" s="104"/>
      <c r="S1191" s="105"/>
      <c r="T1191" s="119"/>
      <c r="U1191" s="107"/>
      <c r="V1191" s="107"/>
      <c r="W1191" s="107"/>
      <c r="X1191" s="107"/>
      <c r="Y1191" s="107"/>
      <c r="Z1191" s="107"/>
      <c r="AA1191" s="107"/>
      <c r="AB1191" s="107"/>
      <c r="AC1191" s="107"/>
      <c r="AD1191" s="107"/>
      <c r="AE1191" s="107"/>
      <c r="AF1191" s="107"/>
      <c r="AG1191" s="107"/>
      <c r="AH1191" s="107"/>
      <c r="AI1191" s="107"/>
      <c r="AJ1191" s="107"/>
      <c r="AK1191" s="107"/>
      <c r="AL1191" s="107"/>
      <c r="AM1191" s="107"/>
      <c r="AN1191" s="107"/>
      <c r="AO1191" s="107"/>
      <c r="AP1191" s="107"/>
      <c r="AQ1191" s="107"/>
      <c r="AR1191" s="107"/>
      <c r="AS1191" s="107"/>
      <c r="AT1191" s="107"/>
      <c r="AU1191" s="107"/>
      <c r="AV1191" s="107"/>
      <c r="AW1191" s="107"/>
      <c r="AX1191" s="107"/>
      <c r="AY1191" s="107"/>
      <c r="AZ1191" s="107"/>
      <c r="BA1191" s="107"/>
      <c r="BB1191" s="107"/>
      <c r="BC1191" s="107"/>
    </row>
    <row r="1192" spans="2:55" hidden="1" x14ac:dyDescent="0.3">
      <c r="B1192" s="111" t="s">
        <v>3177</v>
      </c>
      <c r="C1192" s="111">
        <v>4600011662</v>
      </c>
      <c r="D1192" s="101" t="s">
        <v>1577</v>
      </c>
      <c r="E1192" s="110"/>
      <c r="F1192" s="102"/>
      <c r="G1192" s="103"/>
      <c r="H1192" s="103"/>
      <c r="I1192" s="100"/>
      <c r="J1192" s="122" t="s">
        <v>335</v>
      </c>
      <c r="K1192" s="103"/>
      <c r="L1192" s="103"/>
      <c r="M1192" s="103"/>
      <c r="N1192" s="103"/>
      <c r="O1192" s="106"/>
      <c r="P1192" s="104"/>
      <c r="Q1192" s="104"/>
      <c r="R1192" s="104"/>
      <c r="S1192" s="105"/>
      <c r="T1192" s="119"/>
      <c r="U1192" s="107"/>
      <c r="V1192" s="107"/>
      <c r="W1192" s="107"/>
      <c r="X1192" s="107"/>
      <c r="Y1192" s="107"/>
      <c r="Z1192" s="107"/>
      <c r="AA1192" s="107"/>
      <c r="AB1192" s="107"/>
      <c r="AC1192" s="107"/>
      <c r="AD1192" s="107"/>
      <c r="AE1192" s="107"/>
      <c r="AF1192" s="107"/>
      <c r="AG1192" s="107"/>
      <c r="AH1192" s="107"/>
      <c r="AI1192" s="107"/>
      <c r="AJ1192" s="107"/>
      <c r="AK1192" s="107"/>
      <c r="AL1192" s="107"/>
      <c r="AM1192" s="107"/>
      <c r="AN1192" s="107"/>
      <c r="AO1192" s="107"/>
      <c r="AP1192" s="107"/>
      <c r="AQ1192" s="107"/>
      <c r="AR1192" s="107"/>
      <c r="AS1192" s="107"/>
      <c r="AT1192" s="107"/>
      <c r="AU1192" s="107"/>
      <c r="AV1192" s="107"/>
      <c r="AW1192" s="107"/>
      <c r="AX1192" s="107"/>
      <c r="AY1192" s="107"/>
      <c r="AZ1192" s="107"/>
      <c r="BA1192" s="107"/>
      <c r="BB1192" s="107"/>
      <c r="BC1192" s="107"/>
    </row>
    <row r="1193" spans="2:55" hidden="1" x14ac:dyDescent="0.3">
      <c r="B1193" s="111" t="s">
        <v>3177</v>
      </c>
      <c r="C1193" s="111">
        <v>4600011662</v>
      </c>
      <c r="D1193" s="101" t="s">
        <v>1578</v>
      </c>
      <c r="E1193" s="110"/>
      <c r="F1193" s="102"/>
      <c r="G1193" s="103"/>
      <c r="H1193" s="103"/>
      <c r="I1193" s="100"/>
      <c r="J1193" s="122" t="s">
        <v>3121</v>
      </c>
      <c r="K1193" s="103"/>
      <c r="L1193" s="103"/>
      <c r="M1193" s="103"/>
      <c r="N1193" s="103"/>
      <c r="O1193" s="106"/>
      <c r="P1193" s="104"/>
      <c r="Q1193" s="104"/>
      <c r="R1193" s="104"/>
      <c r="S1193" s="105"/>
      <c r="T1193" s="119"/>
      <c r="U1193" s="107"/>
      <c r="V1193" s="107"/>
      <c r="W1193" s="107"/>
      <c r="X1193" s="107"/>
      <c r="Y1193" s="107"/>
      <c r="Z1193" s="107"/>
      <c r="AA1193" s="107"/>
      <c r="AB1193" s="107"/>
      <c r="AC1193" s="107"/>
      <c r="AD1193" s="107"/>
      <c r="AE1193" s="107"/>
      <c r="AF1193" s="107"/>
      <c r="AG1193" s="107"/>
      <c r="AH1193" s="107"/>
      <c r="AI1193" s="107"/>
      <c r="AJ1193" s="107"/>
      <c r="AK1193" s="107"/>
      <c r="AL1193" s="107"/>
      <c r="AM1193" s="107"/>
      <c r="AN1193" s="107"/>
      <c r="AO1193" s="107"/>
      <c r="AP1193" s="107"/>
      <c r="AQ1193" s="107"/>
      <c r="AR1193" s="107"/>
      <c r="AS1193" s="107"/>
      <c r="AT1193" s="107"/>
      <c r="AU1193" s="107"/>
      <c r="AV1193" s="107"/>
      <c r="AW1193" s="107"/>
      <c r="AX1193" s="107"/>
      <c r="AY1193" s="107"/>
      <c r="AZ1193" s="107"/>
      <c r="BA1193" s="107"/>
      <c r="BB1193" s="107"/>
      <c r="BC1193" s="107"/>
    </row>
    <row r="1194" spans="2:55" hidden="1" x14ac:dyDescent="0.3">
      <c r="B1194" s="111" t="s">
        <v>3177</v>
      </c>
      <c r="C1194" s="111">
        <v>4600011662</v>
      </c>
      <c r="D1194" s="101" t="s">
        <v>1579</v>
      </c>
      <c r="E1194" s="110"/>
      <c r="F1194" s="102"/>
      <c r="G1194" s="103"/>
      <c r="H1194" s="103"/>
      <c r="I1194" s="100"/>
      <c r="J1194" s="122" t="s">
        <v>2874</v>
      </c>
      <c r="K1194" s="103"/>
      <c r="L1194" s="103"/>
      <c r="M1194" s="103"/>
      <c r="N1194" s="103"/>
      <c r="O1194" s="106"/>
      <c r="P1194" s="104"/>
      <c r="Q1194" s="104"/>
      <c r="R1194" s="104"/>
      <c r="S1194" s="105"/>
      <c r="T1194" s="119"/>
      <c r="U1194" s="107"/>
      <c r="V1194" s="107"/>
      <c r="W1194" s="107"/>
      <c r="X1194" s="107"/>
      <c r="Y1194" s="107"/>
      <c r="Z1194" s="107"/>
      <c r="AA1194" s="107"/>
      <c r="AB1194" s="107"/>
      <c r="AC1194" s="107"/>
      <c r="AD1194" s="107"/>
      <c r="AE1194" s="107"/>
      <c r="AF1194" s="107"/>
      <c r="AG1194" s="107"/>
      <c r="AH1194" s="107"/>
      <c r="AI1194" s="107"/>
      <c r="AJ1194" s="107"/>
      <c r="AK1194" s="107"/>
      <c r="AL1194" s="107"/>
      <c r="AM1194" s="107"/>
      <c r="AN1194" s="107"/>
      <c r="AO1194" s="107"/>
      <c r="AP1194" s="107"/>
      <c r="AQ1194" s="107"/>
      <c r="AR1194" s="107"/>
      <c r="AS1194" s="107"/>
      <c r="AT1194" s="107"/>
      <c r="AU1194" s="107"/>
      <c r="AV1194" s="107"/>
      <c r="AW1194" s="107"/>
      <c r="AX1194" s="107"/>
      <c r="AY1194" s="107"/>
      <c r="AZ1194" s="107"/>
      <c r="BA1194" s="107"/>
      <c r="BB1194" s="107"/>
      <c r="BC1194" s="107"/>
    </row>
    <row r="1195" spans="2:55" hidden="1" x14ac:dyDescent="0.3">
      <c r="B1195" s="111" t="s">
        <v>3177</v>
      </c>
      <c r="C1195" s="111">
        <v>4600011662</v>
      </c>
      <c r="D1195" s="101" t="s">
        <v>1580</v>
      </c>
      <c r="E1195" s="110"/>
      <c r="F1195" s="102"/>
      <c r="G1195" s="103"/>
      <c r="H1195" s="103"/>
      <c r="I1195" s="100"/>
      <c r="J1195" s="122" t="s">
        <v>2990</v>
      </c>
      <c r="K1195" s="103"/>
      <c r="L1195" s="103"/>
      <c r="M1195" s="103"/>
      <c r="N1195" s="103"/>
      <c r="O1195" s="106"/>
      <c r="P1195" s="104"/>
      <c r="Q1195" s="104"/>
      <c r="R1195" s="104"/>
      <c r="S1195" s="105"/>
      <c r="T1195" s="119"/>
      <c r="U1195" s="107"/>
      <c r="V1195" s="107"/>
      <c r="W1195" s="107"/>
      <c r="X1195" s="107"/>
      <c r="Y1195" s="107"/>
      <c r="Z1195" s="107"/>
      <c r="AA1195" s="107"/>
      <c r="AB1195" s="107"/>
      <c r="AC1195" s="107"/>
      <c r="AD1195" s="107"/>
      <c r="AE1195" s="107"/>
      <c r="AF1195" s="107"/>
      <c r="AG1195" s="107"/>
      <c r="AH1195" s="107"/>
      <c r="AI1195" s="107"/>
      <c r="AJ1195" s="107"/>
      <c r="AK1195" s="107"/>
      <c r="AL1195" s="107"/>
      <c r="AM1195" s="107"/>
      <c r="AN1195" s="107"/>
      <c r="AO1195" s="107"/>
      <c r="AP1195" s="107"/>
      <c r="AQ1195" s="107"/>
      <c r="AR1195" s="107"/>
      <c r="AS1195" s="107"/>
      <c r="AT1195" s="107"/>
      <c r="AU1195" s="107"/>
      <c r="AV1195" s="107"/>
      <c r="AW1195" s="107"/>
      <c r="AX1195" s="107"/>
      <c r="AY1195" s="107"/>
      <c r="AZ1195" s="107"/>
      <c r="BA1195" s="107"/>
      <c r="BB1195" s="107"/>
      <c r="BC1195" s="107"/>
    </row>
    <row r="1196" spans="2:55" hidden="1" x14ac:dyDescent="0.3">
      <c r="B1196" s="111" t="s">
        <v>3177</v>
      </c>
      <c r="C1196" s="111">
        <v>4600011662</v>
      </c>
      <c r="D1196" s="101" t="s">
        <v>1581</v>
      </c>
      <c r="E1196" s="110"/>
      <c r="F1196" s="102"/>
      <c r="G1196" s="103"/>
      <c r="H1196" s="103"/>
      <c r="I1196" s="100"/>
      <c r="J1196" s="122" t="s">
        <v>279</v>
      </c>
      <c r="K1196" s="103"/>
      <c r="L1196" s="103"/>
      <c r="M1196" s="103"/>
      <c r="N1196" s="103"/>
      <c r="O1196" s="106"/>
      <c r="P1196" s="104"/>
      <c r="Q1196" s="104"/>
      <c r="R1196" s="104"/>
      <c r="S1196" s="105"/>
      <c r="T1196" s="119"/>
      <c r="U1196" s="107"/>
      <c r="V1196" s="107"/>
      <c r="W1196" s="107"/>
      <c r="X1196" s="107"/>
      <c r="Y1196" s="107"/>
      <c r="Z1196" s="107"/>
      <c r="AA1196" s="107"/>
      <c r="AB1196" s="107"/>
      <c r="AC1196" s="107"/>
      <c r="AD1196" s="107"/>
      <c r="AE1196" s="107"/>
      <c r="AF1196" s="107"/>
      <c r="AG1196" s="107"/>
      <c r="AH1196" s="107"/>
      <c r="AI1196" s="107"/>
      <c r="AJ1196" s="107"/>
      <c r="AK1196" s="107"/>
      <c r="AL1196" s="107"/>
      <c r="AM1196" s="107"/>
      <c r="AN1196" s="107"/>
      <c r="AO1196" s="107"/>
      <c r="AP1196" s="107"/>
      <c r="AQ1196" s="107"/>
      <c r="AR1196" s="107"/>
      <c r="AS1196" s="107"/>
      <c r="AT1196" s="107"/>
      <c r="AU1196" s="107"/>
      <c r="AV1196" s="107"/>
      <c r="AW1196" s="107"/>
      <c r="AX1196" s="107"/>
      <c r="AY1196" s="107"/>
      <c r="AZ1196" s="107"/>
      <c r="BA1196" s="107"/>
      <c r="BB1196" s="107"/>
      <c r="BC1196" s="107"/>
    </row>
    <row r="1197" spans="2:55" hidden="1" x14ac:dyDescent="0.3">
      <c r="B1197" s="111" t="s">
        <v>3177</v>
      </c>
      <c r="C1197" s="111">
        <v>4600011662</v>
      </c>
      <c r="D1197" s="101" t="s">
        <v>1582</v>
      </c>
      <c r="E1197" s="110"/>
      <c r="F1197" s="102"/>
      <c r="G1197" s="103"/>
      <c r="H1197" s="103"/>
      <c r="I1197" s="100"/>
      <c r="J1197" s="122" t="s">
        <v>335</v>
      </c>
      <c r="K1197" s="103"/>
      <c r="L1197" s="103"/>
      <c r="M1197" s="103"/>
      <c r="N1197" s="103"/>
      <c r="O1197" s="106"/>
      <c r="P1197" s="104"/>
      <c r="Q1197" s="104"/>
      <c r="R1197" s="104"/>
      <c r="S1197" s="105"/>
      <c r="T1197" s="119"/>
      <c r="U1197" s="107"/>
      <c r="V1197" s="107"/>
      <c r="W1197" s="107"/>
      <c r="X1197" s="107"/>
      <c r="Y1197" s="107"/>
      <c r="Z1197" s="107"/>
      <c r="AA1197" s="107"/>
      <c r="AB1197" s="107"/>
      <c r="AC1197" s="107"/>
      <c r="AD1197" s="107"/>
      <c r="AE1197" s="107"/>
      <c r="AF1197" s="107"/>
      <c r="AG1197" s="107"/>
      <c r="AH1197" s="107"/>
      <c r="AI1197" s="107"/>
      <c r="AJ1197" s="107"/>
      <c r="AK1197" s="107"/>
      <c r="AL1197" s="107"/>
      <c r="AM1197" s="107"/>
      <c r="AN1197" s="107"/>
      <c r="AO1197" s="107"/>
      <c r="AP1197" s="107"/>
      <c r="AQ1197" s="107"/>
      <c r="AR1197" s="107"/>
      <c r="AS1197" s="107"/>
      <c r="AT1197" s="107"/>
      <c r="AU1197" s="107"/>
      <c r="AV1197" s="107"/>
      <c r="AW1197" s="107"/>
      <c r="AX1197" s="107"/>
      <c r="AY1197" s="107"/>
      <c r="AZ1197" s="107"/>
      <c r="BA1197" s="107"/>
      <c r="BB1197" s="107"/>
      <c r="BC1197" s="107"/>
    </row>
    <row r="1198" spans="2:55" hidden="1" x14ac:dyDescent="0.3">
      <c r="B1198" s="111" t="s">
        <v>3177</v>
      </c>
      <c r="C1198" s="111">
        <v>4600011662</v>
      </c>
      <c r="D1198" s="101" t="s">
        <v>1583</v>
      </c>
      <c r="E1198" s="110"/>
      <c r="F1198" s="102"/>
      <c r="G1198" s="103"/>
      <c r="H1198" s="103"/>
      <c r="I1198" s="100"/>
      <c r="J1198" s="122" t="s">
        <v>3122</v>
      </c>
      <c r="K1198" s="103"/>
      <c r="L1198" s="103"/>
      <c r="M1198" s="103"/>
      <c r="N1198" s="103"/>
      <c r="O1198" s="106"/>
      <c r="P1198" s="104"/>
      <c r="Q1198" s="104"/>
      <c r="R1198" s="104"/>
      <c r="S1198" s="105"/>
      <c r="T1198" s="119"/>
      <c r="U1198" s="107"/>
      <c r="V1198" s="107"/>
      <c r="W1198" s="107"/>
      <c r="X1198" s="107"/>
      <c r="Y1198" s="107"/>
      <c r="Z1198" s="107"/>
      <c r="AA1198" s="107"/>
      <c r="AB1198" s="107"/>
      <c r="AC1198" s="107"/>
      <c r="AD1198" s="107"/>
      <c r="AE1198" s="107"/>
      <c r="AF1198" s="107"/>
      <c r="AG1198" s="107"/>
      <c r="AH1198" s="107"/>
      <c r="AI1198" s="107"/>
      <c r="AJ1198" s="107"/>
      <c r="AK1198" s="107"/>
      <c r="AL1198" s="107"/>
      <c r="AM1198" s="107"/>
      <c r="AN1198" s="107"/>
      <c r="AO1198" s="107"/>
      <c r="AP1198" s="107"/>
      <c r="AQ1198" s="107"/>
      <c r="AR1198" s="107"/>
      <c r="AS1198" s="107"/>
      <c r="AT1198" s="107"/>
      <c r="AU1198" s="107"/>
      <c r="AV1198" s="107"/>
      <c r="AW1198" s="107"/>
      <c r="AX1198" s="107"/>
      <c r="AY1198" s="107"/>
      <c r="AZ1198" s="107"/>
      <c r="BA1198" s="107"/>
      <c r="BB1198" s="107"/>
      <c r="BC1198" s="107"/>
    </row>
    <row r="1199" spans="2:55" hidden="1" x14ac:dyDescent="0.3">
      <c r="B1199" s="111" t="s">
        <v>3177</v>
      </c>
      <c r="C1199" s="111">
        <v>4600011662</v>
      </c>
      <c r="D1199" s="101" t="s">
        <v>1584</v>
      </c>
      <c r="E1199" s="110"/>
      <c r="F1199" s="102"/>
      <c r="G1199" s="103"/>
      <c r="H1199" s="103"/>
      <c r="I1199" s="100"/>
      <c r="J1199" s="122" t="s">
        <v>2874</v>
      </c>
      <c r="K1199" s="103"/>
      <c r="L1199" s="103"/>
      <c r="M1199" s="103"/>
      <c r="N1199" s="103"/>
      <c r="O1199" s="106"/>
      <c r="P1199" s="104"/>
      <c r="Q1199" s="104"/>
      <c r="R1199" s="104"/>
      <c r="S1199" s="105"/>
      <c r="T1199" s="119"/>
      <c r="U1199" s="107"/>
      <c r="V1199" s="107"/>
      <c r="W1199" s="107"/>
      <c r="X1199" s="107"/>
      <c r="Y1199" s="107"/>
      <c r="Z1199" s="107"/>
      <c r="AA1199" s="107"/>
      <c r="AB1199" s="107"/>
      <c r="AC1199" s="107"/>
      <c r="AD1199" s="107"/>
      <c r="AE1199" s="107"/>
      <c r="AF1199" s="107"/>
      <c r="AG1199" s="107"/>
      <c r="AH1199" s="107"/>
      <c r="AI1199" s="107"/>
      <c r="AJ1199" s="107"/>
      <c r="AK1199" s="107"/>
      <c r="AL1199" s="107"/>
      <c r="AM1199" s="107"/>
      <c r="AN1199" s="107"/>
      <c r="AO1199" s="107"/>
      <c r="AP1199" s="107"/>
      <c r="AQ1199" s="107"/>
      <c r="AR1199" s="107"/>
      <c r="AS1199" s="107"/>
      <c r="AT1199" s="107"/>
      <c r="AU1199" s="107"/>
      <c r="AV1199" s="107"/>
      <c r="AW1199" s="107"/>
      <c r="AX1199" s="107"/>
      <c r="AY1199" s="107"/>
      <c r="AZ1199" s="107"/>
      <c r="BA1199" s="107"/>
      <c r="BB1199" s="107"/>
      <c r="BC1199" s="107"/>
    </row>
    <row r="1200" spans="2:55" hidden="1" x14ac:dyDescent="0.3">
      <c r="B1200" s="111" t="s">
        <v>3177</v>
      </c>
      <c r="C1200" s="111">
        <v>4600011662</v>
      </c>
      <c r="D1200" s="101" t="s">
        <v>1585</v>
      </c>
      <c r="E1200" s="110"/>
      <c r="F1200" s="102"/>
      <c r="G1200" s="103"/>
      <c r="H1200" s="103"/>
      <c r="I1200" s="100"/>
      <c r="J1200" s="122" t="s">
        <v>2990</v>
      </c>
      <c r="K1200" s="103"/>
      <c r="L1200" s="103"/>
      <c r="M1200" s="103"/>
      <c r="N1200" s="103"/>
      <c r="O1200" s="106"/>
      <c r="P1200" s="104"/>
      <c r="Q1200" s="104"/>
      <c r="R1200" s="104"/>
      <c r="S1200" s="105"/>
      <c r="T1200" s="119"/>
      <c r="U1200" s="107"/>
      <c r="V1200" s="107"/>
      <c r="W1200" s="107"/>
      <c r="X1200" s="107"/>
      <c r="Y1200" s="107"/>
      <c r="Z1200" s="107"/>
      <c r="AA1200" s="107"/>
      <c r="AB1200" s="107"/>
      <c r="AC1200" s="107"/>
      <c r="AD1200" s="107"/>
      <c r="AE1200" s="107"/>
      <c r="AF1200" s="107"/>
      <c r="AG1200" s="107"/>
      <c r="AH1200" s="107"/>
      <c r="AI1200" s="107"/>
      <c r="AJ1200" s="107"/>
      <c r="AK1200" s="107"/>
      <c r="AL1200" s="107"/>
      <c r="AM1200" s="107"/>
      <c r="AN1200" s="107"/>
      <c r="AO1200" s="107"/>
      <c r="AP1200" s="107"/>
      <c r="AQ1200" s="107"/>
      <c r="AR1200" s="107"/>
      <c r="AS1200" s="107"/>
      <c r="AT1200" s="107"/>
      <c r="AU1200" s="107"/>
      <c r="AV1200" s="107"/>
      <c r="AW1200" s="107"/>
      <c r="AX1200" s="107"/>
      <c r="AY1200" s="107"/>
      <c r="AZ1200" s="107"/>
      <c r="BA1200" s="107"/>
      <c r="BB1200" s="107"/>
      <c r="BC1200" s="107"/>
    </row>
    <row r="1201" spans="2:55" hidden="1" x14ac:dyDescent="0.3">
      <c r="B1201" s="111" t="s">
        <v>3177</v>
      </c>
      <c r="C1201" s="111">
        <v>4600011662</v>
      </c>
      <c r="D1201" s="101" t="s">
        <v>1586</v>
      </c>
      <c r="E1201" s="110"/>
      <c r="F1201" s="102"/>
      <c r="G1201" s="103"/>
      <c r="H1201" s="103"/>
      <c r="I1201" s="100"/>
      <c r="J1201" s="122" t="s">
        <v>279</v>
      </c>
      <c r="K1201" s="103"/>
      <c r="L1201" s="103"/>
      <c r="M1201" s="103"/>
      <c r="N1201" s="103"/>
      <c r="O1201" s="106"/>
      <c r="P1201" s="104"/>
      <c r="Q1201" s="104"/>
      <c r="R1201" s="104"/>
      <c r="S1201" s="105"/>
      <c r="T1201" s="119"/>
      <c r="U1201" s="107"/>
      <c r="V1201" s="107"/>
      <c r="W1201" s="107"/>
      <c r="X1201" s="107"/>
      <c r="Y1201" s="107"/>
      <c r="Z1201" s="107"/>
      <c r="AA1201" s="107"/>
      <c r="AB1201" s="107"/>
      <c r="AC1201" s="107"/>
      <c r="AD1201" s="107"/>
      <c r="AE1201" s="107"/>
      <c r="AF1201" s="107"/>
      <c r="AG1201" s="107"/>
      <c r="AH1201" s="107"/>
      <c r="AI1201" s="107"/>
      <c r="AJ1201" s="107"/>
      <c r="AK1201" s="107"/>
      <c r="AL1201" s="107"/>
      <c r="AM1201" s="107"/>
      <c r="AN1201" s="107"/>
      <c r="AO1201" s="107"/>
      <c r="AP1201" s="107"/>
      <c r="AQ1201" s="107"/>
      <c r="AR1201" s="107"/>
      <c r="AS1201" s="107"/>
      <c r="AT1201" s="107"/>
      <c r="AU1201" s="107"/>
      <c r="AV1201" s="107"/>
      <c r="AW1201" s="107"/>
      <c r="AX1201" s="107"/>
      <c r="AY1201" s="107"/>
      <c r="AZ1201" s="107"/>
      <c r="BA1201" s="107"/>
      <c r="BB1201" s="107"/>
      <c r="BC1201" s="107"/>
    </row>
    <row r="1202" spans="2:55" hidden="1" x14ac:dyDescent="0.3">
      <c r="B1202" s="111" t="s">
        <v>3177</v>
      </c>
      <c r="C1202" s="111">
        <v>4600011662</v>
      </c>
      <c r="D1202" s="101" t="s">
        <v>1587</v>
      </c>
      <c r="E1202" s="110"/>
      <c r="F1202" s="102"/>
      <c r="G1202" s="103"/>
      <c r="H1202" s="103"/>
      <c r="I1202" s="100"/>
      <c r="J1202" s="122" t="s">
        <v>335</v>
      </c>
      <c r="K1202" s="103"/>
      <c r="L1202" s="103"/>
      <c r="M1202" s="103"/>
      <c r="N1202" s="103"/>
      <c r="O1202" s="106"/>
      <c r="P1202" s="104"/>
      <c r="Q1202" s="104"/>
      <c r="R1202" s="104"/>
      <c r="S1202" s="105"/>
      <c r="T1202" s="119"/>
      <c r="U1202" s="107"/>
      <c r="V1202" s="107"/>
      <c r="W1202" s="107"/>
      <c r="X1202" s="107"/>
      <c r="Y1202" s="107"/>
      <c r="Z1202" s="107"/>
      <c r="AA1202" s="107"/>
      <c r="AB1202" s="107"/>
      <c r="AC1202" s="107"/>
      <c r="AD1202" s="107"/>
      <c r="AE1202" s="107"/>
      <c r="AF1202" s="107"/>
      <c r="AG1202" s="107"/>
      <c r="AH1202" s="107"/>
      <c r="AI1202" s="107"/>
      <c r="AJ1202" s="107"/>
      <c r="AK1202" s="107"/>
      <c r="AL1202" s="107"/>
      <c r="AM1202" s="107"/>
      <c r="AN1202" s="107"/>
      <c r="AO1202" s="107"/>
      <c r="AP1202" s="107"/>
      <c r="AQ1202" s="107"/>
      <c r="AR1202" s="107"/>
      <c r="AS1202" s="107"/>
      <c r="AT1202" s="107"/>
      <c r="AU1202" s="107"/>
      <c r="AV1202" s="107"/>
      <c r="AW1202" s="107"/>
      <c r="AX1202" s="107"/>
      <c r="AY1202" s="107"/>
      <c r="AZ1202" s="107"/>
      <c r="BA1202" s="107"/>
      <c r="BB1202" s="107"/>
      <c r="BC1202" s="107"/>
    </row>
    <row r="1203" spans="2:55" hidden="1" x14ac:dyDescent="0.3">
      <c r="B1203" s="111" t="s">
        <v>3177</v>
      </c>
      <c r="C1203" s="111">
        <v>4600011662</v>
      </c>
      <c r="D1203" s="101" t="s">
        <v>1588</v>
      </c>
      <c r="E1203" s="110"/>
      <c r="F1203" s="102"/>
      <c r="G1203" s="103"/>
      <c r="H1203" s="103"/>
      <c r="I1203" s="100"/>
      <c r="J1203" s="122" t="s">
        <v>3123</v>
      </c>
      <c r="K1203" s="103"/>
      <c r="L1203" s="103"/>
      <c r="M1203" s="103"/>
      <c r="N1203" s="103"/>
      <c r="O1203" s="106"/>
      <c r="P1203" s="104"/>
      <c r="Q1203" s="104"/>
      <c r="R1203" s="104"/>
      <c r="S1203" s="105"/>
      <c r="T1203" s="119"/>
      <c r="U1203" s="107"/>
      <c r="V1203" s="107"/>
      <c r="W1203" s="107"/>
      <c r="X1203" s="107"/>
      <c r="Y1203" s="107"/>
      <c r="Z1203" s="107"/>
      <c r="AA1203" s="107"/>
      <c r="AB1203" s="107"/>
      <c r="AC1203" s="107"/>
      <c r="AD1203" s="107"/>
      <c r="AE1203" s="107"/>
      <c r="AF1203" s="107"/>
      <c r="AG1203" s="107"/>
      <c r="AH1203" s="107"/>
      <c r="AI1203" s="107"/>
      <c r="AJ1203" s="107"/>
      <c r="AK1203" s="107"/>
      <c r="AL1203" s="107"/>
      <c r="AM1203" s="107"/>
      <c r="AN1203" s="107"/>
      <c r="AO1203" s="107"/>
      <c r="AP1203" s="107"/>
      <c r="AQ1203" s="107"/>
      <c r="AR1203" s="107"/>
      <c r="AS1203" s="107"/>
      <c r="AT1203" s="107"/>
      <c r="AU1203" s="107"/>
      <c r="AV1203" s="107"/>
      <c r="AW1203" s="107"/>
      <c r="AX1203" s="107"/>
      <c r="AY1203" s="107"/>
      <c r="AZ1203" s="107"/>
      <c r="BA1203" s="107"/>
      <c r="BB1203" s="107"/>
      <c r="BC1203" s="107"/>
    </row>
    <row r="1204" spans="2:55" hidden="1" x14ac:dyDescent="0.3">
      <c r="B1204" s="111" t="s">
        <v>3177</v>
      </c>
      <c r="C1204" s="111">
        <v>4600011662</v>
      </c>
      <c r="D1204" s="101" t="s">
        <v>1589</v>
      </c>
      <c r="E1204" s="110"/>
      <c r="F1204" s="102"/>
      <c r="G1204" s="103"/>
      <c r="H1204" s="103"/>
      <c r="I1204" s="100"/>
      <c r="J1204" s="122" t="s">
        <v>2874</v>
      </c>
      <c r="K1204" s="103"/>
      <c r="L1204" s="103"/>
      <c r="M1204" s="103"/>
      <c r="N1204" s="103"/>
      <c r="O1204" s="106"/>
      <c r="P1204" s="104"/>
      <c r="Q1204" s="104"/>
      <c r="R1204" s="104"/>
      <c r="S1204" s="105"/>
      <c r="T1204" s="119"/>
      <c r="U1204" s="107"/>
      <c r="V1204" s="107"/>
      <c r="W1204" s="107"/>
      <c r="X1204" s="107"/>
      <c r="Y1204" s="107"/>
      <c r="Z1204" s="107"/>
      <c r="AA1204" s="107"/>
      <c r="AB1204" s="107"/>
      <c r="AC1204" s="107"/>
      <c r="AD1204" s="107"/>
      <c r="AE1204" s="107"/>
      <c r="AF1204" s="107"/>
      <c r="AG1204" s="107"/>
      <c r="AH1204" s="107"/>
      <c r="AI1204" s="107"/>
      <c r="AJ1204" s="107"/>
      <c r="AK1204" s="107"/>
      <c r="AL1204" s="107"/>
      <c r="AM1204" s="107"/>
      <c r="AN1204" s="107"/>
      <c r="AO1204" s="107"/>
      <c r="AP1204" s="107"/>
      <c r="AQ1204" s="107"/>
      <c r="AR1204" s="107"/>
      <c r="AS1204" s="107"/>
      <c r="AT1204" s="107"/>
      <c r="AU1204" s="107"/>
      <c r="AV1204" s="107"/>
      <c r="AW1204" s="107"/>
      <c r="AX1204" s="107"/>
      <c r="AY1204" s="107"/>
      <c r="AZ1204" s="107"/>
      <c r="BA1204" s="107"/>
      <c r="BB1204" s="107"/>
      <c r="BC1204" s="107"/>
    </row>
    <row r="1205" spans="2:55" hidden="1" x14ac:dyDescent="0.3">
      <c r="B1205" s="111" t="s">
        <v>3177</v>
      </c>
      <c r="C1205" s="111">
        <v>4600011662</v>
      </c>
      <c r="D1205" s="101" t="s">
        <v>1590</v>
      </c>
      <c r="E1205" s="110"/>
      <c r="F1205" s="102"/>
      <c r="G1205" s="103"/>
      <c r="H1205" s="103"/>
      <c r="I1205" s="100"/>
      <c r="J1205" s="122" t="s">
        <v>2990</v>
      </c>
      <c r="K1205" s="103"/>
      <c r="L1205" s="103"/>
      <c r="M1205" s="103"/>
      <c r="N1205" s="103"/>
      <c r="O1205" s="106"/>
      <c r="P1205" s="104"/>
      <c r="Q1205" s="104"/>
      <c r="R1205" s="104"/>
      <c r="S1205" s="105"/>
      <c r="T1205" s="119"/>
      <c r="U1205" s="107"/>
      <c r="V1205" s="107"/>
      <c r="W1205" s="107"/>
      <c r="X1205" s="107"/>
      <c r="Y1205" s="107"/>
      <c r="Z1205" s="107"/>
      <c r="AA1205" s="107"/>
      <c r="AB1205" s="107"/>
      <c r="AC1205" s="107"/>
      <c r="AD1205" s="107"/>
      <c r="AE1205" s="107"/>
      <c r="AF1205" s="107"/>
      <c r="AG1205" s="107"/>
      <c r="AH1205" s="107"/>
      <c r="AI1205" s="107"/>
      <c r="AJ1205" s="107"/>
      <c r="AK1205" s="107"/>
      <c r="AL1205" s="107"/>
      <c r="AM1205" s="107"/>
      <c r="AN1205" s="107"/>
      <c r="AO1205" s="107"/>
      <c r="AP1205" s="107"/>
      <c r="AQ1205" s="107"/>
      <c r="AR1205" s="107"/>
      <c r="AS1205" s="107"/>
      <c r="AT1205" s="107"/>
      <c r="AU1205" s="107"/>
      <c r="AV1205" s="107"/>
      <c r="AW1205" s="107"/>
      <c r="AX1205" s="107"/>
      <c r="AY1205" s="107"/>
      <c r="AZ1205" s="107"/>
      <c r="BA1205" s="107"/>
      <c r="BB1205" s="107"/>
      <c r="BC1205" s="107"/>
    </row>
    <row r="1206" spans="2:55" hidden="1" x14ac:dyDescent="0.3">
      <c r="B1206" s="111" t="s">
        <v>3177</v>
      </c>
      <c r="C1206" s="111">
        <v>4600011662</v>
      </c>
      <c r="D1206" s="101" t="s">
        <v>1591</v>
      </c>
      <c r="E1206" s="110"/>
      <c r="F1206" s="102"/>
      <c r="G1206" s="103"/>
      <c r="H1206" s="103"/>
      <c r="I1206" s="100"/>
      <c r="J1206" s="122" t="s">
        <v>279</v>
      </c>
      <c r="K1206" s="103"/>
      <c r="L1206" s="103"/>
      <c r="M1206" s="103"/>
      <c r="N1206" s="103"/>
      <c r="O1206" s="106"/>
      <c r="P1206" s="104"/>
      <c r="Q1206" s="104"/>
      <c r="R1206" s="104"/>
      <c r="S1206" s="105"/>
      <c r="T1206" s="119"/>
      <c r="U1206" s="107"/>
      <c r="V1206" s="107"/>
      <c r="W1206" s="107"/>
      <c r="X1206" s="107"/>
      <c r="Y1206" s="107"/>
      <c r="Z1206" s="107"/>
      <c r="AA1206" s="107"/>
      <c r="AB1206" s="107"/>
      <c r="AC1206" s="107"/>
      <c r="AD1206" s="107"/>
      <c r="AE1206" s="107"/>
      <c r="AF1206" s="107"/>
      <c r="AG1206" s="107"/>
      <c r="AH1206" s="107"/>
      <c r="AI1206" s="107"/>
      <c r="AJ1206" s="107"/>
      <c r="AK1206" s="107"/>
      <c r="AL1206" s="107"/>
      <c r="AM1206" s="107"/>
      <c r="AN1206" s="107"/>
      <c r="AO1206" s="107"/>
      <c r="AP1206" s="107"/>
      <c r="AQ1206" s="107"/>
      <c r="AR1206" s="107"/>
      <c r="AS1206" s="107"/>
      <c r="AT1206" s="107"/>
      <c r="AU1206" s="107"/>
      <c r="AV1206" s="107"/>
      <c r="AW1206" s="107"/>
      <c r="AX1206" s="107"/>
      <c r="AY1206" s="107"/>
      <c r="AZ1206" s="107"/>
      <c r="BA1206" s="107"/>
      <c r="BB1206" s="107"/>
      <c r="BC1206" s="107"/>
    </row>
    <row r="1207" spans="2:55" hidden="1" x14ac:dyDescent="0.3">
      <c r="B1207" s="111" t="s">
        <v>3177</v>
      </c>
      <c r="C1207" s="111">
        <v>4600011662</v>
      </c>
      <c r="D1207" s="101" t="s">
        <v>1592</v>
      </c>
      <c r="E1207" s="110"/>
      <c r="F1207" s="102"/>
      <c r="G1207" s="103"/>
      <c r="H1207" s="103"/>
      <c r="I1207" s="100"/>
      <c r="J1207" s="122" t="s">
        <v>3124</v>
      </c>
      <c r="K1207" s="103"/>
      <c r="L1207" s="103"/>
      <c r="M1207" s="103"/>
      <c r="N1207" s="103"/>
      <c r="O1207" s="106"/>
      <c r="P1207" s="104"/>
      <c r="Q1207" s="104"/>
      <c r="R1207" s="104"/>
      <c r="S1207" s="105"/>
      <c r="T1207" s="119"/>
      <c r="U1207" s="107"/>
      <c r="V1207" s="107"/>
      <c r="W1207" s="107"/>
      <c r="X1207" s="107"/>
      <c r="Y1207" s="107"/>
      <c r="Z1207" s="107"/>
      <c r="AA1207" s="107"/>
      <c r="AB1207" s="107"/>
      <c r="AC1207" s="107"/>
      <c r="AD1207" s="107"/>
      <c r="AE1207" s="107"/>
      <c r="AF1207" s="107"/>
      <c r="AG1207" s="107"/>
      <c r="AH1207" s="107"/>
      <c r="AI1207" s="107"/>
      <c r="AJ1207" s="107"/>
      <c r="AK1207" s="107"/>
      <c r="AL1207" s="107"/>
      <c r="AM1207" s="107"/>
      <c r="AN1207" s="107"/>
      <c r="AO1207" s="107"/>
      <c r="AP1207" s="107"/>
      <c r="AQ1207" s="107"/>
      <c r="AR1207" s="107"/>
      <c r="AS1207" s="107"/>
      <c r="AT1207" s="107"/>
      <c r="AU1207" s="107"/>
      <c r="AV1207" s="107"/>
      <c r="AW1207" s="107"/>
      <c r="AX1207" s="107"/>
      <c r="AY1207" s="107"/>
      <c r="AZ1207" s="107"/>
      <c r="BA1207" s="107"/>
      <c r="BB1207" s="107"/>
      <c r="BC1207" s="107"/>
    </row>
    <row r="1208" spans="2:55" hidden="1" x14ac:dyDescent="0.3">
      <c r="B1208" s="111" t="s">
        <v>3177</v>
      </c>
      <c r="C1208" s="111">
        <v>4600011662</v>
      </c>
      <c r="D1208" s="101" t="s">
        <v>1593</v>
      </c>
      <c r="E1208" s="110"/>
      <c r="F1208" s="102"/>
      <c r="G1208" s="103"/>
      <c r="H1208" s="103"/>
      <c r="I1208" s="100"/>
      <c r="J1208" s="122" t="s">
        <v>2874</v>
      </c>
      <c r="K1208" s="103"/>
      <c r="L1208" s="103"/>
      <c r="M1208" s="103"/>
      <c r="N1208" s="103"/>
      <c r="O1208" s="106"/>
      <c r="P1208" s="104"/>
      <c r="Q1208" s="104"/>
      <c r="R1208" s="104"/>
      <c r="S1208" s="105"/>
      <c r="T1208" s="119"/>
      <c r="U1208" s="107"/>
      <c r="V1208" s="107"/>
      <c r="W1208" s="107"/>
      <c r="X1208" s="107"/>
      <c r="Y1208" s="107"/>
      <c r="Z1208" s="107"/>
      <c r="AA1208" s="107"/>
      <c r="AB1208" s="107"/>
      <c r="AC1208" s="107"/>
      <c r="AD1208" s="107"/>
      <c r="AE1208" s="107"/>
      <c r="AF1208" s="107"/>
      <c r="AG1208" s="107"/>
      <c r="AH1208" s="107"/>
      <c r="AI1208" s="107"/>
      <c r="AJ1208" s="107"/>
      <c r="AK1208" s="107"/>
      <c r="AL1208" s="107"/>
      <c r="AM1208" s="107"/>
      <c r="AN1208" s="107"/>
      <c r="AO1208" s="107"/>
      <c r="AP1208" s="107"/>
      <c r="AQ1208" s="107"/>
      <c r="AR1208" s="107"/>
      <c r="AS1208" s="107"/>
      <c r="AT1208" s="107"/>
      <c r="AU1208" s="107"/>
      <c r="AV1208" s="107"/>
      <c r="AW1208" s="107"/>
      <c r="AX1208" s="107"/>
      <c r="AY1208" s="107"/>
      <c r="AZ1208" s="107"/>
      <c r="BA1208" s="107"/>
      <c r="BB1208" s="107"/>
      <c r="BC1208" s="107"/>
    </row>
    <row r="1209" spans="2:55" hidden="1" x14ac:dyDescent="0.3">
      <c r="B1209" s="111" t="s">
        <v>3177</v>
      </c>
      <c r="C1209" s="111">
        <v>4600011662</v>
      </c>
      <c r="D1209" s="101" t="s">
        <v>1594</v>
      </c>
      <c r="E1209" s="110"/>
      <c r="F1209" s="102"/>
      <c r="G1209" s="103"/>
      <c r="H1209" s="103"/>
      <c r="I1209" s="100"/>
      <c r="J1209" s="122" t="s">
        <v>2990</v>
      </c>
      <c r="K1209" s="103"/>
      <c r="L1209" s="103"/>
      <c r="M1209" s="103"/>
      <c r="N1209" s="103"/>
      <c r="O1209" s="106"/>
      <c r="P1209" s="104"/>
      <c r="Q1209" s="104"/>
      <c r="R1209" s="104"/>
      <c r="S1209" s="105"/>
      <c r="T1209" s="119"/>
      <c r="U1209" s="107"/>
      <c r="V1209" s="107"/>
      <c r="W1209" s="107"/>
      <c r="X1209" s="107"/>
      <c r="Y1209" s="107"/>
      <c r="Z1209" s="107"/>
      <c r="AA1209" s="107"/>
      <c r="AB1209" s="107"/>
      <c r="AC1209" s="107"/>
      <c r="AD1209" s="107"/>
      <c r="AE1209" s="107"/>
      <c r="AF1209" s="107"/>
      <c r="AG1209" s="107"/>
      <c r="AH1209" s="107"/>
      <c r="AI1209" s="107"/>
      <c r="AJ1209" s="107"/>
      <c r="AK1209" s="107"/>
      <c r="AL1209" s="107"/>
      <c r="AM1209" s="107"/>
      <c r="AN1209" s="107"/>
      <c r="AO1209" s="107"/>
      <c r="AP1209" s="107"/>
      <c r="AQ1209" s="107"/>
      <c r="AR1209" s="107"/>
      <c r="AS1209" s="107"/>
      <c r="AT1209" s="107"/>
      <c r="AU1209" s="107"/>
      <c r="AV1209" s="107"/>
      <c r="AW1209" s="107"/>
      <c r="AX1209" s="107"/>
      <c r="AY1209" s="107"/>
      <c r="AZ1209" s="107"/>
      <c r="BA1209" s="107"/>
      <c r="BB1209" s="107"/>
      <c r="BC1209" s="107"/>
    </row>
    <row r="1210" spans="2:55" hidden="1" x14ac:dyDescent="0.3">
      <c r="B1210" s="111" t="s">
        <v>3177</v>
      </c>
      <c r="C1210" s="111">
        <v>4600011662</v>
      </c>
      <c r="D1210" s="101" t="s">
        <v>1595</v>
      </c>
      <c r="E1210" s="110"/>
      <c r="F1210" s="102"/>
      <c r="G1210" s="103"/>
      <c r="H1210" s="103"/>
      <c r="I1210" s="100"/>
      <c r="J1210" s="122" t="s">
        <v>279</v>
      </c>
      <c r="K1210" s="103"/>
      <c r="L1210" s="103"/>
      <c r="M1210" s="103"/>
      <c r="N1210" s="103"/>
      <c r="O1210" s="106"/>
      <c r="P1210" s="104"/>
      <c r="Q1210" s="104"/>
      <c r="R1210" s="104"/>
      <c r="S1210" s="105"/>
      <c r="T1210" s="119"/>
      <c r="U1210" s="107"/>
      <c r="V1210" s="107"/>
      <c r="W1210" s="107"/>
      <c r="X1210" s="107"/>
      <c r="Y1210" s="107"/>
      <c r="Z1210" s="107"/>
      <c r="AA1210" s="107"/>
      <c r="AB1210" s="107"/>
      <c r="AC1210" s="107"/>
      <c r="AD1210" s="107"/>
      <c r="AE1210" s="107"/>
      <c r="AF1210" s="107"/>
      <c r="AG1210" s="107"/>
      <c r="AH1210" s="107"/>
      <c r="AI1210" s="107"/>
      <c r="AJ1210" s="107"/>
      <c r="AK1210" s="107"/>
      <c r="AL1210" s="107"/>
      <c r="AM1210" s="107"/>
      <c r="AN1210" s="107"/>
      <c r="AO1210" s="107"/>
      <c r="AP1210" s="107"/>
      <c r="AQ1210" s="107"/>
      <c r="AR1210" s="107"/>
      <c r="AS1210" s="107"/>
      <c r="AT1210" s="107"/>
      <c r="AU1210" s="107"/>
      <c r="AV1210" s="107"/>
      <c r="AW1210" s="107"/>
      <c r="AX1210" s="107"/>
      <c r="AY1210" s="107"/>
      <c r="AZ1210" s="107"/>
      <c r="BA1210" s="107"/>
      <c r="BB1210" s="107"/>
      <c r="BC1210" s="107"/>
    </row>
    <row r="1211" spans="2:55" hidden="1" x14ac:dyDescent="0.3">
      <c r="B1211" s="111" t="s">
        <v>3177</v>
      </c>
      <c r="C1211" s="111">
        <v>4600011662</v>
      </c>
      <c r="D1211" s="101" t="s">
        <v>1596</v>
      </c>
      <c r="E1211" s="110"/>
      <c r="F1211" s="102"/>
      <c r="G1211" s="103"/>
      <c r="H1211" s="103"/>
      <c r="I1211" s="100"/>
      <c r="J1211" s="122" t="s">
        <v>3125</v>
      </c>
      <c r="K1211" s="103"/>
      <c r="L1211" s="103"/>
      <c r="M1211" s="103"/>
      <c r="N1211" s="103"/>
      <c r="O1211" s="106"/>
      <c r="P1211" s="104"/>
      <c r="Q1211" s="104"/>
      <c r="R1211" s="104"/>
      <c r="S1211" s="105"/>
      <c r="T1211" s="119"/>
      <c r="U1211" s="107"/>
      <c r="V1211" s="107"/>
      <c r="W1211" s="107"/>
      <c r="X1211" s="107"/>
      <c r="Y1211" s="107"/>
      <c r="Z1211" s="107"/>
      <c r="AA1211" s="107"/>
      <c r="AB1211" s="107"/>
      <c r="AC1211" s="107"/>
      <c r="AD1211" s="107"/>
      <c r="AE1211" s="107"/>
      <c r="AF1211" s="107"/>
      <c r="AG1211" s="107"/>
      <c r="AH1211" s="107"/>
      <c r="AI1211" s="107"/>
      <c r="AJ1211" s="107"/>
      <c r="AK1211" s="107"/>
      <c r="AL1211" s="107"/>
      <c r="AM1211" s="107"/>
      <c r="AN1211" s="107"/>
      <c r="AO1211" s="107"/>
      <c r="AP1211" s="107"/>
      <c r="AQ1211" s="107"/>
      <c r="AR1211" s="107"/>
      <c r="AS1211" s="107"/>
      <c r="AT1211" s="107"/>
      <c r="AU1211" s="107"/>
      <c r="AV1211" s="107"/>
      <c r="AW1211" s="107"/>
      <c r="AX1211" s="107"/>
      <c r="AY1211" s="107"/>
      <c r="AZ1211" s="107"/>
      <c r="BA1211" s="107"/>
      <c r="BB1211" s="107"/>
      <c r="BC1211" s="107"/>
    </row>
    <row r="1212" spans="2:55" hidden="1" x14ac:dyDescent="0.3">
      <c r="B1212" s="111" t="s">
        <v>3177</v>
      </c>
      <c r="C1212" s="111">
        <v>4600011662</v>
      </c>
      <c r="D1212" s="101" t="s">
        <v>1597</v>
      </c>
      <c r="E1212" s="110"/>
      <c r="F1212" s="102"/>
      <c r="G1212" s="103"/>
      <c r="H1212" s="103"/>
      <c r="I1212" s="100"/>
      <c r="J1212" s="122" t="s">
        <v>2874</v>
      </c>
      <c r="K1212" s="103"/>
      <c r="L1212" s="103"/>
      <c r="M1212" s="103"/>
      <c r="N1212" s="103"/>
      <c r="O1212" s="106"/>
      <c r="P1212" s="104"/>
      <c r="Q1212" s="104"/>
      <c r="R1212" s="104"/>
      <c r="S1212" s="105"/>
      <c r="T1212" s="119"/>
      <c r="U1212" s="107"/>
      <c r="V1212" s="107"/>
      <c r="W1212" s="107"/>
      <c r="X1212" s="107"/>
      <c r="Y1212" s="107"/>
      <c r="Z1212" s="107"/>
      <c r="AA1212" s="107"/>
      <c r="AB1212" s="107"/>
      <c r="AC1212" s="107"/>
      <c r="AD1212" s="107"/>
      <c r="AE1212" s="107"/>
      <c r="AF1212" s="107"/>
      <c r="AG1212" s="107"/>
      <c r="AH1212" s="107"/>
      <c r="AI1212" s="107"/>
      <c r="AJ1212" s="107"/>
      <c r="AK1212" s="107"/>
      <c r="AL1212" s="107"/>
      <c r="AM1212" s="107"/>
      <c r="AN1212" s="107"/>
      <c r="AO1212" s="107"/>
      <c r="AP1212" s="107"/>
      <c r="AQ1212" s="107"/>
      <c r="AR1212" s="107"/>
      <c r="AS1212" s="107"/>
      <c r="AT1212" s="107"/>
      <c r="AU1212" s="107"/>
      <c r="AV1212" s="107"/>
      <c r="AW1212" s="107"/>
      <c r="AX1212" s="107"/>
      <c r="AY1212" s="107"/>
      <c r="AZ1212" s="107"/>
      <c r="BA1212" s="107"/>
      <c r="BB1212" s="107"/>
      <c r="BC1212" s="107"/>
    </row>
    <row r="1213" spans="2:55" hidden="1" x14ac:dyDescent="0.3">
      <c r="B1213" s="111" t="s">
        <v>3177</v>
      </c>
      <c r="C1213" s="111">
        <v>4600011662</v>
      </c>
      <c r="D1213" s="101" t="s">
        <v>1598</v>
      </c>
      <c r="E1213" s="110"/>
      <c r="F1213" s="102"/>
      <c r="G1213" s="103"/>
      <c r="H1213" s="103"/>
      <c r="I1213" s="100"/>
      <c r="J1213" s="122" t="s">
        <v>2990</v>
      </c>
      <c r="K1213" s="103"/>
      <c r="L1213" s="103"/>
      <c r="M1213" s="103"/>
      <c r="N1213" s="103"/>
      <c r="O1213" s="106"/>
      <c r="P1213" s="104"/>
      <c r="Q1213" s="104"/>
      <c r="R1213" s="104"/>
      <c r="S1213" s="105"/>
      <c r="T1213" s="119"/>
      <c r="U1213" s="107"/>
      <c r="V1213" s="107"/>
      <c r="W1213" s="107"/>
      <c r="X1213" s="107"/>
      <c r="Y1213" s="107"/>
      <c r="Z1213" s="107"/>
      <c r="AA1213" s="107"/>
      <c r="AB1213" s="107"/>
      <c r="AC1213" s="107"/>
      <c r="AD1213" s="107"/>
      <c r="AE1213" s="107"/>
      <c r="AF1213" s="107"/>
      <c r="AG1213" s="107"/>
      <c r="AH1213" s="107"/>
      <c r="AI1213" s="107"/>
      <c r="AJ1213" s="107"/>
      <c r="AK1213" s="107"/>
      <c r="AL1213" s="107"/>
      <c r="AM1213" s="107"/>
      <c r="AN1213" s="107"/>
      <c r="AO1213" s="107"/>
      <c r="AP1213" s="107"/>
      <c r="AQ1213" s="107"/>
      <c r="AR1213" s="107"/>
      <c r="AS1213" s="107"/>
      <c r="AT1213" s="107"/>
      <c r="AU1213" s="107"/>
      <c r="AV1213" s="107"/>
      <c r="AW1213" s="107"/>
      <c r="AX1213" s="107"/>
      <c r="AY1213" s="107"/>
      <c r="AZ1213" s="107"/>
      <c r="BA1213" s="107"/>
      <c r="BB1213" s="107"/>
      <c r="BC1213" s="107"/>
    </row>
    <row r="1214" spans="2:55" hidden="1" x14ac:dyDescent="0.3">
      <c r="B1214" s="111" t="s">
        <v>3177</v>
      </c>
      <c r="C1214" s="111">
        <v>4600011662</v>
      </c>
      <c r="D1214" s="101" t="s">
        <v>1599</v>
      </c>
      <c r="E1214" s="110"/>
      <c r="F1214" s="102"/>
      <c r="G1214" s="103"/>
      <c r="H1214" s="103"/>
      <c r="I1214" s="100"/>
      <c r="J1214" s="122" t="s">
        <v>279</v>
      </c>
      <c r="K1214" s="103"/>
      <c r="L1214" s="103"/>
      <c r="M1214" s="103"/>
      <c r="N1214" s="103"/>
      <c r="O1214" s="106"/>
      <c r="P1214" s="104"/>
      <c r="Q1214" s="104"/>
      <c r="R1214" s="104"/>
      <c r="S1214" s="105"/>
      <c r="T1214" s="119"/>
      <c r="U1214" s="107"/>
      <c r="V1214" s="107"/>
      <c r="W1214" s="107"/>
      <c r="X1214" s="107"/>
      <c r="Y1214" s="107"/>
      <c r="Z1214" s="107"/>
      <c r="AA1214" s="107"/>
      <c r="AB1214" s="107"/>
      <c r="AC1214" s="107"/>
      <c r="AD1214" s="107"/>
      <c r="AE1214" s="107"/>
      <c r="AF1214" s="107"/>
      <c r="AG1214" s="107"/>
      <c r="AH1214" s="107"/>
      <c r="AI1214" s="107"/>
      <c r="AJ1214" s="107"/>
      <c r="AK1214" s="107"/>
      <c r="AL1214" s="107"/>
      <c r="AM1214" s="107"/>
      <c r="AN1214" s="107"/>
      <c r="AO1214" s="107"/>
      <c r="AP1214" s="107"/>
      <c r="AQ1214" s="107"/>
      <c r="AR1214" s="107"/>
      <c r="AS1214" s="107"/>
      <c r="AT1214" s="107"/>
      <c r="AU1214" s="107"/>
      <c r="AV1214" s="107"/>
      <c r="AW1214" s="107"/>
      <c r="AX1214" s="107"/>
      <c r="AY1214" s="107"/>
      <c r="AZ1214" s="107"/>
      <c r="BA1214" s="107"/>
      <c r="BB1214" s="107"/>
      <c r="BC1214" s="107"/>
    </row>
    <row r="1215" spans="2:55" hidden="1" x14ac:dyDescent="0.3">
      <c r="B1215" s="111" t="s">
        <v>3177</v>
      </c>
      <c r="C1215" s="111">
        <v>4600011662</v>
      </c>
      <c r="D1215" s="101" t="s">
        <v>1600</v>
      </c>
      <c r="E1215" s="110"/>
      <c r="F1215" s="102"/>
      <c r="G1215" s="103"/>
      <c r="H1215" s="103"/>
      <c r="I1215" s="100"/>
      <c r="J1215" s="122" t="s">
        <v>3126</v>
      </c>
      <c r="K1215" s="103"/>
      <c r="L1215" s="103"/>
      <c r="M1215" s="103"/>
      <c r="N1215" s="103"/>
      <c r="O1215" s="106"/>
      <c r="P1215" s="104"/>
      <c r="Q1215" s="104"/>
      <c r="R1215" s="104"/>
      <c r="S1215" s="105"/>
      <c r="T1215" s="119"/>
      <c r="U1215" s="107"/>
      <c r="V1215" s="107"/>
      <c r="W1215" s="107"/>
      <c r="X1215" s="107"/>
      <c r="Y1215" s="107"/>
      <c r="Z1215" s="107"/>
      <c r="AA1215" s="107"/>
      <c r="AB1215" s="107"/>
      <c r="AC1215" s="107"/>
      <c r="AD1215" s="107"/>
      <c r="AE1215" s="107"/>
      <c r="AF1215" s="107"/>
      <c r="AG1215" s="107"/>
      <c r="AH1215" s="107"/>
      <c r="AI1215" s="107"/>
      <c r="AJ1215" s="107"/>
      <c r="AK1215" s="107"/>
      <c r="AL1215" s="107"/>
      <c r="AM1215" s="107"/>
      <c r="AN1215" s="107"/>
      <c r="AO1215" s="107"/>
      <c r="AP1215" s="107"/>
      <c r="AQ1215" s="107"/>
      <c r="AR1215" s="107"/>
      <c r="AS1215" s="107"/>
      <c r="AT1215" s="107"/>
      <c r="AU1215" s="107"/>
      <c r="AV1215" s="107"/>
      <c r="AW1215" s="107"/>
      <c r="AX1215" s="107"/>
      <c r="AY1215" s="107"/>
      <c r="AZ1215" s="107"/>
      <c r="BA1215" s="107"/>
      <c r="BB1215" s="107"/>
      <c r="BC1215" s="107"/>
    </row>
    <row r="1216" spans="2:55" hidden="1" x14ac:dyDescent="0.3">
      <c r="B1216" s="111" t="s">
        <v>3177</v>
      </c>
      <c r="C1216" s="111">
        <v>4600011662</v>
      </c>
      <c r="D1216" s="101" t="s">
        <v>1601</v>
      </c>
      <c r="E1216" s="110"/>
      <c r="F1216" s="102"/>
      <c r="G1216" s="103"/>
      <c r="H1216" s="103"/>
      <c r="I1216" s="100"/>
      <c r="J1216" s="122" t="s">
        <v>3127</v>
      </c>
      <c r="K1216" s="103"/>
      <c r="L1216" s="103"/>
      <c r="M1216" s="103"/>
      <c r="N1216" s="103"/>
      <c r="O1216" s="106"/>
      <c r="P1216" s="104"/>
      <c r="Q1216" s="104"/>
      <c r="R1216" s="104"/>
      <c r="S1216" s="105"/>
      <c r="T1216" s="119"/>
      <c r="U1216" s="107"/>
      <c r="V1216" s="107"/>
      <c r="W1216" s="107"/>
      <c r="X1216" s="107"/>
      <c r="Y1216" s="107"/>
      <c r="Z1216" s="107"/>
      <c r="AA1216" s="107"/>
      <c r="AB1216" s="107"/>
      <c r="AC1216" s="107"/>
      <c r="AD1216" s="107"/>
      <c r="AE1216" s="107"/>
      <c r="AF1216" s="107"/>
      <c r="AG1216" s="107"/>
      <c r="AH1216" s="107"/>
      <c r="AI1216" s="107"/>
      <c r="AJ1216" s="107"/>
      <c r="AK1216" s="107"/>
      <c r="AL1216" s="107"/>
      <c r="AM1216" s="107"/>
      <c r="AN1216" s="107"/>
      <c r="AO1216" s="107"/>
      <c r="AP1216" s="107"/>
      <c r="AQ1216" s="107"/>
      <c r="AR1216" s="107"/>
      <c r="AS1216" s="107"/>
      <c r="AT1216" s="107"/>
      <c r="AU1216" s="107"/>
      <c r="AV1216" s="107"/>
      <c r="AW1216" s="107"/>
      <c r="AX1216" s="107"/>
      <c r="AY1216" s="107"/>
      <c r="AZ1216" s="107"/>
      <c r="BA1216" s="107"/>
      <c r="BB1216" s="107"/>
      <c r="BC1216" s="107"/>
    </row>
    <row r="1217" spans="1:55" hidden="1" x14ac:dyDescent="0.3">
      <c r="B1217" s="111" t="s">
        <v>3177</v>
      </c>
      <c r="C1217" s="111">
        <v>4600011662</v>
      </c>
      <c r="D1217" s="101" t="s">
        <v>1602</v>
      </c>
      <c r="E1217" s="110"/>
      <c r="F1217" s="102"/>
      <c r="G1217" s="103"/>
      <c r="H1217" s="103"/>
      <c r="I1217" s="100"/>
      <c r="J1217" s="122" t="s">
        <v>3128</v>
      </c>
      <c r="K1217" s="103"/>
      <c r="L1217" s="103"/>
      <c r="M1217" s="103"/>
      <c r="N1217" s="103"/>
      <c r="O1217" s="106"/>
      <c r="P1217" s="104"/>
      <c r="Q1217" s="104"/>
      <c r="R1217" s="104"/>
      <c r="S1217" s="105"/>
      <c r="T1217" s="119"/>
      <c r="U1217" s="107"/>
      <c r="V1217" s="107"/>
      <c r="W1217" s="107"/>
      <c r="X1217" s="107"/>
      <c r="Y1217" s="107"/>
      <c r="Z1217" s="107"/>
      <c r="AA1217" s="107"/>
      <c r="AB1217" s="107"/>
      <c r="AC1217" s="107"/>
      <c r="AD1217" s="107"/>
      <c r="AE1217" s="107"/>
      <c r="AF1217" s="107"/>
      <c r="AG1217" s="107"/>
      <c r="AH1217" s="107"/>
      <c r="AI1217" s="107"/>
      <c r="AJ1217" s="107"/>
      <c r="AK1217" s="107"/>
      <c r="AL1217" s="107"/>
      <c r="AM1217" s="107"/>
      <c r="AN1217" s="107"/>
      <c r="AO1217" s="107"/>
      <c r="AP1217" s="107"/>
      <c r="AQ1217" s="107"/>
      <c r="AR1217" s="107"/>
      <c r="AS1217" s="107"/>
      <c r="AT1217" s="107"/>
      <c r="AU1217" s="107"/>
      <c r="AV1217" s="107"/>
      <c r="AW1217" s="107"/>
      <c r="AX1217" s="107"/>
      <c r="AY1217" s="107"/>
      <c r="AZ1217" s="107"/>
      <c r="BA1217" s="107"/>
      <c r="BB1217" s="107"/>
      <c r="BC1217" s="107"/>
    </row>
    <row r="1218" spans="1:55" hidden="1" x14ac:dyDescent="0.3">
      <c r="B1218" s="111" t="s">
        <v>3177</v>
      </c>
      <c r="C1218" s="111">
        <v>4600011662</v>
      </c>
      <c r="D1218" s="101" t="s">
        <v>1603</v>
      </c>
      <c r="E1218" s="110"/>
      <c r="F1218" s="102"/>
      <c r="G1218" s="103"/>
      <c r="H1218" s="103"/>
      <c r="I1218" s="100"/>
      <c r="J1218" s="122" t="s">
        <v>3129</v>
      </c>
      <c r="K1218" s="103"/>
      <c r="L1218" s="103"/>
      <c r="M1218" s="103"/>
      <c r="N1218" s="103"/>
      <c r="O1218" s="106"/>
      <c r="P1218" s="104"/>
      <c r="Q1218" s="104"/>
      <c r="R1218" s="104"/>
      <c r="S1218" s="105"/>
      <c r="T1218" s="119"/>
      <c r="U1218" s="107"/>
      <c r="V1218" s="107"/>
      <c r="W1218" s="107"/>
      <c r="X1218" s="107"/>
      <c r="Y1218" s="107"/>
      <c r="Z1218" s="107"/>
      <c r="AA1218" s="107"/>
      <c r="AB1218" s="107"/>
      <c r="AC1218" s="107"/>
      <c r="AD1218" s="107"/>
      <c r="AE1218" s="107"/>
      <c r="AF1218" s="107"/>
      <c r="AG1218" s="107"/>
      <c r="AH1218" s="107"/>
      <c r="AI1218" s="107"/>
      <c r="AJ1218" s="107"/>
      <c r="AK1218" s="107"/>
      <c r="AL1218" s="107"/>
      <c r="AM1218" s="107"/>
      <c r="AN1218" s="107"/>
      <c r="AO1218" s="107"/>
      <c r="AP1218" s="107"/>
      <c r="AQ1218" s="107"/>
      <c r="AR1218" s="107"/>
      <c r="AS1218" s="107"/>
      <c r="AT1218" s="107"/>
      <c r="AU1218" s="107"/>
      <c r="AV1218" s="107"/>
      <c r="AW1218" s="107"/>
      <c r="AX1218" s="107"/>
      <c r="AY1218" s="107"/>
      <c r="AZ1218" s="107"/>
      <c r="BA1218" s="107"/>
      <c r="BB1218" s="107"/>
      <c r="BC1218" s="107"/>
    </row>
    <row r="1219" spans="1:55" hidden="1" x14ac:dyDescent="0.3">
      <c r="B1219" s="111" t="s">
        <v>3177</v>
      </c>
      <c r="C1219" s="111">
        <v>4600011662</v>
      </c>
      <c r="D1219" s="101" t="s">
        <v>1604</v>
      </c>
      <c r="E1219" s="110"/>
      <c r="F1219" s="102"/>
      <c r="G1219" s="103"/>
      <c r="H1219" s="103"/>
      <c r="I1219" s="100"/>
      <c r="J1219" s="122" t="s">
        <v>3130</v>
      </c>
      <c r="K1219" s="103"/>
      <c r="L1219" s="103"/>
      <c r="M1219" s="103"/>
      <c r="N1219" s="103"/>
      <c r="O1219" s="106"/>
      <c r="P1219" s="104"/>
      <c r="Q1219" s="104"/>
      <c r="R1219" s="104"/>
      <c r="S1219" s="105"/>
      <c r="T1219" s="119"/>
      <c r="U1219" s="107"/>
      <c r="V1219" s="107"/>
      <c r="W1219" s="107"/>
      <c r="X1219" s="107"/>
      <c r="Y1219" s="107"/>
      <c r="Z1219" s="107"/>
      <c r="AA1219" s="107"/>
      <c r="AB1219" s="107"/>
      <c r="AC1219" s="107"/>
      <c r="AD1219" s="107"/>
      <c r="AE1219" s="107"/>
      <c r="AF1219" s="107"/>
      <c r="AG1219" s="107"/>
      <c r="AH1219" s="107"/>
      <c r="AI1219" s="107"/>
      <c r="AJ1219" s="107"/>
      <c r="AK1219" s="107"/>
      <c r="AL1219" s="107"/>
      <c r="AM1219" s="107"/>
      <c r="AN1219" s="107"/>
      <c r="AO1219" s="107"/>
      <c r="AP1219" s="107"/>
      <c r="AQ1219" s="107"/>
      <c r="AR1219" s="107"/>
      <c r="AS1219" s="107"/>
      <c r="AT1219" s="107"/>
      <c r="AU1219" s="107"/>
      <c r="AV1219" s="107"/>
      <c r="AW1219" s="107"/>
      <c r="AX1219" s="107"/>
      <c r="AY1219" s="107"/>
      <c r="AZ1219" s="107"/>
      <c r="BA1219" s="107"/>
      <c r="BB1219" s="107"/>
      <c r="BC1219" s="107"/>
    </row>
    <row r="1220" spans="1:55" hidden="1" x14ac:dyDescent="0.3">
      <c r="B1220" s="111" t="s">
        <v>3177</v>
      </c>
      <c r="C1220" s="111">
        <v>4600011662</v>
      </c>
      <c r="D1220" s="101" t="s">
        <v>1605</v>
      </c>
      <c r="E1220" s="110"/>
      <c r="F1220" s="102"/>
      <c r="G1220" s="103"/>
      <c r="H1220" s="103"/>
      <c r="I1220" s="100"/>
      <c r="J1220" s="122" t="s">
        <v>3131</v>
      </c>
      <c r="K1220" s="103"/>
      <c r="L1220" s="103"/>
      <c r="M1220" s="103"/>
      <c r="N1220" s="103"/>
      <c r="O1220" s="106"/>
      <c r="P1220" s="104"/>
      <c r="Q1220" s="104"/>
      <c r="R1220" s="104"/>
      <c r="S1220" s="105"/>
      <c r="T1220" s="119"/>
      <c r="U1220" s="107"/>
      <c r="V1220" s="107"/>
      <c r="W1220" s="107"/>
      <c r="X1220" s="107"/>
      <c r="Y1220" s="107"/>
      <c r="Z1220" s="107"/>
      <c r="AA1220" s="107"/>
      <c r="AB1220" s="107"/>
      <c r="AC1220" s="107"/>
      <c r="AD1220" s="107"/>
      <c r="AE1220" s="107"/>
      <c r="AF1220" s="107"/>
      <c r="AG1220" s="107"/>
      <c r="AH1220" s="107"/>
      <c r="AI1220" s="107"/>
      <c r="AJ1220" s="107"/>
      <c r="AK1220" s="107"/>
      <c r="AL1220" s="107"/>
      <c r="AM1220" s="107"/>
      <c r="AN1220" s="107"/>
      <c r="AO1220" s="107"/>
      <c r="AP1220" s="107"/>
      <c r="AQ1220" s="107"/>
      <c r="AR1220" s="107"/>
      <c r="AS1220" s="107"/>
      <c r="AT1220" s="107"/>
      <c r="AU1220" s="107"/>
      <c r="AV1220" s="107"/>
      <c r="AW1220" s="107"/>
      <c r="AX1220" s="107"/>
      <c r="AY1220" s="107"/>
      <c r="AZ1220" s="107"/>
      <c r="BA1220" s="107"/>
      <c r="BB1220" s="107"/>
      <c r="BC1220" s="107"/>
    </row>
    <row r="1221" spans="1:55" hidden="1" x14ac:dyDescent="0.3">
      <c r="B1221" s="111" t="s">
        <v>3177</v>
      </c>
      <c r="C1221" s="111">
        <v>4600011662</v>
      </c>
      <c r="D1221" s="101" t="s">
        <v>1606</v>
      </c>
      <c r="E1221" s="110"/>
      <c r="F1221" s="102"/>
      <c r="G1221" s="103"/>
      <c r="H1221" s="103"/>
      <c r="I1221" s="100"/>
      <c r="J1221" s="122" t="s">
        <v>3132</v>
      </c>
      <c r="K1221" s="103"/>
      <c r="L1221" s="103"/>
      <c r="M1221" s="103"/>
      <c r="N1221" s="103"/>
      <c r="O1221" s="106"/>
      <c r="P1221" s="104"/>
      <c r="Q1221" s="104"/>
      <c r="R1221" s="104"/>
      <c r="S1221" s="105"/>
      <c r="T1221" s="119"/>
      <c r="U1221" s="107"/>
      <c r="V1221" s="107"/>
      <c r="W1221" s="107"/>
      <c r="X1221" s="107"/>
      <c r="Y1221" s="107"/>
      <c r="Z1221" s="107"/>
      <c r="AA1221" s="107"/>
      <c r="AB1221" s="107"/>
      <c r="AC1221" s="107"/>
      <c r="AD1221" s="107"/>
      <c r="AE1221" s="107"/>
      <c r="AF1221" s="107"/>
      <c r="AG1221" s="107"/>
      <c r="AH1221" s="107"/>
      <c r="AI1221" s="107"/>
      <c r="AJ1221" s="107"/>
      <c r="AK1221" s="107"/>
      <c r="AL1221" s="107"/>
      <c r="AM1221" s="107"/>
      <c r="AN1221" s="107"/>
      <c r="AO1221" s="107"/>
      <c r="AP1221" s="107"/>
      <c r="AQ1221" s="107"/>
      <c r="AR1221" s="107"/>
      <c r="AS1221" s="107"/>
      <c r="AT1221" s="107"/>
      <c r="AU1221" s="107"/>
      <c r="AV1221" s="107"/>
      <c r="AW1221" s="107"/>
      <c r="AX1221" s="107"/>
      <c r="AY1221" s="107"/>
      <c r="AZ1221" s="107"/>
      <c r="BA1221" s="107"/>
      <c r="BB1221" s="107"/>
      <c r="BC1221" s="107"/>
    </row>
    <row r="1222" spans="1:55" hidden="1" x14ac:dyDescent="0.3">
      <c r="A1222" s="109" t="s">
        <v>3260</v>
      </c>
      <c r="B1222" s="111" t="s">
        <v>3178</v>
      </c>
      <c r="C1222" s="111">
        <v>4600011662</v>
      </c>
      <c r="D1222" s="101" t="s">
        <v>1607</v>
      </c>
      <c r="E1222" s="110" t="str">
        <f t="shared" ref="E1222" si="126">IF(F1222="","",CONCATENATE(TRIM(F1222)," - ",TRIM(J1222)))</f>
        <v>(DE) Sistema de Desaeração e Água de Alimentação das caldeiras - TIE IN_110/111 Desaerador_E-14A-02B</v>
      </c>
      <c r="F1222" s="102" t="s">
        <v>455</v>
      </c>
      <c r="G1222" s="103" t="s">
        <v>450</v>
      </c>
      <c r="H1222" s="103" t="s">
        <v>429</v>
      </c>
      <c r="I1222" s="100">
        <v>14</v>
      </c>
      <c r="J1222" s="122" t="s">
        <v>3133</v>
      </c>
      <c r="K1222" s="103"/>
      <c r="L1222" s="103" t="s">
        <v>462</v>
      </c>
      <c r="M1222" s="103"/>
      <c r="N1222" s="103"/>
      <c r="O1222" s="106" t="s">
        <v>3215</v>
      </c>
      <c r="P1222" s="104"/>
      <c r="Q1222" s="104"/>
      <c r="R1222" s="104"/>
      <c r="S1222" s="105"/>
      <c r="T1222" s="119"/>
      <c r="U1222" s="107"/>
      <c r="V1222" s="107"/>
      <c r="W1222" s="107"/>
      <c r="X1222" s="107"/>
      <c r="Y1222" s="107"/>
      <c r="Z1222" s="107"/>
      <c r="AA1222" s="107"/>
      <c r="AB1222" s="107"/>
      <c r="AC1222" s="107"/>
      <c r="AD1222" s="107"/>
      <c r="AE1222" s="107"/>
      <c r="AF1222" s="107"/>
      <c r="AG1222" s="107"/>
      <c r="AH1222" s="107"/>
      <c r="AI1222" s="107"/>
      <c r="AJ1222" s="107">
        <v>0</v>
      </c>
      <c r="AK1222" s="107">
        <v>0</v>
      </c>
      <c r="AL1222" s="107">
        <v>0</v>
      </c>
      <c r="AM1222" s="107">
        <v>0</v>
      </c>
      <c r="AN1222" s="107">
        <v>0</v>
      </c>
      <c r="AO1222" s="107"/>
      <c r="AP1222" s="107"/>
      <c r="AQ1222" s="107">
        <v>0</v>
      </c>
      <c r="AR1222" s="107">
        <v>0</v>
      </c>
      <c r="AS1222" s="107">
        <v>0</v>
      </c>
      <c r="AT1222" s="107">
        <v>0</v>
      </c>
      <c r="AU1222" s="107">
        <v>0</v>
      </c>
      <c r="AV1222" s="107"/>
      <c r="AW1222" s="107"/>
      <c r="AX1222" s="107"/>
      <c r="AY1222" s="107"/>
      <c r="AZ1222" s="107"/>
      <c r="BA1222" s="107"/>
      <c r="BB1222" s="107"/>
      <c r="BC1222" s="107"/>
    </row>
    <row r="1223" spans="1:55" hidden="1" x14ac:dyDescent="0.3">
      <c r="B1223" s="111" t="s">
        <v>3177</v>
      </c>
      <c r="C1223" s="111">
        <v>4600011662</v>
      </c>
      <c r="D1223" s="101" t="s">
        <v>1608</v>
      </c>
      <c r="E1223" s="110"/>
      <c r="F1223" s="102"/>
      <c r="G1223" s="103"/>
      <c r="H1223" s="103"/>
      <c r="I1223" s="100"/>
      <c r="J1223" s="122" t="s">
        <v>3128</v>
      </c>
      <c r="K1223" s="103"/>
      <c r="L1223" s="103"/>
      <c r="M1223" s="103"/>
      <c r="N1223" s="103"/>
      <c r="O1223" s="106"/>
      <c r="P1223" s="104"/>
      <c r="Q1223" s="104"/>
      <c r="R1223" s="104"/>
      <c r="S1223" s="105"/>
      <c r="T1223" s="119"/>
      <c r="U1223" s="107"/>
      <c r="V1223" s="107"/>
      <c r="W1223" s="107"/>
      <c r="X1223" s="107"/>
      <c r="Y1223" s="107"/>
      <c r="Z1223" s="107"/>
      <c r="AA1223" s="107"/>
      <c r="AB1223" s="107"/>
      <c r="AC1223" s="107"/>
      <c r="AD1223" s="107"/>
      <c r="AE1223" s="107"/>
      <c r="AF1223" s="107"/>
      <c r="AG1223" s="107"/>
      <c r="AH1223" s="107"/>
      <c r="AI1223" s="107"/>
      <c r="AJ1223" s="107"/>
      <c r="AK1223" s="107"/>
      <c r="AL1223" s="107"/>
      <c r="AM1223" s="107"/>
      <c r="AN1223" s="107"/>
      <c r="AO1223" s="107"/>
      <c r="AP1223" s="107"/>
      <c r="AQ1223" s="107"/>
      <c r="AR1223" s="107"/>
      <c r="AS1223" s="107"/>
      <c r="AT1223" s="107"/>
      <c r="AU1223" s="107"/>
      <c r="AV1223" s="107"/>
      <c r="AW1223" s="107"/>
      <c r="AX1223" s="107"/>
      <c r="AY1223" s="107"/>
      <c r="AZ1223" s="107"/>
      <c r="BA1223" s="107"/>
      <c r="BB1223" s="107"/>
      <c r="BC1223" s="107"/>
    </row>
    <row r="1224" spans="1:55" hidden="1" x14ac:dyDescent="0.3">
      <c r="B1224" s="111" t="s">
        <v>3177</v>
      </c>
      <c r="C1224" s="111">
        <v>4600011662</v>
      </c>
      <c r="D1224" s="101" t="s">
        <v>1609</v>
      </c>
      <c r="E1224" s="110"/>
      <c r="F1224" s="102"/>
      <c r="G1224" s="103"/>
      <c r="H1224" s="103"/>
      <c r="I1224" s="100"/>
      <c r="J1224" s="122" t="s">
        <v>3129</v>
      </c>
      <c r="K1224" s="103"/>
      <c r="L1224" s="103"/>
      <c r="M1224" s="103"/>
      <c r="N1224" s="103"/>
      <c r="O1224" s="106"/>
      <c r="P1224" s="104"/>
      <c r="Q1224" s="104"/>
      <c r="R1224" s="104"/>
      <c r="S1224" s="105"/>
      <c r="T1224" s="119"/>
      <c r="U1224" s="107"/>
      <c r="V1224" s="107"/>
      <c r="W1224" s="107"/>
      <c r="X1224" s="107"/>
      <c r="Y1224" s="107"/>
      <c r="Z1224" s="107"/>
      <c r="AA1224" s="107"/>
      <c r="AB1224" s="107"/>
      <c r="AC1224" s="107"/>
      <c r="AD1224" s="107"/>
      <c r="AE1224" s="107"/>
      <c r="AF1224" s="107"/>
      <c r="AG1224" s="107"/>
      <c r="AH1224" s="107"/>
      <c r="AI1224" s="107"/>
      <c r="AJ1224" s="107"/>
      <c r="AK1224" s="107"/>
      <c r="AL1224" s="107"/>
      <c r="AM1224" s="107"/>
      <c r="AN1224" s="107"/>
      <c r="AO1224" s="107"/>
      <c r="AP1224" s="107"/>
      <c r="AQ1224" s="107"/>
      <c r="AR1224" s="107"/>
      <c r="AS1224" s="107"/>
      <c r="AT1224" s="107"/>
      <c r="AU1224" s="107"/>
      <c r="AV1224" s="107"/>
      <c r="AW1224" s="107"/>
      <c r="AX1224" s="107"/>
      <c r="AY1224" s="107"/>
      <c r="AZ1224" s="107"/>
      <c r="BA1224" s="107"/>
      <c r="BB1224" s="107"/>
      <c r="BC1224" s="107"/>
    </row>
    <row r="1225" spans="1:55" hidden="1" x14ac:dyDescent="0.3">
      <c r="B1225" s="111" t="s">
        <v>3177</v>
      </c>
      <c r="C1225" s="111">
        <v>4600011662</v>
      </c>
      <c r="D1225" s="101" t="s">
        <v>1610</v>
      </c>
      <c r="E1225" s="110"/>
      <c r="F1225" s="102"/>
      <c r="G1225" s="103"/>
      <c r="H1225" s="103"/>
      <c r="I1225" s="100"/>
      <c r="J1225" s="122" t="s">
        <v>3134</v>
      </c>
      <c r="K1225" s="103"/>
      <c r="L1225" s="103"/>
      <c r="M1225" s="103"/>
      <c r="N1225" s="103"/>
      <c r="O1225" s="106"/>
      <c r="P1225" s="104"/>
      <c r="Q1225" s="104"/>
      <c r="R1225" s="104"/>
      <c r="S1225" s="105"/>
      <c r="T1225" s="119"/>
      <c r="U1225" s="107"/>
      <c r="V1225" s="107"/>
      <c r="W1225" s="107"/>
      <c r="X1225" s="107"/>
      <c r="Y1225" s="107"/>
      <c r="Z1225" s="107"/>
      <c r="AA1225" s="107"/>
      <c r="AB1225" s="107"/>
      <c r="AC1225" s="107"/>
      <c r="AD1225" s="107"/>
      <c r="AE1225" s="107"/>
      <c r="AF1225" s="107"/>
      <c r="AG1225" s="107"/>
      <c r="AH1225" s="107"/>
      <c r="AI1225" s="107"/>
      <c r="AJ1225" s="107"/>
      <c r="AK1225" s="107"/>
      <c r="AL1225" s="107"/>
      <c r="AM1225" s="107"/>
      <c r="AN1225" s="107"/>
      <c r="AO1225" s="107"/>
      <c r="AP1225" s="107"/>
      <c r="AQ1225" s="107"/>
      <c r="AR1225" s="107"/>
      <c r="AS1225" s="107"/>
      <c r="AT1225" s="107"/>
      <c r="AU1225" s="107"/>
      <c r="AV1225" s="107"/>
      <c r="AW1225" s="107"/>
      <c r="AX1225" s="107"/>
      <c r="AY1225" s="107"/>
      <c r="AZ1225" s="107"/>
      <c r="BA1225" s="107"/>
      <c r="BB1225" s="107"/>
      <c r="BC1225" s="107"/>
    </row>
    <row r="1226" spans="1:55" hidden="1" x14ac:dyDescent="0.3">
      <c r="B1226" s="111" t="s">
        <v>3177</v>
      </c>
      <c r="C1226" s="111">
        <v>4600011662</v>
      </c>
      <c r="D1226" s="101" t="s">
        <v>1611</v>
      </c>
      <c r="E1226" s="110"/>
      <c r="F1226" s="102"/>
      <c r="G1226" s="103"/>
      <c r="H1226" s="103"/>
      <c r="I1226" s="100"/>
      <c r="J1226" s="122" t="s">
        <v>3135</v>
      </c>
      <c r="K1226" s="103"/>
      <c r="L1226" s="103"/>
      <c r="M1226" s="103"/>
      <c r="N1226" s="103"/>
      <c r="O1226" s="106"/>
      <c r="P1226" s="104"/>
      <c r="Q1226" s="104"/>
      <c r="R1226" s="104"/>
      <c r="S1226" s="105"/>
      <c r="T1226" s="119"/>
      <c r="U1226" s="107"/>
      <c r="V1226" s="107"/>
      <c r="W1226" s="107"/>
      <c r="X1226" s="107"/>
      <c r="Y1226" s="107"/>
      <c r="Z1226" s="107"/>
      <c r="AA1226" s="107"/>
      <c r="AB1226" s="107"/>
      <c r="AC1226" s="107"/>
      <c r="AD1226" s="107"/>
      <c r="AE1226" s="107"/>
      <c r="AF1226" s="107"/>
      <c r="AG1226" s="107"/>
      <c r="AH1226" s="107"/>
      <c r="AI1226" s="107"/>
      <c r="AJ1226" s="107"/>
      <c r="AK1226" s="107"/>
      <c r="AL1226" s="107"/>
      <c r="AM1226" s="107"/>
      <c r="AN1226" s="107"/>
      <c r="AO1226" s="107"/>
      <c r="AP1226" s="107"/>
      <c r="AQ1226" s="107"/>
      <c r="AR1226" s="107"/>
      <c r="AS1226" s="107"/>
      <c r="AT1226" s="107"/>
      <c r="AU1226" s="107"/>
      <c r="AV1226" s="107"/>
      <c r="AW1226" s="107"/>
      <c r="AX1226" s="107"/>
      <c r="AY1226" s="107"/>
      <c r="AZ1226" s="107"/>
      <c r="BA1226" s="107"/>
      <c r="BB1226" s="107"/>
      <c r="BC1226" s="107"/>
    </row>
    <row r="1227" spans="1:55" hidden="1" x14ac:dyDescent="0.3">
      <c r="B1227" s="111" t="s">
        <v>3177</v>
      </c>
      <c r="C1227" s="111">
        <v>4600011662</v>
      </c>
      <c r="D1227" s="101" t="s">
        <v>1612</v>
      </c>
      <c r="E1227" s="110"/>
      <c r="F1227" s="102"/>
      <c r="G1227" s="103"/>
      <c r="H1227" s="103"/>
      <c r="I1227" s="100"/>
      <c r="J1227" s="122" t="s">
        <v>3132</v>
      </c>
      <c r="K1227" s="103"/>
      <c r="L1227" s="103"/>
      <c r="M1227" s="103"/>
      <c r="N1227" s="103"/>
      <c r="O1227" s="106"/>
      <c r="P1227" s="104"/>
      <c r="Q1227" s="104"/>
      <c r="R1227" s="104"/>
      <c r="S1227" s="105"/>
      <c r="T1227" s="119"/>
      <c r="U1227" s="107"/>
      <c r="V1227" s="107"/>
      <c r="W1227" s="107"/>
      <c r="X1227" s="107"/>
      <c r="Y1227" s="107"/>
      <c r="Z1227" s="107"/>
      <c r="AA1227" s="107"/>
      <c r="AB1227" s="107"/>
      <c r="AC1227" s="107"/>
      <c r="AD1227" s="107"/>
      <c r="AE1227" s="107"/>
      <c r="AF1227" s="107"/>
      <c r="AG1227" s="107"/>
      <c r="AH1227" s="107"/>
      <c r="AI1227" s="107"/>
      <c r="AJ1227" s="107"/>
      <c r="AK1227" s="107"/>
      <c r="AL1227" s="107"/>
      <c r="AM1227" s="107"/>
      <c r="AN1227" s="107"/>
      <c r="AO1227" s="107"/>
      <c r="AP1227" s="107"/>
      <c r="AQ1227" s="107"/>
      <c r="AR1227" s="107"/>
      <c r="AS1227" s="107"/>
      <c r="AT1227" s="107"/>
      <c r="AU1227" s="107"/>
      <c r="AV1227" s="107"/>
      <c r="AW1227" s="107"/>
      <c r="AX1227" s="107"/>
      <c r="AY1227" s="107"/>
      <c r="AZ1227" s="107"/>
      <c r="BA1227" s="107"/>
      <c r="BB1227" s="107"/>
      <c r="BC1227" s="107"/>
    </row>
    <row r="1228" spans="1:55" hidden="1" x14ac:dyDescent="0.3">
      <c r="A1228" s="109" t="s">
        <v>3260</v>
      </c>
      <c r="B1228" s="111" t="s">
        <v>3178</v>
      </c>
      <c r="C1228" s="111">
        <v>4600011662</v>
      </c>
      <c r="D1228" s="101" t="s">
        <v>1613</v>
      </c>
      <c r="E1228" s="110" t="str">
        <f t="shared" ref="E1228" si="127">IF(F1228="","",CONCATENATE(TRIM(F1228)," - ",TRIM(J1228)))</f>
        <v>(DE) Sistema de Desaeração e Água de Alimentação das caldeiras - TIE IN_112/114 Desaerador_E-14A-02A</v>
      </c>
      <c r="F1228" s="102" t="s">
        <v>455</v>
      </c>
      <c r="G1228" s="103" t="s">
        <v>450</v>
      </c>
      <c r="H1228" s="103" t="s">
        <v>429</v>
      </c>
      <c r="I1228" s="100">
        <v>14</v>
      </c>
      <c r="J1228" s="122" t="s">
        <v>3136</v>
      </c>
      <c r="K1228" s="103"/>
      <c r="L1228" s="103" t="s">
        <v>462</v>
      </c>
      <c r="M1228" s="103"/>
      <c r="N1228" s="103"/>
      <c r="O1228" s="106" t="s">
        <v>3215</v>
      </c>
      <c r="P1228" s="104"/>
      <c r="Q1228" s="104"/>
      <c r="R1228" s="104"/>
      <c r="S1228" s="105"/>
      <c r="T1228" s="119"/>
      <c r="U1228" s="107"/>
      <c r="V1228" s="107"/>
      <c r="W1228" s="107"/>
      <c r="X1228" s="107"/>
      <c r="Y1228" s="107"/>
      <c r="Z1228" s="107"/>
      <c r="AA1228" s="107"/>
      <c r="AB1228" s="107"/>
      <c r="AC1228" s="107"/>
      <c r="AD1228" s="107"/>
      <c r="AE1228" s="107"/>
      <c r="AF1228" s="107"/>
      <c r="AG1228" s="107"/>
      <c r="AH1228" s="107"/>
      <c r="AI1228" s="107"/>
      <c r="AJ1228" s="107">
        <v>0</v>
      </c>
      <c r="AK1228" s="107">
        <v>0</v>
      </c>
      <c r="AL1228" s="107">
        <v>0</v>
      </c>
      <c r="AM1228" s="107">
        <v>0</v>
      </c>
      <c r="AN1228" s="107">
        <v>0</v>
      </c>
      <c r="AO1228" s="107"/>
      <c r="AP1228" s="107"/>
      <c r="AQ1228" s="107">
        <v>0</v>
      </c>
      <c r="AR1228" s="107">
        <v>0</v>
      </c>
      <c r="AS1228" s="107">
        <v>0</v>
      </c>
      <c r="AT1228" s="107">
        <v>0</v>
      </c>
      <c r="AU1228" s="107">
        <v>0</v>
      </c>
      <c r="AV1228" s="107"/>
      <c r="AW1228" s="107"/>
      <c r="AX1228" s="107"/>
      <c r="AY1228" s="107"/>
      <c r="AZ1228" s="107"/>
      <c r="BA1228" s="107"/>
      <c r="BB1228" s="107"/>
      <c r="BC1228" s="107"/>
    </row>
    <row r="1229" spans="1:55" hidden="1" x14ac:dyDescent="0.3">
      <c r="B1229" s="111" t="s">
        <v>3177</v>
      </c>
      <c r="C1229" s="111">
        <v>4600011662</v>
      </c>
      <c r="D1229" s="101" t="s">
        <v>1614</v>
      </c>
      <c r="E1229" s="110"/>
      <c r="F1229" s="102"/>
      <c r="G1229" s="103"/>
      <c r="H1229" s="103"/>
      <c r="I1229" s="100"/>
      <c r="J1229" s="122" t="s">
        <v>3128</v>
      </c>
      <c r="K1229" s="103"/>
      <c r="L1229" s="103"/>
      <c r="M1229" s="103"/>
      <c r="N1229" s="103"/>
      <c r="O1229" s="106"/>
      <c r="P1229" s="104"/>
      <c r="Q1229" s="104"/>
      <c r="R1229" s="104"/>
      <c r="S1229" s="105"/>
      <c r="T1229" s="119"/>
      <c r="U1229" s="107"/>
      <c r="V1229" s="107"/>
      <c r="W1229" s="107"/>
      <c r="X1229" s="107"/>
      <c r="Y1229" s="107"/>
      <c r="Z1229" s="107"/>
      <c r="AA1229" s="107"/>
      <c r="AB1229" s="107"/>
      <c r="AC1229" s="107"/>
      <c r="AD1229" s="107"/>
      <c r="AE1229" s="107"/>
      <c r="AF1229" s="107"/>
      <c r="AG1229" s="107"/>
      <c r="AH1229" s="107"/>
      <c r="AI1229" s="107"/>
      <c r="AJ1229" s="107"/>
      <c r="AK1229" s="107"/>
      <c r="AL1229" s="107"/>
      <c r="AM1229" s="107"/>
      <c r="AN1229" s="107"/>
      <c r="AO1229" s="107"/>
      <c r="AP1229" s="107"/>
      <c r="AQ1229" s="107"/>
      <c r="AR1229" s="107"/>
      <c r="AS1229" s="107"/>
      <c r="AT1229" s="107"/>
      <c r="AU1229" s="107"/>
      <c r="AV1229" s="107"/>
      <c r="AW1229" s="107"/>
      <c r="AX1229" s="107"/>
      <c r="AY1229" s="107"/>
      <c r="AZ1229" s="107"/>
      <c r="BA1229" s="107"/>
      <c r="BB1229" s="107"/>
      <c r="BC1229" s="107"/>
    </row>
    <row r="1230" spans="1:55" hidden="1" x14ac:dyDescent="0.3">
      <c r="B1230" s="111" t="s">
        <v>3177</v>
      </c>
      <c r="C1230" s="111">
        <v>4600011662</v>
      </c>
      <c r="D1230" s="101" t="s">
        <v>1615</v>
      </c>
      <c r="E1230" s="110"/>
      <c r="F1230" s="102"/>
      <c r="G1230" s="103"/>
      <c r="H1230" s="103"/>
      <c r="I1230" s="100"/>
      <c r="J1230" s="122" t="s">
        <v>3129</v>
      </c>
      <c r="K1230" s="103"/>
      <c r="L1230" s="103"/>
      <c r="M1230" s="103"/>
      <c r="N1230" s="103"/>
      <c r="O1230" s="106"/>
      <c r="P1230" s="104"/>
      <c r="Q1230" s="104"/>
      <c r="R1230" s="104"/>
      <c r="S1230" s="105"/>
      <c r="T1230" s="119"/>
      <c r="U1230" s="107"/>
      <c r="V1230" s="107"/>
      <c r="W1230" s="107"/>
      <c r="X1230" s="107"/>
      <c r="Y1230" s="107"/>
      <c r="Z1230" s="107"/>
      <c r="AA1230" s="107"/>
      <c r="AB1230" s="107"/>
      <c r="AC1230" s="107"/>
      <c r="AD1230" s="107"/>
      <c r="AE1230" s="107"/>
      <c r="AF1230" s="107"/>
      <c r="AG1230" s="107"/>
      <c r="AH1230" s="107"/>
      <c r="AI1230" s="107"/>
      <c r="AJ1230" s="107"/>
      <c r="AK1230" s="107"/>
      <c r="AL1230" s="107"/>
      <c r="AM1230" s="107"/>
      <c r="AN1230" s="107"/>
      <c r="AO1230" s="107"/>
      <c r="AP1230" s="107"/>
      <c r="AQ1230" s="107"/>
      <c r="AR1230" s="107"/>
      <c r="AS1230" s="107"/>
      <c r="AT1230" s="107"/>
      <c r="AU1230" s="107"/>
      <c r="AV1230" s="107"/>
      <c r="AW1230" s="107"/>
      <c r="AX1230" s="107"/>
      <c r="AY1230" s="107"/>
      <c r="AZ1230" s="107"/>
      <c r="BA1230" s="107"/>
      <c r="BB1230" s="107"/>
      <c r="BC1230" s="107"/>
    </row>
    <row r="1231" spans="1:55" hidden="1" x14ac:dyDescent="0.3">
      <c r="B1231" s="111" t="s">
        <v>3177</v>
      </c>
      <c r="C1231" s="111">
        <v>4600011662</v>
      </c>
      <c r="D1231" s="101" t="s">
        <v>1616</v>
      </c>
      <c r="E1231" s="110"/>
      <c r="F1231" s="102"/>
      <c r="G1231" s="103"/>
      <c r="H1231" s="103"/>
      <c r="I1231" s="100"/>
      <c r="J1231" s="122" t="s">
        <v>3137</v>
      </c>
      <c r="K1231" s="103"/>
      <c r="L1231" s="103"/>
      <c r="M1231" s="103"/>
      <c r="N1231" s="103"/>
      <c r="O1231" s="106"/>
      <c r="P1231" s="104"/>
      <c r="Q1231" s="104"/>
      <c r="R1231" s="104"/>
      <c r="S1231" s="105"/>
      <c r="T1231" s="119"/>
      <c r="U1231" s="107"/>
      <c r="V1231" s="107"/>
      <c r="W1231" s="107"/>
      <c r="X1231" s="107"/>
      <c r="Y1231" s="107"/>
      <c r="Z1231" s="107"/>
      <c r="AA1231" s="107"/>
      <c r="AB1231" s="107"/>
      <c r="AC1231" s="107"/>
      <c r="AD1231" s="107"/>
      <c r="AE1231" s="107"/>
      <c r="AF1231" s="107"/>
      <c r="AG1231" s="107"/>
      <c r="AH1231" s="107"/>
      <c r="AI1231" s="107"/>
      <c r="AJ1231" s="107"/>
      <c r="AK1231" s="107"/>
      <c r="AL1231" s="107"/>
      <c r="AM1231" s="107"/>
      <c r="AN1231" s="107"/>
      <c r="AO1231" s="107"/>
      <c r="AP1231" s="107"/>
      <c r="AQ1231" s="107"/>
      <c r="AR1231" s="107"/>
      <c r="AS1231" s="107"/>
      <c r="AT1231" s="107"/>
      <c r="AU1231" s="107"/>
      <c r="AV1231" s="107"/>
      <c r="AW1231" s="107"/>
      <c r="AX1231" s="107"/>
      <c r="AY1231" s="107"/>
      <c r="AZ1231" s="107"/>
      <c r="BA1231" s="107"/>
      <c r="BB1231" s="107"/>
      <c r="BC1231" s="107"/>
    </row>
    <row r="1232" spans="1:55" hidden="1" x14ac:dyDescent="0.3">
      <c r="B1232" s="111" t="s">
        <v>3177</v>
      </c>
      <c r="C1232" s="111">
        <v>4600011662</v>
      </c>
      <c r="D1232" s="101" t="s">
        <v>1617</v>
      </c>
      <c r="E1232" s="110"/>
      <c r="F1232" s="102"/>
      <c r="G1232" s="103"/>
      <c r="H1232" s="103"/>
      <c r="I1232" s="100"/>
      <c r="J1232" s="122" t="s">
        <v>3138</v>
      </c>
      <c r="K1232" s="103"/>
      <c r="L1232" s="103"/>
      <c r="M1232" s="103"/>
      <c r="N1232" s="103"/>
      <c r="O1232" s="106"/>
      <c r="P1232" s="104"/>
      <c r="Q1232" s="104"/>
      <c r="R1232" s="104"/>
      <c r="S1232" s="105"/>
      <c r="T1232" s="119"/>
      <c r="U1232" s="107"/>
      <c r="V1232" s="107"/>
      <c r="W1232" s="107"/>
      <c r="X1232" s="107"/>
      <c r="Y1232" s="107"/>
      <c r="Z1232" s="107"/>
      <c r="AA1232" s="107"/>
      <c r="AB1232" s="107"/>
      <c r="AC1232" s="107"/>
      <c r="AD1232" s="107"/>
      <c r="AE1232" s="107"/>
      <c r="AF1232" s="107"/>
      <c r="AG1232" s="107"/>
      <c r="AH1232" s="107"/>
      <c r="AI1232" s="107"/>
      <c r="AJ1232" s="107"/>
      <c r="AK1232" s="107"/>
      <c r="AL1232" s="107"/>
      <c r="AM1232" s="107"/>
      <c r="AN1232" s="107"/>
      <c r="AO1232" s="107"/>
      <c r="AP1232" s="107"/>
      <c r="AQ1232" s="107"/>
      <c r="AR1232" s="107"/>
      <c r="AS1232" s="107"/>
      <c r="AT1232" s="107"/>
      <c r="AU1232" s="107"/>
      <c r="AV1232" s="107"/>
      <c r="AW1232" s="107"/>
      <c r="AX1232" s="107"/>
      <c r="AY1232" s="107"/>
      <c r="AZ1232" s="107"/>
      <c r="BA1232" s="107"/>
      <c r="BB1232" s="107"/>
      <c r="BC1232" s="107"/>
    </row>
    <row r="1233" spans="2:55" hidden="1" x14ac:dyDescent="0.3">
      <c r="B1233" s="111" t="s">
        <v>3177</v>
      </c>
      <c r="C1233" s="111">
        <v>4600011662</v>
      </c>
      <c r="D1233" s="101" t="s">
        <v>1618</v>
      </c>
      <c r="E1233" s="110"/>
      <c r="F1233" s="102"/>
      <c r="G1233" s="103"/>
      <c r="H1233" s="103"/>
      <c r="I1233" s="100"/>
      <c r="J1233" s="122" t="s">
        <v>3132</v>
      </c>
      <c r="K1233" s="103"/>
      <c r="L1233" s="103"/>
      <c r="M1233" s="103"/>
      <c r="N1233" s="103"/>
      <c r="O1233" s="106"/>
      <c r="P1233" s="104"/>
      <c r="Q1233" s="104"/>
      <c r="R1233" s="104"/>
      <c r="S1233" s="105"/>
      <c r="T1233" s="119"/>
      <c r="U1233" s="107"/>
      <c r="V1233" s="107"/>
      <c r="W1233" s="107"/>
      <c r="X1233" s="107"/>
      <c r="Y1233" s="107"/>
      <c r="Z1233" s="107"/>
      <c r="AA1233" s="107"/>
      <c r="AB1233" s="107"/>
      <c r="AC1233" s="107"/>
      <c r="AD1233" s="107"/>
      <c r="AE1233" s="107"/>
      <c r="AF1233" s="107"/>
      <c r="AG1233" s="107"/>
      <c r="AH1233" s="107"/>
      <c r="AI1233" s="107"/>
      <c r="AJ1233" s="107"/>
      <c r="AK1233" s="107"/>
      <c r="AL1233" s="107"/>
      <c r="AM1233" s="107"/>
      <c r="AN1233" s="107"/>
      <c r="AO1233" s="107"/>
      <c r="AP1233" s="107"/>
      <c r="AQ1233" s="107"/>
      <c r="AR1233" s="107"/>
      <c r="AS1233" s="107"/>
      <c r="AT1233" s="107"/>
      <c r="AU1233" s="107"/>
      <c r="AV1233" s="107"/>
      <c r="AW1233" s="107"/>
      <c r="AX1233" s="107"/>
      <c r="AY1233" s="107"/>
      <c r="AZ1233" s="107"/>
      <c r="BA1233" s="107"/>
      <c r="BB1233" s="107"/>
      <c r="BC1233" s="107"/>
    </row>
    <row r="1234" spans="2:55" hidden="1" x14ac:dyDescent="0.3">
      <c r="B1234" s="111" t="s">
        <v>3177</v>
      </c>
      <c r="C1234" s="111">
        <v>4600011662</v>
      </c>
      <c r="D1234" s="101" t="s">
        <v>1619</v>
      </c>
      <c r="E1234" s="110"/>
      <c r="F1234" s="102"/>
      <c r="G1234" s="103"/>
      <c r="H1234" s="103"/>
      <c r="I1234" s="100"/>
      <c r="J1234" s="122" t="s">
        <v>3139</v>
      </c>
      <c r="K1234" s="103"/>
      <c r="L1234" s="103"/>
      <c r="M1234" s="103"/>
      <c r="N1234" s="103"/>
      <c r="O1234" s="106"/>
      <c r="P1234" s="104"/>
      <c r="Q1234" s="104"/>
      <c r="R1234" s="104"/>
      <c r="S1234" s="105"/>
      <c r="T1234" s="119"/>
      <c r="U1234" s="107"/>
      <c r="V1234" s="107"/>
      <c r="W1234" s="107"/>
      <c r="X1234" s="107"/>
      <c r="Y1234" s="107"/>
      <c r="Z1234" s="107"/>
      <c r="AA1234" s="107"/>
      <c r="AB1234" s="107"/>
      <c r="AC1234" s="107"/>
      <c r="AD1234" s="107"/>
      <c r="AE1234" s="107"/>
      <c r="AF1234" s="107"/>
      <c r="AG1234" s="107"/>
      <c r="AH1234" s="107"/>
      <c r="AI1234" s="107"/>
      <c r="AJ1234" s="107"/>
      <c r="AK1234" s="107"/>
      <c r="AL1234" s="107"/>
      <c r="AM1234" s="107"/>
      <c r="AN1234" s="107"/>
      <c r="AO1234" s="107"/>
      <c r="AP1234" s="107"/>
      <c r="AQ1234" s="107"/>
      <c r="AR1234" s="107"/>
      <c r="AS1234" s="107"/>
      <c r="AT1234" s="107"/>
      <c r="AU1234" s="107"/>
      <c r="AV1234" s="107"/>
      <c r="AW1234" s="107"/>
      <c r="AX1234" s="107"/>
      <c r="AY1234" s="107"/>
      <c r="AZ1234" s="107"/>
      <c r="BA1234" s="107"/>
      <c r="BB1234" s="107"/>
      <c r="BC1234" s="107"/>
    </row>
    <row r="1235" spans="2:55" hidden="1" x14ac:dyDescent="0.3">
      <c r="B1235" s="111" t="s">
        <v>3177</v>
      </c>
      <c r="C1235" s="111">
        <v>4600011662</v>
      </c>
      <c r="D1235" s="101" t="s">
        <v>1620</v>
      </c>
      <c r="E1235" s="110"/>
      <c r="F1235" s="102"/>
      <c r="G1235" s="103"/>
      <c r="H1235" s="103"/>
      <c r="I1235" s="100"/>
      <c r="J1235" s="122" t="s">
        <v>3140</v>
      </c>
      <c r="K1235" s="103"/>
      <c r="L1235" s="103"/>
      <c r="M1235" s="103"/>
      <c r="N1235" s="103"/>
      <c r="O1235" s="106"/>
      <c r="P1235" s="104"/>
      <c r="Q1235" s="104"/>
      <c r="R1235" s="104"/>
      <c r="S1235" s="105"/>
      <c r="T1235" s="119"/>
      <c r="U1235" s="107"/>
      <c r="V1235" s="107"/>
      <c r="W1235" s="107"/>
      <c r="X1235" s="107"/>
      <c r="Y1235" s="107"/>
      <c r="Z1235" s="107"/>
      <c r="AA1235" s="107"/>
      <c r="AB1235" s="107"/>
      <c r="AC1235" s="107"/>
      <c r="AD1235" s="107"/>
      <c r="AE1235" s="107"/>
      <c r="AF1235" s="107"/>
      <c r="AG1235" s="107"/>
      <c r="AH1235" s="107"/>
      <c r="AI1235" s="107"/>
      <c r="AJ1235" s="107"/>
      <c r="AK1235" s="107"/>
      <c r="AL1235" s="107"/>
      <c r="AM1235" s="107"/>
      <c r="AN1235" s="107"/>
      <c r="AO1235" s="107"/>
      <c r="AP1235" s="107"/>
      <c r="AQ1235" s="107"/>
      <c r="AR1235" s="107"/>
      <c r="AS1235" s="107"/>
      <c r="AT1235" s="107"/>
      <c r="AU1235" s="107"/>
      <c r="AV1235" s="107"/>
      <c r="AW1235" s="107"/>
      <c r="AX1235" s="107"/>
      <c r="AY1235" s="107"/>
      <c r="AZ1235" s="107"/>
      <c r="BA1235" s="107"/>
      <c r="BB1235" s="107"/>
      <c r="BC1235" s="107"/>
    </row>
    <row r="1236" spans="2:55" hidden="1" x14ac:dyDescent="0.3">
      <c r="B1236" s="111" t="s">
        <v>3177</v>
      </c>
      <c r="C1236" s="111">
        <v>4600011662</v>
      </c>
      <c r="D1236" s="101" t="s">
        <v>1621</v>
      </c>
      <c r="E1236" s="110"/>
      <c r="F1236" s="102"/>
      <c r="G1236" s="103"/>
      <c r="H1236" s="103"/>
      <c r="I1236" s="100"/>
      <c r="J1236" s="122" t="s">
        <v>3004</v>
      </c>
      <c r="K1236" s="103"/>
      <c r="L1236" s="103"/>
      <c r="M1236" s="103"/>
      <c r="N1236" s="103"/>
      <c r="O1236" s="106"/>
      <c r="P1236" s="104"/>
      <c r="Q1236" s="104"/>
      <c r="R1236" s="104"/>
      <c r="S1236" s="105"/>
      <c r="T1236" s="119"/>
      <c r="U1236" s="107"/>
      <c r="V1236" s="107"/>
      <c r="W1236" s="107"/>
      <c r="X1236" s="107"/>
      <c r="Y1236" s="107"/>
      <c r="Z1236" s="107"/>
      <c r="AA1236" s="107"/>
      <c r="AB1236" s="107"/>
      <c r="AC1236" s="107"/>
      <c r="AD1236" s="107"/>
      <c r="AE1236" s="107"/>
      <c r="AF1236" s="107"/>
      <c r="AG1236" s="107"/>
      <c r="AH1236" s="107"/>
      <c r="AI1236" s="107"/>
      <c r="AJ1236" s="107"/>
      <c r="AK1236" s="107"/>
      <c r="AL1236" s="107"/>
      <c r="AM1236" s="107"/>
      <c r="AN1236" s="107"/>
      <c r="AO1236" s="107"/>
      <c r="AP1236" s="107"/>
      <c r="AQ1236" s="107"/>
      <c r="AR1236" s="107"/>
      <c r="AS1236" s="107"/>
      <c r="AT1236" s="107"/>
      <c r="AU1236" s="107"/>
      <c r="AV1236" s="107"/>
      <c r="AW1236" s="107"/>
      <c r="AX1236" s="107"/>
      <c r="AY1236" s="107"/>
      <c r="AZ1236" s="107"/>
      <c r="BA1236" s="107"/>
      <c r="BB1236" s="107"/>
      <c r="BC1236" s="107"/>
    </row>
    <row r="1237" spans="2:55" hidden="1" x14ac:dyDescent="0.3">
      <c r="B1237" s="111" t="s">
        <v>3177</v>
      </c>
      <c r="C1237" s="111">
        <v>4600011662</v>
      </c>
      <c r="D1237" s="101" t="s">
        <v>1622</v>
      </c>
      <c r="E1237" s="110"/>
      <c r="F1237" s="102"/>
      <c r="G1237" s="103"/>
      <c r="H1237" s="103"/>
      <c r="I1237" s="100"/>
      <c r="J1237" s="122" t="s">
        <v>3141</v>
      </c>
      <c r="K1237" s="103"/>
      <c r="L1237" s="103"/>
      <c r="M1237" s="103"/>
      <c r="N1237" s="103"/>
      <c r="O1237" s="106"/>
      <c r="P1237" s="104"/>
      <c r="Q1237" s="104"/>
      <c r="R1237" s="104"/>
      <c r="S1237" s="105"/>
      <c r="T1237" s="119"/>
      <c r="U1237" s="107"/>
      <c r="V1237" s="107"/>
      <c r="W1237" s="107"/>
      <c r="X1237" s="107"/>
      <c r="Y1237" s="107"/>
      <c r="Z1237" s="107"/>
      <c r="AA1237" s="107"/>
      <c r="AB1237" s="107"/>
      <c r="AC1237" s="107"/>
      <c r="AD1237" s="107"/>
      <c r="AE1237" s="107"/>
      <c r="AF1237" s="107"/>
      <c r="AG1237" s="107"/>
      <c r="AH1237" s="107"/>
      <c r="AI1237" s="107"/>
      <c r="AJ1237" s="107"/>
      <c r="AK1237" s="107"/>
      <c r="AL1237" s="107"/>
      <c r="AM1237" s="107"/>
      <c r="AN1237" s="107"/>
      <c r="AO1237" s="107"/>
      <c r="AP1237" s="107"/>
      <c r="AQ1237" s="107"/>
      <c r="AR1237" s="107"/>
      <c r="AS1237" s="107"/>
      <c r="AT1237" s="107"/>
      <c r="AU1237" s="107"/>
      <c r="AV1237" s="107"/>
      <c r="AW1237" s="107"/>
      <c r="AX1237" s="107"/>
      <c r="AY1237" s="107"/>
      <c r="AZ1237" s="107"/>
      <c r="BA1237" s="107"/>
      <c r="BB1237" s="107"/>
      <c r="BC1237" s="107"/>
    </row>
    <row r="1238" spans="2:55" hidden="1" x14ac:dyDescent="0.3">
      <c r="B1238" s="111" t="s">
        <v>3177</v>
      </c>
      <c r="C1238" s="111">
        <v>4600011662</v>
      </c>
      <c r="D1238" s="101" t="s">
        <v>1623</v>
      </c>
      <c r="E1238" s="110"/>
      <c r="F1238" s="102"/>
      <c r="G1238" s="103"/>
      <c r="H1238" s="103"/>
      <c r="I1238" s="100"/>
      <c r="J1238" s="122" t="s">
        <v>279</v>
      </c>
      <c r="K1238" s="103"/>
      <c r="L1238" s="103"/>
      <c r="M1238" s="103"/>
      <c r="N1238" s="103"/>
      <c r="O1238" s="106"/>
      <c r="P1238" s="104"/>
      <c r="Q1238" s="104"/>
      <c r="R1238" s="104"/>
      <c r="S1238" s="105"/>
      <c r="T1238" s="119"/>
      <c r="U1238" s="107"/>
      <c r="V1238" s="107"/>
      <c r="W1238" s="107"/>
      <c r="X1238" s="107"/>
      <c r="Y1238" s="107"/>
      <c r="Z1238" s="107"/>
      <c r="AA1238" s="107"/>
      <c r="AB1238" s="107"/>
      <c r="AC1238" s="107"/>
      <c r="AD1238" s="107"/>
      <c r="AE1238" s="107"/>
      <c r="AF1238" s="107"/>
      <c r="AG1238" s="107"/>
      <c r="AH1238" s="107"/>
      <c r="AI1238" s="107"/>
      <c r="AJ1238" s="107"/>
      <c r="AK1238" s="107"/>
      <c r="AL1238" s="107"/>
      <c r="AM1238" s="107"/>
      <c r="AN1238" s="107"/>
      <c r="AO1238" s="107"/>
      <c r="AP1238" s="107"/>
      <c r="AQ1238" s="107"/>
      <c r="AR1238" s="107"/>
      <c r="AS1238" s="107"/>
      <c r="AT1238" s="107"/>
      <c r="AU1238" s="107"/>
      <c r="AV1238" s="107"/>
      <c r="AW1238" s="107"/>
      <c r="AX1238" s="107"/>
      <c r="AY1238" s="107"/>
      <c r="AZ1238" s="107"/>
      <c r="BA1238" s="107"/>
      <c r="BB1238" s="107"/>
      <c r="BC1238" s="107"/>
    </row>
    <row r="1239" spans="2:55" hidden="1" x14ac:dyDescent="0.3">
      <c r="B1239" s="111" t="s">
        <v>3177</v>
      </c>
      <c r="C1239" s="111">
        <v>4600011662</v>
      </c>
      <c r="D1239" s="101" t="s">
        <v>1624</v>
      </c>
      <c r="E1239" s="110"/>
      <c r="F1239" s="102"/>
      <c r="G1239" s="103"/>
      <c r="H1239" s="103"/>
      <c r="I1239" s="100"/>
      <c r="J1239" s="122" t="s">
        <v>2811</v>
      </c>
      <c r="K1239" s="103"/>
      <c r="L1239" s="103"/>
      <c r="M1239" s="103"/>
      <c r="N1239" s="103"/>
      <c r="O1239" s="106"/>
      <c r="P1239" s="104"/>
      <c r="Q1239" s="104"/>
      <c r="R1239" s="104"/>
      <c r="S1239" s="105"/>
      <c r="T1239" s="119"/>
      <c r="U1239" s="107"/>
      <c r="V1239" s="107"/>
      <c r="W1239" s="107"/>
      <c r="X1239" s="107"/>
      <c r="Y1239" s="107"/>
      <c r="Z1239" s="107"/>
      <c r="AA1239" s="107"/>
      <c r="AB1239" s="107"/>
      <c r="AC1239" s="107"/>
      <c r="AD1239" s="107"/>
      <c r="AE1239" s="107"/>
      <c r="AF1239" s="107"/>
      <c r="AG1239" s="107"/>
      <c r="AH1239" s="107"/>
      <c r="AI1239" s="107"/>
      <c r="AJ1239" s="107"/>
      <c r="AK1239" s="107"/>
      <c r="AL1239" s="107"/>
      <c r="AM1239" s="107"/>
      <c r="AN1239" s="107"/>
      <c r="AO1239" s="107"/>
      <c r="AP1239" s="107"/>
      <c r="AQ1239" s="107"/>
      <c r="AR1239" s="107"/>
      <c r="AS1239" s="107"/>
      <c r="AT1239" s="107"/>
      <c r="AU1239" s="107"/>
      <c r="AV1239" s="107"/>
      <c r="AW1239" s="107"/>
      <c r="AX1239" s="107"/>
      <c r="AY1239" s="107"/>
      <c r="AZ1239" s="107"/>
      <c r="BA1239" s="107"/>
      <c r="BB1239" s="107"/>
      <c r="BC1239" s="107"/>
    </row>
    <row r="1240" spans="2:55" hidden="1" x14ac:dyDescent="0.3">
      <c r="B1240" s="111" t="s">
        <v>3177</v>
      </c>
      <c r="C1240" s="111">
        <v>4600011662</v>
      </c>
      <c r="D1240" s="101" t="s">
        <v>1625</v>
      </c>
      <c r="E1240" s="110"/>
      <c r="F1240" s="102"/>
      <c r="G1240" s="103"/>
      <c r="H1240" s="103"/>
      <c r="I1240" s="100"/>
      <c r="J1240" s="122" t="s">
        <v>2898</v>
      </c>
      <c r="K1240" s="103"/>
      <c r="L1240" s="103"/>
      <c r="M1240" s="103"/>
      <c r="N1240" s="103"/>
      <c r="O1240" s="106"/>
      <c r="P1240" s="104"/>
      <c r="Q1240" s="104"/>
      <c r="R1240" s="104"/>
      <c r="S1240" s="105"/>
      <c r="T1240" s="119"/>
      <c r="U1240" s="107"/>
      <c r="V1240" s="107"/>
      <c r="W1240" s="107"/>
      <c r="X1240" s="107"/>
      <c r="Y1240" s="107"/>
      <c r="Z1240" s="107"/>
      <c r="AA1240" s="107"/>
      <c r="AB1240" s="107"/>
      <c r="AC1240" s="107"/>
      <c r="AD1240" s="107"/>
      <c r="AE1240" s="107"/>
      <c r="AF1240" s="107"/>
      <c r="AG1240" s="107"/>
      <c r="AH1240" s="107"/>
      <c r="AI1240" s="107"/>
      <c r="AJ1240" s="107"/>
      <c r="AK1240" s="107"/>
      <c r="AL1240" s="107"/>
      <c r="AM1240" s="107"/>
      <c r="AN1240" s="107"/>
      <c r="AO1240" s="107"/>
      <c r="AP1240" s="107"/>
      <c r="AQ1240" s="107"/>
      <c r="AR1240" s="107"/>
      <c r="AS1240" s="107"/>
      <c r="AT1240" s="107"/>
      <c r="AU1240" s="107"/>
      <c r="AV1240" s="107"/>
      <c r="AW1240" s="107"/>
      <c r="AX1240" s="107"/>
      <c r="AY1240" s="107"/>
      <c r="AZ1240" s="107"/>
      <c r="BA1240" s="107"/>
      <c r="BB1240" s="107"/>
      <c r="BC1240" s="107"/>
    </row>
    <row r="1241" spans="2:55" hidden="1" x14ac:dyDescent="0.3">
      <c r="B1241" s="111" t="s">
        <v>3177</v>
      </c>
      <c r="C1241" s="111">
        <v>4600011662</v>
      </c>
      <c r="D1241" s="101" t="s">
        <v>1626</v>
      </c>
      <c r="E1241" s="110"/>
      <c r="F1241" s="102"/>
      <c r="G1241" s="103"/>
      <c r="H1241" s="103"/>
      <c r="I1241" s="100"/>
      <c r="J1241" s="122" t="s">
        <v>3142</v>
      </c>
      <c r="K1241" s="103"/>
      <c r="L1241" s="103"/>
      <c r="M1241" s="103"/>
      <c r="N1241" s="103"/>
      <c r="O1241" s="106"/>
      <c r="P1241" s="104"/>
      <c r="Q1241" s="104"/>
      <c r="R1241" s="104"/>
      <c r="S1241" s="105"/>
      <c r="T1241" s="119"/>
      <c r="U1241" s="107"/>
      <c r="V1241" s="107"/>
      <c r="W1241" s="107"/>
      <c r="X1241" s="107"/>
      <c r="Y1241" s="107"/>
      <c r="Z1241" s="107"/>
      <c r="AA1241" s="107"/>
      <c r="AB1241" s="107"/>
      <c r="AC1241" s="107"/>
      <c r="AD1241" s="107"/>
      <c r="AE1241" s="107"/>
      <c r="AF1241" s="107"/>
      <c r="AG1241" s="107"/>
      <c r="AH1241" s="107"/>
      <c r="AI1241" s="107"/>
      <c r="AJ1241" s="107"/>
      <c r="AK1241" s="107"/>
      <c r="AL1241" s="107"/>
      <c r="AM1241" s="107"/>
      <c r="AN1241" s="107"/>
      <c r="AO1241" s="107"/>
      <c r="AP1241" s="107"/>
      <c r="AQ1241" s="107"/>
      <c r="AR1241" s="107"/>
      <c r="AS1241" s="107"/>
      <c r="AT1241" s="107"/>
      <c r="AU1241" s="107"/>
      <c r="AV1241" s="107"/>
      <c r="AW1241" s="107"/>
      <c r="AX1241" s="107"/>
      <c r="AY1241" s="107"/>
      <c r="AZ1241" s="107"/>
      <c r="BA1241" s="107"/>
      <c r="BB1241" s="107"/>
      <c r="BC1241" s="107"/>
    </row>
    <row r="1242" spans="2:55" hidden="1" x14ac:dyDescent="0.3">
      <c r="B1242" s="111" t="s">
        <v>3177</v>
      </c>
      <c r="C1242" s="111">
        <v>4600011662</v>
      </c>
      <c r="D1242" s="101" t="s">
        <v>1627</v>
      </c>
      <c r="E1242" s="110"/>
      <c r="F1242" s="102"/>
      <c r="G1242" s="103"/>
      <c r="H1242" s="103"/>
      <c r="I1242" s="100"/>
      <c r="J1242" s="122" t="s">
        <v>3143</v>
      </c>
      <c r="K1242" s="103"/>
      <c r="L1242" s="103"/>
      <c r="M1242" s="103"/>
      <c r="N1242" s="103"/>
      <c r="O1242" s="106"/>
      <c r="P1242" s="104"/>
      <c r="Q1242" s="104"/>
      <c r="R1242" s="104"/>
      <c r="S1242" s="105"/>
      <c r="T1242" s="119"/>
      <c r="U1242" s="107"/>
      <c r="V1242" s="107"/>
      <c r="W1242" s="107"/>
      <c r="X1242" s="107"/>
      <c r="Y1242" s="107"/>
      <c r="Z1242" s="107"/>
      <c r="AA1242" s="107"/>
      <c r="AB1242" s="107"/>
      <c r="AC1242" s="107"/>
      <c r="AD1242" s="107"/>
      <c r="AE1242" s="107"/>
      <c r="AF1242" s="107"/>
      <c r="AG1242" s="107"/>
      <c r="AH1242" s="107"/>
      <c r="AI1242" s="107"/>
      <c r="AJ1242" s="107"/>
      <c r="AK1242" s="107"/>
      <c r="AL1242" s="107"/>
      <c r="AM1242" s="107"/>
      <c r="AN1242" s="107"/>
      <c r="AO1242" s="107"/>
      <c r="AP1242" s="107"/>
      <c r="AQ1242" s="107"/>
      <c r="AR1242" s="107"/>
      <c r="AS1242" s="107"/>
      <c r="AT1242" s="107"/>
      <c r="AU1242" s="107"/>
      <c r="AV1242" s="107"/>
      <c r="AW1242" s="107"/>
      <c r="AX1242" s="107"/>
      <c r="AY1242" s="107"/>
      <c r="AZ1242" s="107"/>
      <c r="BA1242" s="107"/>
      <c r="BB1242" s="107"/>
      <c r="BC1242" s="107"/>
    </row>
    <row r="1243" spans="2:55" hidden="1" x14ac:dyDescent="0.3">
      <c r="B1243" s="111" t="s">
        <v>3177</v>
      </c>
      <c r="C1243" s="111">
        <v>4600011662</v>
      </c>
      <c r="D1243" s="101" t="s">
        <v>1628</v>
      </c>
      <c r="E1243" s="110"/>
      <c r="F1243" s="102"/>
      <c r="G1243" s="103"/>
      <c r="H1243" s="103"/>
      <c r="I1243" s="100"/>
      <c r="J1243" s="122" t="s">
        <v>3144</v>
      </c>
      <c r="K1243" s="103"/>
      <c r="L1243" s="103"/>
      <c r="M1243" s="103"/>
      <c r="N1243" s="103"/>
      <c r="O1243" s="106"/>
      <c r="P1243" s="104"/>
      <c r="Q1243" s="104"/>
      <c r="R1243" s="104"/>
      <c r="S1243" s="105"/>
      <c r="T1243" s="119"/>
      <c r="U1243" s="107"/>
      <c r="V1243" s="107"/>
      <c r="W1243" s="107"/>
      <c r="X1243" s="107"/>
      <c r="Y1243" s="107"/>
      <c r="Z1243" s="107"/>
      <c r="AA1243" s="107"/>
      <c r="AB1243" s="107"/>
      <c r="AC1243" s="107"/>
      <c r="AD1243" s="107"/>
      <c r="AE1243" s="107"/>
      <c r="AF1243" s="107"/>
      <c r="AG1243" s="107"/>
      <c r="AH1243" s="107"/>
      <c r="AI1243" s="107"/>
      <c r="AJ1243" s="107"/>
      <c r="AK1243" s="107"/>
      <c r="AL1243" s="107"/>
      <c r="AM1243" s="107"/>
      <c r="AN1243" s="107"/>
      <c r="AO1243" s="107"/>
      <c r="AP1243" s="107"/>
      <c r="AQ1243" s="107"/>
      <c r="AR1243" s="107"/>
      <c r="AS1243" s="107"/>
      <c r="AT1243" s="107"/>
      <c r="AU1243" s="107"/>
      <c r="AV1243" s="107"/>
      <c r="AW1243" s="107"/>
      <c r="AX1243" s="107"/>
      <c r="AY1243" s="107"/>
      <c r="AZ1243" s="107"/>
      <c r="BA1243" s="107"/>
      <c r="BB1243" s="107"/>
      <c r="BC1243" s="107"/>
    </row>
    <row r="1244" spans="2:55" hidden="1" x14ac:dyDescent="0.3">
      <c r="B1244" s="111" t="s">
        <v>3177</v>
      </c>
      <c r="C1244" s="111">
        <v>4600011662</v>
      </c>
      <c r="D1244" s="101" t="s">
        <v>1629</v>
      </c>
      <c r="E1244" s="110"/>
      <c r="F1244" s="102"/>
      <c r="G1244" s="103"/>
      <c r="H1244" s="103"/>
      <c r="I1244" s="100"/>
      <c r="J1244" s="122" t="s">
        <v>3145</v>
      </c>
      <c r="K1244" s="103"/>
      <c r="L1244" s="103"/>
      <c r="M1244" s="103"/>
      <c r="N1244" s="103"/>
      <c r="O1244" s="106"/>
      <c r="P1244" s="104"/>
      <c r="Q1244" s="104"/>
      <c r="R1244" s="104"/>
      <c r="S1244" s="105"/>
      <c r="T1244" s="119"/>
      <c r="U1244" s="107"/>
      <c r="V1244" s="107"/>
      <c r="W1244" s="107"/>
      <c r="X1244" s="107"/>
      <c r="Y1244" s="107"/>
      <c r="Z1244" s="107"/>
      <c r="AA1244" s="107"/>
      <c r="AB1244" s="107"/>
      <c r="AC1244" s="107"/>
      <c r="AD1244" s="107"/>
      <c r="AE1244" s="107"/>
      <c r="AF1244" s="107"/>
      <c r="AG1244" s="107"/>
      <c r="AH1244" s="107"/>
      <c r="AI1244" s="107"/>
      <c r="AJ1244" s="107"/>
      <c r="AK1244" s="107"/>
      <c r="AL1244" s="107"/>
      <c r="AM1244" s="107"/>
      <c r="AN1244" s="107"/>
      <c r="AO1244" s="107"/>
      <c r="AP1244" s="107"/>
      <c r="AQ1244" s="107"/>
      <c r="AR1244" s="107"/>
      <c r="AS1244" s="107"/>
      <c r="AT1244" s="107"/>
      <c r="AU1244" s="107"/>
      <c r="AV1244" s="107"/>
      <c r="AW1244" s="107"/>
      <c r="AX1244" s="107"/>
      <c r="AY1244" s="107"/>
      <c r="AZ1244" s="107"/>
      <c r="BA1244" s="107"/>
      <c r="BB1244" s="107"/>
      <c r="BC1244" s="107"/>
    </row>
    <row r="1245" spans="2:55" hidden="1" x14ac:dyDescent="0.3">
      <c r="B1245" s="111" t="s">
        <v>3177</v>
      </c>
      <c r="C1245" s="111">
        <v>4600011662</v>
      </c>
      <c r="D1245" s="101" t="s">
        <v>1630</v>
      </c>
      <c r="E1245" s="110"/>
      <c r="F1245" s="102"/>
      <c r="G1245" s="103"/>
      <c r="H1245" s="103"/>
      <c r="I1245" s="100"/>
      <c r="J1245" s="122" t="s">
        <v>2898</v>
      </c>
      <c r="K1245" s="103"/>
      <c r="L1245" s="103"/>
      <c r="M1245" s="103"/>
      <c r="N1245" s="103"/>
      <c r="O1245" s="106"/>
      <c r="P1245" s="104"/>
      <c r="Q1245" s="104"/>
      <c r="R1245" s="104"/>
      <c r="S1245" s="105"/>
      <c r="T1245" s="119"/>
      <c r="U1245" s="107"/>
      <c r="V1245" s="107"/>
      <c r="W1245" s="107"/>
      <c r="X1245" s="107"/>
      <c r="Y1245" s="107"/>
      <c r="Z1245" s="107"/>
      <c r="AA1245" s="107"/>
      <c r="AB1245" s="107"/>
      <c r="AC1245" s="107"/>
      <c r="AD1245" s="107"/>
      <c r="AE1245" s="107"/>
      <c r="AF1245" s="107"/>
      <c r="AG1245" s="107"/>
      <c r="AH1245" s="107"/>
      <c r="AI1245" s="107"/>
      <c r="AJ1245" s="107"/>
      <c r="AK1245" s="107"/>
      <c r="AL1245" s="107"/>
      <c r="AM1245" s="107"/>
      <c r="AN1245" s="107"/>
      <c r="AO1245" s="107"/>
      <c r="AP1245" s="107"/>
      <c r="AQ1245" s="107"/>
      <c r="AR1245" s="107"/>
      <c r="AS1245" s="107"/>
      <c r="AT1245" s="107"/>
      <c r="AU1245" s="107"/>
      <c r="AV1245" s="107"/>
      <c r="AW1245" s="107"/>
      <c r="AX1245" s="107"/>
      <c r="AY1245" s="107"/>
      <c r="AZ1245" s="107"/>
      <c r="BA1245" s="107"/>
      <c r="BB1245" s="107"/>
      <c r="BC1245" s="107"/>
    </row>
    <row r="1246" spans="2:55" hidden="1" x14ac:dyDescent="0.3">
      <c r="B1246" s="111" t="s">
        <v>3177</v>
      </c>
      <c r="C1246" s="111">
        <v>4600011662</v>
      </c>
      <c r="D1246" s="101" t="s">
        <v>1631</v>
      </c>
      <c r="E1246" s="110"/>
      <c r="F1246" s="102"/>
      <c r="G1246" s="103"/>
      <c r="H1246" s="103"/>
      <c r="I1246" s="100"/>
      <c r="J1246" s="122" t="s">
        <v>3146</v>
      </c>
      <c r="K1246" s="103"/>
      <c r="L1246" s="103"/>
      <c r="M1246" s="103"/>
      <c r="N1246" s="103"/>
      <c r="O1246" s="106"/>
      <c r="P1246" s="104"/>
      <c r="Q1246" s="104"/>
      <c r="R1246" s="104"/>
      <c r="S1246" s="105"/>
      <c r="T1246" s="119"/>
      <c r="U1246" s="107"/>
      <c r="V1246" s="107"/>
      <c r="W1246" s="107"/>
      <c r="X1246" s="107"/>
      <c r="Y1246" s="107"/>
      <c r="Z1246" s="107"/>
      <c r="AA1246" s="107"/>
      <c r="AB1246" s="107"/>
      <c r="AC1246" s="107"/>
      <c r="AD1246" s="107"/>
      <c r="AE1246" s="107"/>
      <c r="AF1246" s="107"/>
      <c r="AG1246" s="107"/>
      <c r="AH1246" s="107"/>
      <c r="AI1246" s="107"/>
      <c r="AJ1246" s="107"/>
      <c r="AK1246" s="107"/>
      <c r="AL1246" s="107"/>
      <c r="AM1246" s="107"/>
      <c r="AN1246" s="107"/>
      <c r="AO1246" s="107"/>
      <c r="AP1246" s="107"/>
      <c r="AQ1246" s="107"/>
      <c r="AR1246" s="107"/>
      <c r="AS1246" s="107"/>
      <c r="AT1246" s="107"/>
      <c r="AU1246" s="107"/>
      <c r="AV1246" s="107"/>
      <c r="AW1246" s="107"/>
      <c r="AX1246" s="107"/>
      <c r="AY1246" s="107"/>
      <c r="AZ1246" s="107"/>
      <c r="BA1246" s="107"/>
      <c r="BB1246" s="107"/>
      <c r="BC1246" s="107"/>
    </row>
    <row r="1247" spans="2:55" hidden="1" x14ac:dyDescent="0.3">
      <c r="B1247" s="111" t="s">
        <v>3177</v>
      </c>
      <c r="C1247" s="111">
        <v>4600011662</v>
      </c>
      <c r="D1247" s="101" t="s">
        <v>1632</v>
      </c>
      <c r="E1247" s="110"/>
      <c r="F1247" s="102"/>
      <c r="G1247" s="103"/>
      <c r="H1247" s="103"/>
      <c r="I1247" s="100"/>
      <c r="J1247" s="122" t="s">
        <v>3003</v>
      </c>
      <c r="K1247" s="103"/>
      <c r="L1247" s="103"/>
      <c r="M1247" s="103"/>
      <c r="N1247" s="103"/>
      <c r="O1247" s="106"/>
      <c r="P1247" s="104"/>
      <c r="Q1247" s="104"/>
      <c r="R1247" s="104"/>
      <c r="S1247" s="105"/>
      <c r="T1247" s="119"/>
      <c r="U1247" s="107"/>
      <c r="V1247" s="107"/>
      <c r="W1247" s="107"/>
      <c r="X1247" s="107"/>
      <c r="Y1247" s="107"/>
      <c r="Z1247" s="107"/>
      <c r="AA1247" s="107"/>
      <c r="AB1247" s="107"/>
      <c r="AC1247" s="107"/>
      <c r="AD1247" s="107"/>
      <c r="AE1247" s="107"/>
      <c r="AF1247" s="107"/>
      <c r="AG1247" s="107"/>
      <c r="AH1247" s="107"/>
      <c r="AI1247" s="107"/>
      <c r="AJ1247" s="107"/>
      <c r="AK1247" s="107"/>
      <c r="AL1247" s="107"/>
      <c r="AM1247" s="107"/>
      <c r="AN1247" s="107"/>
      <c r="AO1247" s="107"/>
      <c r="AP1247" s="107"/>
      <c r="AQ1247" s="107"/>
      <c r="AR1247" s="107"/>
      <c r="AS1247" s="107"/>
      <c r="AT1247" s="107"/>
      <c r="AU1247" s="107"/>
      <c r="AV1247" s="107"/>
      <c r="AW1247" s="107"/>
      <c r="AX1247" s="107"/>
      <c r="AY1247" s="107"/>
      <c r="AZ1247" s="107"/>
      <c r="BA1247" s="107"/>
      <c r="BB1247" s="107"/>
      <c r="BC1247" s="107"/>
    </row>
    <row r="1248" spans="2:55" hidden="1" x14ac:dyDescent="0.3">
      <c r="B1248" s="111" t="s">
        <v>3177</v>
      </c>
      <c r="C1248" s="111">
        <v>4600011662</v>
      </c>
      <c r="D1248" s="101" t="s">
        <v>1633</v>
      </c>
      <c r="E1248" s="110"/>
      <c r="F1248" s="102"/>
      <c r="G1248" s="103"/>
      <c r="H1248" s="103"/>
      <c r="I1248" s="100"/>
      <c r="J1248" s="122" t="s">
        <v>3147</v>
      </c>
      <c r="K1248" s="103"/>
      <c r="L1248" s="103"/>
      <c r="M1248" s="103"/>
      <c r="N1248" s="103"/>
      <c r="O1248" s="106"/>
      <c r="P1248" s="104"/>
      <c r="Q1248" s="104"/>
      <c r="R1248" s="104"/>
      <c r="S1248" s="105"/>
      <c r="T1248" s="119"/>
      <c r="U1248" s="107"/>
      <c r="V1248" s="107"/>
      <c r="W1248" s="107"/>
      <c r="X1248" s="107"/>
      <c r="Y1248" s="107"/>
      <c r="Z1248" s="107"/>
      <c r="AA1248" s="107"/>
      <c r="AB1248" s="107"/>
      <c r="AC1248" s="107"/>
      <c r="AD1248" s="107"/>
      <c r="AE1248" s="107"/>
      <c r="AF1248" s="107"/>
      <c r="AG1248" s="107"/>
      <c r="AH1248" s="107"/>
      <c r="AI1248" s="107"/>
      <c r="AJ1248" s="107"/>
      <c r="AK1248" s="107"/>
      <c r="AL1248" s="107"/>
      <c r="AM1248" s="107"/>
      <c r="AN1248" s="107"/>
      <c r="AO1248" s="107"/>
      <c r="AP1248" s="107"/>
      <c r="AQ1248" s="107"/>
      <c r="AR1248" s="107"/>
      <c r="AS1248" s="107"/>
      <c r="AT1248" s="107"/>
      <c r="AU1248" s="107"/>
      <c r="AV1248" s="107"/>
      <c r="AW1248" s="107"/>
      <c r="AX1248" s="107"/>
      <c r="AY1248" s="107"/>
      <c r="AZ1248" s="107"/>
      <c r="BA1248" s="107"/>
      <c r="BB1248" s="107"/>
      <c r="BC1248" s="107"/>
    </row>
    <row r="1249" spans="1:55" hidden="1" x14ac:dyDescent="0.3">
      <c r="B1249" s="111" t="s">
        <v>3177</v>
      </c>
      <c r="C1249" s="111">
        <v>4600011662</v>
      </c>
      <c r="D1249" s="101" t="s">
        <v>1634</v>
      </c>
      <c r="E1249" s="110"/>
      <c r="F1249" s="102"/>
      <c r="G1249" s="103"/>
      <c r="H1249" s="103"/>
      <c r="I1249" s="100"/>
      <c r="J1249" s="122" t="s">
        <v>3148</v>
      </c>
      <c r="K1249" s="103"/>
      <c r="L1249" s="103"/>
      <c r="M1249" s="103"/>
      <c r="N1249" s="103"/>
      <c r="O1249" s="106"/>
      <c r="P1249" s="104"/>
      <c r="Q1249" s="104"/>
      <c r="R1249" s="104"/>
      <c r="S1249" s="105"/>
      <c r="T1249" s="119"/>
      <c r="U1249" s="107"/>
      <c r="V1249" s="107"/>
      <c r="W1249" s="107"/>
      <c r="X1249" s="107"/>
      <c r="Y1249" s="107"/>
      <c r="Z1249" s="107"/>
      <c r="AA1249" s="107"/>
      <c r="AB1249" s="107"/>
      <c r="AC1249" s="107"/>
      <c r="AD1249" s="107"/>
      <c r="AE1249" s="107"/>
      <c r="AF1249" s="107"/>
      <c r="AG1249" s="107"/>
      <c r="AH1249" s="107"/>
      <c r="AI1249" s="107"/>
      <c r="AJ1249" s="107"/>
      <c r="AK1249" s="107"/>
      <c r="AL1249" s="107"/>
      <c r="AM1249" s="107"/>
      <c r="AN1249" s="107"/>
      <c r="AO1249" s="107"/>
      <c r="AP1249" s="107"/>
      <c r="AQ1249" s="107"/>
      <c r="AR1249" s="107"/>
      <c r="AS1249" s="107"/>
      <c r="AT1249" s="107"/>
      <c r="AU1249" s="107"/>
      <c r="AV1249" s="107"/>
      <c r="AW1249" s="107"/>
      <c r="AX1249" s="107"/>
      <c r="AY1249" s="107"/>
      <c r="AZ1249" s="107"/>
      <c r="BA1249" s="107"/>
      <c r="BB1249" s="107"/>
      <c r="BC1249" s="107"/>
    </row>
    <row r="1250" spans="1:55" hidden="1" x14ac:dyDescent="0.3">
      <c r="B1250" s="111" t="s">
        <v>3177</v>
      </c>
      <c r="C1250" s="111">
        <v>4600011662</v>
      </c>
      <c r="D1250" s="101" t="s">
        <v>1635</v>
      </c>
      <c r="E1250" s="110"/>
      <c r="F1250" s="102"/>
      <c r="G1250" s="103"/>
      <c r="H1250" s="103"/>
      <c r="I1250" s="100"/>
      <c r="J1250" s="122" t="s">
        <v>279</v>
      </c>
      <c r="K1250" s="103"/>
      <c r="L1250" s="103"/>
      <c r="M1250" s="103"/>
      <c r="N1250" s="103"/>
      <c r="O1250" s="106"/>
      <c r="P1250" s="104"/>
      <c r="Q1250" s="104"/>
      <c r="R1250" s="104"/>
      <c r="S1250" s="105"/>
      <c r="T1250" s="119"/>
      <c r="U1250" s="107"/>
      <c r="V1250" s="107"/>
      <c r="W1250" s="107"/>
      <c r="X1250" s="107"/>
      <c r="Y1250" s="107"/>
      <c r="Z1250" s="107"/>
      <c r="AA1250" s="107"/>
      <c r="AB1250" s="107"/>
      <c r="AC1250" s="107"/>
      <c r="AD1250" s="107"/>
      <c r="AE1250" s="107"/>
      <c r="AF1250" s="107"/>
      <c r="AG1250" s="107"/>
      <c r="AH1250" s="107"/>
      <c r="AI1250" s="107"/>
      <c r="AJ1250" s="107"/>
      <c r="AK1250" s="107"/>
      <c r="AL1250" s="107"/>
      <c r="AM1250" s="107"/>
      <c r="AN1250" s="107"/>
      <c r="AO1250" s="107"/>
      <c r="AP1250" s="107"/>
      <c r="AQ1250" s="107"/>
      <c r="AR1250" s="107"/>
      <c r="AS1250" s="107"/>
      <c r="AT1250" s="107"/>
      <c r="AU1250" s="107"/>
      <c r="AV1250" s="107"/>
      <c r="AW1250" s="107"/>
      <c r="AX1250" s="107"/>
      <c r="AY1250" s="107"/>
      <c r="AZ1250" s="107"/>
      <c r="BA1250" s="107"/>
      <c r="BB1250" s="107"/>
      <c r="BC1250" s="107"/>
    </row>
    <row r="1251" spans="1:55" hidden="1" x14ac:dyDescent="0.3">
      <c r="B1251" s="111" t="s">
        <v>3177</v>
      </c>
      <c r="C1251" s="111">
        <v>4600011662</v>
      </c>
      <c r="D1251" s="101" t="s">
        <v>1636</v>
      </c>
      <c r="E1251" s="110"/>
      <c r="F1251" s="102"/>
      <c r="G1251" s="103"/>
      <c r="H1251" s="103"/>
      <c r="I1251" s="100"/>
      <c r="J1251" s="122" t="s">
        <v>3149</v>
      </c>
      <c r="K1251" s="103"/>
      <c r="L1251" s="103"/>
      <c r="M1251" s="103"/>
      <c r="N1251" s="103"/>
      <c r="O1251" s="106"/>
      <c r="P1251" s="104"/>
      <c r="Q1251" s="104"/>
      <c r="R1251" s="104"/>
      <c r="S1251" s="105"/>
      <c r="T1251" s="119"/>
      <c r="U1251" s="107"/>
      <c r="V1251" s="107"/>
      <c r="W1251" s="107"/>
      <c r="X1251" s="107"/>
      <c r="Y1251" s="107"/>
      <c r="Z1251" s="107"/>
      <c r="AA1251" s="107"/>
      <c r="AB1251" s="107"/>
      <c r="AC1251" s="107"/>
      <c r="AD1251" s="107"/>
      <c r="AE1251" s="107"/>
      <c r="AF1251" s="107"/>
      <c r="AG1251" s="107"/>
      <c r="AH1251" s="107"/>
      <c r="AI1251" s="107"/>
      <c r="AJ1251" s="107"/>
      <c r="AK1251" s="107"/>
      <c r="AL1251" s="107"/>
      <c r="AM1251" s="107"/>
      <c r="AN1251" s="107"/>
      <c r="AO1251" s="107"/>
      <c r="AP1251" s="107"/>
      <c r="AQ1251" s="107"/>
      <c r="AR1251" s="107"/>
      <c r="AS1251" s="107"/>
      <c r="AT1251" s="107"/>
      <c r="AU1251" s="107"/>
      <c r="AV1251" s="107"/>
      <c r="AW1251" s="107"/>
      <c r="AX1251" s="107"/>
      <c r="AY1251" s="107"/>
      <c r="AZ1251" s="107"/>
      <c r="BA1251" s="107"/>
      <c r="BB1251" s="107"/>
      <c r="BC1251" s="107"/>
    </row>
    <row r="1252" spans="1:55" hidden="1" x14ac:dyDescent="0.3">
      <c r="B1252" s="111" t="s">
        <v>3177</v>
      </c>
      <c r="C1252" s="111">
        <v>4600011662</v>
      </c>
      <c r="D1252" s="101" t="s">
        <v>1637</v>
      </c>
      <c r="E1252" s="110"/>
      <c r="F1252" s="102"/>
      <c r="G1252" s="103"/>
      <c r="H1252" s="103"/>
      <c r="I1252" s="100"/>
      <c r="J1252" s="122" t="s">
        <v>3049</v>
      </c>
      <c r="K1252" s="103"/>
      <c r="L1252" s="103"/>
      <c r="M1252" s="103"/>
      <c r="N1252" s="103"/>
      <c r="O1252" s="106"/>
      <c r="P1252" s="104"/>
      <c r="Q1252" s="104"/>
      <c r="R1252" s="104"/>
      <c r="S1252" s="105"/>
      <c r="T1252" s="119"/>
      <c r="U1252" s="107"/>
      <c r="V1252" s="107"/>
      <c r="W1252" s="107"/>
      <c r="X1252" s="107"/>
      <c r="Y1252" s="107"/>
      <c r="Z1252" s="107"/>
      <c r="AA1252" s="107"/>
      <c r="AB1252" s="107"/>
      <c r="AC1252" s="107"/>
      <c r="AD1252" s="107"/>
      <c r="AE1252" s="107"/>
      <c r="AF1252" s="107"/>
      <c r="AG1252" s="107"/>
      <c r="AH1252" s="107"/>
      <c r="AI1252" s="107"/>
      <c r="AJ1252" s="107"/>
      <c r="AK1252" s="107"/>
      <c r="AL1252" s="107"/>
      <c r="AM1252" s="107"/>
      <c r="AN1252" s="107"/>
      <c r="AO1252" s="107"/>
      <c r="AP1252" s="107"/>
      <c r="AQ1252" s="107"/>
      <c r="AR1252" s="107"/>
      <c r="AS1252" s="107"/>
      <c r="AT1252" s="107"/>
      <c r="AU1252" s="107"/>
      <c r="AV1252" s="107"/>
      <c r="AW1252" s="107"/>
      <c r="AX1252" s="107"/>
      <c r="AY1252" s="107"/>
      <c r="AZ1252" s="107"/>
      <c r="BA1252" s="107"/>
      <c r="BB1252" s="107"/>
      <c r="BC1252" s="107"/>
    </row>
    <row r="1253" spans="1:55" hidden="1" x14ac:dyDescent="0.3">
      <c r="A1253" s="109" t="s">
        <v>3260</v>
      </c>
      <c r="B1253" s="111" t="s">
        <v>3178</v>
      </c>
      <c r="C1253" s="111">
        <v>4600011662</v>
      </c>
      <c r="D1253" s="101" t="s">
        <v>1638</v>
      </c>
      <c r="E1253" s="110" t="str">
        <f t="shared" ref="E1253" si="128">IF(F1253="","",CONCATENATE(TRIM(F1253)," - ",TRIM(J1253)))</f>
        <v>(DE) Sistema de Desaeração e Água de Alimentação das caldeiras - Tie in 120 - Parada</v>
      </c>
      <c r="F1253" s="102" t="s">
        <v>455</v>
      </c>
      <c r="G1253" s="103" t="s">
        <v>450</v>
      </c>
      <c r="H1253" s="103" t="s">
        <v>429</v>
      </c>
      <c r="I1253" s="100">
        <v>14</v>
      </c>
      <c r="J1253" s="122" t="s">
        <v>3150</v>
      </c>
      <c r="K1253" s="103"/>
      <c r="L1253" s="103" t="s">
        <v>462</v>
      </c>
      <c r="M1253" s="103"/>
      <c r="N1253" s="103"/>
      <c r="O1253" s="106" t="s">
        <v>3215</v>
      </c>
      <c r="P1253" s="104"/>
      <c r="Q1253" s="104"/>
      <c r="R1253" s="104"/>
      <c r="S1253" s="105"/>
      <c r="T1253" s="119"/>
      <c r="U1253" s="107"/>
      <c r="V1253" s="107"/>
      <c r="W1253" s="107"/>
      <c r="X1253" s="107"/>
      <c r="Y1253" s="107"/>
      <c r="Z1253" s="107"/>
      <c r="AA1253" s="107"/>
      <c r="AB1253" s="107"/>
      <c r="AC1253" s="107"/>
      <c r="AD1253" s="107"/>
      <c r="AE1253" s="107"/>
      <c r="AF1253" s="107"/>
      <c r="AG1253" s="107"/>
      <c r="AH1253" s="107"/>
      <c r="AI1253" s="107"/>
      <c r="AJ1253" s="107">
        <v>0</v>
      </c>
      <c r="AK1253" s="107">
        <v>0</v>
      </c>
      <c r="AL1253" s="107">
        <v>0</v>
      </c>
      <c r="AM1253" s="107">
        <v>0</v>
      </c>
      <c r="AN1253" s="107">
        <v>0</v>
      </c>
      <c r="AO1253" s="107"/>
      <c r="AP1253" s="107"/>
      <c r="AQ1253" s="107">
        <v>0</v>
      </c>
      <c r="AR1253" s="107">
        <v>0</v>
      </c>
      <c r="AS1253" s="107">
        <v>0</v>
      </c>
      <c r="AT1253" s="107">
        <v>0</v>
      </c>
      <c r="AU1253" s="107">
        <v>0</v>
      </c>
      <c r="AV1253" s="107"/>
      <c r="AW1253" s="107"/>
      <c r="AX1253" s="107"/>
      <c r="AY1253" s="107"/>
      <c r="AZ1253" s="107"/>
      <c r="BA1253" s="107"/>
      <c r="BB1253" s="107"/>
      <c r="BC1253" s="107"/>
    </row>
    <row r="1254" spans="1:55" hidden="1" x14ac:dyDescent="0.3">
      <c r="B1254" s="111" t="s">
        <v>3177</v>
      </c>
      <c r="C1254" s="111">
        <v>4600011662</v>
      </c>
      <c r="D1254" s="101" t="s">
        <v>1639</v>
      </c>
      <c r="E1254" s="110"/>
      <c r="F1254" s="102"/>
      <c r="G1254" s="103"/>
      <c r="H1254" s="103"/>
      <c r="I1254" s="100"/>
      <c r="J1254" s="122" t="s">
        <v>3003</v>
      </c>
      <c r="K1254" s="103"/>
      <c r="L1254" s="103"/>
      <c r="M1254" s="103"/>
      <c r="N1254" s="103"/>
      <c r="O1254" s="106"/>
      <c r="P1254" s="104"/>
      <c r="Q1254" s="104"/>
      <c r="R1254" s="104"/>
      <c r="S1254" s="105"/>
      <c r="T1254" s="119"/>
      <c r="U1254" s="107"/>
      <c r="V1254" s="107"/>
      <c r="W1254" s="107"/>
      <c r="X1254" s="107"/>
      <c r="Y1254" s="107"/>
      <c r="Z1254" s="107"/>
      <c r="AA1254" s="107"/>
      <c r="AB1254" s="107"/>
      <c r="AC1254" s="107"/>
      <c r="AD1254" s="107"/>
      <c r="AE1254" s="107"/>
      <c r="AF1254" s="107"/>
      <c r="AG1254" s="107"/>
      <c r="AH1254" s="107"/>
      <c r="AI1254" s="107"/>
      <c r="AJ1254" s="107"/>
      <c r="AK1254" s="107"/>
      <c r="AL1254" s="107"/>
      <c r="AM1254" s="107"/>
      <c r="AN1254" s="107"/>
      <c r="AO1254" s="107"/>
      <c r="AP1254" s="107"/>
      <c r="AQ1254" s="107"/>
      <c r="AR1254" s="107"/>
      <c r="AS1254" s="107"/>
      <c r="AT1254" s="107"/>
      <c r="AU1254" s="107"/>
      <c r="AV1254" s="107"/>
      <c r="AW1254" s="107"/>
      <c r="AX1254" s="107"/>
      <c r="AY1254" s="107"/>
      <c r="AZ1254" s="107"/>
      <c r="BA1254" s="107"/>
      <c r="BB1254" s="107"/>
      <c r="BC1254" s="107"/>
    </row>
    <row r="1255" spans="1:55" hidden="1" x14ac:dyDescent="0.3">
      <c r="B1255" s="111" t="s">
        <v>3177</v>
      </c>
      <c r="C1255" s="111">
        <v>4600011662</v>
      </c>
      <c r="D1255" s="101" t="s">
        <v>1640</v>
      </c>
      <c r="E1255" s="110"/>
      <c r="F1255" s="102"/>
      <c r="G1255" s="103"/>
      <c r="H1255" s="103"/>
      <c r="I1255" s="100"/>
      <c r="J1255" s="122" t="s">
        <v>3147</v>
      </c>
      <c r="K1255" s="103"/>
      <c r="L1255" s="103"/>
      <c r="M1255" s="103"/>
      <c r="N1255" s="103"/>
      <c r="O1255" s="106"/>
      <c r="P1255" s="104"/>
      <c r="Q1255" s="104"/>
      <c r="R1255" s="104"/>
      <c r="S1255" s="105"/>
      <c r="T1255" s="119"/>
      <c r="U1255" s="107"/>
      <c r="V1255" s="107"/>
      <c r="W1255" s="107"/>
      <c r="X1255" s="107"/>
      <c r="Y1255" s="107"/>
      <c r="Z1255" s="107"/>
      <c r="AA1255" s="107"/>
      <c r="AB1255" s="107"/>
      <c r="AC1255" s="107"/>
      <c r="AD1255" s="107"/>
      <c r="AE1255" s="107"/>
      <c r="AF1255" s="107"/>
      <c r="AG1255" s="107"/>
      <c r="AH1255" s="107"/>
      <c r="AI1255" s="107"/>
      <c r="AJ1255" s="107"/>
      <c r="AK1255" s="107"/>
      <c r="AL1255" s="107"/>
      <c r="AM1255" s="107"/>
      <c r="AN1255" s="107"/>
      <c r="AO1255" s="107"/>
      <c r="AP1255" s="107"/>
      <c r="AQ1255" s="107"/>
      <c r="AR1255" s="107"/>
      <c r="AS1255" s="107"/>
      <c r="AT1255" s="107"/>
      <c r="AU1255" s="107"/>
      <c r="AV1255" s="107"/>
      <c r="AW1255" s="107"/>
      <c r="AX1255" s="107"/>
      <c r="AY1255" s="107"/>
      <c r="AZ1255" s="107"/>
      <c r="BA1255" s="107"/>
      <c r="BB1255" s="107"/>
      <c r="BC1255" s="107"/>
    </row>
    <row r="1256" spans="1:55" hidden="1" x14ac:dyDescent="0.3">
      <c r="B1256" s="111" t="s">
        <v>3177</v>
      </c>
      <c r="C1256" s="111">
        <v>4600011662</v>
      </c>
      <c r="D1256" s="101" t="s">
        <v>1641</v>
      </c>
      <c r="E1256" s="110"/>
      <c r="F1256" s="102"/>
      <c r="G1256" s="103"/>
      <c r="H1256" s="103"/>
      <c r="I1256" s="100"/>
      <c r="J1256" s="122" t="s">
        <v>3148</v>
      </c>
      <c r="K1256" s="103"/>
      <c r="L1256" s="103"/>
      <c r="M1256" s="103"/>
      <c r="N1256" s="103"/>
      <c r="O1256" s="106"/>
      <c r="P1256" s="104"/>
      <c r="Q1256" s="104"/>
      <c r="R1256" s="104"/>
      <c r="S1256" s="105"/>
      <c r="T1256" s="119"/>
      <c r="U1256" s="107"/>
      <c r="V1256" s="107"/>
      <c r="W1256" s="107"/>
      <c r="X1256" s="107"/>
      <c r="Y1256" s="107"/>
      <c r="Z1256" s="107"/>
      <c r="AA1256" s="107"/>
      <c r="AB1256" s="107"/>
      <c r="AC1256" s="107"/>
      <c r="AD1256" s="107"/>
      <c r="AE1256" s="107"/>
      <c r="AF1256" s="107"/>
      <c r="AG1256" s="107"/>
      <c r="AH1256" s="107"/>
      <c r="AI1256" s="107"/>
      <c r="AJ1256" s="107"/>
      <c r="AK1256" s="107"/>
      <c r="AL1256" s="107"/>
      <c r="AM1256" s="107"/>
      <c r="AN1256" s="107"/>
      <c r="AO1256" s="107"/>
      <c r="AP1256" s="107"/>
      <c r="AQ1256" s="107"/>
      <c r="AR1256" s="107"/>
      <c r="AS1256" s="107"/>
      <c r="AT1256" s="107"/>
      <c r="AU1256" s="107"/>
      <c r="AV1256" s="107"/>
      <c r="AW1256" s="107"/>
      <c r="AX1256" s="107"/>
      <c r="AY1256" s="107"/>
      <c r="AZ1256" s="107"/>
      <c r="BA1256" s="107"/>
      <c r="BB1256" s="107"/>
      <c r="BC1256" s="107"/>
    </row>
    <row r="1257" spans="1:55" hidden="1" x14ac:dyDescent="0.3">
      <c r="B1257" s="111" t="s">
        <v>3177</v>
      </c>
      <c r="C1257" s="111">
        <v>4600011662</v>
      </c>
      <c r="D1257" s="101" t="s">
        <v>1642</v>
      </c>
      <c r="E1257" s="110"/>
      <c r="F1257" s="102"/>
      <c r="G1257" s="103"/>
      <c r="H1257" s="103"/>
      <c r="I1257" s="100"/>
      <c r="J1257" s="122" t="s">
        <v>279</v>
      </c>
      <c r="K1257" s="103"/>
      <c r="L1257" s="103"/>
      <c r="M1257" s="103"/>
      <c r="N1257" s="103"/>
      <c r="O1257" s="106"/>
      <c r="P1257" s="104"/>
      <c r="Q1257" s="104"/>
      <c r="R1257" s="104"/>
      <c r="S1257" s="105"/>
      <c r="T1257" s="119"/>
      <c r="U1257" s="107"/>
      <c r="V1257" s="107"/>
      <c r="W1257" s="107"/>
      <c r="X1257" s="107"/>
      <c r="Y1257" s="107"/>
      <c r="Z1257" s="107"/>
      <c r="AA1257" s="107"/>
      <c r="AB1257" s="107"/>
      <c r="AC1257" s="107"/>
      <c r="AD1257" s="107"/>
      <c r="AE1257" s="107"/>
      <c r="AF1257" s="107"/>
      <c r="AG1257" s="107"/>
      <c r="AH1257" s="107"/>
      <c r="AI1257" s="107"/>
      <c r="AJ1257" s="107"/>
      <c r="AK1257" s="107"/>
      <c r="AL1257" s="107"/>
      <c r="AM1257" s="107"/>
      <c r="AN1257" s="107"/>
      <c r="AO1257" s="107"/>
      <c r="AP1257" s="107"/>
      <c r="AQ1257" s="107"/>
      <c r="AR1257" s="107"/>
      <c r="AS1257" s="107"/>
      <c r="AT1257" s="107"/>
      <c r="AU1257" s="107"/>
      <c r="AV1257" s="107"/>
      <c r="AW1257" s="107"/>
      <c r="AX1257" s="107"/>
      <c r="AY1257" s="107"/>
      <c r="AZ1257" s="107"/>
      <c r="BA1257" s="107"/>
      <c r="BB1257" s="107"/>
      <c r="BC1257" s="107"/>
    </row>
    <row r="1258" spans="1:55" hidden="1" x14ac:dyDescent="0.3">
      <c r="B1258" s="111" t="s">
        <v>3177</v>
      </c>
      <c r="C1258" s="111">
        <v>4600011662</v>
      </c>
      <c r="D1258" s="101" t="s">
        <v>1643</v>
      </c>
      <c r="E1258" s="110"/>
      <c r="F1258" s="102"/>
      <c r="G1258" s="103"/>
      <c r="H1258" s="103"/>
      <c r="I1258" s="100"/>
      <c r="J1258" s="122" t="s">
        <v>3149</v>
      </c>
      <c r="K1258" s="103"/>
      <c r="L1258" s="103"/>
      <c r="M1258" s="103"/>
      <c r="N1258" s="103"/>
      <c r="O1258" s="106"/>
      <c r="P1258" s="104"/>
      <c r="Q1258" s="104"/>
      <c r="R1258" s="104"/>
      <c r="S1258" s="105"/>
      <c r="T1258" s="119"/>
      <c r="U1258" s="107"/>
      <c r="V1258" s="107"/>
      <c r="W1258" s="107"/>
      <c r="X1258" s="107"/>
      <c r="Y1258" s="107"/>
      <c r="Z1258" s="107"/>
      <c r="AA1258" s="107"/>
      <c r="AB1258" s="107"/>
      <c r="AC1258" s="107"/>
      <c r="AD1258" s="107"/>
      <c r="AE1258" s="107"/>
      <c r="AF1258" s="107"/>
      <c r="AG1258" s="107"/>
      <c r="AH1258" s="107"/>
      <c r="AI1258" s="107"/>
      <c r="AJ1258" s="107"/>
      <c r="AK1258" s="107"/>
      <c r="AL1258" s="107"/>
      <c r="AM1258" s="107"/>
      <c r="AN1258" s="107"/>
      <c r="AO1258" s="107"/>
      <c r="AP1258" s="107"/>
      <c r="AQ1258" s="107"/>
      <c r="AR1258" s="107"/>
      <c r="AS1258" s="107"/>
      <c r="AT1258" s="107"/>
      <c r="AU1258" s="107"/>
      <c r="AV1258" s="107"/>
      <c r="AW1258" s="107"/>
      <c r="AX1258" s="107"/>
      <c r="AY1258" s="107"/>
      <c r="AZ1258" s="107"/>
      <c r="BA1258" s="107"/>
      <c r="BB1258" s="107"/>
      <c r="BC1258" s="107"/>
    </row>
    <row r="1259" spans="1:55" hidden="1" x14ac:dyDescent="0.3">
      <c r="B1259" s="111" t="s">
        <v>3177</v>
      </c>
      <c r="C1259" s="111">
        <v>4600011662</v>
      </c>
      <c r="D1259" s="101" t="s">
        <v>1644</v>
      </c>
      <c r="E1259" s="110"/>
      <c r="F1259" s="102"/>
      <c r="G1259" s="103"/>
      <c r="H1259" s="103"/>
      <c r="I1259" s="100"/>
      <c r="J1259" s="122" t="s">
        <v>3049</v>
      </c>
      <c r="K1259" s="103"/>
      <c r="L1259" s="103"/>
      <c r="M1259" s="103"/>
      <c r="N1259" s="103"/>
      <c r="O1259" s="106"/>
      <c r="P1259" s="104"/>
      <c r="Q1259" s="104"/>
      <c r="R1259" s="104"/>
      <c r="S1259" s="105"/>
      <c r="T1259" s="119"/>
      <c r="U1259" s="107"/>
      <c r="V1259" s="107"/>
      <c r="W1259" s="107"/>
      <c r="X1259" s="107"/>
      <c r="Y1259" s="107"/>
      <c r="Z1259" s="107"/>
      <c r="AA1259" s="107"/>
      <c r="AB1259" s="107"/>
      <c r="AC1259" s="107"/>
      <c r="AD1259" s="107"/>
      <c r="AE1259" s="107"/>
      <c r="AF1259" s="107"/>
      <c r="AG1259" s="107"/>
      <c r="AH1259" s="107"/>
      <c r="AI1259" s="107"/>
      <c r="AJ1259" s="107"/>
      <c r="AK1259" s="107"/>
      <c r="AL1259" s="107"/>
      <c r="AM1259" s="107"/>
      <c r="AN1259" s="107"/>
      <c r="AO1259" s="107"/>
      <c r="AP1259" s="107"/>
      <c r="AQ1259" s="107"/>
      <c r="AR1259" s="107"/>
      <c r="AS1259" s="107"/>
      <c r="AT1259" s="107"/>
      <c r="AU1259" s="107"/>
      <c r="AV1259" s="107"/>
      <c r="AW1259" s="107"/>
      <c r="AX1259" s="107"/>
      <c r="AY1259" s="107"/>
      <c r="AZ1259" s="107"/>
      <c r="BA1259" s="107"/>
      <c r="BB1259" s="107"/>
      <c r="BC1259" s="107"/>
    </row>
    <row r="1260" spans="1:55" hidden="1" x14ac:dyDescent="0.3">
      <c r="B1260" s="111" t="s">
        <v>3177</v>
      </c>
      <c r="C1260" s="111">
        <v>4600011662</v>
      </c>
      <c r="D1260" s="101" t="s">
        <v>1645</v>
      </c>
      <c r="E1260" s="110"/>
      <c r="F1260" s="102"/>
      <c r="G1260" s="103"/>
      <c r="H1260" s="103"/>
      <c r="I1260" s="100"/>
      <c r="J1260" s="122" t="s">
        <v>3151</v>
      </c>
      <c r="K1260" s="103"/>
      <c r="L1260" s="103"/>
      <c r="M1260" s="103"/>
      <c r="N1260" s="103"/>
      <c r="O1260" s="106"/>
      <c r="P1260" s="104"/>
      <c r="Q1260" s="104"/>
      <c r="R1260" s="104"/>
      <c r="S1260" s="105"/>
      <c r="T1260" s="119"/>
      <c r="U1260" s="107"/>
      <c r="V1260" s="107"/>
      <c r="W1260" s="107"/>
      <c r="X1260" s="107"/>
      <c r="Y1260" s="107"/>
      <c r="Z1260" s="107"/>
      <c r="AA1260" s="107"/>
      <c r="AB1260" s="107"/>
      <c r="AC1260" s="107"/>
      <c r="AD1260" s="107"/>
      <c r="AE1260" s="107"/>
      <c r="AF1260" s="107"/>
      <c r="AG1260" s="107"/>
      <c r="AH1260" s="107"/>
      <c r="AI1260" s="107"/>
      <c r="AJ1260" s="107"/>
      <c r="AK1260" s="107"/>
      <c r="AL1260" s="107"/>
      <c r="AM1260" s="107"/>
      <c r="AN1260" s="107"/>
      <c r="AO1260" s="107"/>
      <c r="AP1260" s="107"/>
      <c r="AQ1260" s="107"/>
      <c r="AR1260" s="107"/>
      <c r="AS1260" s="107"/>
      <c r="AT1260" s="107"/>
      <c r="AU1260" s="107"/>
      <c r="AV1260" s="107"/>
      <c r="AW1260" s="107"/>
      <c r="AX1260" s="107"/>
      <c r="AY1260" s="107"/>
      <c r="AZ1260" s="107"/>
      <c r="BA1260" s="107"/>
      <c r="BB1260" s="107"/>
      <c r="BC1260" s="107"/>
    </row>
    <row r="1261" spans="1:55" hidden="1" x14ac:dyDescent="0.3">
      <c r="B1261" s="111" t="s">
        <v>3177</v>
      </c>
      <c r="C1261" s="111">
        <v>4600011662</v>
      </c>
      <c r="D1261" s="101" t="s">
        <v>1646</v>
      </c>
      <c r="E1261" s="110"/>
      <c r="F1261" s="102"/>
      <c r="G1261" s="103"/>
      <c r="H1261" s="103"/>
      <c r="I1261" s="100"/>
      <c r="J1261" s="122" t="s">
        <v>3003</v>
      </c>
      <c r="K1261" s="103"/>
      <c r="L1261" s="103"/>
      <c r="M1261" s="103"/>
      <c r="N1261" s="103"/>
      <c r="O1261" s="106"/>
      <c r="P1261" s="104"/>
      <c r="Q1261" s="104"/>
      <c r="R1261" s="104"/>
      <c r="S1261" s="105"/>
      <c r="T1261" s="119"/>
      <c r="U1261" s="107"/>
      <c r="V1261" s="107"/>
      <c r="W1261" s="107"/>
      <c r="X1261" s="107"/>
      <c r="Y1261" s="107"/>
      <c r="Z1261" s="107"/>
      <c r="AA1261" s="107"/>
      <c r="AB1261" s="107"/>
      <c r="AC1261" s="107"/>
      <c r="AD1261" s="107"/>
      <c r="AE1261" s="107"/>
      <c r="AF1261" s="107"/>
      <c r="AG1261" s="107"/>
      <c r="AH1261" s="107"/>
      <c r="AI1261" s="107"/>
      <c r="AJ1261" s="107"/>
      <c r="AK1261" s="107"/>
      <c r="AL1261" s="107"/>
      <c r="AM1261" s="107"/>
      <c r="AN1261" s="107"/>
      <c r="AO1261" s="107"/>
      <c r="AP1261" s="107"/>
      <c r="AQ1261" s="107"/>
      <c r="AR1261" s="107"/>
      <c r="AS1261" s="107"/>
      <c r="AT1261" s="107"/>
      <c r="AU1261" s="107"/>
      <c r="AV1261" s="107"/>
      <c r="AW1261" s="107"/>
      <c r="AX1261" s="107"/>
      <c r="AY1261" s="107"/>
      <c r="AZ1261" s="107"/>
      <c r="BA1261" s="107"/>
      <c r="BB1261" s="107"/>
      <c r="BC1261" s="107"/>
    </row>
    <row r="1262" spans="1:55" hidden="1" x14ac:dyDescent="0.3">
      <c r="B1262" s="111" t="s">
        <v>3177</v>
      </c>
      <c r="C1262" s="111">
        <v>4600011662</v>
      </c>
      <c r="D1262" s="101" t="s">
        <v>1647</v>
      </c>
      <c r="E1262" s="110"/>
      <c r="F1262" s="102"/>
      <c r="G1262" s="103"/>
      <c r="H1262" s="103"/>
      <c r="I1262" s="100"/>
      <c r="J1262" s="122" t="s">
        <v>3147</v>
      </c>
      <c r="K1262" s="103"/>
      <c r="L1262" s="103"/>
      <c r="M1262" s="103"/>
      <c r="N1262" s="103"/>
      <c r="O1262" s="106"/>
      <c r="P1262" s="104"/>
      <c r="Q1262" s="104"/>
      <c r="R1262" s="104"/>
      <c r="S1262" s="105"/>
      <c r="T1262" s="119"/>
      <c r="U1262" s="107"/>
      <c r="V1262" s="107"/>
      <c r="W1262" s="107"/>
      <c r="X1262" s="107"/>
      <c r="Y1262" s="107"/>
      <c r="Z1262" s="107"/>
      <c r="AA1262" s="107"/>
      <c r="AB1262" s="107"/>
      <c r="AC1262" s="107"/>
      <c r="AD1262" s="107"/>
      <c r="AE1262" s="107"/>
      <c r="AF1262" s="107"/>
      <c r="AG1262" s="107"/>
      <c r="AH1262" s="107"/>
      <c r="AI1262" s="107"/>
      <c r="AJ1262" s="107"/>
      <c r="AK1262" s="107"/>
      <c r="AL1262" s="107"/>
      <c r="AM1262" s="107"/>
      <c r="AN1262" s="107"/>
      <c r="AO1262" s="107"/>
      <c r="AP1262" s="107"/>
      <c r="AQ1262" s="107"/>
      <c r="AR1262" s="107"/>
      <c r="AS1262" s="107"/>
      <c r="AT1262" s="107"/>
      <c r="AU1262" s="107"/>
      <c r="AV1262" s="107"/>
      <c r="AW1262" s="107"/>
      <c r="AX1262" s="107"/>
      <c r="AY1262" s="107"/>
      <c r="AZ1262" s="107"/>
      <c r="BA1262" s="107"/>
      <c r="BB1262" s="107"/>
      <c r="BC1262" s="107"/>
    </row>
    <row r="1263" spans="1:55" hidden="1" x14ac:dyDescent="0.3">
      <c r="B1263" s="111" t="s">
        <v>3177</v>
      </c>
      <c r="C1263" s="111">
        <v>4600011662</v>
      </c>
      <c r="D1263" s="101" t="s">
        <v>1648</v>
      </c>
      <c r="E1263" s="110"/>
      <c r="F1263" s="102"/>
      <c r="G1263" s="103"/>
      <c r="H1263" s="103"/>
      <c r="I1263" s="100"/>
      <c r="J1263" s="122" t="s">
        <v>3148</v>
      </c>
      <c r="K1263" s="103"/>
      <c r="L1263" s="103"/>
      <c r="M1263" s="103"/>
      <c r="N1263" s="103"/>
      <c r="O1263" s="106"/>
      <c r="P1263" s="104"/>
      <c r="Q1263" s="104"/>
      <c r="R1263" s="104"/>
      <c r="S1263" s="105"/>
      <c r="T1263" s="119"/>
      <c r="U1263" s="107"/>
      <c r="V1263" s="107"/>
      <c r="W1263" s="107"/>
      <c r="X1263" s="107"/>
      <c r="Y1263" s="107"/>
      <c r="Z1263" s="107"/>
      <c r="AA1263" s="107"/>
      <c r="AB1263" s="107"/>
      <c r="AC1263" s="107"/>
      <c r="AD1263" s="107"/>
      <c r="AE1263" s="107"/>
      <c r="AF1263" s="107"/>
      <c r="AG1263" s="107"/>
      <c r="AH1263" s="107"/>
      <c r="AI1263" s="107"/>
      <c r="AJ1263" s="107"/>
      <c r="AK1263" s="107"/>
      <c r="AL1263" s="107"/>
      <c r="AM1263" s="107"/>
      <c r="AN1263" s="107"/>
      <c r="AO1263" s="107"/>
      <c r="AP1263" s="107"/>
      <c r="AQ1263" s="107"/>
      <c r="AR1263" s="107"/>
      <c r="AS1263" s="107"/>
      <c r="AT1263" s="107"/>
      <c r="AU1263" s="107"/>
      <c r="AV1263" s="107"/>
      <c r="AW1263" s="107"/>
      <c r="AX1263" s="107"/>
      <c r="AY1263" s="107"/>
      <c r="AZ1263" s="107"/>
      <c r="BA1263" s="107"/>
      <c r="BB1263" s="107"/>
      <c r="BC1263" s="107"/>
    </row>
    <row r="1264" spans="1:55" hidden="1" x14ac:dyDescent="0.3">
      <c r="B1264" s="111" t="s">
        <v>3177</v>
      </c>
      <c r="C1264" s="111">
        <v>4600011662</v>
      </c>
      <c r="D1264" s="101" t="s">
        <v>1649</v>
      </c>
      <c r="E1264" s="110"/>
      <c r="F1264" s="102"/>
      <c r="G1264" s="103"/>
      <c r="H1264" s="103"/>
      <c r="I1264" s="100"/>
      <c r="J1264" s="122" t="s">
        <v>279</v>
      </c>
      <c r="K1264" s="103"/>
      <c r="L1264" s="103"/>
      <c r="M1264" s="103"/>
      <c r="N1264" s="103"/>
      <c r="O1264" s="106"/>
      <c r="P1264" s="104"/>
      <c r="Q1264" s="104"/>
      <c r="R1264" s="104"/>
      <c r="S1264" s="105"/>
      <c r="T1264" s="119"/>
      <c r="U1264" s="107"/>
      <c r="V1264" s="107"/>
      <c r="W1264" s="107"/>
      <c r="X1264" s="107"/>
      <c r="Y1264" s="107"/>
      <c r="Z1264" s="107"/>
      <c r="AA1264" s="107"/>
      <c r="AB1264" s="107"/>
      <c r="AC1264" s="107"/>
      <c r="AD1264" s="107"/>
      <c r="AE1264" s="107"/>
      <c r="AF1264" s="107"/>
      <c r="AG1264" s="107"/>
      <c r="AH1264" s="107"/>
      <c r="AI1264" s="107"/>
      <c r="AJ1264" s="107"/>
      <c r="AK1264" s="107"/>
      <c r="AL1264" s="107"/>
      <c r="AM1264" s="107"/>
      <c r="AN1264" s="107"/>
      <c r="AO1264" s="107"/>
      <c r="AP1264" s="107"/>
      <c r="AQ1264" s="107"/>
      <c r="AR1264" s="107"/>
      <c r="AS1264" s="107"/>
      <c r="AT1264" s="107"/>
      <c r="AU1264" s="107"/>
      <c r="AV1264" s="107"/>
      <c r="AW1264" s="107"/>
      <c r="AX1264" s="107"/>
      <c r="AY1264" s="107"/>
      <c r="AZ1264" s="107"/>
      <c r="BA1264" s="107"/>
      <c r="BB1264" s="107"/>
      <c r="BC1264" s="107"/>
    </row>
    <row r="1265" spans="2:55" hidden="1" x14ac:dyDescent="0.3">
      <c r="B1265" s="111" t="s">
        <v>3177</v>
      </c>
      <c r="C1265" s="111">
        <v>4600011662</v>
      </c>
      <c r="D1265" s="101" t="s">
        <v>1650</v>
      </c>
      <c r="E1265" s="110"/>
      <c r="F1265" s="102"/>
      <c r="G1265" s="103"/>
      <c r="H1265" s="103"/>
      <c r="I1265" s="100"/>
      <c r="J1265" s="122" t="s">
        <v>3149</v>
      </c>
      <c r="K1265" s="103"/>
      <c r="L1265" s="103"/>
      <c r="M1265" s="103"/>
      <c r="N1265" s="103"/>
      <c r="O1265" s="106"/>
      <c r="P1265" s="104"/>
      <c r="Q1265" s="104"/>
      <c r="R1265" s="104"/>
      <c r="S1265" s="105"/>
      <c r="T1265" s="119"/>
      <c r="U1265" s="107"/>
      <c r="V1265" s="107"/>
      <c r="W1265" s="107"/>
      <c r="X1265" s="107"/>
      <c r="Y1265" s="107"/>
      <c r="Z1265" s="107"/>
      <c r="AA1265" s="107"/>
      <c r="AB1265" s="107"/>
      <c r="AC1265" s="107"/>
      <c r="AD1265" s="107"/>
      <c r="AE1265" s="107"/>
      <c r="AF1265" s="107"/>
      <c r="AG1265" s="107"/>
      <c r="AH1265" s="107"/>
      <c r="AI1265" s="107"/>
      <c r="AJ1265" s="107"/>
      <c r="AK1265" s="107"/>
      <c r="AL1265" s="107"/>
      <c r="AM1265" s="107"/>
      <c r="AN1265" s="107"/>
      <c r="AO1265" s="107"/>
      <c r="AP1265" s="107"/>
      <c r="AQ1265" s="107"/>
      <c r="AR1265" s="107"/>
      <c r="AS1265" s="107"/>
      <c r="AT1265" s="107"/>
      <c r="AU1265" s="107"/>
      <c r="AV1265" s="107"/>
      <c r="AW1265" s="107"/>
      <c r="AX1265" s="107"/>
      <c r="AY1265" s="107"/>
      <c r="AZ1265" s="107"/>
      <c r="BA1265" s="107"/>
      <c r="BB1265" s="107"/>
      <c r="BC1265" s="107"/>
    </row>
    <row r="1266" spans="2:55" hidden="1" x14ac:dyDescent="0.3">
      <c r="B1266" s="111" t="s">
        <v>3177</v>
      </c>
      <c r="C1266" s="111">
        <v>4600011662</v>
      </c>
      <c r="D1266" s="101" t="s">
        <v>1651</v>
      </c>
      <c r="E1266" s="110"/>
      <c r="F1266" s="102"/>
      <c r="G1266" s="103"/>
      <c r="H1266" s="103"/>
      <c r="I1266" s="100"/>
      <c r="J1266" s="122" t="s">
        <v>3049</v>
      </c>
      <c r="K1266" s="103"/>
      <c r="L1266" s="103"/>
      <c r="M1266" s="103"/>
      <c r="N1266" s="103"/>
      <c r="O1266" s="106"/>
      <c r="P1266" s="104"/>
      <c r="Q1266" s="104"/>
      <c r="R1266" s="104"/>
      <c r="S1266" s="105"/>
      <c r="T1266" s="119"/>
      <c r="U1266" s="107"/>
      <c r="V1266" s="107"/>
      <c r="W1266" s="107"/>
      <c r="X1266" s="107"/>
      <c r="Y1266" s="107"/>
      <c r="Z1266" s="107"/>
      <c r="AA1266" s="107"/>
      <c r="AB1266" s="107"/>
      <c r="AC1266" s="107"/>
      <c r="AD1266" s="107"/>
      <c r="AE1266" s="107"/>
      <c r="AF1266" s="107"/>
      <c r="AG1266" s="107"/>
      <c r="AH1266" s="107"/>
      <c r="AI1266" s="107"/>
      <c r="AJ1266" s="107"/>
      <c r="AK1266" s="107"/>
      <c r="AL1266" s="107"/>
      <c r="AM1266" s="107"/>
      <c r="AN1266" s="107"/>
      <c r="AO1266" s="107"/>
      <c r="AP1266" s="107"/>
      <c r="AQ1266" s="107"/>
      <c r="AR1266" s="107"/>
      <c r="AS1266" s="107"/>
      <c r="AT1266" s="107"/>
      <c r="AU1266" s="107"/>
      <c r="AV1266" s="107"/>
      <c r="AW1266" s="107"/>
      <c r="AX1266" s="107"/>
      <c r="AY1266" s="107"/>
      <c r="AZ1266" s="107"/>
      <c r="BA1266" s="107"/>
      <c r="BB1266" s="107"/>
      <c r="BC1266" s="107"/>
    </row>
    <row r="1267" spans="2:55" hidden="1" x14ac:dyDescent="0.3">
      <c r="B1267" s="111" t="s">
        <v>3177</v>
      </c>
      <c r="C1267" s="111">
        <v>4600011662</v>
      </c>
      <c r="D1267" s="101" t="s">
        <v>1652</v>
      </c>
      <c r="E1267" s="110"/>
      <c r="F1267" s="102"/>
      <c r="G1267" s="103"/>
      <c r="H1267" s="103"/>
      <c r="I1267" s="100"/>
      <c r="J1267" s="122" t="s">
        <v>3152</v>
      </c>
      <c r="K1267" s="103"/>
      <c r="L1267" s="103"/>
      <c r="M1267" s="103"/>
      <c r="N1267" s="103"/>
      <c r="O1267" s="106"/>
      <c r="P1267" s="104"/>
      <c r="Q1267" s="104"/>
      <c r="R1267" s="104"/>
      <c r="S1267" s="105"/>
      <c r="T1267" s="119"/>
      <c r="U1267" s="107"/>
      <c r="V1267" s="107"/>
      <c r="W1267" s="107"/>
      <c r="X1267" s="107"/>
      <c r="Y1267" s="107"/>
      <c r="Z1267" s="107"/>
      <c r="AA1267" s="107"/>
      <c r="AB1267" s="107"/>
      <c r="AC1267" s="107"/>
      <c r="AD1267" s="107"/>
      <c r="AE1267" s="107"/>
      <c r="AF1267" s="107"/>
      <c r="AG1267" s="107"/>
      <c r="AH1267" s="107"/>
      <c r="AI1267" s="107"/>
      <c r="AJ1267" s="107"/>
      <c r="AK1267" s="107"/>
      <c r="AL1267" s="107"/>
      <c r="AM1267" s="107"/>
      <c r="AN1267" s="107"/>
      <c r="AO1267" s="107"/>
      <c r="AP1267" s="107"/>
      <c r="AQ1267" s="107"/>
      <c r="AR1267" s="107"/>
      <c r="AS1267" s="107"/>
      <c r="AT1267" s="107"/>
      <c r="AU1267" s="107"/>
      <c r="AV1267" s="107"/>
      <c r="AW1267" s="107"/>
      <c r="AX1267" s="107"/>
      <c r="AY1267" s="107"/>
      <c r="AZ1267" s="107"/>
      <c r="BA1267" s="107"/>
      <c r="BB1267" s="107"/>
      <c r="BC1267" s="107"/>
    </row>
    <row r="1268" spans="2:55" hidden="1" x14ac:dyDescent="0.3">
      <c r="B1268" s="111" t="s">
        <v>3177</v>
      </c>
      <c r="C1268" s="111">
        <v>4600011662</v>
      </c>
      <c r="D1268" s="101" t="s">
        <v>1653</v>
      </c>
      <c r="E1268" s="110"/>
      <c r="F1268" s="102"/>
      <c r="G1268" s="103"/>
      <c r="H1268" s="103"/>
      <c r="I1268" s="100"/>
      <c r="J1268" s="122" t="s">
        <v>3003</v>
      </c>
      <c r="K1268" s="103"/>
      <c r="L1268" s="103"/>
      <c r="M1268" s="103"/>
      <c r="N1268" s="103"/>
      <c r="O1268" s="106"/>
      <c r="P1268" s="104"/>
      <c r="Q1268" s="104"/>
      <c r="R1268" s="104"/>
      <c r="S1268" s="105"/>
      <c r="T1268" s="119"/>
      <c r="U1268" s="107"/>
      <c r="V1268" s="107"/>
      <c r="W1268" s="107"/>
      <c r="X1268" s="107"/>
      <c r="Y1268" s="107"/>
      <c r="Z1268" s="107"/>
      <c r="AA1268" s="107"/>
      <c r="AB1268" s="107"/>
      <c r="AC1268" s="107"/>
      <c r="AD1268" s="107"/>
      <c r="AE1268" s="107"/>
      <c r="AF1268" s="107"/>
      <c r="AG1268" s="107"/>
      <c r="AH1268" s="107"/>
      <c r="AI1268" s="107"/>
      <c r="AJ1268" s="107"/>
      <c r="AK1268" s="107"/>
      <c r="AL1268" s="107"/>
      <c r="AM1268" s="107"/>
      <c r="AN1268" s="107"/>
      <c r="AO1268" s="107"/>
      <c r="AP1268" s="107"/>
      <c r="AQ1268" s="107"/>
      <c r="AR1268" s="107"/>
      <c r="AS1268" s="107"/>
      <c r="AT1268" s="107"/>
      <c r="AU1268" s="107"/>
      <c r="AV1268" s="107"/>
      <c r="AW1268" s="107"/>
      <c r="AX1268" s="107"/>
      <c r="AY1268" s="107"/>
      <c r="AZ1268" s="107"/>
      <c r="BA1268" s="107"/>
      <c r="BB1268" s="107"/>
      <c r="BC1268" s="107"/>
    </row>
    <row r="1269" spans="2:55" hidden="1" x14ac:dyDescent="0.3">
      <c r="B1269" s="111" t="s">
        <v>3177</v>
      </c>
      <c r="C1269" s="111">
        <v>4600011662</v>
      </c>
      <c r="D1269" s="101" t="s">
        <v>1654</v>
      </c>
      <c r="E1269" s="110"/>
      <c r="F1269" s="102"/>
      <c r="G1269" s="103"/>
      <c r="H1269" s="103"/>
      <c r="I1269" s="100"/>
      <c r="J1269" s="122" t="s">
        <v>3153</v>
      </c>
      <c r="K1269" s="103"/>
      <c r="L1269" s="103"/>
      <c r="M1269" s="103"/>
      <c r="N1269" s="103"/>
      <c r="O1269" s="106"/>
      <c r="P1269" s="104"/>
      <c r="Q1269" s="104"/>
      <c r="R1269" s="104"/>
      <c r="S1269" s="105"/>
      <c r="T1269" s="119"/>
      <c r="U1269" s="107"/>
      <c r="V1269" s="107"/>
      <c r="W1269" s="107"/>
      <c r="X1269" s="107"/>
      <c r="Y1269" s="107"/>
      <c r="Z1269" s="107"/>
      <c r="AA1269" s="107"/>
      <c r="AB1269" s="107"/>
      <c r="AC1269" s="107"/>
      <c r="AD1269" s="107"/>
      <c r="AE1269" s="107"/>
      <c r="AF1269" s="107"/>
      <c r="AG1269" s="107"/>
      <c r="AH1269" s="107"/>
      <c r="AI1269" s="107"/>
      <c r="AJ1269" s="107"/>
      <c r="AK1269" s="107"/>
      <c r="AL1269" s="107"/>
      <c r="AM1269" s="107"/>
      <c r="AN1269" s="107"/>
      <c r="AO1269" s="107"/>
      <c r="AP1269" s="107"/>
      <c r="AQ1269" s="107"/>
      <c r="AR1269" s="107"/>
      <c r="AS1269" s="107"/>
      <c r="AT1269" s="107"/>
      <c r="AU1269" s="107"/>
      <c r="AV1269" s="107"/>
      <c r="AW1269" s="107"/>
      <c r="AX1269" s="107"/>
      <c r="AY1269" s="107"/>
      <c r="AZ1269" s="107"/>
      <c r="BA1269" s="107"/>
      <c r="BB1269" s="107"/>
      <c r="BC1269" s="107"/>
    </row>
    <row r="1270" spans="2:55" hidden="1" x14ac:dyDescent="0.3">
      <c r="B1270" s="111" t="s">
        <v>3177</v>
      </c>
      <c r="C1270" s="111">
        <v>4600011662</v>
      </c>
      <c r="D1270" s="101" t="s">
        <v>1655</v>
      </c>
      <c r="E1270" s="110"/>
      <c r="F1270" s="102"/>
      <c r="G1270" s="103"/>
      <c r="H1270" s="103"/>
      <c r="I1270" s="100"/>
      <c r="J1270" s="122" t="s">
        <v>3154</v>
      </c>
      <c r="K1270" s="103"/>
      <c r="L1270" s="103"/>
      <c r="M1270" s="103"/>
      <c r="N1270" s="103"/>
      <c r="O1270" s="106"/>
      <c r="P1270" s="104"/>
      <c r="Q1270" s="104"/>
      <c r="R1270" s="104"/>
      <c r="S1270" s="105"/>
      <c r="T1270" s="119"/>
      <c r="U1270" s="107"/>
      <c r="V1270" s="107"/>
      <c r="W1270" s="107"/>
      <c r="X1270" s="107"/>
      <c r="Y1270" s="107"/>
      <c r="Z1270" s="107"/>
      <c r="AA1270" s="107"/>
      <c r="AB1270" s="107"/>
      <c r="AC1270" s="107"/>
      <c r="AD1270" s="107"/>
      <c r="AE1270" s="107"/>
      <c r="AF1270" s="107"/>
      <c r="AG1270" s="107"/>
      <c r="AH1270" s="107"/>
      <c r="AI1270" s="107"/>
      <c r="AJ1270" s="107"/>
      <c r="AK1270" s="107"/>
      <c r="AL1270" s="107"/>
      <c r="AM1270" s="107"/>
      <c r="AN1270" s="107"/>
      <c r="AO1270" s="107"/>
      <c r="AP1270" s="107"/>
      <c r="AQ1270" s="107"/>
      <c r="AR1270" s="107"/>
      <c r="AS1270" s="107"/>
      <c r="AT1270" s="107"/>
      <c r="AU1270" s="107"/>
      <c r="AV1270" s="107"/>
      <c r="AW1270" s="107"/>
      <c r="AX1270" s="107"/>
      <c r="AY1270" s="107"/>
      <c r="AZ1270" s="107"/>
      <c r="BA1270" s="107"/>
      <c r="BB1270" s="107"/>
      <c r="BC1270" s="107"/>
    </row>
    <row r="1271" spans="2:55" hidden="1" x14ac:dyDescent="0.3">
      <c r="B1271" s="111" t="s">
        <v>3177</v>
      </c>
      <c r="C1271" s="111">
        <v>4600011662</v>
      </c>
      <c r="D1271" s="101" t="s">
        <v>1656</v>
      </c>
      <c r="E1271" s="110"/>
      <c r="F1271" s="102"/>
      <c r="G1271" s="103"/>
      <c r="H1271" s="103"/>
      <c r="I1271" s="100"/>
      <c r="J1271" s="122" t="s">
        <v>279</v>
      </c>
      <c r="K1271" s="103"/>
      <c r="L1271" s="103"/>
      <c r="M1271" s="103"/>
      <c r="N1271" s="103"/>
      <c r="O1271" s="106"/>
      <c r="P1271" s="104"/>
      <c r="Q1271" s="104"/>
      <c r="R1271" s="104"/>
      <c r="S1271" s="105"/>
      <c r="T1271" s="119"/>
      <c r="U1271" s="107"/>
      <c r="V1271" s="107"/>
      <c r="W1271" s="107"/>
      <c r="X1271" s="107"/>
      <c r="Y1271" s="107"/>
      <c r="Z1271" s="107"/>
      <c r="AA1271" s="107"/>
      <c r="AB1271" s="107"/>
      <c r="AC1271" s="107"/>
      <c r="AD1271" s="107"/>
      <c r="AE1271" s="107"/>
      <c r="AF1271" s="107"/>
      <c r="AG1271" s="107"/>
      <c r="AH1271" s="107"/>
      <c r="AI1271" s="107"/>
      <c r="AJ1271" s="107"/>
      <c r="AK1271" s="107"/>
      <c r="AL1271" s="107"/>
      <c r="AM1271" s="107"/>
      <c r="AN1271" s="107"/>
      <c r="AO1271" s="107"/>
      <c r="AP1271" s="107"/>
      <c r="AQ1271" s="107"/>
      <c r="AR1271" s="107"/>
      <c r="AS1271" s="107"/>
      <c r="AT1271" s="107"/>
      <c r="AU1271" s="107"/>
      <c r="AV1271" s="107"/>
      <c r="AW1271" s="107"/>
      <c r="AX1271" s="107"/>
      <c r="AY1271" s="107"/>
      <c r="AZ1271" s="107"/>
      <c r="BA1271" s="107"/>
      <c r="BB1271" s="107"/>
      <c r="BC1271" s="107"/>
    </row>
    <row r="1272" spans="2:55" hidden="1" x14ac:dyDescent="0.3">
      <c r="B1272" s="111" t="s">
        <v>3177</v>
      </c>
      <c r="C1272" s="111">
        <v>4600011662</v>
      </c>
      <c r="D1272" s="101" t="s">
        <v>1657</v>
      </c>
      <c r="E1272" s="110"/>
      <c r="F1272" s="102"/>
      <c r="G1272" s="103"/>
      <c r="H1272" s="103"/>
      <c r="I1272" s="100"/>
      <c r="J1272" s="122" t="s">
        <v>2805</v>
      </c>
      <c r="K1272" s="103"/>
      <c r="L1272" s="103"/>
      <c r="M1272" s="103"/>
      <c r="N1272" s="103"/>
      <c r="O1272" s="106"/>
      <c r="P1272" s="104"/>
      <c r="Q1272" s="104"/>
      <c r="R1272" s="104"/>
      <c r="S1272" s="105"/>
      <c r="T1272" s="119"/>
      <c r="U1272" s="107"/>
      <c r="V1272" s="107"/>
      <c r="W1272" s="107"/>
      <c r="X1272" s="107"/>
      <c r="Y1272" s="107"/>
      <c r="Z1272" s="107"/>
      <c r="AA1272" s="107"/>
      <c r="AB1272" s="107"/>
      <c r="AC1272" s="107"/>
      <c r="AD1272" s="107"/>
      <c r="AE1272" s="107"/>
      <c r="AF1272" s="107"/>
      <c r="AG1272" s="107"/>
      <c r="AH1272" s="107"/>
      <c r="AI1272" s="107"/>
      <c r="AJ1272" s="107"/>
      <c r="AK1272" s="107"/>
      <c r="AL1272" s="107"/>
      <c r="AM1272" s="107"/>
      <c r="AN1272" s="107"/>
      <c r="AO1272" s="107"/>
      <c r="AP1272" s="107"/>
      <c r="AQ1272" s="107"/>
      <c r="AR1272" s="107"/>
      <c r="AS1272" s="107"/>
      <c r="AT1272" s="107"/>
      <c r="AU1272" s="107"/>
      <c r="AV1272" s="107"/>
      <c r="AW1272" s="107"/>
      <c r="AX1272" s="107"/>
      <c r="AY1272" s="107"/>
      <c r="AZ1272" s="107"/>
      <c r="BA1272" s="107"/>
      <c r="BB1272" s="107"/>
      <c r="BC1272" s="107"/>
    </row>
    <row r="1273" spans="2:55" hidden="1" x14ac:dyDescent="0.3">
      <c r="B1273" s="111" t="s">
        <v>3177</v>
      </c>
      <c r="C1273" s="111">
        <v>4600011662</v>
      </c>
      <c r="D1273" s="101" t="s">
        <v>1658</v>
      </c>
      <c r="E1273" s="110"/>
      <c r="F1273" s="102"/>
      <c r="G1273" s="103"/>
      <c r="H1273" s="103"/>
      <c r="I1273" s="100"/>
      <c r="J1273" s="122" t="s">
        <v>3049</v>
      </c>
      <c r="K1273" s="103"/>
      <c r="L1273" s="103"/>
      <c r="M1273" s="103"/>
      <c r="N1273" s="103"/>
      <c r="O1273" s="106"/>
      <c r="P1273" s="104"/>
      <c r="Q1273" s="104"/>
      <c r="R1273" s="104"/>
      <c r="S1273" s="105"/>
      <c r="T1273" s="119"/>
      <c r="U1273" s="107"/>
      <c r="V1273" s="107"/>
      <c r="W1273" s="107"/>
      <c r="X1273" s="107"/>
      <c r="Y1273" s="107"/>
      <c r="Z1273" s="107"/>
      <c r="AA1273" s="107"/>
      <c r="AB1273" s="107"/>
      <c r="AC1273" s="107"/>
      <c r="AD1273" s="107"/>
      <c r="AE1273" s="107"/>
      <c r="AF1273" s="107"/>
      <c r="AG1273" s="107"/>
      <c r="AH1273" s="107"/>
      <c r="AI1273" s="107"/>
      <c r="AJ1273" s="107"/>
      <c r="AK1273" s="107"/>
      <c r="AL1273" s="107"/>
      <c r="AM1273" s="107"/>
      <c r="AN1273" s="107"/>
      <c r="AO1273" s="107"/>
      <c r="AP1273" s="107"/>
      <c r="AQ1273" s="107"/>
      <c r="AR1273" s="107"/>
      <c r="AS1273" s="107"/>
      <c r="AT1273" s="107"/>
      <c r="AU1273" s="107"/>
      <c r="AV1273" s="107"/>
      <c r="AW1273" s="107"/>
      <c r="AX1273" s="107"/>
      <c r="AY1273" s="107"/>
      <c r="AZ1273" s="107"/>
      <c r="BA1273" s="107"/>
      <c r="BB1273" s="107"/>
      <c r="BC1273" s="107"/>
    </row>
    <row r="1274" spans="2:55" hidden="1" x14ac:dyDescent="0.3">
      <c r="B1274" s="111" t="s">
        <v>3178</v>
      </c>
      <c r="C1274" s="111">
        <v>4600011662</v>
      </c>
      <c r="D1274" s="101" t="s">
        <v>1659</v>
      </c>
      <c r="E1274" s="110" t="str">
        <f t="shared" ref="E1274" si="129">IF(F1274="","",CONCATENATE(TRIM(F1274)," - ",TRIM(J1274)))</f>
        <v>(DE) Sistema de Desaeração e Água de Alimentação das caldeiras - Tie in 169</v>
      </c>
      <c r="F1274" s="102" t="s">
        <v>455</v>
      </c>
      <c r="G1274" s="103" t="s">
        <v>450</v>
      </c>
      <c r="H1274" s="103" t="s">
        <v>429</v>
      </c>
      <c r="I1274" s="100">
        <v>14</v>
      </c>
      <c r="J1274" s="122" t="s">
        <v>3155</v>
      </c>
      <c r="K1274" s="103"/>
      <c r="L1274" s="103" t="s">
        <v>462</v>
      </c>
      <c r="M1274" s="103"/>
      <c r="N1274" s="103"/>
      <c r="O1274" s="106" t="s">
        <v>3215</v>
      </c>
      <c r="P1274" s="104"/>
      <c r="Q1274" s="104"/>
      <c r="R1274" s="104"/>
      <c r="S1274" s="105"/>
      <c r="T1274" s="119"/>
      <c r="U1274" s="107"/>
      <c r="V1274" s="107"/>
      <c r="W1274" s="107"/>
      <c r="X1274" s="107"/>
      <c r="Y1274" s="107"/>
      <c r="Z1274" s="107"/>
      <c r="AA1274" s="107"/>
      <c r="AB1274" s="107"/>
      <c r="AC1274" s="107"/>
      <c r="AD1274" s="107"/>
      <c r="AE1274" s="107"/>
      <c r="AF1274" s="107"/>
      <c r="AG1274" s="107"/>
      <c r="AH1274" s="107"/>
      <c r="AI1274" s="107"/>
      <c r="AJ1274" s="107"/>
      <c r="AK1274" s="107"/>
      <c r="AL1274" s="107"/>
      <c r="AM1274" s="107"/>
      <c r="AN1274" s="107"/>
      <c r="AO1274" s="107"/>
      <c r="AP1274" s="107"/>
      <c r="AQ1274" s="107"/>
      <c r="AR1274" s="107"/>
      <c r="AS1274" s="107"/>
      <c r="AT1274" s="107"/>
      <c r="AU1274" s="107"/>
      <c r="AV1274" s="107"/>
      <c r="AW1274" s="107"/>
      <c r="AX1274" s="107">
        <v>0</v>
      </c>
      <c r="AY1274" s="107">
        <v>0</v>
      </c>
      <c r="AZ1274" s="107">
        <v>0</v>
      </c>
      <c r="BA1274" s="107">
        <v>0</v>
      </c>
      <c r="BB1274" s="107">
        <v>0</v>
      </c>
      <c r="BC1274" s="107"/>
    </row>
    <row r="1275" spans="2:55" hidden="1" x14ac:dyDescent="0.3">
      <c r="B1275" s="111" t="s">
        <v>3177</v>
      </c>
      <c r="C1275" s="111">
        <v>4600011662</v>
      </c>
      <c r="D1275" s="101" t="s">
        <v>1660</v>
      </c>
      <c r="E1275" s="110"/>
      <c r="F1275" s="102"/>
      <c r="G1275" s="103"/>
      <c r="H1275" s="103"/>
      <c r="I1275" s="100"/>
      <c r="J1275" s="122" t="s">
        <v>3003</v>
      </c>
      <c r="K1275" s="103"/>
      <c r="L1275" s="103"/>
      <c r="M1275" s="103"/>
      <c r="N1275" s="103"/>
      <c r="O1275" s="106"/>
      <c r="P1275" s="104"/>
      <c r="Q1275" s="104"/>
      <c r="R1275" s="104"/>
      <c r="S1275" s="105"/>
      <c r="T1275" s="119"/>
      <c r="U1275" s="107"/>
      <c r="V1275" s="107"/>
      <c r="W1275" s="107"/>
      <c r="X1275" s="107"/>
      <c r="Y1275" s="107"/>
      <c r="Z1275" s="107"/>
      <c r="AA1275" s="107"/>
      <c r="AB1275" s="107"/>
      <c r="AC1275" s="107"/>
      <c r="AD1275" s="107"/>
      <c r="AE1275" s="107"/>
      <c r="AF1275" s="107"/>
      <c r="AG1275" s="107"/>
      <c r="AH1275" s="107"/>
      <c r="AI1275" s="107"/>
      <c r="AJ1275" s="107"/>
      <c r="AK1275" s="107"/>
      <c r="AL1275" s="107"/>
      <c r="AM1275" s="107"/>
      <c r="AN1275" s="107"/>
      <c r="AO1275" s="107"/>
      <c r="AP1275" s="107"/>
      <c r="AQ1275" s="107"/>
      <c r="AR1275" s="107"/>
      <c r="AS1275" s="107"/>
      <c r="AT1275" s="107"/>
      <c r="AU1275" s="107"/>
      <c r="AV1275" s="107"/>
      <c r="AW1275" s="107"/>
      <c r="AX1275" s="107"/>
      <c r="AY1275" s="107"/>
      <c r="AZ1275" s="107"/>
      <c r="BA1275" s="107"/>
      <c r="BB1275" s="107"/>
      <c r="BC1275" s="107"/>
    </row>
    <row r="1276" spans="2:55" hidden="1" x14ac:dyDescent="0.3">
      <c r="B1276" s="111" t="s">
        <v>3177</v>
      </c>
      <c r="C1276" s="111">
        <v>4600011662</v>
      </c>
      <c r="D1276" s="101" t="s">
        <v>1661</v>
      </c>
      <c r="E1276" s="110"/>
      <c r="F1276" s="102"/>
      <c r="G1276" s="103"/>
      <c r="H1276" s="103"/>
      <c r="I1276" s="100"/>
      <c r="J1276" s="122" t="s">
        <v>3147</v>
      </c>
      <c r="K1276" s="103"/>
      <c r="L1276" s="103"/>
      <c r="M1276" s="103"/>
      <c r="N1276" s="103"/>
      <c r="O1276" s="106"/>
      <c r="P1276" s="104"/>
      <c r="Q1276" s="104"/>
      <c r="R1276" s="104"/>
      <c r="S1276" s="105"/>
      <c r="T1276" s="119"/>
      <c r="U1276" s="107"/>
      <c r="V1276" s="107"/>
      <c r="W1276" s="107"/>
      <c r="X1276" s="107"/>
      <c r="Y1276" s="107"/>
      <c r="Z1276" s="107"/>
      <c r="AA1276" s="107"/>
      <c r="AB1276" s="107"/>
      <c r="AC1276" s="107"/>
      <c r="AD1276" s="107"/>
      <c r="AE1276" s="107"/>
      <c r="AF1276" s="107"/>
      <c r="AG1276" s="107"/>
      <c r="AH1276" s="107"/>
      <c r="AI1276" s="107"/>
      <c r="AJ1276" s="107"/>
      <c r="AK1276" s="107"/>
      <c r="AL1276" s="107"/>
      <c r="AM1276" s="107"/>
      <c r="AN1276" s="107"/>
      <c r="AO1276" s="107"/>
      <c r="AP1276" s="107"/>
      <c r="AQ1276" s="107"/>
      <c r="AR1276" s="107"/>
      <c r="AS1276" s="107"/>
      <c r="AT1276" s="107"/>
      <c r="AU1276" s="107"/>
      <c r="AV1276" s="107"/>
      <c r="AW1276" s="107"/>
      <c r="AX1276" s="107"/>
      <c r="AY1276" s="107"/>
      <c r="AZ1276" s="107"/>
      <c r="BA1276" s="107"/>
      <c r="BB1276" s="107"/>
      <c r="BC1276" s="107"/>
    </row>
    <row r="1277" spans="2:55" hidden="1" x14ac:dyDescent="0.3">
      <c r="B1277" s="111" t="s">
        <v>3177</v>
      </c>
      <c r="C1277" s="111">
        <v>4600011662</v>
      </c>
      <c r="D1277" s="101" t="s">
        <v>1662</v>
      </c>
      <c r="E1277" s="110"/>
      <c r="F1277" s="102"/>
      <c r="G1277" s="103"/>
      <c r="H1277" s="103"/>
      <c r="I1277" s="100"/>
      <c r="J1277" s="122" t="s">
        <v>3148</v>
      </c>
      <c r="K1277" s="103"/>
      <c r="L1277" s="103"/>
      <c r="M1277" s="103"/>
      <c r="N1277" s="103"/>
      <c r="O1277" s="106"/>
      <c r="P1277" s="104"/>
      <c r="Q1277" s="104"/>
      <c r="R1277" s="104"/>
      <c r="S1277" s="105"/>
      <c r="T1277" s="119"/>
      <c r="U1277" s="107"/>
      <c r="V1277" s="107"/>
      <c r="W1277" s="107"/>
      <c r="X1277" s="107"/>
      <c r="Y1277" s="107"/>
      <c r="Z1277" s="107"/>
      <c r="AA1277" s="107"/>
      <c r="AB1277" s="107"/>
      <c r="AC1277" s="107"/>
      <c r="AD1277" s="107"/>
      <c r="AE1277" s="107"/>
      <c r="AF1277" s="107"/>
      <c r="AG1277" s="107"/>
      <c r="AH1277" s="107"/>
      <c r="AI1277" s="107"/>
      <c r="AJ1277" s="107"/>
      <c r="AK1277" s="107"/>
      <c r="AL1277" s="107"/>
      <c r="AM1277" s="107"/>
      <c r="AN1277" s="107"/>
      <c r="AO1277" s="107"/>
      <c r="AP1277" s="107"/>
      <c r="AQ1277" s="107"/>
      <c r="AR1277" s="107"/>
      <c r="AS1277" s="107"/>
      <c r="AT1277" s="107"/>
      <c r="AU1277" s="107"/>
      <c r="AV1277" s="107"/>
      <c r="AW1277" s="107"/>
      <c r="AX1277" s="107"/>
      <c r="AY1277" s="107"/>
      <c r="AZ1277" s="107"/>
      <c r="BA1277" s="107"/>
      <c r="BB1277" s="107"/>
      <c r="BC1277" s="107"/>
    </row>
    <row r="1278" spans="2:55" hidden="1" x14ac:dyDescent="0.3">
      <c r="B1278" s="111" t="s">
        <v>3177</v>
      </c>
      <c r="C1278" s="111">
        <v>4600011662</v>
      </c>
      <c r="D1278" s="101" t="s">
        <v>1663</v>
      </c>
      <c r="E1278" s="110"/>
      <c r="F1278" s="102"/>
      <c r="G1278" s="103"/>
      <c r="H1278" s="103"/>
      <c r="I1278" s="100"/>
      <c r="J1278" s="122" t="s">
        <v>279</v>
      </c>
      <c r="K1278" s="103"/>
      <c r="L1278" s="103"/>
      <c r="M1278" s="103"/>
      <c r="N1278" s="103"/>
      <c r="O1278" s="106"/>
      <c r="P1278" s="104"/>
      <c r="Q1278" s="104"/>
      <c r="R1278" s="104"/>
      <c r="S1278" s="105"/>
      <c r="T1278" s="119"/>
      <c r="U1278" s="107"/>
      <c r="V1278" s="107"/>
      <c r="W1278" s="107"/>
      <c r="X1278" s="107"/>
      <c r="Y1278" s="107"/>
      <c r="Z1278" s="107"/>
      <c r="AA1278" s="107"/>
      <c r="AB1278" s="107"/>
      <c r="AC1278" s="107"/>
      <c r="AD1278" s="107"/>
      <c r="AE1278" s="107"/>
      <c r="AF1278" s="107"/>
      <c r="AG1278" s="107"/>
      <c r="AH1278" s="107"/>
      <c r="AI1278" s="107"/>
      <c r="AJ1278" s="107"/>
      <c r="AK1278" s="107"/>
      <c r="AL1278" s="107"/>
      <c r="AM1278" s="107"/>
      <c r="AN1278" s="107"/>
      <c r="AO1278" s="107"/>
      <c r="AP1278" s="107"/>
      <c r="AQ1278" s="107"/>
      <c r="AR1278" s="107"/>
      <c r="AS1278" s="107"/>
      <c r="AT1278" s="107"/>
      <c r="AU1278" s="107"/>
      <c r="AV1278" s="107"/>
      <c r="AW1278" s="107"/>
      <c r="AX1278" s="107"/>
      <c r="AY1278" s="107"/>
      <c r="AZ1278" s="107"/>
      <c r="BA1278" s="107"/>
      <c r="BB1278" s="107"/>
      <c r="BC1278" s="107"/>
    </row>
    <row r="1279" spans="2:55" hidden="1" x14ac:dyDescent="0.3">
      <c r="B1279" s="111" t="s">
        <v>3177</v>
      </c>
      <c r="C1279" s="111">
        <v>4600011662</v>
      </c>
      <c r="D1279" s="101" t="s">
        <v>1664</v>
      </c>
      <c r="E1279" s="110"/>
      <c r="F1279" s="102"/>
      <c r="G1279" s="103"/>
      <c r="H1279" s="103"/>
      <c r="I1279" s="100"/>
      <c r="J1279" s="122" t="s">
        <v>3149</v>
      </c>
      <c r="K1279" s="103"/>
      <c r="L1279" s="103"/>
      <c r="M1279" s="103"/>
      <c r="N1279" s="103"/>
      <c r="O1279" s="106"/>
      <c r="P1279" s="104"/>
      <c r="Q1279" s="104"/>
      <c r="R1279" s="104"/>
      <c r="S1279" s="105"/>
      <c r="T1279" s="119"/>
      <c r="U1279" s="107"/>
      <c r="V1279" s="107"/>
      <c r="W1279" s="107"/>
      <c r="X1279" s="107"/>
      <c r="Y1279" s="107"/>
      <c r="Z1279" s="107"/>
      <c r="AA1279" s="107"/>
      <c r="AB1279" s="107"/>
      <c r="AC1279" s="107"/>
      <c r="AD1279" s="107"/>
      <c r="AE1279" s="107"/>
      <c r="AF1279" s="107"/>
      <c r="AG1279" s="107"/>
      <c r="AH1279" s="107"/>
      <c r="AI1279" s="107"/>
      <c r="AJ1279" s="107"/>
      <c r="AK1279" s="107"/>
      <c r="AL1279" s="107"/>
      <c r="AM1279" s="107"/>
      <c r="AN1279" s="107"/>
      <c r="AO1279" s="107"/>
      <c r="AP1279" s="107"/>
      <c r="AQ1279" s="107"/>
      <c r="AR1279" s="107"/>
      <c r="AS1279" s="107"/>
      <c r="AT1279" s="107"/>
      <c r="AU1279" s="107"/>
      <c r="AV1279" s="107"/>
      <c r="AW1279" s="107"/>
      <c r="AX1279" s="107"/>
      <c r="AY1279" s="107"/>
      <c r="AZ1279" s="107"/>
      <c r="BA1279" s="107"/>
      <c r="BB1279" s="107"/>
      <c r="BC1279" s="107"/>
    </row>
    <row r="1280" spans="2:55" hidden="1" x14ac:dyDescent="0.3">
      <c r="B1280" s="111" t="s">
        <v>3177</v>
      </c>
      <c r="C1280" s="111">
        <v>4600011662</v>
      </c>
      <c r="D1280" s="101" t="s">
        <v>1665</v>
      </c>
      <c r="E1280" s="110"/>
      <c r="F1280" s="102"/>
      <c r="G1280" s="103"/>
      <c r="H1280" s="103"/>
      <c r="I1280" s="100"/>
      <c r="J1280" s="122" t="s">
        <v>3049</v>
      </c>
      <c r="K1280" s="103"/>
      <c r="L1280" s="103"/>
      <c r="M1280" s="103"/>
      <c r="N1280" s="103"/>
      <c r="O1280" s="106"/>
      <c r="P1280" s="104"/>
      <c r="Q1280" s="104"/>
      <c r="R1280" s="104"/>
      <c r="S1280" s="105"/>
      <c r="T1280" s="119"/>
      <c r="U1280" s="107"/>
      <c r="V1280" s="107"/>
      <c r="W1280" s="107"/>
      <c r="X1280" s="107"/>
      <c r="Y1280" s="107"/>
      <c r="Z1280" s="107"/>
      <c r="AA1280" s="107"/>
      <c r="AB1280" s="107"/>
      <c r="AC1280" s="107"/>
      <c r="AD1280" s="107"/>
      <c r="AE1280" s="107"/>
      <c r="AF1280" s="107"/>
      <c r="AG1280" s="107"/>
      <c r="AH1280" s="107"/>
      <c r="AI1280" s="107"/>
      <c r="AJ1280" s="107"/>
      <c r="AK1280" s="107"/>
      <c r="AL1280" s="107"/>
      <c r="AM1280" s="107"/>
      <c r="AN1280" s="107"/>
      <c r="AO1280" s="107"/>
      <c r="AP1280" s="107"/>
      <c r="AQ1280" s="107"/>
      <c r="AR1280" s="107"/>
      <c r="AS1280" s="107"/>
      <c r="AT1280" s="107"/>
      <c r="AU1280" s="107"/>
      <c r="AV1280" s="107"/>
      <c r="AW1280" s="107"/>
      <c r="AX1280" s="107"/>
      <c r="AY1280" s="107"/>
      <c r="AZ1280" s="107"/>
      <c r="BA1280" s="107"/>
      <c r="BB1280" s="107"/>
      <c r="BC1280" s="107"/>
    </row>
    <row r="1281" spans="2:55" hidden="1" x14ac:dyDescent="0.3">
      <c r="B1281" s="111" t="s">
        <v>3177</v>
      </c>
      <c r="C1281" s="111">
        <v>4600011662</v>
      </c>
      <c r="D1281" s="101" t="s">
        <v>1666</v>
      </c>
      <c r="E1281" s="110"/>
      <c r="F1281" s="102"/>
      <c r="G1281" s="103"/>
      <c r="H1281" s="103"/>
      <c r="I1281" s="100"/>
      <c r="J1281" s="122" t="s">
        <v>3156</v>
      </c>
      <c r="K1281" s="103"/>
      <c r="L1281" s="103"/>
      <c r="M1281" s="103"/>
      <c r="N1281" s="103"/>
      <c r="O1281" s="106"/>
      <c r="P1281" s="104"/>
      <c r="Q1281" s="104"/>
      <c r="R1281" s="104"/>
      <c r="S1281" s="105"/>
      <c r="T1281" s="119"/>
      <c r="U1281" s="107"/>
      <c r="V1281" s="107"/>
      <c r="W1281" s="107"/>
      <c r="X1281" s="107"/>
      <c r="Y1281" s="107"/>
      <c r="Z1281" s="107"/>
      <c r="AA1281" s="107"/>
      <c r="AB1281" s="107"/>
      <c r="AC1281" s="107"/>
      <c r="AD1281" s="107"/>
      <c r="AE1281" s="107"/>
      <c r="AF1281" s="107"/>
      <c r="AG1281" s="107"/>
      <c r="AH1281" s="107"/>
      <c r="AI1281" s="107"/>
      <c r="AJ1281" s="107"/>
      <c r="AK1281" s="107"/>
      <c r="AL1281" s="107"/>
      <c r="AM1281" s="107"/>
      <c r="AN1281" s="107"/>
      <c r="AO1281" s="107"/>
      <c r="AP1281" s="107"/>
      <c r="AQ1281" s="107"/>
      <c r="AR1281" s="107"/>
      <c r="AS1281" s="107"/>
      <c r="AT1281" s="107"/>
      <c r="AU1281" s="107"/>
      <c r="AV1281" s="107"/>
      <c r="AW1281" s="107"/>
      <c r="AX1281" s="107"/>
      <c r="AY1281" s="107"/>
      <c r="AZ1281" s="107"/>
      <c r="BA1281" s="107"/>
      <c r="BB1281" s="107"/>
      <c r="BC1281" s="107"/>
    </row>
    <row r="1282" spans="2:55" hidden="1" x14ac:dyDescent="0.3">
      <c r="B1282" s="111" t="s">
        <v>3177</v>
      </c>
      <c r="C1282" s="111">
        <v>4600011662</v>
      </c>
      <c r="D1282" s="101" t="s">
        <v>1667</v>
      </c>
      <c r="E1282" s="110"/>
      <c r="F1282" s="102"/>
      <c r="G1282" s="103"/>
      <c r="H1282" s="103"/>
      <c r="I1282" s="100"/>
      <c r="J1282" s="122" t="s">
        <v>3003</v>
      </c>
      <c r="K1282" s="103"/>
      <c r="L1282" s="103"/>
      <c r="M1282" s="103"/>
      <c r="N1282" s="103"/>
      <c r="O1282" s="106"/>
      <c r="P1282" s="104"/>
      <c r="Q1282" s="104"/>
      <c r="R1282" s="104"/>
      <c r="S1282" s="105"/>
      <c r="T1282" s="119"/>
      <c r="U1282" s="107"/>
      <c r="V1282" s="107"/>
      <c r="W1282" s="107"/>
      <c r="X1282" s="107"/>
      <c r="Y1282" s="107"/>
      <c r="Z1282" s="107"/>
      <c r="AA1282" s="107"/>
      <c r="AB1282" s="107"/>
      <c r="AC1282" s="107"/>
      <c r="AD1282" s="107"/>
      <c r="AE1282" s="107"/>
      <c r="AF1282" s="107"/>
      <c r="AG1282" s="107"/>
      <c r="AH1282" s="107"/>
      <c r="AI1282" s="107"/>
      <c r="AJ1282" s="107"/>
      <c r="AK1282" s="107"/>
      <c r="AL1282" s="107"/>
      <c r="AM1282" s="107"/>
      <c r="AN1282" s="107"/>
      <c r="AO1282" s="107"/>
      <c r="AP1282" s="107"/>
      <c r="AQ1282" s="107"/>
      <c r="AR1282" s="107"/>
      <c r="AS1282" s="107"/>
      <c r="AT1282" s="107"/>
      <c r="AU1282" s="107"/>
      <c r="AV1282" s="107"/>
      <c r="AW1282" s="107"/>
      <c r="AX1282" s="107"/>
      <c r="AY1282" s="107"/>
      <c r="AZ1282" s="107"/>
      <c r="BA1282" s="107"/>
      <c r="BB1282" s="107"/>
      <c r="BC1282" s="107"/>
    </row>
    <row r="1283" spans="2:55" hidden="1" x14ac:dyDescent="0.3">
      <c r="B1283" s="111" t="s">
        <v>3177</v>
      </c>
      <c r="C1283" s="111">
        <v>4600011662</v>
      </c>
      <c r="D1283" s="101" t="s">
        <v>1668</v>
      </c>
      <c r="E1283" s="110"/>
      <c r="F1283" s="102"/>
      <c r="G1283" s="103"/>
      <c r="H1283" s="103"/>
      <c r="I1283" s="100"/>
      <c r="J1283" s="122" t="s">
        <v>3157</v>
      </c>
      <c r="K1283" s="103"/>
      <c r="L1283" s="103"/>
      <c r="M1283" s="103"/>
      <c r="N1283" s="103"/>
      <c r="O1283" s="106"/>
      <c r="P1283" s="104"/>
      <c r="Q1283" s="104"/>
      <c r="R1283" s="104"/>
      <c r="S1283" s="105"/>
      <c r="T1283" s="119"/>
      <c r="U1283" s="107"/>
      <c r="V1283" s="107"/>
      <c r="W1283" s="107"/>
      <c r="X1283" s="107"/>
      <c r="Y1283" s="107"/>
      <c r="Z1283" s="107"/>
      <c r="AA1283" s="107"/>
      <c r="AB1283" s="107"/>
      <c r="AC1283" s="107"/>
      <c r="AD1283" s="107"/>
      <c r="AE1283" s="107"/>
      <c r="AF1283" s="107"/>
      <c r="AG1283" s="107"/>
      <c r="AH1283" s="107"/>
      <c r="AI1283" s="107"/>
      <c r="AJ1283" s="107"/>
      <c r="AK1283" s="107"/>
      <c r="AL1283" s="107"/>
      <c r="AM1283" s="107"/>
      <c r="AN1283" s="107"/>
      <c r="AO1283" s="107"/>
      <c r="AP1283" s="107"/>
      <c r="AQ1283" s="107"/>
      <c r="AR1283" s="107"/>
      <c r="AS1283" s="107"/>
      <c r="AT1283" s="107"/>
      <c r="AU1283" s="107"/>
      <c r="AV1283" s="107"/>
      <c r="AW1283" s="107"/>
      <c r="AX1283" s="107"/>
      <c r="AY1283" s="107"/>
      <c r="AZ1283" s="107"/>
      <c r="BA1283" s="107"/>
      <c r="BB1283" s="107"/>
      <c r="BC1283" s="107"/>
    </row>
    <row r="1284" spans="2:55" hidden="1" x14ac:dyDescent="0.3">
      <c r="B1284" s="111" t="s">
        <v>3177</v>
      </c>
      <c r="C1284" s="111">
        <v>4600011662</v>
      </c>
      <c r="D1284" s="101" t="s">
        <v>1669</v>
      </c>
      <c r="E1284" s="110"/>
      <c r="F1284" s="102"/>
      <c r="G1284" s="103"/>
      <c r="H1284" s="103"/>
      <c r="I1284" s="100"/>
      <c r="J1284" s="122" t="s">
        <v>2820</v>
      </c>
      <c r="K1284" s="103"/>
      <c r="L1284" s="103"/>
      <c r="M1284" s="103"/>
      <c r="N1284" s="103"/>
      <c r="O1284" s="106"/>
      <c r="P1284" s="104"/>
      <c r="Q1284" s="104"/>
      <c r="R1284" s="104"/>
      <c r="S1284" s="105"/>
      <c r="T1284" s="119"/>
      <c r="U1284" s="107"/>
      <c r="V1284" s="107"/>
      <c r="W1284" s="107"/>
      <c r="X1284" s="107"/>
      <c r="Y1284" s="107"/>
      <c r="Z1284" s="107"/>
      <c r="AA1284" s="107"/>
      <c r="AB1284" s="107"/>
      <c r="AC1284" s="107"/>
      <c r="AD1284" s="107"/>
      <c r="AE1284" s="107"/>
      <c r="AF1284" s="107"/>
      <c r="AG1284" s="107"/>
      <c r="AH1284" s="107"/>
      <c r="AI1284" s="107"/>
      <c r="AJ1284" s="107"/>
      <c r="AK1284" s="107"/>
      <c r="AL1284" s="107"/>
      <c r="AM1284" s="107"/>
      <c r="AN1284" s="107"/>
      <c r="AO1284" s="107"/>
      <c r="AP1284" s="107"/>
      <c r="AQ1284" s="107"/>
      <c r="AR1284" s="107"/>
      <c r="AS1284" s="107"/>
      <c r="AT1284" s="107"/>
      <c r="AU1284" s="107"/>
      <c r="AV1284" s="107"/>
      <c r="AW1284" s="107"/>
      <c r="AX1284" s="107"/>
      <c r="AY1284" s="107"/>
      <c r="AZ1284" s="107"/>
      <c r="BA1284" s="107"/>
      <c r="BB1284" s="107"/>
      <c r="BC1284" s="107"/>
    </row>
    <row r="1285" spans="2:55" hidden="1" x14ac:dyDescent="0.3">
      <c r="B1285" s="111" t="s">
        <v>3177</v>
      </c>
      <c r="C1285" s="111">
        <v>4600011662</v>
      </c>
      <c r="D1285" s="101" t="s">
        <v>1670</v>
      </c>
      <c r="E1285" s="110"/>
      <c r="F1285" s="102"/>
      <c r="G1285" s="103"/>
      <c r="H1285" s="103"/>
      <c r="I1285" s="100"/>
      <c r="J1285" s="122" t="s">
        <v>279</v>
      </c>
      <c r="K1285" s="103"/>
      <c r="L1285" s="103"/>
      <c r="M1285" s="103"/>
      <c r="N1285" s="103"/>
      <c r="O1285" s="106"/>
      <c r="P1285" s="104"/>
      <c r="Q1285" s="104"/>
      <c r="R1285" s="104"/>
      <c r="S1285" s="105"/>
      <c r="T1285" s="119"/>
      <c r="U1285" s="107"/>
      <c r="V1285" s="107"/>
      <c r="W1285" s="107"/>
      <c r="X1285" s="107"/>
      <c r="Y1285" s="107"/>
      <c r="Z1285" s="107"/>
      <c r="AA1285" s="107"/>
      <c r="AB1285" s="107"/>
      <c r="AC1285" s="107"/>
      <c r="AD1285" s="107"/>
      <c r="AE1285" s="107"/>
      <c r="AF1285" s="107"/>
      <c r="AG1285" s="107"/>
      <c r="AH1285" s="107"/>
      <c r="AI1285" s="107"/>
      <c r="AJ1285" s="107"/>
      <c r="AK1285" s="107"/>
      <c r="AL1285" s="107"/>
      <c r="AM1285" s="107"/>
      <c r="AN1285" s="107"/>
      <c r="AO1285" s="107"/>
      <c r="AP1285" s="107"/>
      <c r="AQ1285" s="107"/>
      <c r="AR1285" s="107"/>
      <c r="AS1285" s="107"/>
      <c r="AT1285" s="107"/>
      <c r="AU1285" s="107"/>
      <c r="AV1285" s="107"/>
      <c r="AW1285" s="107"/>
      <c r="AX1285" s="107"/>
      <c r="AY1285" s="107"/>
      <c r="AZ1285" s="107"/>
      <c r="BA1285" s="107"/>
      <c r="BB1285" s="107"/>
      <c r="BC1285" s="107"/>
    </row>
    <row r="1286" spans="2:55" hidden="1" x14ac:dyDescent="0.3">
      <c r="B1286" s="111" t="s">
        <v>3177</v>
      </c>
      <c r="C1286" s="111">
        <v>4600011662</v>
      </c>
      <c r="D1286" s="101" t="s">
        <v>1671</v>
      </c>
      <c r="E1286" s="110"/>
      <c r="F1286" s="102"/>
      <c r="G1286" s="103"/>
      <c r="H1286" s="103"/>
      <c r="I1286" s="100"/>
      <c r="J1286" s="122" t="s">
        <v>2811</v>
      </c>
      <c r="K1286" s="103"/>
      <c r="L1286" s="103"/>
      <c r="M1286" s="103"/>
      <c r="N1286" s="103"/>
      <c r="O1286" s="106"/>
      <c r="P1286" s="104"/>
      <c r="Q1286" s="104"/>
      <c r="R1286" s="104"/>
      <c r="S1286" s="105"/>
      <c r="T1286" s="119"/>
      <c r="U1286" s="107"/>
      <c r="V1286" s="107"/>
      <c r="W1286" s="107"/>
      <c r="X1286" s="107"/>
      <c r="Y1286" s="107"/>
      <c r="Z1286" s="107"/>
      <c r="AA1286" s="107"/>
      <c r="AB1286" s="107"/>
      <c r="AC1286" s="107"/>
      <c r="AD1286" s="107"/>
      <c r="AE1286" s="107"/>
      <c r="AF1286" s="107"/>
      <c r="AG1286" s="107"/>
      <c r="AH1286" s="107"/>
      <c r="AI1286" s="107"/>
      <c r="AJ1286" s="107"/>
      <c r="AK1286" s="107"/>
      <c r="AL1286" s="107"/>
      <c r="AM1286" s="107"/>
      <c r="AN1286" s="107"/>
      <c r="AO1286" s="107"/>
      <c r="AP1286" s="107"/>
      <c r="AQ1286" s="107"/>
      <c r="AR1286" s="107"/>
      <c r="AS1286" s="107"/>
      <c r="AT1286" s="107"/>
      <c r="AU1286" s="107"/>
      <c r="AV1286" s="107"/>
      <c r="AW1286" s="107"/>
      <c r="AX1286" s="107"/>
      <c r="AY1286" s="107"/>
      <c r="AZ1286" s="107"/>
      <c r="BA1286" s="107"/>
      <c r="BB1286" s="107"/>
      <c r="BC1286" s="107"/>
    </row>
    <row r="1287" spans="2:55" hidden="1" x14ac:dyDescent="0.3">
      <c r="B1287" s="111" t="s">
        <v>3177</v>
      </c>
      <c r="C1287" s="111">
        <v>4600011662</v>
      </c>
      <c r="D1287" s="101" t="s">
        <v>1672</v>
      </c>
      <c r="E1287" s="110"/>
      <c r="F1287" s="102"/>
      <c r="G1287" s="103"/>
      <c r="H1287" s="103"/>
      <c r="I1287" s="100"/>
      <c r="J1287" s="122" t="s">
        <v>3049</v>
      </c>
      <c r="K1287" s="103"/>
      <c r="L1287" s="103"/>
      <c r="M1287" s="103"/>
      <c r="N1287" s="103"/>
      <c r="O1287" s="106"/>
      <c r="P1287" s="104"/>
      <c r="Q1287" s="104"/>
      <c r="R1287" s="104"/>
      <c r="S1287" s="105"/>
      <c r="T1287" s="119"/>
      <c r="U1287" s="107"/>
      <c r="V1287" s="107"/>
      <c r="W1287" s="107"/>
      <c r="X1287" s="107"/>
      <c r="Y1287" s="107"/>
      <c r="Z1287" s="107"/>
      <c r="AA1287" s="107"/>
      <c r="AB1287" s="107"/>
      <c r="AC1287" s="107"/>
      <c r="AD1287" s="107"/>
      <c r="AE1287" s="107"/>
      <c r="AF1287" s="107"/>
      <c r="AG1287" s="107"/>
      <c r="AH1287" s="107"/>
      <c r="AI1287" s="107"/>
      <c r="AJ1287" s="107"/>
      <c r="AK1287" s="107"/>
      <c r="AL1287" s="107"/>
      <c r="AM1287" s="107"/>
      <c r="AN1287" s="107"/>
      <c r="AO1287" s="107"/>
      <c r="AP1287" s="107"/>
      <c r="AQ1287" s="107"/>
      <c r="AR1287" s="107"/>
      <c r="AS1287" s="107"/>
      <c r="AT1287" s="107"/>
      <c r="AU1287" s="107"/>
      <c r="AV1287" s="107"/>
      <c r="AW1287" s="107"/>
      <c r="AX1287" s="107"/>
      <c r="AY1287" s="107"/>
      <c r="AZ1287" s="107"/>
      <c r="BA1287" s="107"/>
      <c r="BB1287" s="107"/>
      <c r="BC1287" s="107"/>
    </row>
    <row r="1288" spans="2:55" hidden="1" x14ac:dyDescent="0.3">
      <c r="B1288" s="111" t="s">
        <v>3177</v>
      </c>
      <c r="C1288" s="111">
        <v>4600011662</v>
      </c>
      <c r="D1288" s="101" t="s">
        <v>1673</v>
      </c>
      <c r="E1288" s="110"/>
      <c r="F1288" s="102" t="s">
        <v>458</v>
      </c>
      <c r="G1288" s="103" t="s">
        <v>450</v>
      </c>
      <c r="H1288" s="103">
        <v>14</v>
      </c>
      <c r="I1288" s="100"/>
      <c r="J1288" s="122" t="s">
        <v>3158</v>
      </c>
      <c r="K1288" s="103"/>
      <c r="L1288" s="103"/>
      <c r="M1288" s="103"/>
      <c r="N1288" s="103"/>
      <c r="O1288" s="106"/>
      <c r="P1288" s="104"/>
      <c r="Q1288" s="104"/>
      <c r="R1288" s="104"/>
      <c r="S1288" s="105"/>
      <c r="T1288" s="119"/>
      <c r="U1288" s="107"/>
      <c r="V1288" s="107"/>
      <c r="W1288" s="107"/>
      <c r="X1288" s="107"/>
      <c r="Y1288" s="107"/>
      <c r="Z1288" s="107"/>
      <c r="AA1288" s="107"/>
      <c r="AB1288" s="107"/>
      <c r="AC1288" s="107"/>
      <c r="AD1288" s="107"/>
      <c r="AE1288" s="107"/>
      <c r="AF1288" s="107"/>
      <c r="AG1288" s="107"/>
      <c r="AH1288" s="107"/>
      <c r="AI1288" s="107"/>
      <c r="AJ1288" s="107"/>
      <c r="AK1288" s="107"/>
      <c r="AL1288" s="107"/>
      <c r="AM1288" s="107"/>
      <c r="AN1288" s="107"/>
      <c r="AO1288" s="107"/>
      <c r="AP1288" s="107"/>
      <c r="AQ1288" s="107"/>
      <c r="AR1288" s="107"/>
      <c r="AS1288" s="107"/>
      <c r="AT1288" s="107"/>
      <c r="AU1288" s="107"/>
      <c r="AV1288" s="107"/>
      <c r="AW1288" s="107"/>
      <c r="AX1288" s="107"/>
      <c r="AY1288" s="107"/>
      <c r="AZ1288" s="107"/>
      <c r="BA1288" s="107"/>
      <c r="BB1288" s="107"/>
      <c r="BC1288" s="107"/>
    </row>
    <row r="1289" spans="2:55" hidden="1" x14ac:dyDescent="0.3">
      <c r="B1289" s="111" t="s">
        <v>3177</v>
      </c>
      <c r="C1289" s="111">
        <v>4600011662</v>
      </c>
      <c r="D1289" s="101" t="s">
        <v>1674</v>
      </c>
      <c r="E1289" s="110"/>
      <c r="F1289" s="102"/>
      <c r="G1289" s="103"/>
      <c r="H1289" s="103"/>
      <c r="I1289" s="100"/>
      <c r="J1289" s="122" t="s">
        <v>3003</v>
      </c>
      <c r="K1289" s="103"/>
      <c r="L1289" s="103"/>
      <c r="M1289" s="103"/>
      <c r="N1289" s="103"/>
      <c r="O1289" s="106"/>
      <c r="P1289" s="104"/>
      <c r="Q1289" s="104"/>
      <c r="R1289" s="104"/>
      <c r="S1289" s="105"/>
      <c r="T1289" s="119"/>
      <c r="U1289" s="107"/>
      <c r="V1289" s="107"/>
      <c r="W1289" s="107"/>
      <c r="X1289" s="107"/>
      <c r="Y1289" s="107"/>
      <c r="Z1289" s="107"/>
      <c r="AA1289" s="107"/>
      <c r="AB1289" s="107"/>
      <c r="AC1289" s="107"/>
      <c r="AD1289" s="107"/>
      <c r="AE1289" s="107"/>
      <c r="AF1289" s="107"/>
      <c r="AG1289" s="107"/>
      <c r="AH1289" s="107"/>
      <c r="AI1289" s="107"/>
      <c r="AJ1289" s="107"/>
      <c r="AK1289" s="107"/>
      <c r="AL1289" s="107"/>
      <c r="AM1289" s="107"/>
      <c r="AN1289" s="107"/>
      <c r="AO1289" s="107"/>
      <c r="AP1289" s="107"/>
      <c r="AQ1289" s="107"/>
      <c r="AR1289" s="107"/>
      <c r="AS1289" s="107"/>
      <c r="AT1289" s="107"/>
      <c r="AU1289" s="107"/>
      <c r="AV1289" s="107"/>
      <c r="AW1289" s="107"/>
      <c r="AX1289" s="107"/>
      <c r="AY1289" s="107"/>
      <c r="AZ1289" s="107"/>
      <c r="BA1289" s="107"/>
      <c r="BB1289" s="107"/>
      <c r="BC1289" s="107"/>
    </row>
    <row r="1290" spans="2:55" hidden="1" x14ac:dyDescent="0.3">
      <c r="B1290" s="111" t="s">
        <v>3177</v>
      </c>
      <c r="C1290" s="111">
        <v>4600011662</v>
      </c>
      <c r="D1290" s="101" t="s">
        <v>1675</v>
      </c>
      <c r="E1290" s="110"/>
      <c r="F1290" s="102"/>
      <c r="G1290" s="103"/>
      <c r="H1290" s="103"/>
      <c r="I1290" s="100"/>
      <c r="J1290" s="122" t="s">
        <v>3159</v>
      </c>
      <c r="K1290" s="103"/>
      <c r="L1290" s="103"/>
      <c r="M1290" s="103"/>
      <c r="N1290" s="103"/>
      <c r="O1290" s="106"/>
      <c r="P1290" s="104"/>
      <c r="Q1290" s="104"/>
      <c r="R1290" s="104"/>
      <c r="S1290" s="105"/>
      <c r="T1290" s="119"/>
      <c r="U1290" s="107"/>
      <c r="V1290" s="107"/>
      <c r="W1290" s="107"/>
      <c r="X1290" s="107"/>
      <c r="Y1290" s="107"/>
      <c r="Z1290" s="107"/>
      <c r="AA1290" s="107"/>
      <c r="AB1290" s="107"/>
      <c r="AC1290" s="107"/>
      <c r="AD1290" s="107"/>
      <c r="AE1290" s="107"/>
      <c r="AF1290" s="107"/>
      <c r="AG1290" s="107"/>
      <c r="AH1290" s="107"/>
      <c r="AI1290" s="107"/>
      <c r="AJ1290" s="107"/>
      <c r="AK1290" s="107"/>
      <c r="AL1290" s="107"/>
      <c r="AM1290" s="107"/>
      <c r="AN1290" s="107"/>
      <c r="AO1290" s="107"/>
      <c r="AP1290" s="107"/>
      <c r="AQ1290" s="107"/>
      <c r="AR1290" s="107"/>
      <c r="AS1290" s="107"/>
      <c r="AT1290" s="107"/>
      <c r="AU1290" s="107"/>
      <c r="AV1290" s="107"/>
      <c r="AW1290" s="107"/>
      <c r="AX1290" s="107"/>
      <c r="AY1290" s="107"/>
      <c r="AZ1290" s="107"/>
      <c r="BA1290" s="107"/>
      <c r="BB1290" s="107"/>
      <c r="BC1290" s="107"/>
    </row>
    <row r="1291" spans="2:55" hidden="1" x14ac:dyDescent="0.3">
      <c r="B1291" s="111" t="s">
        <v>3177</v>
      </c>
      <c r="C1291" s="111">
        <v>4600011662</v>
      </c>
      <c r="D1291" s="101" t="s">
        <v>1676</v>
      </c>
      <c r="E1291" s="110"/>
      <c r="F1291" s="102"/>
      <c r="G1291" s="103"/>
      <c r="H1291" s="103"/>
      <c r="I1291" s="100"/>
      <c r="J1291" s="122" t="s">
        <v>3160</v>
      </c>
      <c r="K1291" s="103"/>
      <c r="L1291" s="103"/>
      <c r="M1291" s="103"/>
      <c r="N1291" s="103"/>
      <c r="O1291" s="106"/>
      <c r="P1291" s="104"/>
      <c r="Q1291" s="104"/>
      <c r="R1291" s="104"/>
      <c r="S1291" s="105"/>
      <c r="T1291" s="119"/>
      <c r="U1291" s="107"/>
      <c r="V1291" s="107"/>
      <c r="W1291" s="107"/>
      <c r="X1291" s="107"/>
      <c r="Y1291" s="107"/>
      <c r="Z1291" s="107"/>
      <c r="AA1291" s="107"/>
      <c r="AB1291" s="107"/>
      <c r="AC1291" s="107"/>
      <c r="AD1291" s="107"/>
      <c r="AE1291" s="107"/>
      <c r="AF1291" s="107"/>
      <c r="AG1291" s="107"/>
      <c r="AH1291" s="107"/>
      <c r="AI1291" s="107"/>
      <c r="AJ1291" s="107"/>
      <c r="AK1291" s="107"/>
      <c r="AL1291" s="107"/>
      <c r="AM1291" s="107"/>
      <c r="AN1291" s="107"/>
      <c r="AO1291" s="107"/>
      <c r="AP1291" s="107"/>
      <c r="AQ1291" s="107"/>
      <c r="AR1291" s="107"/>
      <c r="AS1291" s="107"/>
      <c r="AT1291" s="107"/>
      <c r="AU1291" s="107"/>
      <c r="AV1291" s="107"/>
      <c r="AW1291" s="107"/>
      <c r="AX1291" s="107"/>
      <c r="AY1291" s="107"/>
      <c r="AZ1291" s="107"/>
      <c r="BA1291" s="107"/>
      <c r="BB1291" s="107"/>
      <c r="BC1291" s="107"/>
    </row>
    <row r="1292" spans="2:55" hidden="1" x14ac:dyDescent="0.3">
      <c r="B1292" s="111" t="s">
        <v>3177</v>
      </c>
      <c r="C1292" s="111">
        <v>4600011662</v>
      </c>
      <c r="D1292" s="101" t="s">
        <v>1677</v>
      </c>
      <c r="E1292" s="110"/>
      <c r="F1292" s="102"/>
      <c r="G1292" s="103"/>
      <c r="H1292" s="103"/>
      <c r="I1292" s="100"/>
      <c r="J1292" s="122" t="s">
        <v>279</v>
      </c>
      <c r="K1292" s="103"/>
      <c r="L1292" s="103"/>
      <c r="M1292" s="103"/>
      <c r="N1292" s="103"/>
      <c r="O1292" s="106"/>
      <c r="P1292" s="104"/>
      <c r="Q1292" s="104"/>
      <c r="R1292" s="104"/>
      <c r="S1292" s="105"/>
      <c r="T1292" s="119"/>
      <c r="U1292" s="107"/>
      <c r="V1292" s="107"/>
      <c r="W1292" s="107"/>
      <c r="X1292" s="107"/>
      <c r="Y1292" s="107"/>
      <c r="Z1292" s="107"/>
      <c r="AA1292" s="107"/>
      <c r="AB1292" s="107"/>
      <c r="AC1292" s="107"/>
      <c r="AD1292" s="107"/>
      <c r="AE1292" s="107"/>
      <c r="AF1292" s="107"/>
      <c r="AG1292" s="107"/>
      <c r="AH1292" s="107"/>
      <c r="AI1292" s="107"/>
      <c r="AJ1292" s="107"/>
      <c r="AK1292" s="107"/>
      <c r="AL1292" s="107"/>
      <c r="AM1292" s="107"/>
      <c r="AN1292" s="107"/>
      <c r="AO1292" s="107"/>
      <c r="AP1292" s="107"/>
      <c r="AQ1292" s="107"/>
      <c r="AR1292" s="107"/>
      <c r="AS1292" s="107"/>
      <c r="AT1292" s="107"/>
      <c r="AU1292" s="107"/>
      <c r="AV1292" s="107"/>
      <c r="AW1292" s="107"/>
      <c r="AX1292" s="107"/>
      <c r="AY1292" s="107"/>
      <c r="AZ1292" s="107"/>
      <c r="BA1292" s="107"/>
      <c r="BB1292" s="107"/>
      <c r="BC1292" s="107"/>
    </row>
    <row r="1293" spans="2:55" hidden="1" x14ac:dyDescent="0.3">
      <c r="B1293" s="111" t="s">
        <v>3177</v>
      </c>
      <c r="C1293" s="111">
        <v>4600011662</v>
      </c>
      <c r="D1293" s="101" t="s">
        <v>1678</v>
      </c>
      <c r="E1293" s="110"/>
      <c r="F1293" s="102"/>
      <c r="G1293" s="103"/>
      <c r="H1293" s="103"/>
      <c r="I1293" s="100"/>
      <c r="J1293" s="122" t="s">
        <v>3161</v>
      </c>
      <c r="K1293" s="103"/>
      <c r="L1293" s="103"/>
      <c r="M1293" s="103"/>
      <c r="N1293" s="103"/>
      <c r="O1293" s="106"/>
      <c r="P1293" s="104"/>
      <c r="Q1293" s="104"/>
      <c r="R1293" s="104"/>
      <c r="S1293" s="105"/>
      <c r="T1293" s="119"/>
      <c r="U1293" s="107"/>
      <c r="V1293" s="107"/>
      <c r="W1293" s="107"/>
      <c r="X1293" s="107"/>
      <c r="Y1293" s="107"/>
      <c r="Z1293" s="107"/>
      <c r="AA1293" s="107"/>
      <c r="AB1293" s="107"/>
      <c r="AC1293" s="107"/>
      <c r="AD1293" s="107"/>
      <c r="AE1293" s="107"/>
      <c r="AF1293" s="107"/>
      <c r="AG1293" s="107"/>
      <c r="AH1293" s="107"/>
      <c r="AI1293" s="107"/>
      <c r="AJ1293" s="107"/>
      <c r="AK1293" s="107"/>
      <c r="AL1293" s="107"/>
      <c r="AM1293" s="107"/>
      <c r="AN1293" s="107"/>
      <c r="AO1293" s="107"/>
      <c r="AP1293" s="107"/>
      <c r="AQ1293" s="107"/>
      <c r="AR1293" s="107"/>
      <c r="AS1293" s="107"/>
      <c r="AT1293" s="107"/>
      <c r="AU1293" s="107"/>
      <c r="AV1293" s="107"/>
      <c r="AW1293" s="107"/>
      <c r="AX1293" s="107"/>
      <c r="AY1293" s="107"/>
      <c r="AZ1293" s="107"/>
      <c r="BA1293" s="107"/>
      <c r="BB1293" s="107"/>
      <c r="BC1293" s="107"/>
    </row>
    <row r="1294" spans="2:55" hidden="1" x14ac:dyDescent="0.3">
      <c r="B1294" s="111" t="s">
        <v>3177</v>
      </c>
      <c r="C1294" s="111">
        <v>4600011662</v>
      </c>
      <c r="D1294" s="101" t="s">
        <v>1679</v>
      </c>
      <c r="E1294" s="110"/>
      <c r="F1294" s="102"/>
      <c r="G1294" s="103"/>
      <c r="H1294" s="103"/>
      <c r="I1294" s="100"/>
      <c r="J1294" s="122" t="s">
        <v>3049</v>
      </c>
      <c r="K1294" s="103"/>
      <c r="L1294" s="103"/>
      <c r="M1294" s="103"/>
      <c r="N1294" s="103"/>
      <c r="O1294" s="106"/>
      <c r="P1294" s="104"/>
      <c r="Q1294" s="104"/>
      <c r="R1294" s="104"/>
      <c r="S1294" s="105"/>
      <c r="T1294" s="119"/>
      <c r="U1294" s="107"/>
      <c r="V1294" s="107"/>
      <c r="W1294" s="107"/>
      <c r="X1294" s="107"/>
      <c r="Y1294" s="107"/>
      <c r="Z1294" s="107"/>
      <c r="AA1294" s="107"/>
      <c r="AB1294" s="107"/>
      <c r="AC1294" s="107"/>
      <c r="AD1294" s="107"/>
      <c r="AE1294" s="107"/>
      <c r="AF1294" s="107"/>
      <c r="AG1294" s="107"/>
      <c r="AH1294" s="107"/>
      <c r="AI1294" s="107"/>
      <c r="AJ1294" s="107"/>
      <c r="AK1294" s="107"/>
      <c r="AL1294" s="107"/>
      <c r="AM1294" s="107"/>
      <c r="AN1294" s="107"/>
      <c r="AO1294" s="107"/>
      <c r="AP1294" s="107"/>
      <c r="AQ1294" s="107"/>
      <c r="AR1294" s="107"/>
      <c r="AS1294" s="107"/>
      <c r="AT1294" s="107"/>
      <c r="AU1294" s="107"/>
      <c r="AV1294" s="107"/>
      <c r="AW1294" s="107"/>
      <c r="AX1294" s="107"/>
      <c r="AY1294" s="107"/>
      <c r="AZ1294" s="107"/>
      <c r="BA1294" s="107"/>
      <c r="BB1294" s="107"/>
      <c r="BC1294" s="107"/>
    </row>
    <row r="1295" spans="2:55" hidden="1" x14ac:dyDescent="0.3">
      <c r="B1295" s="111" t="s">
        <v>3177</v>
      </c>
      <c r="C1295" s="111">
        <v>4600011662</v>
      </c>
      <c r="D1295" s="101" t="s">
        <v>1680</v>
      </c>
      <c r="E1295" s="110"/>
      <c r="F1295" s="102"/>
      <c r="G1295" s="103"/>
      <c r="H1295" s="103"/>
      <c r="I1295" s="100"/>
      <c r="J1295" s="122" t="s">
        <v>2831</v>
      </c>
      <c r="K1295" s="103"/>
      <c r="L1295" s="103"/>
      <c r="M1295" s="103"/>
      <c r="N1295" s="103"/>
      <c r="O1295" s="106"/>
      <c r="P1295" s="104"/>
      <c r="Q1295" s="104"/>
      <c r="R1295" s="104"/>
      <c r="S1295" s="105"/>
      <c r="T1295" s="119"/>
      <c r="U1295" s="107"/>
      <c r="V1295" s="107"/>
      <c r="W1295" s="107"/>
      <c r="X1295" s="107"/>
      <c r="Y1295" s="107"/>
      <c r="Z1295" s="107"/>
      <c r="AA1295" s="107"/>
      <c r="AB1295" s="107"/>
      <c r="AC1295" s="107"/>
      <c r="AD1295" s="107"/>
      <c r="AE1295" s="107"/>
      <c r="AF1295" s="107"/>
      <c r="AG1295" s="107"/>
      <c r="AH1295" s="107"/>
      <c r="AI1295" s="107"/>
      <c r="AJ1295" s="107"/>
      <c r="AK1295" s="107"/>
      <c r="AL1295" s="107"/>
      <c r="AM1295" s="107"/>
      <c r="AN1295" s="107"/>
      <c r="AO1295" s="107"/>
      <c r="AP1295" s="107"/>
      <c r="AQ1295" s="107"/>
      <c r="AR1295" s="107"/>
      <c r="AS1295" s="107"/>
      <c r="AT1295" s="107"/>
      <c r="AU1295" s="107"/>
      <c r="AV1295" s="107"/>
      <c r="AW1295" s="107"/>
      <c r="AX1295" s="107"/>
      <c r="AY1295" s="107"/>
      <c r="AZ1295" s="107"/>
      <c r="BA1295" s="107"/>
      <c r="BB1295" s="107"/>
      <c r="BC1295" s="107"/>
    </row>
    <row r="1296" spans="2:55" hidden="1" x14ac:dyDescent="0.3">
      <c r="B1296" s="111" t="s">
        <v>3177</v>
      </c>
      <c r="C1296" s="111">
        <v>4600011662</v>
      </c>
      <c r="D1296" s="101" t="s">
        <v>1681</v>
      </c>
      <c r="E1296" s="110"/>
      <c r="F1296" s="102"/>
      <c r="G1296" s="103"/>
      <c r="H1296" s="103"/>
      <c r="I1296" s="100"/>
      <c r="J1296" s="122" t="s">
        <v>2832</v>
      </c>
      <c r="K1296" s="103"/>
      <c r="L1296" s="103"/>
      <c r="M1296" s="103"/>
      <c r="N1296" s="103"/>
      <c r="O1296" s="106"/>
      <c r="P1296" s="104"/>
      <c r="Q1296" s="104"/>
      <c r="R1296" s="104"/>
      <c r="S1296" s="105"/>
      <c r="T1296" s="119"/>
      <c r="U1296" s="107"/>
      <c r="V1296" s="107"/>
      <c r="W1296" s="107"/>
      <c r="X1296" s="107"/>
      <c r="Y1296" s="107"/>
      <c r="Z1296" s="107"/>
      <c r="AA1296" s="107"/>
      <c r="AB1296" s="107"/>
      <c r="AC1296" s="107"/>
      <c r="AD1296" s="107"/>
      <c r="AE1296" s="107"/>
      <c r="AF1296" s="107"/>
      <c r="AG1296" s="107"/>
      <c r="AH1296" s="107"/>
      <c r="AI1296" s="107"/>
      <c r="AJ1296" s="107"/>
      <c r="AK1296" s="107"/>
      <c r="AL1296" s="107"/>
      <c r="AM1296" s="107"/>
      <c r="AN1296" s="107"/>
      <c r="AO1296" s="107"/>
      <c r="AP1296" s="107"/>
      <c r="AQ1296" s="107"/>
      <c r="AR1296" s="107"/>
      <c r="AS1296" s="107"/>
      <c r="AT1296" s="107"/>
      <c r="AU1296" s="107"/>
      <c r="AV1296" s="107"/>
      <c r="AW1296" s="107"/>
      <c r="AX1296" s="107"/>
      <c r="AY1296" s="107"/>
      <c r="AZ1296" s="107"/>
      <c r="BA1296" s="107"/>
      <c r="BB1296" s="107"/>
      <c r="BC1296" s="107"/>
    </row>
    <row r="1297" spans="2:55" hidden="1" x14ac:dyDescent="0.3">
      <c r="B1297" s="111" t="s">
        <v>3177</v>
      </c>
      <c r="C1297" s="111">
        <v>4600011662</v>
      </c>
      <c r="D1297" s="101" t="s">
        <v>1682</v>
      </c>
      <c r="E1297" s="110"/>
      <c r="F1297" s="102"/>
      <c r="G1297" s="103"/>
      <c r="H1297" s="103"/>
      <c r="I1297" s="100"/>
      <c r="J1297" s="122" t="s">
        <v>2833</v>
      </c>
      <c r="K1297" s="103"/>
      <c r="L1297" s="103"/>
      <c r="M1297" s="103"/>
      <c r="N1297" s="103"/>
      <c r="O1297" s="106"/>
      <c r="P1297" s="104"/>
      <c r="Q1297" s="104"/>
      <c r="R1297" s="104"/>
      <c r="S1297" s="105"/>
      <c r="T1297" s="119"/>
      <c r="U1297" s="107"/>
      <c r="V1297" s="107"/>
      <c r="W1297" s="107"/>
      <c r="X1297" s="107"/>
      <c r="Y1297" s="107"/>
      <c r="Z1297" s="107"/>
      <c r="AA1297" s="107"/>
      <c r="AB1297" s="107"/>
      <c r="AC1297" s="107"/>
      <c r="AD1297" s="107"/>
      <c r="AE1297" s="107"/>
      <c r="AF1297" s="107"/>
      <c r="AG1297" s="107"/>
      <c r="AH1297" s="107"/>
      <c r="AI1297" s="107"/>
      <c r="AJ1297" s="107"/>
      <c r="AK1297" s="107"/>
      <c r="AL1297" s="107"/>
      <c r="AM1297" s="107"/>
      <c r="AN1297" s="107"/>
      <c r="AO1297" s="107"/>
      <c r="AP1297" s="107"/>
      <c r="AQ1297" s="107"/>
      <c r="AR1297" s="107"/>
      <c r="AS1297" s="107"/>
      <c r="AT1297" s="107"/>
      <c r="AU1297" s="107"/>
      <c r="AV1297" s="107"/>
      <c r="AW1297" s="107"/>
      <c r="AX1297" s="107"/>
      <c r="AY1297" s="107"/>
      <c r="AZ1297" s="107"/>
      <c r="BA1297" s="107"/>
      <c r="BB1297" s="107"/>
      <c r="BC1297" s="107"/>
    </row>
    <row r="1298" spans="2:55" hidden="1" x14ac:dyDescent="0.3">
      <c r="B1298" s="111" t="s">
        <v>3177</v>
      </c>
      <c r="C1298" s="111">
        <v>4600011662</v>
      </c>
      <c r="D1298" s="101" t="s">
        <v>1683</v>
      </c>
      <c r="E1298" s="110"/>
      <c r="F1298" s="102"/>
      <c r="G1298" s="103"/>
      <c r="H1298" s="103"/>
      <c r="I1298" s="100"/>
      <c r="J1298" s="122" t="s">
        <v>3162</v>
      </c>
      <c r="K1298" s="103"/>
      <c r="L1298" s="103"/>
      <c r="M1298" s="103"/>
      <c r="N1298" s="103"/>
      <c r="O1298" s="106"/>
      <c r="P1298" s="104"/>
      <c r="Q1298" s="104"/>
      <c r="R1298" s="104"/>
      <c r="S1298" s="105"/>
      <c r="T1298" s="119"/>
      <c r="U1298" s="107"/>
      <c r="V1298" s="107"/>
      <c r="W1298" s="107"/>
      <c r="X1298" s="107"/>
      <c r="Y1298" s="107"/>
      <c r="Z1298" s="107"/>
      <c r="AA1298" s="107"/>
      <c r="AB1298" s="107"/>
      <c r="AC1298" s="107"/>
      <c r="AD1298" s="107"/>
      <c r="AE1298" s="107"/>
      <c r="AF1298" s="107"/>
      <c r="AG1298" s="107"/>
      <c r="AH1298" s="107"/>
      <c r="AI1298" s="107"/>
      <c r="AJ1298" s="107"/>
      <c r="AK1298" s="107"/>
      <c r="AL1298" s="107"/>
      <c r="AM1298" s="107"/>
      <c r="AN1298" s="107"/>
      <c r="AO1298" s="107"/>
      <c r="AP1298" s="107"/>
      <c r="AQ1298" s="107"/>
      <c r="AR1298" s="107"/>
      <c r="AS1298" s="107"/>
      <c r="AT1298" s="107"/>
      <c r="AU1298" s="107"/>
      <c r="AV1298" s="107"/>
      <c r="AW1298" s="107"/>
      <c r="AX1298" s="107"/>
      <c r="AY1298" s="107"/>
      <c r="AZ1298" s="107"/>
      <c r="BA1298" s="107"/>
      <c r="BB1298" s="107"/>
      <c r="BC1298" s="107"/>
    </row>
    <row r="1299" spans="2:55" hidden="1" x14ac:dyDescent="0.3">
      <c r="B1299" s="111" t="s">
        <v>3177</v>
      </c>
      <c r="C1299" s="111">
        <v>4600011662</v>
      </c>
      <c r="D1299" s="101" t="s">
        <v>1684</v>
      </c>
      <c r="E1299" s="110"/>
      <c r="F1299" s="102"/>
      <c r="G1299" s="103"/>
      <c r="H1299" s="103"/>
      <c r="I1299" s="100"/>
      <c r="J1299" s="122" t="s">
        <v>3163</v>
      </c>
      <c r="K1299" s="103"/>
      <c r="L1299" s="103"/>
      <c r="M1299" s="103"/>
      <c r="N1299" s="103"/>
      <c r="O1299" s="106"/>
      <c r="P1299" s="104"/>
      <c r="Q1299" s="104"/>
      <c r="R1299" s="104"/>
      <c r="S1299" s="105"/>
      <c r="T1299" s="119"/>
      <c r="U1299" s="107"/>
      <c r="V1299" s="107"/>
      <c r="W1299" s="107"/>
      <c r="X1299" s="107"/>
      <c r="Y1299" s="107"/>
      <c r="Z1299" s="107"/>
      <c r="AA1299" s="107"/>
      <c r="AB1299" s="107"/>
      <c r="AC1299" s="107"/>
      <c r="AD1299" s="107"/>
      <c r="AE1299" s="107"/>
      <c r="AF1299" s="107"/>
      <c r="AG1299" s="107"/>
      <c r="AH1299" s="107"/>
      <c r="AI1299" s="107"/>
      <c r="AJ1299" s="107"/>
      <c r="AK1299" s="107"/>
      <c r="AL1299" s="107"/>
      <c r="AM1299" s="107"/>
      <c r="AN1299" s="107"/>
      <c r="AO1299" s="107"/>
      <c r="AP1299" s="107"/>
      <c r="AQ1299" s="107"/>
      <c r="AR1299" s="107"/>
      <c r="AS1299" s="107"/>
      <c r="AT1299" s="107"/>
      <c r="AU1299" s="107"/>
      <c r="AV1299" s="107"/>
      <c r="AW1299" s="107"/>
      <c r="AX1299" s="107"/>
      <c r="AY1299" s="107"/>
      <c r="AZ1299" s="107"/>
      <c r="BA1299" s="107"/>
      <c r="BB1299" s="107"/>
      <c r="BC1299" s="107"/>
    </row>
    <row r="1300" spans="2:55" hidden="1" x14ac:dyDescent="0.3">
      <c r="B1300" s="111" t="s">
        <v>3177</v>
      </c>
      <c r="C1300" s="111">
        <v>4600011662</v>
      </c>
      <c r="D1300" s="101" t="s">
        <v>1685</v>
      </c>
      <c r="E1300" s="110"/>
      <c r="F1300" s="102"/>
      <c r="G1300" s="103"/>
      <c r="H1300" s="103"/>
      <c r="I1300" s="100"/>
      <c r="J1300" s="122" t="s">
        <v>3164</v>
      </c>
      <c r="K1300" s="103"/>
      <c r="L1300" s="103"/>
      <c r="M1300" s="103"/>
      <c r="N1300" s="103"/>
      <c r="O1300" s="106"/>
      <c r="P1300" s="104"/>
      <c r="Q1300" s="104"/>
      <c r="R1300" s="104"/>
      <c r="S1300" s="105"/>
      <c r="T1300" s="119"/>
      <c r="U1300" s="107"/>
      <c r="V1300" s="107"/>
      <c r="W1300" s="107"/>
      <c r="X1300" s="107"/>
      <c r="Y1300" s="107"/>
      <c r="Z1300" s="107"/>
      <c r="AA1300" s="107"/>
      <c r="AB1300" s="107"/>
      <c r="AC1300" s="107"/>
      <c r="AD1300" s="107"/>
      <c r="AE1300" s="107"/>
      <c r="AF1300" s="107"/>
      <c r="AG1300" s="107"/>
      <c r="AH1300" s="107"/>
      <c r="AI1300" s="107"/>
      <c r="AJ1300" s="107"/>
      <c r="AK1300" s="107"/>
      <c r="AL1300" s="107"/>
      <c r="AM1300" s="107"/>
      <c r="AN1300" s="107"/>
      <c r="AO1300" s="107"/>
      <c r="AP1300" s="107"/>
      <c r="AQ1300" s="107"/>
      <c r="AR1300" s="107"/>
      <c r="AS1300" s="107"/>
      <c r="AT1300" s="107"/>
      <c r="AU1300" s="107"/>
      <c r="AV1300" s="107"/>
      <c r="AW1300" s="107"/>
      <c r="AX1300" s="107"/>
      <c r="AY1300" s="107"/>
      <c r="AZ1300" s="107"/>
      <c r="BA1300" s="107"/>
      <c r="BB1300" s="107"/>
      <c r="BC1300" s="107"/>
    </row>
    <row r="1301" spans="2:55" hidden="1" x14ac:dyDescent="0.3">
      <c r="B1301" s="111" t="s">
        <v>3177</v>
      </c>
      <c r="C1301" s="111">
        <v>4600011662</v>
      </c>
      <c r="D1301" s="101" t="s">
        <v>1686</v>
      </c>
      <c r="E1301" s="110"/>
      <c r="F1301" s="102"/>
      <c r="G1301" s="103"/>
      <c r="H1301" s="103"/>
      <c r="I1301" s="100"/>
      <c r="J1301" s="122" t="s">
        <v>3165</v>
      </c>
      <c r="K1301" s="103"/>
      <c r="L1301" s="103"/>
      <c r="M1301" s="103"/>
      <c r="N1301" s="103"/>
      <c r="O1301" s="106"/>
      <c r="P1301" s="104"/>
      <c r="Q1301" s="104"/>
      <c r="R1301" s="104"/>
      <c r="S1301" s="105"/>
      <c r="T1301" s="119"/>
      <c r="U1301" s="107"/>
      <c r="V1301" s="107"/>
      <c r="W1301" s="107"/>
      <c r="X1301" s="107"/>
      <c r="Y1301" s="107"/>
      <c r="Z1301" s="107"/>
      <c r="AA1301" s="107"/>
      <c r="AB1301" s="107"/>
      <c r="AC1301" s="107"/>
      <c r="AD1301" s="107"/>
      <c r="AE1301" s="107"/>
      <c r="AF1301" s="107"/>
      <c r="AG1301" s="107"/>
      <c r="AH1301" s="107"/>
      <c r="AI1301" s="107"/>
      <c r="AJ1301" s="107"/>
      <c r="AK1301" s="107"/>
      <c r="AL1301" s="107"/>
      <c r="AM1301" s="107"/>
      <c r="AN1301" s="107"/>
      <c r="AO1301" s="107"/>
      <c r="AP1301" s="107"/>
      <c r="AQ1301" s="107"/>
      <c r="AR1301" s="107"/>
      <c r="AS1301" s="107"/>
      <c r="AT1301" s="107"/>
      <c r="AU1301" s="107"/>
      <c r="AV1301" s="107"/>
      <c r="AW1301" s="107"/>
      <c r="AX1301" s="107"/>
      <c r="AY1301" s="107"/>
      <c r="AZ1301" s="107"/>
      <c r="BA1301" s="107"/>
      <c r="BB1301" s="107"/>
      <c r="BC1301" s="107"/>
    </row>
    <row r="1302" spans="2:55" hidden="1" x14ac:dyDescent="0.3">
      <c r="B1302" s="111" t="s">
        <v>3177</v>
      </c>
      <c r="C1302" s="111">
        <v>4600011662</v>
      </c>
      <c r="D1302" s="101" t="s">
        <v>1687</v>
      </c>
      <c r="E1302" s="110"/>
      <c r="F1302" s="102"/>
      <c r="G1302" s="103"/>
      <c r="H1302" s="103"/>
      <c r="I1302" s="100"/>
      <c r="J1302" s="122" t="s">
        <v>3166</v>
      </c>
      <c r="K1302" s="103"/>
      <c r="L1302" s="103"/>
      <c r="M1302" s="103"/>
      <c r="N1302" s="103"/>
      <c r="O1302" s="106"/>
      <c r="P1302" s="104"/>
      <c r="Q1302" s="104"/>
      <c r="R1302" s="104"/>
      <c r="S1302" s="105"/>
      <c r="T1302" s="119"/>
      <c r="U1302" s="107"/>
      <c r="V1302" s="107"/>
      <c r="W1302" s="107"/>
      <c r="X1302" s="107"/>
      <c r="Y1302" s="107"/>
      <c r="Z1302" s="107"/>
      <c r="AA1302" s="107"/>
      <c r="AB1302" s="107"/>
      <c r="AC1302" s="107"/>
      <c r="AD1302" s="107"/>
      <c r="AE1302" s="107"/>
      <c r="AF1302" s="107"/>
      <c r="AG1302" s="107"/>
      <c r="AH1302" s="107"/>
      <c r="AI1302" s="107"/>
      <c r="AJ1302" s="107"/>
      <c r="AK1302" s="107"/>
      <c r="AL1302" s="107"/>
      <c r="AM1302" s="107"/>
      <c r="AN1302" s="107"/>
      <c r="AO1302" s="107"/>
      <c r="AP1302" s="107"/>
      <c r="AQ1302" s="107"/>
      <c r="AR1302" s="107"/>
      <c r="AS1302" s="107"/>
      <c r="AT1302" s="107"/>
      <c r="AU1302" s="107"/>
      <c r="AV1302" s="107"/>
      <c r="AW1302" s="107"/>
      <c r="AX1302" s="107"/>
      <c r="AY1302" s="107"/>
      <c r="AZ1302" s="107"/>
      <c r="BA1302" s="107"/>
      <c r="BB1302" s="107"/>
      <c r="BC1302" s="107"/>
    </row>
    <row r="1303" spans="2:55" hidden="1" x14ac:dyDescent="0.3">
      <c r="B1303" s="111" t="s">
        <v>3177</v>
      </c>
      <c r="C1303" s="111">
        <v>4600011662</v>
      </c>
      <c r="D1303" s="101" t="s">
        <v>1688</v>
      </c>
      <c r="E1303" s="110"/>
      <c r="F1303" s="102"/>
      <c r="G1303" s="103"/>
      <c r="H1303" s="103"/>
      <c r="I1303" s="100"/>
      <c r="J1303" s="122" t="s">
        <v>3167</v>
      </c>
      <c r="K1303" s="103"/>
      <c r="L1303" s="103"/>
      <c r="M1303" s="103"/>
      <c r="N1303" s="103"/>
      <c r="O1303" s="106"/>
      <c r="P1303" s="104"/>
      <c r="Q1303" s="104"/>
      <c r="R1303" s="104"/>
      <c r="S1303" s="105"/>
      <c r="T1303" s="119"/>
      <c r="U1303" s="107"/>
      <c r="V1303" s="107"/>
      <c r="W1303" s="107"/>
      <c r="X1303" s="107"/>
      <c r="Y1303" s="107"/>
      <c r="Z1303" s="107"/>
      <c r="AA1303" s="107"/>
      <c r="AB1303" s="107"/>
      <c r="AC1303" s="107"/>
      <c r="AD1303" s="107"/>
      <c r="AE1303" s="107"/>
      <c r="AF1303" s="107"/>
      <c r="AG1303" s="107"/>
      <c r="AH1303" s="107"/>
      <c r="AI1303" s="107"/>
      <c r="AJ1303" s="107"/>
      <c r="AK1303" s="107"/>
      <c r="AL1303" s="107"/>
      <c r="AM1303" s="107"/>
      <c r="AN1303" s="107"/>
      <c r="AO1303" s="107"/>
      <c r="AP1303" s="107"/>
      <c r="AQ1303" s="107"/>
      <c r="AR1303" s="107"/>
      <c r="AS1303" s="107"/>
      <c r="AT1303" s="107"/>
      <c r="AU1303" s="107"/>
      <c r="AV1303" s="107"/>
      <c r="AW1303" s="107"/>
      <c r="AX1303" s="107"/>
      <c r="AY1303" s="107"/>
      <c r="AZ1303" s="107"/>
      <c r="BA1303" s="107"/>
      <c r="BB1303" s="107"/>
      <c r="BC1303" s="107"/>
    </row>
  </sheetData>
  <autoFilter ref="A4:BC1303" xr:uid="{C87529BF-5BB4-40B1-8ADE-27803472AE7E}">
    <filterColumn colId="1">
      <filters>
        <filter val="30"/>
      </filters>
    </filterColumn>
  </autoFilter>
  <mergeCells count="6">
    <mergeCell ref="AW2:BC2"/>
    <mergeCell ref="AP2:AV2"/>
    <mergeCell ref="AI2:AO2"/>
    <mergeCell ref="U2:AA2"/>
    <mergeCell ref="D1:AO1"/>
    <mergeCell ref="AB2:AH2"/>
  </mergeCells>
  <phoneticPr fontId="1" type="noConversion"/>
  <dataValidations count="1">
    <dataValidation type="whole" allowBlank="1" showInputMessage="1" showErrorMessage="1" sqref="U5:BC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06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U5:U1303</xm:sqref>
        </x14:conditionalFormatting>
        <x14:conditionalFormatting xmlns:xm="http://schemas.microsoft.com/office/excel/2006/main">
          <x14:cfRule type="iconSet" priority="4308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V5:Z1303</xm:sqref>
        </x14:conditionalFormatting>
        <x14:conditionalFormatting xmlns:xm="http://schemas.microsoft.com/office/excel/2006/main">
          <x14:cfRule type="iconSet" priority="431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AA5:AA1303 AH5:AH1303</xm:sqref>
        </x14:conditionalFormatting>
        <x14:conditionalFormatting xmlns:xm="http://schemas.microsoft.com/office/excel/2006/main">
          <x14:cfRule type="iconSet" priority="4314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AB5:AB1303</xm:sqref>
        </x14:conditionalFormatting>
        <x14:conditionalFormatting xmlns:xm="http://schemas.microsoft.com/office/excel/2006/main">
          <x14:cfRule type="iconSet" priority="4316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AC5:AG1303</xm:sqref>
        </x14:conditionalFormatting>
        <x14:conditionalFormatting xmlns:xm="http://schemas.microsoft.com/office/excel/2006/main">
          <x14:cfRule type="iconSet" priority="4318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AI5:AI1303</xm:sqref>
        </x14:conditionalFormatting>
        <x14:conditionalFormatting xmlns:xm="http://schemas.microsoft.com/office/excel/2006/main">
          <x14:cfRule type="iconSet" priority="4320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AJ5:AN1303</xm:sqref>
        </x14:conditionalFormatting>
        <x14:conditionalFormatting xmlns:xm="http://schemas.microsoft.com/office/excel/2006/main">
          <x14:cfRule type="iconSet" priority="4322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AO5:AO1303</xm:sqref>
        </x14:conditionalFormatting>
        <x14:conditionalFormatting xmlns:xm="http://schemas.microsoft.com/office/excel/2006/main">
          <x14:cfRule type="iconSet" priority="4324" id="{E3C775CF-0B6A-4015-B527-EABC02FB7A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AP5:AP1303</xm:sqref>
        </x14:conditionalFormatting>
        <x14:conditionalFormatting xmlns:xm="http://schemas.microsoft.com/office/excel/2006/main">
          <x14:cfRule type="iconSet" priority="1" id="{F03E2E36-A9E5-4A91-B4F3-793603A10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AQ1222:AU1222 AQ455:AU455 AQ459:AU459 AQ465:AU465 AQ472:AU472 AQ478:AU478 AQ663:AU664 AQ707:AU707 AQ767:AU767 AQ836:AU836 AQ843:AU843 AQ850:AU850 AQ857:AU857 AQ864:AU864 AQ934:AU934 AQ949:AU949 AQ955:AU955 AQ958:AU958 AQ962:AU962 AQ976:AU976 AQ982:AU982 AQ1000:AU1000 AQ1006:AU1006 AQ1012:AU1012 AQ1018:AU1018 AQ1100:AU1100 AQ1228:AU1228 AQ1253:AU1253 AQ327:AU327 AQ333:AU333 AQ392:AU392 AQ418:AU418</xm:sqref>
        </x14:conditionalFormatting>
        <x14:conditionalFormatting xmlns:xm="http://schemas.microsoft.com/office/excel/2006/main">
          <x14:cfRule type="iconSet" priority="4301" id="{D7BE2423-2656-40FB-952F-A5A84BA541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AQ1223:AU1227 AQ5:AU326 AQ328:AU332 AQ334:AU391 AQ456:AU458 AQ460:AU464 AQ466:AU471 AQ473:AU477 AQ665:AU706 AQ837:AU842 AQ844:AU849 AQ851:AU856 AQ858:AU863 AQ950:AU954 AQ956:AU957 AQ959:AU961 AQ977:AU981 AQ983:AU999 AQ1001:AU1005 AQ1007:AU1011 AQ1013:AU1017 AQ1019:AU1099 AQ1229:AU1252 AQ1254:AU1303 AQ393:AU417 AQ419:AU454 AQ963:AU975 AQ479:AU662 AQ708:AU766 AQ768:AU835 AQ865:AU933 AQ935:AU948 AQ1101:AU1221</xm:sqref>
        </x14:conditionalFormatting>
        <x14:conditionalFormatting xmlns:xm="http://schemas.microsoft.com/office/excel/2006/main">
          <x14:cfRule type="iconSet" priority="4386" id="{F4D9830C-A143-4C1B-8528-A1674629B1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AV5:AV1303</xm:sqref>
        </x14:conditionalFormatting>
        <x14:conditionalFormatting xmlns:xm="http://schemas.microsoft.com/office/excel/2006/main">
          <x14:cfRule type="iconSet" priority="4388" id="{F714D613-27D3-4951-9E4E-9B9D377728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AW5:AW1303</xm:sqref>
        </x14:conditionalFormatting>
        <x14:conditionalFormatting xmlns:xm="http://schemas.microsoft.com/office/excel/2006/main">
          <x14:cfRule type="iconSet" priority="4390" id="{D00A35F3-DA11-4FA9-B553-4D447A554B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AX5:BB1303</xm:sqref>
        </x14:conditionalFormatting>
        <x14:conditionalFormatting xmlns:xm="http://schemas.microsoft.com/office/excel/2006/main">
          <x14:cfRule type="iconSet" priority="4392" id="{E6765084-3660-4078-8CB3-FDDF0192EC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BC5:BC1303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F2D34F-AAA2-4C24-A345-7F6AF288C522}">
          <x14:formula1>
            <xm:f>'Dados de apoio'!$C$2:$C$3</xm:f>
          </x14:formula1>
          <xm:sqref>G33:G233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H33:H90 H97:H102 H106:H178 H182:H233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I33:I233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L33:L90 L97:L102 L182:L233 L106:L144 L146:L178</xm:sqref>
        </x14:dataValidation>
        <x14:dataValidation type="list" allowBlank="1" showInputMessage="1" showErrorMessage="1" xr:uid="{D5D3942E-D14E-4492-A238-0466E8796EA5}">
          <x14:formula1>
            <xm:f>PROJETOS_1!$A$2:$A$153</xm:f>
          </x14:formula1>
          <xm:sqref>F5:F1303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2883-1496-43EA-B769-DBB46D1569E1}">
  <dimension ref="A1:A153"/>
  <sheetViews>
    <sheetView workbookViewId="0">
      <selection activeCell="C13" sqref="C13"/>
    </sheetView>
  </sheetViews>
  <sheetFormatPr defaultRowHeight="14.4" x14ac:dyDescent="0.3"/>
  <cols>
    <col min="1" max="1" width="55.109375" bestFit="1" customWidth="1"/>
  </cols>
  <sheetData>
    <row r="1" spans="1:1" x14ac:dyDescent="0.3">
      <c r="A1" t="s">
        <v>452</v>
      </c>
    </row>
    <row r="2" spans="1:1" x14ac:dyDescent="0.3">
      <c r="A2" t="s">
        <v>453</v>
      </c>
    </row>
    <row r="3" spans="1:1" x14ac:dyDescent="0.3">
      <c r="A3" t="s">
        <v>453</v>
      </c>
    </row>
    <row r="4" spans="1:1" x14ac:dyDescent="0.3">
      <c r="A4" t="s">
        <v>454</v>
      </c>
    </row>
    <row r="5" spans="1:1" x14ac:dyDescent="0.3">
      <c r="A5" t="s">
        <v>453</v>
      </c>
    </row>
    <row r="6" spans="1:1" x14ac:dyDescent="0.3">
      <c r="A6" t="s">
        <v>453</v>
      </c>
    </row>
    <row r="7" spans="1:1" x14ac:dyDescent="0.3">
      <c r="A7" t="s">
        <v>454</v>
      </c>
    </row>
    <row r="8" spans="1:1" x14ac:dyDescent="0.3">
      <c r="A8" t="s">
        <v>454</v>
      </c>
    </row>
    <row r="9" spans="1:1" x14ac:dyDescent="0.3">
      <c r="A9" t="s">
        <v>455</v>
      </c>
    </row>
    <row r="10" spans="1:1" x14ac:dyDescent="0.3">
      <c r="A10" t="s">
        <v>454</v>
      </c>
    </row>
    <row r="11" spans="1:1" x14ac:dyDescent="0.3">
      <c r="A11" t="s">
        <v>454</v>
      </c>
    </row>
    <row r="12" spans="1:1" x14ac:dyDescent="0.3">
      <c r="A12" t="s">
        <v>453</v>
      </c>
    </row>
    <row r="13" spans="1:1" x14ac:dyDescent="0.3">
      <c r="A13" t="s">
        <v>456</v>
      </c>
    </row>
    <row r="14" spans="1:1" x14ac:dyDescent="0.3">
      <c r="A14" t="s">
        <v>456</v>
      </c>
    </row>
    <row r="15" spans="1:1" x14ac:dyDescent="0.3">
      <c r="A15" t="s">
        <v>456</v>
      </c>
    </row>
    <row r="16" spans="1:1" x14ac:dyDescent="0.3">
      <c r="A16" t="s">
        <v>455</v>
      </c>
    </row>
    <row r="17" spans="1:1" x14ac:dyDescent="0.3">
      <c r="A17" t="s">
        <v>453</v>
      </c>
    </row>
    <row r="18" spans="1:1" x14ac:dyDescent="0.3">
      <c r="A18" t="s">
        <v>453</v>
      </c>
    </row>
    <row r="19" spans="1:1" x14ac:dyDescent="0.3">
      <c r="A19" t="s">
        <v>453</v>
      </c>
    </row>
    <row r="20" spans="1:1" x14ac:dyDescent="0.3">
      <c r="A20" t="s">
        <v>453</v>
      </c>
    </row>
    <row r="21" spans="1:1" x14ac:dyDescent="0.3">
      <c r="A21" t="s">
        <v>456</v>
      </c>
    </row>
    <row r="22" spans="1:1" x14ac:dyDescent="0.3">
      <c r="A22" t="s">
        <v>456</v>
      </c>
    </row>
    <row r="23" spans="1:1" x14ac:dyDescent="0.3">
      <c r="A23" t="s">
        <v>453</v>
      </c>
    </row>
    <row r="24" spans="1:1" x14ac:dyDescent="0.3">
      <c r="A24" t="s">
        <v>453</v>
      </c>
    </row>
    <row r="25" spans="1:1" x14ac:dyDescent="0.3">
      <c r="A25" t="s">
        <v>453</v>
      </c>
    </row>
    <row r="26" spans="1:1" x14ac:dyDescent="0.3">
      <c r="A26" t="s">
        <v>454</v>
      </c>
    </row>
    <row r="27" spans="1:1" x14ac:dyDescent="0.3">
      <c r="A27" t="s">
        <v>454</v>
      </c>
    </row>
    <row r="28" spans="1:1" x14ac:dyDescent="0.3">
      <c r="A28" t="s">
        <v>455</v>
      </c>
    </row>
    <row r="29" spans="1:1" x14ac:dyDescent="0.3">
      <c r="A29" t="s">
        <v>455</v>
      </c>
    </row>
    <row r="30" spans="1:1" x14ac:dyDescent="0.3">
      <c r="A30" t="s">
        <v>454</v>
      </c>
    </row>
    <row r="31" spans="1:1" x14ac:dyDescent="0.3">
      <c r="A31" t="s">
        <v>454</v>
      </c>
    </row>
    <row r="32" spans="1:1" x14ac:dyDescent="0.3">
      <c r="A32" t="s">
        <v>454</v>
      </c>
    </row>
    <row r="33" spans="1:1" x14ac:dyDescent="0.3">
      <c r="A33" t="s">
        <v>454</v>
      </c>
    </row>
    <row r="34" spans="1:1" x14ac:dyDescent="0.3">
      <c r="A34" t="s">
        <v>453</v>
      </c>
    </row>
    <row r="35" spans="1:1" x14ac:dyDescent="0.3">
      <c r="A35" t="s">
        <v>453</v>
      </c>
    </row>
    <row r="36" spans="1:1" x14ac:dyDescent="0.3">
      <c r="A36" t="s">
        <v>454</v>
      </c>
    </row>
    <row r="37" spans="1:1" x14ac:dyDescent="0.3">
      <c r="A37" t="s">
        <v>454</v>
      </c>
    </row>
    <row r="38" spans="1:1" x14ac:dyDescent="0.3">
      <c r="A38" t="s">
        <v>454</v>
      </c>
    </row>
    <row r="39" spans="1:1" x14ac:dyDescent="0.3">
      <c r="A39" t="s">
        <v>453</v>
      </c>
    </row>
    <row r="40" spans="1:1" x14ac:dyDescent="0.3">
      <c r="A40" t="s">
        <v>457</v>
      </c>
    </row>
    <row r="41" spans="1:1" x14ac:dyDescent="0.3">
      <c r="A41" t="s">
        <v>457</v>
      </c>
    </row>
    <row r="42" spans="1:1" x14ac:dyDescent="0.3">
      <c r="A42" t="s">
        <v>457</v>
      </c>
    </row>
    <row r="43" spans="1:1" x14ac:dyDescent="0.3">
      <c r="A43" t="s">
        <v>453</v>
      </c>
    </row>
    <row r="44" spans="1:1" x14ac:dyDescent="0.3">
      <c r="A44" t="s">
        <v>453</v>
      </c>
    </row>
    <row r="45" spans="1:1" x14ac:dyDescent="0.3">
      <c r="A45" t="s">
        <v>455</v>
      </c>
    </row>
    <row r="46" spans="1:1" x14ac:dyDescent="0.3">
      <c r="A46" t="s">
        <v>455</v>
      </c>
    </row>
    <row r="47" spans="1:1" x14ac:dyDescent="0.3">
      <c r="A47" t="s">
        <v>455</v>
      </c>
    </row>
    <row r="48" spans="1:1" x14ac:dyDescent="0.3">
      <c r="A48" t="s">
        <v>455</v>
      </c>
    </row>
    <row r="49" spans="1:1" x14ac:dyDescent="0.3">
      <c r="A49" t="s">
        <v>454</v>
      </c>
    </row>
    <row r="50" spans="1:1" x14ac:dyDescent="0.3">
      <c r="A50" t="s">
        <v>454</v>
      </c>
    </row>
    <row r="51" spans="1:1" x14ac:dyDescent="0.3">
      <c r="A51" t="s">
        <v>453</v>
      </c>
    </row>
    <row r="52" spans="1:1" x14ac:dyDescent="0.3">
      <c r="A52" t="s">
        <v>453</v>
      </c>
    </row>
    <row r="53" spans="1:1" x14ac:dyDescent="0.3">
      <c r="A53" t="s">
        <v>454</v>
      </c>
    </row>
    <row r="54" spans="1:1" x14ac:dyDescent="0.3">
      <c r="A54" t="s">
        <v>454</v>
      </c>
    </row>
    <row r="55" spans="1:1" x14ac:dyDescent="0.3">
      <c r="A55" t="s">
        <v>454</v>
      </c>
    </row>
    <row r="56" spans="1:1" x14ac:dyDescent="0.3">
      <c r="A56" t="s">
        <v>454</v>
      </c>
    </row>
    <row r="57" spans="1:1" x14ac:dyDescent="0.3">
      <c r="A57" t="s">
        <v>454</v>
      </c>
    </row>
    <row r="58" spans="1:1" x14ac:dyDescent="0.3">
      <c r="A58" t="s">
        <v>454</v>
      </c>
    </row>
    <row r="59" spans="1:1" x14ac:dyDescent="0.3">
      <c r="A59" t="s">
        <v>454</v>
      </c>
    </row>
    <row r="60" spans="1:1" x14ac:dyDescent="0.3">
      <c r="A60" t="s">
        <v>454</v>
      </c>
    </row>
    <row r="61" spans="1:1" x14ac:dyDescent="0.3">
      <c r="A61" t="s">
        <v>455</v>
      </c>
    </row>
    <row r="62" spans="1:1" x14ac:dyDescent="0.3">
      <c r="A62" t="s">
        <v>455</v>
      </c>
    </row>
    <row r="63" spans="1:1" x14ac:dyDescent="0.3">
      <c r="A63" t="s">
        <v>455</v>
      </c>
    </row>
    <row r="64" spans="1:1" x14ac:dyDescent="0.3">
      <c r="A64" t="s">
        <v>455</v>
      </c>
    </row>
    <row r="65" spans="1:1" x14ac:dyDescent="0.3">
      <c r="A65" t="s">
        <v>455</v>
      </c>
    </row>
    <row r="66" spans="1:1" x14ac:dyDescent="0.3">
      <c r="A66" t="s">
        <v>455</v>
      </c>
    </row>
    <row r="67" spans="1:1" x14ac:dyDescent="0.3">
      <c r="A67" t="s">
        <v>455</v>
      </c>
    </row>
    <row r="68" spans="1:1" x14ac:dyDescent="0.3">
      <c r="A68" t="s">
        <v>457</v>
      </c>
    </row>
    <row r="69" spans="1:1" x14ac:dyDescent="0.3">
      <c r="A69" t="s">
        <v>457</v>
      </c>
    </row>
    <row r="70" spans="1:1" x14ac:dyDescent="0.3">
      <c r="A70" t="s">
        <v>457</v>
      </c>
    </row>
    <row r="71" spans="1:1" x14ac:dyDescent="0.3">
      <c r="A71" t="s">
        <v>457</v>
      </c>
    </row>
    <row r="72" spans="1:1" x14ac:dyDescent="0.3">
      <c r="A72" t="s">
        <v>454</v>
      </c>
    </row>
    <row r="73" spans="1:1" x14ac:dyDescent="0.3">
      <c r="A73" t="s">
        <v>454</v>
      </c>
    </row>
    <row r="74" spans="1:1" x14ac:dyDescent="0.3">
      <c r="A74" t="s">
        <v>455</v>
      </c>
    </row>
    <row r="75" spans="1:1" x14ac:dyDescent="0.3">
      <c r="A75" t="s">
        <v>455</v>
      </c>
    </row>
    <row r="76" spans="1:1" x14ac:dyDescent="0.3">
      <c r="A76" t="s">
        <v>455</v>
      </c>
    </row>
    <row r="77" spans="1:1" x14ac:dyDescent="0.3">
      <c r="A77" t="s">
        <v>455</v>
      </c>
    </row>
    <row r="78" spans="1:1" x14ac:dyDescent="0.3">
      <c r="A78" t="s">
        <v>454</v>
      </c>
    </row>
    <row r="79" spans="1:1" x14ac:dyDescent="0.3">
      <c r="A79" t="s">
        <v>453</v>
      </c>
    </row>
    <row r="80" spans="1:1" x14ac:dyDescent="0.3">
      <c r="A80" t="s">
        <v>454</v>
      </c>
    </row>
    <row r="81" spans="1:1" x14ac:dyDescent="0.3">
      <c r="A81" t="s">
        <v>454</v>
      </c>
    </row>
    <row r="82" spans="1:1" x14ac:dyDescent="0.3">
      <c r="A82" t="s">
        <v>454</v>
      </c>
    </row>
    <row r="83" spans="1:1" x14ac:dyDescent="0.3">
      <c r="A83" t="s">
        <v>454</v>
      </c>
    </row>
    <row r="84" spans="1:1" x14ac:dyDescent="0.3">
      <c r="A84" t="s">
        <v>456</v>
      </c>
    </row>
    <row r="85" spans="1:1" x14ac:dyDescent="0.3">
      <c r="A85" t="s">
        <v>456</v>
      </c>
    </row>
    <row r="86" spans="1:1" x14ac:dyDescent="0.3">
      <c r="A86" t="s">
        <v>453</v>
      </c>
    </row>
    <row r="87" spans="1:1" x14ac:dyDescent="0.3">
      <c r="A87" t="s">
        <v>453</v>
      </c>
    </row>
    <row r="88" spans="1:1" x14ac:dyDescent="0.3">
      <c r="A88" t="s">
        <v>453</v>
      </c>
    </row>
    <row r="89" spans="1:1" x14ac:dyDescent="0.3">
      <c r="A89" t="s">
        <v>456</v>
      </c>
    </row>
    <row r="90" spans="1:1" x14ac:dyDescent="0.3">
      <c r="A90" t="s">
        <v>456</v>
      </c>
    </row>
    <row r="91" spans="1:1" x14ac:dyDescent="0.3">
      <c r="A91" t="s">
        <v>455</v>
      </c>
    </row>
    <row r="92" spans="1:1" x14ac:dyDescent="0.3">
      <c r="A92" t="s">
        <v>455</v>
      </c>
    </row>
    <row r="93" spans="1:1" x14ac:dyDescent="0.3">
      <c r="A93" t="s">
        <v>455</v>
      </c>
    </row>
    <row r="94" spans="1:1" x14ac:dyDescent="0.3">
      <c r="A94" t="s">
        <v>455</v>
      </c>
    </row>
    <row r="95" spans="1:1" x14ac:dyDescent="0.3">
      <c r="A95" t="s">
        <v>455</v>
      </c>
    </row>
    <row r="96" spans="1:1" x14ac:dyDescent="0.3">
      <c r="A96" t="s">
        <v>455</v>
      </c>
    </row>
    <row r="97" spans="1:1" x14ac:dyDescent="0.3">
      <c r="A97" t="s">
        <v>455</v>
      </c>
    </row>
    <row r="98" spans="1:1" x14ac:dyDescent="0.3">
      <c r="A98" t="s">
        <v>455</v>
      </c>
    </row>
    <row r="99" spans="1:1" x14ac:dyDescent="0.3">
      <c r="A99" t="s">
        <v>455</v>
      </c>
    </row>
    <row r="100" spans="1:1" x14ac:dyDescent="0.3">
      <c r="A100" t="s">
        <v>455</v>
      </c>
    </row>
    <row r="101" spans="1:1" x14ac:dyDescent="0.3">
      <c r="A101" t="s">
        <v>455</v>
      </c>
    </row>
    <row r="102" spans="1:1" x14ac:dyDescent="0.3">
      <c r="A102" t="s">
        <v>455</v>
      </c>
    </row>
    <row r="103" spans="1:1" x14ac:dyDescent="0.3">
      <c r="A103" t="s">
        <v>455</v>
      </c>
    </row>
    <row r="104" spans="1:1" x14ac:dyDescent="0.3">
      <c r="A104" t="s">
        <v>455</v>
      </c>
    </row>
    <row r="105" spans="1:1" x14ac:dyDescent="0.3">
      <c r="A105" t="s">
        <v>453</v>
      </c>
    </row>
    <row r="106" spans="1:1" x14ac:dyDescent="0.3">
      <c r="A106" t="s">
        <v>453</v>
      </c>
    </row>
    <row r="107" spans="1:1" x14ac:dyDescent="0.3">
      <c r="A107" t="s">
        <v>453</v>
      </c>
    </row>
    <row r="108" spans="1:1" x14ac:dyDescent="0.3">
      <c r="A108" t="s">
        <v>453</v>
      </c>
    </row>
    <row r="109" spans="1:1" x14ac:dyDescent="0.3">
      <c r="A109" t="s">
        <v>455</v>
      </c>
    </row>
    <row r="110" spans="1:1" x14ac:dyDescent="0.3">
      <c r="A110" t="s">
        <v>453</v>
      </c>
    </row>
    <row r="111" spans="1:1" x14ac:dyDescent="0.3">
      <c r="A111" t="s">
        <v>453</v>
      </c>
    </row>
    <row r="112" spans="1:1" x14ac:dyDescent="0.3">
      <c r="A112" t="s">
        <v>453</v>
      </c>
    </row>
    <row r="113" spans="1:1" x14ac:dyDescent="0.3">
      <c r="A113" t="s">
        <v>454</v>
      </c>
    </row>
    <row r="114" spans="1:1" x14ac:dyDescent="0.3">
      <c r="A114" t="s">
        <v>453</v>
      </c>
    </row>
    <row r="115" spans="1:1" x14ac:dyDescent="0.3">
      <c r="A115" t="s">
        <v>453</v>
      </c>
    </row>
    <row r="116" spans="1:1" x14ac:dyDescent="0.3">
      <c r="A116" t="s">
        <v>453</v>
      </c>
    </row>
    <row r="117" spans="1:1" x14ac:dyDescent="0.3">
      <c r="A117" t="s">
        <v>453</v>
      </c>
    </row>
    <row r="118" spans="1:1" x14ac:dyDescent="0.3">
      <c r="A118" t="s">
        <v>453</v>
      </c>
    </row>
    <row r="119" spans="1:1" x14ac:dyDescent="0.3">
      <c r="A119" t="s">
        <v>454</v>
      </c>
    </row>
    <row r="120" spans="1:1" x14ac:dyDescent="0.3">
      <c r="A120" t="s">
        <v>454</v>
      </c>
    </row>
    <row r="121" spans="1:1" x14ac:dyDescent="0.3">
      <c r="A121" t="s">
        <v>456</v>
      </c>
    </row>
    <row r="122" spans="1:1" x14ac:dyDescent="0.3">
      <c r="A122" t="s">
        <v>456</v>
      </c>
    </row>
    <row r="123" spans="1:1" x14ac:dyDescent="0.3">
      <c r="A123" t="s">
        <v>456</v>
      </c>
    </row>
    <row r="124" spans="1:1" x14ac:dyDescent="0.3">
      <c r="A124" t="s">
        <v>457</v>
      </c>
    </row>
    <row r="125" spans="1:1" x14ac:dyDescent="0.3">
      <c r="A125" t="s">
        <v>457</v>
      </c>
    </row>
    <row r="126" spans="1:1" x14ac:dyDescent="0.3">
      <c r="A126" t="s">
        <v>457</v>
      </c>
    </row>
    <row r="127" spans="1:1" x14ac:dyDescent="0.3">
      <c r="A127" t="s">
        <v>457</v>
      </c>
    </row>
    <row r="128" spans="1:1" x14ac:dyDescent="0.3">
      <c r="A128" t="s">
        <v>457</v>
      </c>
    </row>
    <row r="129" spans="1:1" x14ac:dyDescent="0.3">
      <c r="A129" t="s">
        <v>457</v>
      </c>
    </row>
    <row r="130" spans="1:1" x14ac:dyDescent="0.3">
      <c r="A130" t="s">
        <v>458</v>
      </c>
    </row>
    <row r="131" spans="1:1" x14ac:dyDescent="0.3">
      <c r="A131" t="s">
        <v>454</v>
      </c>
    </row>
    <row r="132" spans="1:1" x14ac:dyDescent="0.3">
      <c r="A132" t="s">
        <v>453</v>
      </c>
    </row>
    <row r="133" spans="1:1" x14ac:dyDescent="0.3">
      <c r="A133" t="s">
        <v>456</v>
      </c>
    </row>
    <row r="134" spans="1:1" x14ac:dyDescent="0.3">
      <c r="A134" t="s">
        <v>454</v>
      </c>
    </row>
    <row r="135" spans="1:1" x14ac:dyDescent="0.3">
      <c r="A135" t="s">
        <v>457</v>
      </c>
    </row>
    <row r="136" spans="1:1" x14ac:dyDescent="0.3">
      <c r="A136" t="s">
        <v>457</v>
      </c>
    </row>
    <row r="137" spans="1:1" x14ac:dyDescent="0.3">
      <c r="A137" t="s">
        <v>458</v>
      </c>
    </row>
    <row r="138" spans="1:1" x14ac:dyDescent="0.3">
      <c r="A138" t="s">
        <v>454</v>
      </c>
    </row>
    <row r="139" spans="1:1" x14ac:dyDescent="0.3">
      <c r="A139" t="s">
        <v>453</v>
      </c>
    </row>
    <row r="140" spans="1:1" x14ac:dyDescent="0.3">
      <c r="A140" t="s">
        <v>458</v>
      </c>
    </row>
    <row r="141" spans="1:1" x14ac:dyDescent="0.3">
      <c r="A141" t="s">
        <v>454</v>
      </c>
    </row>
    <row r="142" spans="1:1" x14ac:dyDescent="0.3">
      <c r="A142" t="s">
        <v>454</v>
      </c>
    </row>
    <row r="143" spans="1:1" x14ac:dyDescent="0.3">
      <c r="A143" t="s">
        <v>454</v>
      </c>
    </row>
    <row r="144" spans="1:1" x14ac:dyDescent="0.3">
      <c r="A144" t="s">
        <v>454</v>
      </c>
    </row>
    <row r="145" spans="1:1" x14ac:dyDescent="0.3">
      <c r="A145" t="s">
        <v>458</v>
      </c>
    </row>
    <row r="146" spans="1:1" x14ac:dyDescent="0.3">
      <c r="A146" t="s">
        <v>455</v>
      </c>
    </row>
    <row r="147" spans="1:1" x14ac:dyDescent="0.3">
      <c r="A147" t="s">
        <v>453</v>
      </c>
    </row>
    <row r="148" spans="1:1" x14ac:dyDescent="0.3">
      <c r="A148" t="s">
        <v>456</v>
      </c>
    </row>
    <row r="149" spans="1:1" x14ac:dyDescent="0.3">
      <c r="A149" t="s">
        <v>456</v>
      </c>
    </row>
    <row r="150" spans="1:1" x14ac:dyDescent="0.3">
      <c r="A150" t="s">
        <v>454</v>
      </c>
    </row>
    <row r="151" spans="1:1" x14ac:dyDescent="0.3">
      <c r="A151" t="s">
        <v>454</v>
      </c>
    </row>
    <row r="152" spans="1:1" x14ac:dyDescent="0.3">
      <c r="A152" t="s">
        <v>454</v>
      </c>
    </row>
    <row r="153" spans="1:1" x14ac:dyDescent="0.3">
      <c r="A153" t="s">
        <v>455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A20D-0EE7-408C-B92E-B0F1195BC77B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B26E-BC61-4503-BB9A-91557602A636}">
  <dimension ref="A1:G1298"/>
  <sheetViews>
    <sheetView topLeftCell="A1274" workbookViewId="0">
      <selection activeCell="G2" sqref="G2:G1298"/>
    </sheetView>
  </sheetViews>
  <sheetFormatPr defaultRowHeight="14.4" x14ac:dyDescent="0.3"/>
  <cols>
    <col min="2" max="2" width="79.109375" bestFit="1" customWidth="1"/>
    <col min="3" max="3" width="19.6640625" hidden="1" customWidth="1"/>
    <col min="4" max="4" width="21.5546875" hidden="1" customWidth="1"/>
  </cols>
  <sheetData>
    <row r="1" spans="1:7" x14ac:dyDescent="0.3">
      <c r="A1" t="s">
        <v>0</v>
      </c>
      <c r="B1" t="s">
        <v>1952</v>
      </c>
      <c r="G1" t="s">
        <v>2601</v>
      </c>
    </row>
    <row r="2" spans="1:7" x14ac:dyDescent="0.3">
      <c r="A2">
        <v>1</v>
      </c>
      <c r="B2" t="s">
        <v>1953</v>
      </c>
      <c r="C2" t="s">
        <v>1712</v>
      </c>
      <c r="D2" t="s">
        <v>1713</v>
      </c>
      <c r="E2" t="str">
        <f>RIGHT(C2,8)</f>
        <v>24/08/23</v>
      </c>
      <c r="F2" t="str">
        <f>RIGHT(D2,8)</f>
        <v>13/12/24</v>
      </c>
      <c r="G2" s="121">
        <v>0.67</v>
      </c>
    </row>
    <row r="3" spans="1:7" x14ac:dyDescent="0.3">
      <c r="A3" t="s">
        <v>413</v>
      </c>
      <c r="B3" t="s">
        <v>2002</v>
      </c>
      <c r="C3" t="s">
        <v>1712</v>
      </c>
      <c r="D3" t="s">
        <v>1714</v>
      </c>
      <c r="E3" t="str">
        <f>RIGHT(C3,8)</f>
        <v>24/08/23</v>
      </c>
      <c r="F3" t="str">
        <f t="shared" ref="F3:F66" si="0">RIGHT(D3,8)</f>
        <v>25/08/23</v>
      </c>
      <c r="G3" s="121">
        <v>1</v>
      </c>
    </row>
    <row r="4" spans="1:7" x14ac:dyDescent="0.3">
      <c r="A4" t="s">
        <v>414</v>
      </c>
      <c r="B4" t="s">
        <v>2003</v>
      </c>
      <c r="C4" t="s">
        <v>1712</v>
      </c>
      <c r="D4" t="s">
        <v>1714</v>
      </c>
      <c r="E4" t="str">
        <f t="shared" ref="E4:E67" si="1">RIGHT(C4,8)</f>
        <v>24/08/23</v>
      </c>
      <c r="F4" t="str">
        <f t="shared" si="0"/>
        <v>25/08/23</v>
      </c>
      <c r="G4" s="121">
        <v>1</v>
      </c>
    </row>
    <row r="5" spans="1:7" x14ac:dyDescent="0.3">
      <c r="A5" t="s">
        <v>415</v>
      </c>
      <c r="B5" t="s">
        <v>2004</v>
      </c>
      <c r="C5" t="s">
        <v>1714</v>
      </c>
      <c r="D5" t="s">
        <v>1715</v>
      </c>
      <c r="E5" t="str">
        <f t="shared" si="1"/>
        <v>25/08/23</v>
      </c>
      <c r="F5" t="str">
        <f t="shared" si="0"/>
        <v>19/10/23</v>
      </c>
      <c r="G5" s="121">
        <v>0.99</v>
      </c>
    </row>
    <row r="6" spans="1:7" x14ac:dyDescent="0.3">
      <c r="A6" t="s">
        <v>416</v>
      </c>
      <c r="B6" t="s">
        <v>2005</v>
      </c>
      <c r="C6" t="s">
        <v>1714</v>
      </c>
      <c r="D6" t="s">
        <v>1716</v>
      </c>
      <c r="E6" t="str">
        <f t="shared" si="1"/>
        <v>25/08/23</v>
      </c>
      <c r="F6" t="str">
        <f t="shared" si="0"/>
        <v>11/09/23</v>
      </c>
      <c r="G6" s="121">
        <v>1</v>
      </c>
    </row>
    <row r="7" spans="1:7" x14ac:dyDescent="0.3">
      <c r="A7" t="s">
        <v>417</v>
      </c>
      <c r="B7" t="s">
        <v>2006</v>
      </c>
      <c r="C7" t="s">
        <v>1716</v>
      </c>
      <c r="D7" t="s">
        <v>1717</v>
      </c>
      <c r="E7" t="str">
        <f t="shared" si="1"/>
        <v>11/09/23</v>
      </c>
      <c r="F7" t="str">
        <f t="shared" si="0"/>
        <v>04/10/23</v>
      </c>
      <c r="G7" s="121">
        <v>1</v>
      </c>
    </row>
    <row r="8" spans="1:7" x14ac:dyDescent="0.3">
      <c r="A8" t="s">
        <v>418</v>
      </c>
      <c r="B8" t="s">
        <v>2007</v>
      </c>
      <c r="C8" t="s">
        <v>1716</v>
      </c>
      <c r="D8" t="s">
        <v>1718</v>
      </c>
      <c r="E8" t="str">
        <f t="shared" si="1"/>
        <v>11/09/23</v>
      </c>
      <c r="F8" t="str">
        <f t="shared" si="0"/>
        <v>18/09/23</v>
      </c>
      <c r="G8" s="121">
        <v>1</v>
      </c>
    </row>
    <row r="9" spans="1:7" x14ac:dyDescent="0.3">
      <c r="A9" t="s">
        <v>466</v>
      </c>
      <c r="B9" t="s">
        <v>2008</v>
      </c>
      <c r="C9" t="s">
        <v>1716</v>
      </c>
      <c r="D9" t="s">
        <v>1719</v>
      </c>
      <c r="E9" t="str">
        <f t="shared" si="1"/>
        <v>11/09/23</v>
      </c>
      <c r="F9" t="str">
        <f t="shared" si="0"/>
        <v>21/09/23</v>
      </c>
      <c r="G9" s="121">
        <v>1</v>
      </c>
    </row>
    <row r="10" spans="1:7" x14ac:dyDescent="0.3">
      <c r="A10" t="s">
        <v>467</v>
      </c>
      <c r="B10" t="s">
        <v>2009</v>
      </c>
      <c r="C10" t="s">
        <v>1716</v>
      </c>
      <c r="D10" t="s">
        <v>1720</v>
      </c>
      <c r="E10" t="str">
        <f t="shared" si="1"/>
        <v>11/09/23</v>
      </c>
      <c r="F10" t="str">
        <f t="shared" si="0"/>
        <v>12/09/23</v>
      </c>
      <c r="G10" s="121">
        <v>1</v>
      </c>
    </row>
    <row r="11" spans="1:7" x14ac:dyDescent="0.3">
      <c r="A11" t="s">
        <v>468</v>
      </c>
      <c r="B11" t="s">
        <v>2010</v>
      </c>
      <c r="C11" t="s">
        <v>1716</v>
      </c>
      <c r="D11" t="s">
        <v>1716</v>
      </c>
      <c r="E11" t="str">
        <f t="shared" si="1"/>
        <v>11/09/23</v>
      </c>
      <c r="F11" t="str">
        <f t="shared" si="0"/>
        <v>11/09/23</v>
      </c>
      <c r="G11" s="121">
        <v>1</v>
      </c>
    </row>
    <row r="12" spans="1:7" x14ac:dyDescent="0.3">
      <c r="A12" t="s">
        <v>469</v>
      </c>
      <c r="B12" t="s">
        <v>2011</v>
      </c>
      <c r="C12" t="s">
        <v>1716</v>
      </c>
      <c r="D12" t="s">
        <v>1720</v>
      </c>
      <c r="E12" t="str">
        <f t="shared" si="1"/>
        <v>11/09/23</v>
      </c>
      <c r="F12" t="str">
        <f t="shared" si="0"/>
        <v>12/09/23</v>
      </c>
      <c r="G12" s="121">
        <v>1</v>
      </c>
    </row>
    <row r="13" spans="1:7" x14ac:dyDescent="0.3">
      <c r="A13" t="s">
        <v>470</v>
      </c>
      <c r="B13" t="s">
        <v>2012</v>
      </c>
      <c r="C13" t="s">
        <v>1719</v>
      </c>
      <c r="D13" t="s">
        <v>1719</v>
      </c>
      <c r="E13" t="str">
        <f t="shared" si="1"/>
        <v>21/09/23</v>
      </c>
      <c r="F13" t="str">
        <f t="shared" si="0"/>
        <v>21/09/23</v>
      </c>
      <c r="G13" s="121">
        <v>1</v>
      </c>
    </row>
    <row r="14" spans="1:7" x14ac:dyDescent="0.3">
      <c r="A14" t="s">
        <v>471</v>
      </c>
      <c r="B14" t="s">
        <v>2009</v>
      </c>
      <c r="C14" t="s">
        <v>1719</v>
      </c>
      <c r="D14" t="s">
        <v>1715</v>
      </c>
      <c r="E14" t="str">
        <f t="shared" si="1"/>
        <v>21/09/23</v>
      </c>
      <c r="F14" t="str">
        <f t="shared" si="0"/>
        <v>19/10/23</v>
      </c>
      <c r="G14" s="121">
        <v>1</v>
      </c>
    </row>
    <row r="15" spans="1:7" x14ac:dyDescent="0.3">
      <c r="A15" t="s">
        <v>472</v>
      </c>
      <c r="B15" t="s">
        <v>2013</v>
      </c>
      <c r="C15" t="s">
        <v>1715</v>
      </c>
      <c r="D15" t="s">
        <v>1715</v>
      </c>
      <c r="E15" t="str">
        <f t="shared" si="1"/>
        <v>19/10/23</v>
      </c>
      <c r="F15" t="str">
        <f t="shared" si="0"/>
        <v>19/10/23</v>
      </c>
      <c r="G15" s="121">
        <v>0.75</v>
      </c>
    </row>
    <row r="16" spans="1:7" x14ac:dyDescent="0.3">
      <c r="A16" t="s">
        <v>419</v>
      </c>
      <c r="B16" t="s">
        <v>2014</v>
      </c>
      <c r="C16" t="s">
        <v>1721</v>
      </c>
      <c r="D16" t="s">
        <v>1722</v>
      </c>
      <c r="E16" t="str">
        <f t="shared" si="1"/>
        <v>30/08/23</v>
      </c>
      <c r="F16" t="str">
        <f t="shared" si="0"/>
        <v>20/02/24</v>
      </c>
      <c r="G16" s="121">
        <v>1</v>
      </c>
    </row>
    <row r="17" spans="1:7" x14ac:dyDescent="0.3">
      <c r="A17" t="s">
        <v>420</v>
      </c>
      <c r="B17" t="s">
        <v>2015</v>
      </c>
      <c r="C17" t="s">
        <v>1721</v>
      </c>
      <c r="D17" t="s">
        <v>1723</v>
      </c>
      <c r="E17" t="str">
        <f t="shared" si="1"/>
        <v>30/08/23</v>
      </c>
      <c r="F17" t="str">
        <f t="shared" si="0"/>
        <v>15/09/23</v>
      </c>
      <c r="G17" s="121">
        <v>1</v>
      </c>
    </row>
    <row r="18" spans="1:7" x14ac:dyDescent="0.3">
      <c r="A18" t="s">
        <v>421</v>
      </c>
      <c r="B18" t="s">
        <v>2016</v>
      </c>
      <c r="C18" t="s">
        <v>1718</v>
      </c>
      <c r="D18" t="s">
        <v>1719</v>
      </c>
      <c r="E18" t="str">
        <f t="shared" si="1"/>
        <v>18/09/23</v>
      </c>
      <c r="F18" t="str">
        <f t="shared" si="0"/>
        <v>21/09/23</v>
      </c>
      <c r="G18" s="121">
        <v>1</v>
      </c>
    </row>
    <row r="19" spans="1:7" x14ac:dyDescent="0.3">
      <c r="A19" t="s">
        <v>422</v>
      </c>
      <c r="B19" t="s">
        <v>2017</v>
      </c>
      <c r="C19" t="s">
        <v>1719</v>
      </c>
      <c r="D19" t="s">
        <v>1724</v>
      </c>
      <c r="E19" t="str">
        <f t="shared" si="1"/>
        <v>21/09/23</v>
      </c>
      <c r="F19" t="str">
        <f t="shared" si="0"/>
        <v>27/09/23</v>
      </c>
      <c r="G19" s="121">
        <v>1</v>
      </c>
    </row>
    <row r="20" spans="1:7" x14ac:dyDescent="0.3">
      <c r="A20" t="s">
        <v>423</v>
      </c>
      <c r="B20" t="s">
        <v>2018</v>
      </c>
      <c r="C20" t="s">
        <v>1719</v>
      </c>
      <c r="D20" t="s">
        <v>1722</v>
      </c>
      <c r="E20" t="str">
        <f t="shared" si="1"/>
        <v>21/09/23</v>
      </c>
      <c r="F20" t="str">
        <f t="shared" si="0"/>
        <v>20/02/24</v>
      </c>
      <c r="G20" s="121">
        <v>1</v>
      </c>
    </row>
    <row r="21" spans="1:7" x14ac:dyDescent="0.3">
      <c r="A21" t="s">
        <v>424</v>
      </c>
      <c r="B21" t="s">
        <v>2019</v>
      </c>
      <c r="C21" t="s">
        <v>1716</v>
      </c>
      <c r="D21" t="s">
        <v>1725</v>
      </c>
      <c r="E21" t="str">
        <f t="shared" si="1"/>
        <v>11/09/23</v>
      </c>
      <c r="F21" t="str">
        <f t="shared" si="0"/>
        <v>13/05/24</v>
      </c>
      <c r="G21" s="121">
        <v>0.99</v>
      </c>
    </row>
    <row r="22" spans="1:7" x14ac:dyDescent="0.3">
      <c r="A22" t="s">
        <v>425</v>
      </c>
      <c r="B22" t="s">
        <v>2020</v>
      </c>
      <c r="C22" t="s">
        <v>1716</v>
      </c>
      <c r="D22" t="s">
        <v>1726</v>
      </c>
      <c r="E22" t="str">
        <f t="shared" si="1"/>
        <v>11/09/23</v>
      </c>
      <c r="F22" t="str">
        <f t="shared" si="0"/>
        <v>13/09/23</v>
      </c>
      <c r="G22" s="121">
        <v>1</v>
      </c>
    </row>
    <row r="23" spans="1:7" x14ac:dyDescent="0.3">
      <c r="A23" t="s">
        <v>80</v>
      </c>
      <c r="B23" t="s">
        <v>2021</v>
      </c>
      <c r="C23" t="s">
        <v>1727</v>
      </c>
      <c r="D23" t="s">
        <v>1724</v>
      </c>
      <c r="E23" t="str">
        <f t="shared" si="1"/>
        <v>14/09/23</v>
      </c>
      <c r="F23" t="str">
        <f t="shared" si="0"/>
        <v>27/09/23</v>
      </c>
      <c r="G23" s="121">
        <v>1</v>
      </c>
    </row>
    <row r="24" spans="1:7" x14ac:dyDescent="0.3">
      <c r="A24" t="s">
        <v>116</v>
      </c>
      <c r="B24" t="s">
        <v>2022</v>
      </c>
      <c r="C24" t="s">
        <v>1724</v>
      </c>
      <c r="D24" t="s">
        <v>1728</v>
      </c>
      <c r="E24" t="str">
        <f t="shared" si="1"/>
        <v>27/09/23</v>
      </c>
      <c r="F24" t="str">
        <f t="shared" si="0"/>
        <v>24/10/23</v>
      </c>
      <c r="G24" s="121">
        <v>1</v>
      </c>
    </row>
    <row r="25" spans="1:7" x14ac:dyDescent="0.3">
      <c r="A25" t="s">
        <v>134</v>
      </c>
      <c r="B25" t="s">
        <v>2023</v>
      </c>
      <c r="C25" t="s">
        <v>1720</v>
      </c>
      <c r="D25" t="s">
        <v>1723</v>
      </c>
      <c r="E25" t="str">
        <f t="shared" si="1"/>
        <v>12/09/23</v>
      </c>
      <c r="F25" t="str">
        <f t="shared" si="0"/>
        <v>15/09/23</v>
      </c>
      <c r="G25" s="121">
        <v>1</v>
      </c>
    </row>
    <row r="26" spans="1:7" x14ac:dyDescent="0.3">
      <c r="A26" t="s">
        <v>147</v>
      </c>
      <c r="B26" t="s">
        <v>2021</v>
      </c>
      <c r="C26" t="s">
        <v>1725</v>
      </c>
      <c r="D26" t="s">
        <v>1725</v>
      </c>
      <c r="E26" t="str">
        <f t="shared" si="1"/>
        <v>13/05/24</v>
      </c>
      <c r="F26" t="str">
        <f t="shared" si="0"/>
        <v>13/05/24</v>
      </c>
      <c r="G26" s="121">
        <v>0.95</v>
      </c>
    </row>
    <row r="27" spans="1:7" x14ac:dyDescent="0.3">
      <c r="A27" t="s">
        <v>473</v>
      </c>
      <c r="B27" t="s">
        <v>2022</v>
      </c>
      <c r="C27" t="s">
        <v>1725</v>
      </c>
      <c r="D27" t="s">
        <v>1725</v>
      </c>
      <c r="E27" t="str">
        <f t="shared" si="1"/>
        <v>13/05/24</v>
      </c>
      <c r="F27" t="str">
        <f t="shared" si="0"/>
        <v>13/05/24</v>
      </c>
      <c r="G27" s="121">
        <v>1</v>
      </c>
    </row>
    <row r="28" spans="1:7" x14ac:dyDescent="0.3">
      <c r="A28" t="s">
        <v>474</v>
      </c>
      <c r="B28" t="s">
        <v>2024</v>
      </c>
      <c r="C28" t="s">
        <v>1712</v>
      </c>
      <c r="D28" t="s">
        <v>1729</v>
      </c>
      <c r="E28" t="str">
        <f t="shared" si="1"/>
        <v>24/08/23</v>
      </c>
      <c r="F28" t="str">
        <f t="shared" si="0"/>
        <v>20/06/24</v>
      </c>
      <c r="G28" s="121">
        <v>0.94</v>
      </c>
    </row>
    <row r="29" spans="1:7" x14ac:dyDescent="0.3">
      <c r="A29" t="s">
        <v>475</v>
      </c>
      <c r="B29" t="s">
        <v>2025</v>
      </c>
      <c r="C29" t="s">
        <v>1719</v>
      </c>
      <c r="D29" t="s">
        <v>1730</v>
      </c>
      <c r="E29" t="str">
        <f t="shared" si="1"/>
        <v>21/09/23</v>
      </c>
      <c r="F29" t="str">
        <f t="shared" si="0"/>
        <v>13/03/24</v>
      </c>
      <c r="G29" s="121">
        <v>1</v>
      </c>
    </row>
    <row r="30" spans="1:7" x14ac:dyDescent="0.3">
      <c r="A30" t="s">
        <v>476</v>
      </c>
      <c r="B30" t="s">
        <v>2026</v>
      </c>
      <c r="C30" t="s">
        <v>1719</v>
      </c>
      <c r="D30" t="s">
        <v>1731</v>
      </c>
      <c r="E30" t="str">
        <f t="shared" si="1"/>
        <v>21/09/23</v>
      </c>
      <c r="F30" t="str">
        <f t="shared" si="0"/>
        <v>28/09/23</v>
      </c>
      <c r="G30" s="121">
        <v>1</v>
      </c>
    </row>
    <row r="31" spans="1:7" x14ac:dyDescent="0.3">
      <c r="A31" t="s">
        <v>477</v>
      </c>
      <c r="B31" t="s">
        <v>2027</v>
      </c>
      <c r="C31" t="s">
        <v>1732</v>
      </c>
      <c r="D31" t="s">
        <v>1733</v>
      </c>
      <c r="E31" t="str">
        <f t="shared" si="1"/>
        <v>05/02/24</v>
      </c>
      <c r="F31" t="str">
        <f t="shared" si="0"/>
        <v>06/02/24</v>
      </c>
      <c r="G31" s="121">
        <v>1</v>
      </c>
    </row>
    <row r="32" spans="1:7" x14ac:dyDescent="0.3">
      <c r="A32" t="s">
        <v>478</v>
      </c>
      <c r="B32" t="s">
        <v>2028</v>
      </c>
      <c r="C32" t="s">
        <v>1734</v>
      </c>
      <c r="D32" t="s">
        <v>1730</v>
      </c>
      <c r="E32" t="str">
        <f t="shared" si="1"/>
        <v>19/02/24</v>
      </c>
      <c r="F32" t="str">
        <f t="shared" si="0"/>
        <v>13/03/24</v>
      </c>
      <c r="G32" s="121">
        <v>1</v>
      </c>
    </row>
    <row r="33" spans="1:7" x14ac:dyDescent="0.3">
      <c r="A33" t="s">
        <v>479</v>
      </c>
      <c r="B33" t="s">
        <v>2029</v>
      </c>
      <c r="C33" t="s">
        <v>1735</v>
      </c>
      <c r="D33" t="s">
        <v>1736</v>
      </c>
      <c r="E33" t="str">
        <f t="shared" si="1"/>
        <v>21/02/24</v>
      </c>
      <c r="F33" t="str">
        <f t="shared" si="0"/>
        <v>26/02/24</v>
      </c>
      <c r="G33" s="121">
        <v>1</v>
      </c>
    </row>
    <row r="34" spans="1:7" x14ac:dyDescent="0.3">
      <c r="A34" t="s">
        <v>480</v>
      </c>
      <c r="B34" t="s">
        <v>2030</v>
      </c>
      <c r="C34" t="s">
        <v>1735</v>
      </c>
      <c r="D34" t="s">
        <v>1735</v>
      </c>
      <c r="E34" t="str">
        <f t="shared" si="1"/>
        <v>21/02/24</v>
      </c>
      <c r="F34" t="str">
        <f t="shared" si="0"/>
        <v>21/02/24</v>
      </c>
      <c r="G34" s="121">
        <v>1</v>
      </c>
    </row>
    <row r="35" spans="1:7" x14ac:dyDescent="0.3">
      <c r="A35" t="s">
        <v>481</v>
      </c>
      <c r="B35" t="s">
        <v>2031</v>
      </c>
      <c r="C35" t="s">
        <v>1737</v>
      </c>
      <c r="D35" t="s">
        <v>1738</v>
      </c>
      <c r="E35" t="str">
        <f t="shared" si="1"/>
        <v>22/02/24</v>
      </c>
      <c r="F35" t="str">
        <f t="shared" si="0"/>
        <v>23/02/24</v>
      </c>
      <c r="G35" s="121">
        <v>1</v>
      </c>
    </row>
    <row r="36" spans="1:7" x14ac:dyDescent="0.3">
      <c r="A36" t="s">
        <v>482</v>
      </c>
      <c r="B36" t="s">
        <v>2032</v>
      </c>
      <c r="C36" t="s">
        <v>1738</v>
      </c>
      <c r="D36" t="s">
        <v>1738</v>
      </c>
      <c r="E36" t="str">
        <f t="shared" si="1"/>
        <v>23/02/24</v>
      </c>
      <c r="F36" t="str">
        <f t="shared" si="0"/>
        <v>23/02/24</v>
      </c>
      <c r="G36" s="121">
        <v>1</v>
      </c>
    </row>
    <row r="37" spans="1:7" x14ac:dyDescent="0.3">
      <c r="A37" t="s">
        <v>483</v>
      </c>
      <c r="B37" t="s">
        <v>2033</v>
      </c>
      <c r="C37" t="s">
        <v>1738</v>
      </c>
      <c r="D37" t="s">
        <v>1736</v>
      </c>
      <c r="E37" t="str">
        <f t="shared" si="1"/>
        <v>23/02/24</v>
      </c>
      <c r="F37" t="str">
        <f t="shared" si="0"/>
        <v>26/02/24</v>
      </c>
      <c r="G37" s="121">
        <v>1</v>
      </c>
    </row>
    <row r="38" spans="1:7" x14ac:dyDescent="0.3">
      <c r="A38" t="s">
        <v>484</v>
      </c>
      <c r="B38" t="s">
        <v>2034</v>
      </c>
      <c r="C38" t="s">
        <v>1735</v>
      </c>
      <c r="D38" t="s">
        <v>1736</v>
      </c>
      <c r="E38" t="str">
        <f t="shared" si="1"/>
        <v>21/02/24</v>
      </c>
      <c r="F38" t="str">
        <f t="shared" si="0"/>
        <v>26/02/24</v>
      </c>
      <c r="G38" s="121">
        <v>1</v>
      </c>
    </row>
    <row r="39" spans="1:7" x14ac:dyDescent="0.3">
      <c r="A39" t="s">
        <v>485</v>
      </c>
      <c r="B39" t="s">
        <v>2030</v>
      </c>
      <c r="C39" t="s">
        <v>1735</v>
      </c>
      <c r="D39" t="s">
        <v>1735</v>
      </c>
      <c r="E39" t="str">
        <f t="shared" si="1"/>
        <v>21/02/24</v>
      </c>
      <c r="F39" t="str">
        <f t="shared" si="0"/>
        <v>21/02/24</v>
      </c>
      <c r="G39" s="121">
        <v>1</v>
      </c>
    </row>
    <row r="40" spans="1:7" x14ac:dyDescent="0.3">
      <c r="A40" t="s">
        <v>486</v>
      </c>
      <c r="B40" t="s">
        <v>2031</v>
      </c>
      <c r="C40" t="s">
        <v>1737</v>
      </c>
      <c r="D40" t="s">
        <v>1738</v>
      </c>
      <c r="E40" t="str">
        <f t="shared" si="1"/>
        <v>22/02/24</v>
      </c>
      <c r="F40" t="str">
        <f t="shared" si="0"/>
        <v>23/02/24</v>
      </c>
      <c r="G40" s="121">
        <v>1</v>
      </c>
    </row>
    <row r="41" spans="1:7" x14ac:dyDescent="0.3">
      <c r="A41" t="s">
        <v>487</v>
      </c>
      <c r="B41" t="s">
        <v>2032</v>
      </c>
      <c r="C41" t="s">
        <v>1738</v>
      </c>
      <c r="D41" t="s">
        <v>1738</v>
      </c>
      <c r="E41" t="str">
        <f t="shared" si="1"/>
        <v>23/02/24</v>
      </c>
      <c r="F41" t="str">
        <f t="shared" si="0"/>
        <v>23/02/24</v>
      </c>
      <c r="G41" s="121">
        <v>1</v>
      </c>
    </row>
    <row r="42" spans="1:7" x14ac:dyDescent="0.3">
      <c r="A42" t="s">
        <v>488</v>
      </c>
      <c r="B42" t="s">
        <v>2033</v>
      </c>
      <c r="C42" t="s">
        <v>1738</v>
      </c>
      <c r="D42" t="s">
        <v>1736</v>
      </c>
      <c r="E42" t="str">
        <f t="shared" si="1"/>
        <v>23/02/24</v>
      </c>
      <c r="F42" t="str">
        <f t="shared" si="0"/>
        <v>26/02/24</v>
      </c>
      <c r="G42" s="121">
        <v>1</v>
      </c>
    </row>
    <row r="43" spans="1:7" x14ac:dyDescent="0.3">
      <c r="A43" t="s">
        <v>489</v>
      </c>
      <c r="B43" t="s">
        <v>2035</v>
      </c>
      <c r="C43" t="s">
        <v>1735</v>
      </c>
      <c r="D43" t="s">
        <v>1736</v>
      </c>
      <c r="E43" t="str">
        <f t="shared" si="1"/>
        <v>21/02/24</v>
      </c>
      <c r="F43" t="str">
        <f t="shared" si="0"/>
        <v>26/02/24</v>
      </c>
      <c r="G43" s="121">
        <v>1</v>
      </c>
    </row>
    <row r="44" spans="1:7" x14ac:dyDescent="0.3">
      <c r="A44" t="s">
        <v>490</v>
      </c>
      <c r="B44" t="s">
        <v>2030</v>
      </c>
      <c r="C44" t="s">
        <v>1735</v>
      </c>
      <c r="D44" t="s">
        <v>1735</v>
      </c>
      <c r="E44" t="str">
        <f t="shared" si="1"/>
        <v>21/02/24</v>
      </c>
      <c r="F44" t="str">
        <f t="shared" si="0"/>
        <v>21/02/24</v>
      </c>
      <c r="G44" s="121">
        <v>1</v>
      </c>
    </row>
    <row r="45" spans="1:7" x14ac:dyDescent="0.3">
      <c r="A45" t="s">
        <v>491</v>
      </c>
      <c r="B45" t="s">
        <v>2031</v>
      </c>
      <c r="C45" t="s">
        <v>1737</v>
      </c>
      <c r="D45" t="s">
        <v>1738</v>
      </c>
      <c r="E45" t="str">
        <f t="shared" si="1"/>
        <v>22/02/24</v>
      </c>
      <c r="F45" t="str">
        <f t="shared" si="0"/>
        <v>23/02/24</v>
      </c>
      <c r="G45" s="121">
        <v>1</v>
      </c>
    </row>
    <row r="46" spans="1:7" x14ac:dyDescent="0.3">
      <c r="A46" t="s">
        <v>492</v>
      </c>
      <c r="B46" t="s">
        <v>2032</v>
      </c>
      <c r="C46" t="s">
        <v>1738</v>
      </c>
      <c r="D46" t="s">
        <v>1738</v>
      </c>
      <c r="E46" t="str">
        <f t="shared" si="1"/>
        <v>23/02/24</v>
      </c>
      <c r="F46" t="str">
        <f t="shared" si="0"/>
        <v>23/02/24</v>
      </c>
      <c r="G46" s="121">
        <v>1</v>
      </c>
    </row>
    <row r="47" spans="1:7" x14ac:dyDescent="0.3">
      <c r="A47" t="s">
        <v>493</v>
      </c>
      <c r="B47" t="s">
        <v>2033</v>
      </c>
      <c r="C47" t="s">
        <v>1738</v>
      </c>
      <c r="D47" t="s">
        <v>1736</v>
      </c>
      <c r="E47" t="str">
        <f t="shared" si="1"/>
        <v>23/02/24</v>
      </c>
      <c r="F47" t="str">
        <f t="shared" si="0"/>
        <v>26/02/24</v>
      </c>
      <c r="G47" s="121">
        <v>1</v>
      </c>
    </row>
    <row r="48" spans="1:7" x14ac:dyDescent="0.3">
      <c r="A48" t="s">
        <v>494</v>
      </c>
      <c r="B48" t="s">
        <v>2036</v>
      </c>
      <c r="C48" t="s">
        <v>1739</v>
      </c>
      <c r="D48" t="s">
        <v>1740</v>
      </c>
      <c r="E48" t="str">
        <f t="shared" si="1"/>
        <v>04/03/24</v>
      </c>
      <c r="F48" t="str">
        <f t="shared" si="0"/>
        <v>06/03/24</v>
      </c>
      <c r="G48" s="121">
        <v>1</v>
      </c>
    </row>
    <row r="49" spans="1:7" x14ac:dyDescent="0.3">
      <c r="A49" t="s">
        <v>495</v>
      </c>
      <c r="B49" t="s">
        <v>2030</v>
      </c>
      <c r="C49" t="s">
        <v>1739</v>
      </c>
      <c r="D49" t="s">
        <v>1739</v>
      </c>
      <c r="E49" t="str">
        <f t="shared" si="1"/>
        <v>04/03/24</v>
      </c>
      <c r="F49" t="str">
        <f t="shared" si="0"/>
        <v>04/03/24</v>
      </c>
      <c r="G49" s="121">
        <v>1</v>
      </c>
    </row>
    <row r="50" spans="1:7" x14ac:dyDescent="0.3">
      <c r="A50" t="s">
        <v>496</v>
      </c>
      <c r="B50" t="s">
        <v>2031</v>
      </c>
      <c r="C50" t="s">
        <v>1739</v>
      </c>
      <c r="D50" t="s">
        <v>1741</v>
      </c>
      <c r="E50" t="str">
        <f t="shared" si="1"/>
        <v>04/03/24</v>
      </c>
      <c r="F50" t="str">
        <f t="shared" si="0"/>
        <v>05/03/24</v>
      </c>
      <c r="G50" s="121">
        <v>1</v>
      </c>
    </row>
    <row r="51" spans="1:7" x14ac:dyDescent="0.3">
      <c r="A51" t="s">
        <v>497</v>
      </c>
      <c r="B51" t="s">
        <v>2032</v>
      </c>
      <c r="C51" t="s">
        <v>1741</v>
      </c>
      <c r="D51" t="s">
        <v>1740</v>
      </c>
      <c r="E51" t="str">
        <f t="shared" si="1"/>
        <v>05/03/24</v>
      </c>
      <c r="F51" t="str">
        <f t="shared" si="0"/>
        <v>06/03/24</v>
      </c>
      <c r="G51" s="121">
        <v>1</v>
      </c>
    </row>
    <row r="52" spans="1:7" x14ac:dyDescent="0.3">
      <c r="A52" t="s">
        <v>498</v>
      </c>
      <c r="B52" t="s">
        <v>2033</v>
      </c>
      <c r="C52" t="s">
        <v>1740</v>
      </c>
      <c r="D52" t="s">
        <v>1740</v>
      </c>
      <c r="E52" t="str">
        <f t="shared" si="1"/>
        <v>06/03/24</v>
      </c>
      <c r="F52" t="str">
        <f t="shared" si="0"/>
        <v>06/03/24</v>
      </c>
      <c r="G52" s="121">
        <v>1</v>
      </c>
    </row>
    <row r="53" spans="1:7" x14ac:dyDescent="0.3">
      <c r="A53" t="s">
        <v>499</v>
      </c>
      <c r="B53" t="s">
        <v>2037</v>
      </c>
      <c r="C53" t="s">
        <v>1739</v>
      </c>
      <c r="D53" t="s">
        <v>1742</v>
      </c>
      <c r="E53" t="str">
        <f t="shared" si="1"/>
        <v>04/03/24</v>
      </c>
      <c r="F53" t="str">
        <f t="shared" si="0"/>
        <v>11/03/24</v>
      </c>
      <c r="G53" s="121">
        <v>1</v>
      </c>
    </row>
    <row r="54" spans="1:7" x14ac:dyDescent="0.3">
      <c r="A54" t="s">
        <v>500</v>
      </c>
      <c r="B54" t="s">
        <v>2030</v>
      </c>
      <c r="C54" t="s">
        <v>1739</v>
      </c>
      <c r="D54" t="s">
        <v>1739</v>
      </c>
      <c r="E54" t="str">
        <f t="shared" si="1"/>
        <v>04/03/24</v>
      </c>
      <c r="F54" t="str">
        <f t="shared" si="0"/>
        <v>04/03/24</v>
      </c>
      <c r="G54" s="121">
        <v>1</v>
      </c>
    </row>
    <row r="55" spans="1:7" x14ac:dyDescent="0.3">
      <c r="A55" t="s">
        <v>501</v>
      </c>
      <c r="B55" t="s">
        <v>2031</v>
      </c>
      <c r="C55" t="s">
        <v>1740</v>
      </c>
      <c r="D55" t="s">
        <v>1743</v>
      </c>
      <c r="E55" t="str">
        <f t="shared" si="1"/>
        <v>06/03/24</v>
      </c>
      <c r="F55" t="str">
        <f t="shared" si="0"/>
        <v>08/03/24</v>
      </c>
      <c r="G55" s="121">
        <v>1</v>
      </c>
    </row>
    <row r="56" spans="1:7" x14ac:dyDescent="0.3">
      <c r="A56" t="s">
        <v>502</v>
      </c>
      <c r="B56" t="s">
        <v>2032</v>
      </c>
      <c r="C56" t="s">
        <v>1743</v>
      </c>
      <c r="D56" t="s">
        <v>1743</v>
      </c>
      <c r="E56" t="str">
        <f t="shared" si="1"/>
        <v>08/03/24</v>
      </c>
      <c r="F56" t="str">
        <f t="shared" si="0"/>
        <v>08/03/24</v>
      </c>
      <c r="G56" s="121">
        <v>1</v>
      </c>
    </row>
    <row r="57" spans="1:7" x14ac:dyDescent="0.3">
      <c r="A57" t="s">
        <v>503</v>
      </c>
      <c r="B57" t="s">
        <v>2033</v>
      </c>
      <c r="C57" t="s">
        <v>1743</v>
      </c>
      <c r="D57" t="s">
        <v>1742</v>
      </c>
      <c r="E57" t="str">
        <f t="shared" si="1"/>
        <v>08/03/24</v>
      </c>
      <c r="F57" t="str">
        <f t="shared" si="0"/>
        <v>11/03/24</v>
      </c>
      <c r="G57" s="121">
        <v>1</v>
      </c>
    </row>
    <row r="58" spans="1:7" x14ac:dyDescent="0.3">
      <c r="A58" t="s">
        <v>504</v>
      </c>
      <c r="B58" t="s">
        <v>2038</v>
      </c>
      <c r="C58" t="s">
        <v>1739</v>
      </c>
      <c r="D58" t="s">
        <v>1730</v>
      </c>
      <c r="E58" t="str">
        <f t="shared" si="1"/>
        <v>04/03/24</v>
      </c>
      <c r="F58" t="str">
        <f t="shared" si="0"/>
        <v>13/03/24</v>
      </c>
      <c r="G58" s="121">
        <v>1</v>
      </c>
    </row>
    <row r="59" spans="1:7" x14ac:dyDescent="0.3">
      <c r="A59" t="s">
        <v>505</v>
      </c>
      <c r="B59" t="s">
        <v>2030</v>
      </c>
      <c r="C59" t="s">
        <v>1739</v>
      </c>
      <c r="D59" t="s">
        <v>1739</v>
      </c>
      <c r="E59" t="str">
        <f t="shared" si="1"/>
        <v>04/03/24</v>
      </c>
      <c r="F59" t="str">
        <f t="shared" si="0"/>
        <v>04/03/24</v>
      </c>
      <c r="G59" s="121">
        <v>1</v>
      </c>
    </row>
    <row r="60" spans="1:7" x14ac:dyDescent="0.3">
      <c r="A60" t="s">
        <v>506</v>
      </c>
      <c r="B60" t="s">
        <v>2031</v>
      </c>
      <c r="C60" t="s">
        <v>1742</v>
      </c>
      <c r="D60" t="s">
        <v>1744</v>
      </c>
      <c r="E60" t="str">
        <f t="shared" si="1"/>
        <v>11/03/24</v>
      </c>
      <c r="F60" t="str">
        <f t="shared" si="0"/>
        <v>12/03/24</v>
      </c>
      <c r="G60" s="121">
        <v>1</v>
      </c>
    </row>
    <row r="61" spans="1:7" x14ac:dyDescent="0.3">
      <c r="A61" t="s">
        <v>507</v>
      </c>
      <c r="B61" t="s">
        <v>2032</v>
      </c>
      <c r="C61" t="s">
        <v>1744</v>
      </c>
      <c r="D61" t="s">
        <v>1730</v>
      </c>
      <c r="E61" t="str">
        <f t="shared" si="1"/>
        <v>12/03/24</v>
      </c>
      <c r="F61" t="str">
        <f t="shared" si="0"/>
        <v>13/03/24</v>
      </c>
      <c r="G61" s="121">
        <v>1</v>
      </c>
    </row>
    <row r="62" spans="1:7" x14ac:dyDescent="0.3">
      <c r="A62" t="s">
        <v>508</v>
      </c>
      <c r="B62" t="s">
        <v>2033</v>
      </c>
      <c r="C62" t="s">
        <v>1730</v>
      </c>
      <c r="D62" t="s">
        <v>1730</v>
      </c>
      <c r="E62" t="str">
        <f t="shared" si="1"/>
        <v>13/03/24</v>
      </c>
      <c r="F62" t="str">
        <f t="shared" si="0"/>
        <v>13/03/24</v>
      </c>
      <c r="G62" s="121">
        <v>1</v>
      </c>
    </row>
    <row r="63" spans="1:7" x14ac:dyDescent="0.3">
      <c r="A63" t="s">
        <v>509</v>
      </c>
      <c r="B63" t="s">
        <v>2039</v>
      </c>
      <c r="C63" t="s">
        <v>1734</v>
      </c>
      <c r="D63" t="s">
        <v>1745</v>
      </c>
      <c r="E63" t="str">
        <f t="shared" si="1"/>
        <v>19/02/24</v>
      </c>
      <c r="F63" t="str">
        <f t="shared" si="0"/>
        <v>28/02/24</v>
      </c>
      <c r="G63" s="121">
        <v>1</v>
      </c>
    </row>
    <row r="64" spans="1:7" x14ac:dyDescent="0.3">
      <c r="A64" t="s">
        <v>510</v>
      </c>
      <c r="B64" t="s">
        <v>2030</v>
      </c>
      <c r="C64" t="s">
        <v>1734</v>
      </c>
      <c r="D64" t="s">
        <v>1734</v>
      </c>
      <c r="E64" t="str">
        <f t="shared" si="1"/>
        <v>19/02/24</v>
      </c>
      <c r="F64" t="str">
        <f t="shared" si="0"/>
        <v>19/02/24</v>
      </c>
      <c r="G64" s="121">
        <v>1</v>
      </c>
    </row>
    <row r="65" spans="1:7" x14ac:dyDescent="0.3">
      <c r="A65" t="s">
        <v>511</v>
      </c>
      <c r="B65" t="s">
        <v>2031</v>
      </c>
      <c r="C65" t="s">
        <v>1736</v>
      </c>
      <c r="D65" t="s">
        <v>1746</v>
      </c>
      <c r="E65" t="str">
        <f t="shared" si="1"/>
        <v>26/02/24</v>
      </c>
      <c r="F65" t="str">
        <f t="shared" si="0"/>
        <v>27/02/24</v>
      </c>
      <c r="G65" s="121">
        <v>1</v>
      </c>
    </row>
    <row r="66" spans="1:7" x14ac:dyDescent="0.3">
      <c r="A66" t="s">
        <v>512</v>
      </c>
      <c r="B66" t="s">
        <v>2032</v>
      </c>
      <c r="C66" t="s">
        <v>1746</v>
      </c>
      <c r="D66" t="s">
        <v>1745</v>
      </c>
      <c r="E66" t="str">
        <f t="shared" si="1"/>
        <v>27/02/24</v>
      </c>
      <c r="F66" t="str">
        <f t="shared" si="0"/>
        <v>28/02/24</v>
      </c>
      <c r="G66" s="121">
        <v>1</v>
      </c>
    </row>
    <row r="67" spans="1:7" x14ac:dyDescent="0.3">
      <c r="A67" t="s">
        <v>513</v>
      </c>
      <c r="B67" t="s">
        <v>2033</v>
      </c>
      <c r="C67" t="s">
        <v>1745</v>
      </c>
      <c r="D67" t="s">
        <v>1745</v>
      </c>
      <c r="E67" t="str">
        <f t="shared" si="1"/>
        <v>28/02/24</v>
      </c>
      <c r="F67" t="str">
        <f t="shared" ref="F67:F130" si="2">RIGHT(D67,8)</f>
        <v>28/02/24</v>
      </c>
      <c r="G67" s="121">
        <v>1</v>
      </c>
    </row>
    <row r="68" spans="1:7" x14ac:dyDescent="0.3">
      <c r="A68" t="s">
        <v>514</v>
      </c>
      <c r="B68" t="s">
        <v>2040</v>
      </c>
      <c r="C68" t="s">
        <v>1734</v>
      </c>
      <c r="D68" t="s">
        <v>1739</v>
      </c>
      <c r="E68" t="str">
        <f t="shared" ref="E68:E131" si="3">RIGHT(C68,8)</f>
        <v>19/02/24</v>
      </c>
      <c r="F68" t="str">
        <f t="shared" si="2"/>
        <v>04/03/24</v>
      </c>
      <c r="G68" s="121">
        <v>1</v>
      </c>
    </row>
    <row r="69" spans="1:7" x14ac:dyDescent="0.3">
      <c r="A69" t="s">
        <v>515</v>
      </c>
      <c r="B69" t="s">
        <v>2030</v>
      </c>
      <c r="C69" t="s">
        <v>1734</v>
      </c>
      <c r="D69" t="s">
        <v>1734</v>
      </c>
      <c r="E69" t="str">
        <f t="shared" si="3"/>
        <v>19/02/24</v>
      </c>
      <c r="F69" t="str">
        <f t="shared" si="2"/>
        <v>19/02/24</v>
      </c>
      <c r="G69" s="121">
        <v>1</v>
      </c>
    </row>
    <row r="70" spans="1:7" x14ac:dyDescent="0.3">
      <c r="A70" t="s">
        <v>516</v>
      </c>
      <c r="B70" t="s">
        <v>2031</v>
      </c>
      <c r="C70" t="s">
        <v>1745</v>
      </c>
      <c r="D70" t="s">
        <v>1747</v>
      </c>
      <c r="E70" t="str">
        <f t="shared" si="3"/>
        <v>28/02/24</v>
      </c>
      <c r="F70" t="str">
        <f t="shared" si="2"/>
        <v>29/02/24</v>
      </c>
      <c r="G70" s="121">
        <v>1</v>
      </c>
    </row>
    <row r="71" spans="1:7" x14ac:dyDescent="0.3">
      <c r="A71" t="s">
        <v>517</v>
      </c>
      <c r="B71" t="s">
        <v>2032</v>
      </c>
      <c r="C71" t="s">
        <v>1747</v>
      </c>
      <c r="D71" t="s">
        <v>1748</v>
      </c>
      <c r="E71" t="str">
        <f t="shared" si="3"/>
        <v>29/02/24</v>
      </c>
      <c r="F71" t="str">
        <f t="shared" si="2"/>
        <v>01/03/24</v>
      </c>
      <c r="G71" s="121">
        <v>1</v>
      </c>
    </row>
    <row r="72" spans="1:7" x14ac:dyDescent="0.3">
      <c r="A72" t="s">
        <v>518</v>
      </c>
      <c r="B72" t="s">
        <v>2033</v>
      </c>
      <c r="C72" t="s">
        <v>1748</v>
      </c>
      <c r="D72" t="s">
        <v>1739</v>
      </c>
      <c r="E72" t="str">
        <f t="shared" si="3"/>
        <v>01/03/24</v>
      </c>
      <c r="F72" t="str">
        <f t="shared" si="2"/>
        <v>04/03/24</v>
      </c>
      <c r="G72" s="121">
        <v>1</v>
      </c>
    </row>
    <row r="73" spans="1:7" x14ac:dyDescent="0.3">
      <c r="A73" t="s">
        <v>519</v>
      </c>
      <c r="B73" t="s">
        <v>2041</v>
      </c>
      <c r="C73" t="s">
        <v>1719</v>
      </c>
      <c r="D73" t="s">
        <v>1729</v>
      </c>
      <c r="E73" t="str">
        <f t="shared" si="3"/>
        <v>21/09/23</v>
      </c>
      <c r="F73" t="str">
        <f t="shared" si="2"/>
        <v>20/06/24</v>
      </c>
      <c r="G73" s="121">
        <v>0.75</v>
      </c>
    </row>
    <row r="74" spans="1:7" x14ac:dyDescent="0.3">
      <c r="A74" t="s">
        <v>520</v>
      </c>
      <c r="B74" t="s">
        <v>2042</v>
      </c>
      <c r="C74" t="s">
        <v>1719</v>
      </c>
      <c r="D74" t="s">
        <v>1749</v>
      </c>
      <c r="E74" t="str">
        <f t="shared" si="3"/>
        <v>21/09/23</v>
      </c>
      <c r="F74" t="str">
        <f t="shared" si="2"/>
        <v>29/09/23</v>
      </c>
      <c r="G74" s="121">
        <v>1</v>
      </c>
    </row>
    <row r="75" spans="1:7" x14ac:dyDescent="0.3">
      <c r="A75" t="s">
        <v>521</v>
      </c>
      <c r="B75" t="s">
        <v>2043</v>
      </c>
      <c r="C75" t="s">
        <v>1719</v>
      </c>
      <c r="D75" t="s">
        <v>1719</v>
      </c>
      <c r="E75" t="str">
        <f t="shared" si="3"/>
        <v>21/09/23</v>
      </c>
      <c r="F75" t="str">
        <f t="shared" si="2"/>
        <v>21/09/23</v>
      </c>
      <c r="G75" s="121">
        <v>1</v>
      </c>
    </row>
    <row r="76" spans="1:7" x14ac:dyDescent="0.3">
      <c r="A76" t="s">
        <v>522</v>
      </c>
      <c r="B76" t="s">
        <v>2044</v>
      </c>
      <c r="C76" t="s">
        <v>1719</v>
      </c>
      <c r="D76" t="s">
        <v>1750</v>
      </c>
      <c r="E76" t="str">
        <f t="shared" si="3"/>
        <v>21/09/23</v>
      </c>
      <c r="F76" t="str">
        <f t="shared" si="2"/>
        <v>22/09/23</v>
      </c>
      <c r="G76" s="121">
        <v>1</v>
      </c>
    </row>
    <row r="77" spans="1:7" x14ac:dyDescent="0.3">
      <c r="A77" t="s">
        <v>523</v>
      </c>
      <c r="B77" t="s">
        <v>2045</v>
      </c>
      <c r="C77" t="s">
        <v>1750</v>
      </c>
      <c r="D77" t="s">
        <v>1751</v>
      </c>
      <c r="E77" t="str">
        <f t="shared" si="3"/>
        <v>22/09/23</v>
      </c>
      <c r="F77" t="str">
        <f t="shared" si="2"/>
        <v>25/09/23</v>
      </c>
      <c r="G77" s="121">
        <v>1</v>
      </c>
    </row>
    <row r="78" spans="1:7" x14ac:dyDescent="0.3">
      <c r="A78" t="s">
        <v>524</v>
      </c>
      <c r="B78" t="s">
        <v>2046</v>
      </c>
      <c r="C78" t="s">
        <v>1751</v>
      </c>
      <c r="D78" t="s">
        <v>1752</v>
      </c>
      <c r="E78" t="str">
        <f t="shared" si="3"/>
        <v>25/09/23</v>
      </c>
      <c r="F78" t="str">
        <f t="shared" si="2"/>
        <v>26/09/23</v>
      </c>
      <c r="G78" s="121">
        <v>1</v>
      </c>
    </row>
    <row r="79" spans="1:7" x14ac:dyDescent="0.3">
      <c r="A79" t="s">
        <v>525</v>
      </c>
      <c r="B79" t="s">
        <v>2047</v>
      </c>
      <c r="C79" t="s">
        <v>1752</v>
      </c>
      <c r="D79" t="s">
        <v>1749</v>
      </c>
      <c r="E79" t="str">
        <f t="shared" si="3"/>
        <v>26/09/23</v>
      </c>
      <c r="F79" t="str">
        <f t="shared" si="2"/>
        <v>29/09/23</v>
      </c>
      <c r="G79" s="121">
        <v>1</v>
      </c>
    </row>
    <row r="80" spans="1:7" x14ac:dyDescent="0.3">
      <c r="A80" t="s">
        <v>526</v>
      </c>
      <c r="B80" t="s">
        <v>2048</v>
      </c>
      <c r="C80" t="s">
        <v>1719</v>
      </c>
      <c r="D80" t="s">
        <v>1753</v>
      </c>
      <c r="E80" t="str">
        <f t="shared" si="3"/>
        <v>21/09/23</v>
      </c>
      <c r="F80" t="str">
        <f t="shared" si="2"/>
        <v>06/10/23</v>
      </c>
      <c r="G80" s="121">
        <v>1</v>
      </c>
    </row>
    <row r="81" spans="1:7" x14ac:dyDescent="0.3">
      <c r="A81" t="s">
        <v>527</v>
      </c>
      <c r="B81" t="s">
        <v>2049</v>
      </c>
      <c r="C81" t="s">
        <v>1754</v>
      </c>
      <c r="D81" t="s">
        <v>1755</v>
      </c>
      <c r="E81" t="str">
        <f t="shared" si="3"/>
        <v>02/05/24</v>
      </c>
      <c r="F81" t="str">
        <f t="shared" si="2"/>
        <v>31/05/24</v>
      </c>
      <c r="G81" s="121">
        <v>1</v>
      </c>
    </row>
    <row r="82" spans="1:7" x14ac:dyDescent="0.3">
      <c r="A82" t="s">
        <v>528</v>
      </c>
      <c r="B82" t="s">
        <v>2043</v>
      </c>
      <c r="C82" t="s">
        <v>1754</v>
      </c>
      <c r="D82" t="s">
        <v>1756</v>
      </c>
      <c r="E82" t="str">
        <f t="shared" si="3"/>
        <v>02/05/24</v>
      </c>
      <c r="F82" t="str">
        <f t="shared" si="2"/>
        <v>08/05/24</v>
      </c>
      <c r="G82" s="121">
        <v>1</v>
      </c>
    </row>
    <row r="83" spans="1:7" x14ac:dyDescent="0.3">
      <c r="A83" t="s">
        <v>529</v>
      </c>
      <c r="B83" t="s">
        <v>2044</v>
      </c>
      <c r="C83" t="s">
        <v>1756</v>
      </c>
      <c r="D83" t="s">
        <v>1757</v>
      </c>
      <c r="E83" t="str">
        <f t="shared" si="3"/>
        <v>08/05/24</v>
      </c>
      <c r="F83" t="str">
        <f t="shared" si="2"/>
        <v>14/05/24</v>
      </c>
      <c r="G83" s="121">
        <v>1</v>
      </c>
    </row>
    <row r="84" spans="1:7" x14ac:dyDescent="0.3">
      <c r="A84" t="s">
        <v>530</v>
      </c>
      <c r="B84" t="s">
        <v>2045</v>
      </c>
      <c r="C84" t="s">
        <v>1757</v>
      </c>
      <c r="D84" t="s">
        <v>1758</v>
      </c>
      <c r="E84" t="str">
        <f t="shared" si="3"/>
        <v>14/05/24</v>
      </c>
      <c r="F84" t="str">
        <f t="shared" si="2"/>
        <v>20/05/24</v>
      </c>
      <c r="G84" s="121">
        <v>1</v>
      </c>
    </row>
    <row r="85" spans="1:7" x14ac:dyDescent="0.3">
      <c r="A85" t="s">
        <v>531</v>
      </c>
      <c r="B85" t="s">
        <v>2046</v>
      </c>
      <c r="C85" t="s">
        <v>1758</v>
      </c>
      <c r="D85" t="s">
        <v>1759</v>
      </c>
      <c r="E85" t="str">
        <f t="shared" si="3"/>
        <v>20/05/24</v>
      </c>
      <c r="F85" t="str">
        <f t="shared" si="2"/>
        <v>23/05/24</v>
      </c>
      <c r="G85" s="121">
        <v>1</v>
      </c>
    </row>
    <row r="86" spans="1:7" x14ac:dyDescent="0.3">
      <c r="A86" t="s">
        <v>532</v>
      </c>
      <c r="B86" t="s">
        <v>2047</v>
      </c>
      <c r="C86" t="s">
        <v>1759</v>
      </c>
      <c r="D86" t="s">
        <v>1755</v>
      </c>
      <c r="E86" t="str">
        <f t="shared" si="3"/>
        <v>23/05/24</v>
      </c>
      <c r="F86" t="str">
        <f t="shared" si="2"/>
        <v>31/05/24</v>
      </c>
      <c r="G86" s="121">
        <v>1</v>
      </c>
    </row>
    <row r="87" spans="1:7" x14ac:dyDescent="0.3">
      <c r="A87" t="s">
        <v>533</v>
      </c>
      <c r="B87" t="s">
        <v>2050</v>
      </c>
      <c r="C87" t="s">
        <v>1760</v>
      </c>
      <c r="D87" t="s">
        <v>1761</v>
      </c>
      <c r="E87" t="str">
        <f t="shared" si="3"/>
        <v>16/05/24</v>
      </c>
      <c r="F87" t="str">
        <f t="shared" si="2"/>
        <v>11/06/24</v>
      </c>
      <c r="G87" s="121">
        <v>0.41</v>
      </c>
    </row>
    <row r="88" spans="1:7" x14ac:dyDescent="0.3">
      <c r="A88" t="s">
        <v>534</v>
      </c>
      <c r="B88" t="s">
        <v>2051</v>
      </c>
      <c r="C88" t="s">
        <v>1760</v>
      </c>
      <c r="D88" t="s">
        <v>1762</v>
      </c>
      <c r="E88" t="str">
        <f t="shared" si="3"/>
        <v>16/05/24</v>
      </c>
      <c r="F88" t="str">
        <f t="shared" si="2"/>
        <v>21/05/24</v>
      </c>
      <c r="G88" s="121">
        <v>0.5</v>
      </c>
    </row>
    <row r="89" spans="1:7" x14ac:dyDescent="0.3">
      <c r="A89" t="s">
        <v>535</v>
      </c>
      <c r="B89" t="s">
        <v>2052</v>
      </c>
      <c r="C89" t="s">
        <v>1763</v>
      </c>
      <c r="D89" t="s">
        <v>1764</v>
      </c>
      <c r="E89" t="str">
        <f t="shared" si="3"/>
        <v>22/05/24</v>
      </c>
      <c r="F89" t="str">
        <f t="shared" si="2"/>
        <v>28/05/24</v>
      </c>
      <c r="G89" s="121">
        <v>0</v>
      </c>
    </row>
    <row r="90" spans="1:7" x14ac:dyDescent="0.3">
      <c r="A90" t="s">
        <v>536</v>
      </c>
      <c r="B90" t="s">
        <v>2053</v>
      </c>
      <c r="C90" t="s">
        <v>1764</v>
      </c>
      <c r="D90" t="s">
        <v>1755</v>
      </c>
      <c r="E90" t="str">
        <f t="shared" si="3"/>
        <v>28/05/24</v>
      </c>
      <c r="F90" t="str">
        <f t="shared" si="2"/>
        <v>31/05/24</v>
      </c>
      <c r="G90" s="121">
        <v>0</v>
      </c>
    </row>
    <row r="91" spans="1:7" x14ac:dyDescent="0.3">
      <c r="A91" t="s">
        <v>537</v>
      </c>
      <c r="B91" t="s">
        <v>2054</v>
      </c>
      <c r="C91" t="s">
        <v>1755</v>
      </c>
      <c r="D91" t="s">
        <v>1765</v>
      </c>
      <c r="E91" t="str">
        <f t="shared" si="3"/>
        <v>31/05/24</v>
      </c>
      <c r="F91" t="str">
        <f t="shared" si="2"/>
        <v>05/06/24</v>
      </c>
      <c r="G91" s="121">
        <v>0.95</v>
      </c>
    </row>
    <row r="92" spans="1:7" x14ac:dyDescent="0.3">
      <c r="A92" t="s">
        <v>538</v>
      </c>
      <c r="B92" t="s">
        <v>2055</v>
      </c>
      <c r="C92" t="s">
        <v>1765</v>
      </c>
      <c r="D92" t="s">
        <v>1766</v>
      </c>
      <c r="E92" t="str">
        <f t="shared" si="3"/>
        <v>05/06/24</v>
      </c>
      <c r="F92" t="str">
        <f t="shared" si="2"/>
        <v>07/06/24</v>
      </c>
      <c r="G92" s="121">
        <v>0.8</v>
      </c>
    </row>
    <row r="93" spans="1:7" x14ac:dyDescent="0.3">
      <c r="A93" t="s">
        <v>539</v>
      </c>
      <c r="B93" t="s">
        <v>2056</v>
      </c>
      <c r="C93" t="s">
        <v>1766</v>
      </c>
      <c r="D93" t="s">
        <v>1761</v>
      </c>
      <c r="E93" t="str">
        <f t="shared" si="3"/>
        <v>07/06/24</v>
      </c>
      <c r="F93" t="str">
        <f t="shared" si="2"/>
        <v>11/06/24</v>
      </c>
      <c r="G93" s="121">
        <v>0.55000000000000004</v>
      </c>
    </row>
    <row r="94" spans="1:7" x14ac:dyDescent="0.3">
      <c r="A94" t="s">
        <v>540</v>
      </c>
      <c r="B94" t="s">
        <v>2057</v>
      </c>
      <c r="C94" t="s">
        <v>1767</v>
      </c>
      <c r="D94" t="s">
        <v>1729</v>
      </c>
      <c r="E94" t="str">
        <f t="shared" si="3"/>
        <v>07/02/24</v>
      </c>
      <c r="F94" t="str">
        <f t="shared" si="2"/>
        <v>20/06/24</v>
      </c>
      <c r="G94" s="121">
        <v>0.56999999999999995</v>
      </c>
    </row>
    <row r="95" spans="1:7" x14ac:dyDescent="0.3">
      <c r="A95" t="s">
        <v>541</v>
      </c>
      <c r="B95" t="s">
        <v>2058</v>
      </c>
      <c r="C95" t="s">
        <v>1767</v>
      </c>
      <c r="D95" t="s">
        <v>1768</v>
      </c>
      <c r="E95" t="str">
        <f t="shared" si="3"/>
        <v>07/02/24</v>
      </c>
      <c r="F95" t="str">
        <f t="shared" si="2"/>
        <v>15/02/24</v>
      </c>
      <c r="G95" s="121">
        <v>1</v>
      </c>
    </row>
    <row r="96" spans="1:7" x14ac:dyDescent="0.3">
      <c r="A96" t="s">
        <v>542</v>
      </c>
      <c r="B96" t="s">
        <v>2059</v>
      </c>
      <c r="C96" t="s">
        <v>1767</v>
      </c>
      <c r="D96" t="s">
        <v>1769</v>
      </c>
      <c r="E96" t="str">
        <f t="shared" si="3"/>
        <v>07/02/24</v>
      </c>
      <c r="F96" t="str">
        <f t="shared" si="2"/>
        <v>09/02/24</v>
      </c>
      <c r="G96" s="121">
        <v>1</v>
      </c>
    </row>
    <row r="97" spans="1:7" x14ac:dyDescent="0.3">
      <c r="A97" t="s">
        <v>543</v>
      </c>
      <c r="B97" t="s">
        <v>2060</v>
      </c>
      <c r="C97" t="s">
        <v>1770</v>
      </c>
      <c r="D97" t="s">
        <v>1769</v>
      </c>
      <c r="E97" t="str">
        <f t="shared" si="3"/>
        <v>08/02/24</v>
      </c>
      <c r="F97" t="str">
        <f t="shared" si="2"/>
        <v>09/02/24</v>
      </c>
      <c r="G97" s="121">
        <v>1</v>
      </c>
    </row>
    <row r="98" spans="1:7" x14ac:dyDescent="0.3">
      <c r="A98" t="s">
        <v>544</v>
      </c>
      <c r="B98" t="s">
        <v>2061</v>
      </c>
      <c r="C98" t="s">
        <v>1771</v>
      </c>
      <c r="D98" t="s">
        <v>1772</v>
      </c>
      <c r="E98" t="str">
        <f t="shared" si="3"/>
        <v>17/04/24</v>
      </c>
      <c r="F98" t="str">
        <f t="shared" si="2"/>
        <v>18/04/24</v>
      </c>
      <c r="G98" s="121">
        <v>1</v>
      </c>
    </row>
    <row r="99" spans="1:7" x14ac:dyDescent="0.3">
      <c r="A99" t="s">
        <v>545</v>
      </c>
      <c r="B99" t="s">
        <v>2062</v>
      </c>
      <c r="C99" t="s">
        <v>1771</v>
      </c>
      <c r="D99" t="s">
        <v>1773</v>
      </c>
      <c r="E99" t="str">
        <f t="shared" si="3"/>
        <v>17/04/24</v>
      </c>
      <c r="F99" t="str">
        <f t="shared" si="2"/>
        <v>19/04/24</v>
      </c>
      <c r="G99" s="121">
        <v>1</v>
      </c>
    </row>
    <row r="100" spans="1:7" x14ac:dyDescent="0.3">
      <c r="A100" t="s">
        <v>546</v>
      </c>
      <c r="B100" t="s">
        <v>2063</v>
      </c>
      <c r="C100" t="s">
        <v>1766</v>
      </c>
      <c r="D100" t="s">
        <v>1761</v>
      </c>
      <c r="E100" t="str">
        <f t="shared" si="3"/>
        <v>07/06/24</v>
      </c>
      <c r="F100" t="str">
        <f t="shared" si="2"/>
        <v>11/06/24</v>
      </c>
      <c r="G100" s="121">
        <v>0</v>
      </c>
    </row>
    <row r="101" spans="1:7" x14ac:dyDescent="0.3">
      <c r="A101" t="s">
        <v>547</v>
      </c>
      <c r="B101" t="s">
        <v>2064</v>
      </c>
      <c r="C101" t="s">
        <v>1761</v>
      </c>
      <c r="D101" t="s">
        <v>1774</v>
      </c>
      <c r="E101" t="str">
        <f t="shared" si="3"/>
        <v>11/06/24</v>
      </c>
      <c r="F101" t="str">
        <f t="shared" si="2"/>
        <v>13/06/24</v>
      </c>
      <c r="G101" s="121">
        <v>0</v>
      </c>
    </row>
    <row r="102" spans="1:7" x14ac:dyDescent="0.3">
      <c r="A102" t="s">
        <v>548</v>
      </c>
      <c r="B102" t="s">
        <v>2065</v>
      </c>
      <c r="C102" t="s">
        <v>1774</v>
      </c>
      <c r="D102" t="s">
        <v>1729</v>
      </c>
      <c r="E102" t="str">
        <f t="shared" si="3"/>
        <v>13/06/24</v>
      </c>
      <c r="F102" t="str">
        <f t="shared" si="2"/>
        <v>20/06/24</v>
      </c>
      <c r="G102" s="121">
        <v>0</v>
      </c>
    </row>
    <row r="103" spans="1:7" x14ac:dyDescent="0.3">
      <c r="A103" t="s">
        <v>549</v>
      </c>
      <c r="B103" t="s">
        <v>1982</v>
      </c>
      <c r="C103" t="s">
        <v>1719</v>
      </c>
      <c r="D103" t="s">
        <v>1755</v>
      </c>
      <c r="E103" t="str">
        <f t="shared" si="3"/>
        <v>21/09/23</v>
      </c>
      <c r="F103" t="str">
        <f t="shared" si="2"/>
        <v>31/05/24</v>
      </c>
      <c r="G103" s="121">
        <v>0.98</v>
      </c>
    </row>
    <row r="104" spans="1:7" x14ac:dyDescent="0.3">
      <c r="A104" t="s">
        <v>550</v>
      </c>
      <c r="B104" t="s">
        <v>2066</v>
      </c>
      <c r="C104" t="s">
        <v>1719</v>
      </c>
      <c r="D104" t="s">
        <v>1775</v>
      </c>
      <c r="E104" t="str">
        <f t="shared" si="3"/>
        <v>21/09/23</v>
      </c>
      <c r="F104" t="str">
        <f t="shared" si="2"/>
        <v>09/11/23</v>
      </c>
      <c r="G104" s="121">
        <v>1</v>
      </c>
    </row>
    <row r="105" spans="1:7" x14ac:dyDescent="0.3">
      <c r="A105" t="s">
        <v>551</v>
      </c>
      <c r="B105" t="s">
        <v>2067</v>
      </c>
      <c r="C105" t="s">
        <v>1719</v>
      </c>
      <c r="D105" t="s">
        <v>1776</v>
      </c>
      <c r="E105" t="str">
        <f t="shared" si="3"/>
        <v>21/09/23</v>
      </c>
      <c r="F105" t="str">
        <f t="shared" si="2"/>
        <v>17/10/23</v>
      </c>
      <c r="G105" s="121">
        <v>1</v>
      </c>
    </row>
    <row r="106" spans="1:7" x14ac:dyDescent="0.3">
      <c r="A106" t="s">
        <v>552</v>
      </c>
      <c r="B106" t="s">
        <v>2068</v>
      </c>
      <c r="C106" t="s">
        <v>1776</v>
      </c>
      <c r="D106" t="s">
        <v>1715</v>
      </c>
      <c r="E106" t="str">
        <f t="shared" si="3"/>
        <v>17/10/23</v>
      </c>
      <c r="F106" t="str">
        <f t="shared" si="2"/>
        <v>19/10/23</v>
      </c>
      <c r="G106" s="121">
        <v>1</v>
      </c>
    </row>
    <row r="107" spans="1:7" x14ac:dyDescent="0.3">
      <c r="A107" t="s">
        <v>553</v>
      </c>
      <c r="B107" t="s">
        <v>2044</v>
      </c>
      <c r="C107" t="s">
        <v>1715</v>
      </c>
      <c r="D107" t="s">
        <v>1728</v>
      </c>
      <c r="E107" t="str">
        <f t="shared" si="3"/>
        <v>19/10/23</v>
      </c>
      <c r="F107" t="str">
        <f t="shared" si="2"/>
        <v>24/10/23</v>
      </c>
      <c r="G107" s="121">
        <v>1</v>
      </c>
    </row>
    <row r="108" spans="1:7" x14ac:dyDescent="0.3">
      <c r="A108" t="s">
        <v>554</v>
      </c>
      <c r="B108" t="s">
        <v>2045</v>
      </c>
      <c r="C108" t="s">
        <v>1777</v>
      </c>
      <c r="D108" t="s">
        <v>1778</v>
      </c>
      <c r="E108" t="str">
        <f t="shared" si="3"/>
        <v>25/10/23</v>
      </c>
      <c r="F108" t="str">
        <f t="shared" si="2"/>
        <v>30/10/23</v>
      </c>
      <c r="G108" s="121">
        <v>1</v>
      </c>
    </row>
    <row r="109" spans="1:7" x14ac:dyDescent="0.3">
      <c r="A109" t="s">
        <v>555</v>
      </c>
      <c r="B109" t="s">
        <v>2069</v>
      </c>
      <c r="C109" t="s">
        <v>1778</v>
      </c>
      <c r="D109" t="s">
        <v>1779</v>
      </c>
      <c r="E109" t="str">
        <f t="shared" si="3"/>
        <v>30/10/23</v>
      </c>
      <c r="F109" t="str">
        <f t="shared" si="2"/>
        <v>31/10/23</v>
      </c>
      <c r="G109" s="121">
        <v>1</v>
      </c>
    </row>
    <row r="110" spans="1:7" x14ac:dyDescent="0.3">
      <c r="A110" t="s">
        <v>556</v>
      </c>
      <c r="B110" t="s">
        <v>2047</v>
      </c>
      <c r="C110" t="s">
        <v>1779</v>
      </c>
      <c r="D110" t="s">
        <v>1775</v>
      </c>
      <c r="E110" t="str">
        <f t="shared" si="3"/>
        <v>31/10/23</v>
      </c>
      <c r="F110" t="str">
        <f t="shared" si="2"/>
        <v>09/11/23</v>
      </c>
      <c r="G110" s="121">
        <v>1</v>
      </c>
    </row>
    <row r="111" spans="1:7" x14ac:dyDescent="0.3">
      <c r="A111" t="s">
        <v>557</v>
      </c>
      <c r="B111" t="s">
        <v>2070</v>
      </c>
      <c r="C111" t="s">
        <v>1743</v>
      </c>
      <c r="D111" t="s">
        <v>1755</v>
      </c>
      <c r="E111" t="str">
        <f t="shared" si="3"/>
        <v>08/03/24</v>
      </c>
      <c r="F111" t="str">
        <f t="shared" si="2"/>
        <v>31/05/24</v>
      </c>
      <c r="G111" s="121">
        <v>0.93</v>
      </c>
    </row>
    <row r="112" spans="1:7" x14ac:dyDescent="0.3">
      <c r="A112" t="s">
        <v>558</v>
      </c>
      <c r="B112" t="s">
        <v>2071</v>
      </c>
      <c r="C112" t="s">
        <v>1743</v>
      </c>
      <c r="D112" t="s">
        <v>1755</v>
      </c>
      <c r="E112" t="str">
        <f t="shared" si="3"/>
        <v>08/03/24</v>
      </c>
      <c r="F112" t="str">
        <f t="shared" si="2"/>
        <v>31/05/24</v>
      </c>
      <c r="G112" s="121">
        <v>1</v>
      </c>
    </row>
    <row r="113" spans="1:7" x14ac:dyDescent="0.3">
      <c r="A113" t="s">
        <v>559</v>
      </c>
      <c r="B113" t="s">
        <v>2072</v>
      </c>
      <c r="C113" t="s">
        <v>1743</v>
      </c>
      <c r="D113" t="s">
        <v>1743</v>
      </c>
      <c r="E113" t="str">
        <f t="shared" si="3"/>
        <v>08/03/24</v>
      </c>
      <c r="F113" t="str">
        <f t="shared" si="2"/>
        <v>08/03/24</v>
      </c>
      <c r="G113" s="121">
        <v>1</v>
      </c>
    </row>
    <row r="114" spans="1:7" x14ac:dyDescent="0.3">
      <c r="A114" t="s">
        <v>560</v>
      </c>
      <c r="B114" t="s">
        <v>2073</v>
      </c>
      <c r="C114" t="s">
        <v>1743</v>
      </c>
      <c r="D114" t="s">
        <v>1730</v>
      </c>
      <c r="E114" t="str">
        <f t="shared" si="3"/>
        <v>08/03/24</v>
      </c>
      <c r="F114" t="str">
        <f t="shared" si="2"/>
        <v>13/03/24</v>
      </c>
      <c r="G114" s="121">
        <v>1</v>
      </c>
    </row>
    <row r="115" spans="1:7" x14ac:dyDescent="0.3">
      <c r="A115" t="s">
        <v>561</v>
      </c>
      <c r="B115" t="s">
        <v>2074</v>
      </c>
      <c r="C115" t="s">
        <v>1742</v>
      </c>
      <c r="D115" t="s">
        <v>1780</v>
      </c>
      <c r="E115" t="str">
        <f t="shared" si="3"/>
        <v>11/03/24</v>
      </c>
      <c r="F115" t="str">
        <f t="shared" si="2"/>
        <v>15/03/24</v>
      </c>
      <c r="G115" s="121">
        <v>1</v>
      </c>
    </row>
    <row r="116" spans="1:7" x14ac:dyDescent="0.3">
      <c r="A116" t="s">
        <v>562</v>
      </c>
      <c r="B116" t="s">
        <v>2075</v>
      </c>
      <c r="C116" t="s">
        <v>1744</v>
      </c>
      <c r="D116" t="s">
        <v>1781</v>
      </c>
      <c r="E116" t="str">
        <f t="shared" si="3"/>
        <v>12/03/24</v>
      </c>
      <c r="F116" t="str">
        <f t="shared" si="2"/>
        <v>18/03/24</v>
      </c>
      <c r="G116" s="121">
        <v>1</v>
      </c>
    </row>
    <row r="117" spans="1:7" x14ac:dyDescent="0.3">
      <c r="A117" t="s">
        <v>563</v>
      </c>
      <c r="B117" t="s">
        <v>2076</v>
      </c>
      <c r="C117" t="s">
        <v>1782</v>
      </c>
      <c r="D117" t="s">
        <v>1783</v>
      </c>
      <c r="E117" t="str">
        <f t="shared" si="3"/>
        <v>03/04/24</v>
      </c>
      <c r="F117" t="str">
        <f t="shared" si="2"/>
        <v>04/04/24</v>
      </c>
      <c r="G117" s="121">
        <v>1</v>
      </c>
    </row>
    <row r="118" spans="1:7" x14ac:dyDescent="0.3">
      <c r="A118" t="s">
        <v>564</v>
      </c>
      <c r="B118" t="s">
        <v>2077</v>
      </c>
      <c r="C118" t="s">
        <v>1725</v>
      </c>
      <c r="D118" t="s">
        <v>1784</v>
      </c>
      <c r="E118" t="str">
        <f t="shared" si="3"/>
        <v>13/05/24</v>
      </c>
      <c r="F118" t="str">
        <f t="shared" si="2"/>
        <v>15/05/24</v>
      </c>
      <c r="G118" s="121">
        <v>1</v>
      </c>
    </row>
    <row r="119" spans="1:7" x14ac:dyDescent="0.3">
      <c r="A119" t="s">
        <v>565</v>
      </c>
      <c r="B119" t="s">
        <v>2078</v>
      </c>
      <c r="C119" t="s">
        <v>1785</v>
      </c>
      <c r="D119" t="s">
        <v>1755</v>
      </c>
      <c r="E119" t="str">
        <f t="shared" si="3"/>
        <v>06/05/24</v>
      </c>
      <c r="F119" t="str">
        <f t="shared" si="2"/>
        <v>31/05/24</v>
      </c>
      <c r="G119" s="121">
        <v>0.87</v>
      </c>
    </row>
    <row r="120" spans="1:7" x14ac:dyDescent="0.3">
      <c r="A120" t="s">
        <v>566</v>
      </c>
      <c r="B120" t="s">
        <v>2072</v>
      </c>
      <c r="C120" t="s">
        <v>1785</v>
      </c>
      <c r="D120" t="s">
        <v>1785</v>
      </c>
      <c r="E120" t="str">
        <f t="shared" si="3"/>
        <v>06/05/24</v>
      </c>
      <c r="F120" t="str">
        <f t="shared" si="2"/>
        <v>06/05/24</v>
      </c>
      <c r="G120" s="121">
        <v>1</v>
      </c>
    </row>
    <row r="121" spans="1:7" x14ac:dyDescent="0.3">
      <c r="A121" t="s">
        <v>567</v>
      </c>
      <c r="B121" t="s">
        <v>2073</v>
      </c>
      <c r="C121" t="s">
        <v>1785</v>
      </c>
      <c r="D121" t="s">
        <v>1786</v>
      </c>
      <c r="E121" t="str">
        <f t="shared" si="3"/>
        <v>06/05/24</v>
      </c>
      <c r="F121" t="str">
        <f t="shared" si="2"/>
        <v>10/05/24</v>
      </c>
      <c r="G121" s="121">
        <v>1</v>
      </c>
    </row>
    <row r="122" spans="1:7" x14ac:dyDescent="0.3">
      <c r="A122" t="s">
        <v>568</v>
      </c>
      <c r="B122" t="s">
        <v>2074</v>
      </c>
      <c r="C122" t="s">
        <v>1786</v>
      </c>
      <c r="D122" t="s">
        <v>1760</v>
      </c>
      <c r="E122" t="str">
        <f t="shared" si="3"/>
        <v>10/05/24</v>
      </c>
      <c r="F122" t="str">
        <f t="shared" si="2"/>
        <v>16/05/24</v>
      </c>
      <c r="G122" s="121">
        <v>1</v>
      </c>
    </row>
    <row r="123" spans="1:7" x14ac:dyDescent="0.3">
      <c r="A123" t="s">
        <v>569</v>
      </c>
      <c r="B123" t="s">
        <v>2075</v>
      </c>
      <c r="C123" t="s">
        <v>1760</v>
      </c>
      <c r="D123" t="s">
        <v>1763</v>
      </c>
      <c r="E123" t="str">
        <f t="shared" si="3"/>
        <v>16/05/24</v>
      </c>
      <c r="F123" t="str">
        <f t="shared" si="2"/>
        <v>22/05/24</v>
      </c>
      <c r="G123" s="121">
        <v>0.88</v>
      </c>
    </row>
    <row r="124" spans="1:7" x14ac:dyDescent="0.3">
      <c r="A124" t="s">
        <v>570</v>
      </c>
      <c r="B124" t="s">
        <v>2076</v>
      </c>
      <c r="C124" t="s">
        <v>1763</v>
      </c>
      <c r="D124" t="s">
        <v>1787</v>
      </c>
      <c r="E124" t="str">
        <f t="shared" si="3"/>
        <v>22/05/24</v>
      </c>
      <c r="F124" t="str">
        <f t="shared" si="2"/>
        <v>27/05/24</v>
      </c>
      <c r="G124" s="121">
        <v>0.7</v>
      </c>
    </row>
    <row r="125" spans="1:7" x14ac:dyDescent="0.3">
      <c r="A125" t="s">
        <v>571</v>
      </c>
      <c r="B125" t="s">
        <v>2077</v>
      </c>
      <c r="C125" t="s">
        <v>1787</v>
      </c>
      <c r="D125" t="s">
        <v>1755</v>
      </c>
      <c r="E125" t="str">
        <f t="shared" si="3"/>
        <v>27/05/24</v>
      </c>
      <c r="F125" t="str">
        <f t="shared" si="2"/>
        <v>31/05/24</v>
      </c>
      <c r="G125" s="121">
        <v>0.7</v>
      </c>
    </row>
    <row r="126" spans="1:7" x14ac:dyDescent="0.3">
      <c r="A126" t="s">
        <v>572</v>
      </c>
      <c r="B126" t="s">
        <v>1964</v>
      </c>
      <c r="C126" t="s">
        <v>1788</v>
      </c>
      <c r="D126" t="s">
        <v>1789</v>
      </c>
      <c r="E126" t="str">
        <f t="shared" si="3"/>
        <v>27/11/23</v>
      </c>
      <c r="F126" t="str">
        <f t="shared" si="2"/>
        <v>30/04/24</v>
      </c>
      <c r="G126" s="121">
        <v>1</v>
      </c>
    </row>
    <row r="127" spans="1:7" x14ac:dyDescent="0.3">
      <c r="A127" t="s">
        <v>573</v>
      </c>
      <c r="B127" t="s">
        <v>2079</v>
      </c>
      <c r="C127" t="s">
        <v>1790</v>
      </c>
      <c r="D127" t="s">
        <v>1791</v>
      </c>
      <c r="E127" t="str">
        <f t="shared" si="3"/>
        <v>27/03/24</v>
      </c>
      <c r="F127" t="str">
        <f t="shared" si="2"/>
        <v>02/04/24</v>
      </c>
      <c r="G127" s="121">
        <v>1</v>
      </c>
    </row>
    <row r="128" spans="1:7" x14ac:dyDescent="0.3">
      <c r="A128" t="s">
        <v>574</v>
      </c>
      <c r="B128" t="s">
        <v>2080</v>
      </c>
      <c r="C128" t="s">
        <v>1788</v>
      </c>
      <c r="D128" t="s">
        <v>1792</v>
      </c>
      <c r="E128" t="str">
        <f t="shared" si="3"/>
        <v>27/11/23</v>
      </c>
      <c r="F128" t="str">
        <f t="shared" si="2"/>
        <v>04/12/23</v>
      </c>
      <c r="G128" s="121">
        <v>1</v>
      </c>
    </row>
    <row r="129" spans="1:7" x14ac:dyDescent="0.3">
      <c r="A129" t="s">
        <v>575</v>
      </c>
      <c r="B129" t="s">
        <v>2081</v>
      </c>
      <c r="C129" t="s">
        <v>1792</v>
      </c>
      <c r="D129" t="s">
        <v>1793</v>
      </c>
      <c r="E129" t="str">
        <f t="shared" si="3"/>
        <v>04/12/23</v>
      </c>
      <c r="F129" t="str">
        <f t="shared" si="2"/>
        <v>11/12/23</v>
      </c>
      <c r="G129" s="121">
        <v>1</v>
      </c>
    </row>
    <row r="130" spans="1:7" x14ac:dyDescent="0.3">
      <c r="A130" t="s">
        <v>576</v>
      </c>
      <c r="B130" t="s">
        <v>2082</v>
      </c>
      <c r="C130" t="s">
        <v>1793</v>
      </c>
      <c r="D130" t="s">
        <v>1794</v>
      </c>
      <c r="E130" t="str">
        <f t="shared" si="3"/>
        <v>11/12/23</v>
      </c>
      <c r="F130" t="str">
        <f t="shared" si="2"/>
        <v>12/12/23</v>
      </c>
      <c r="G130" s="121">
        <v>1</v>
      </c>
    </row>
    <row r="131" spans="1:7" x14ac:dyDescent="0.3">
      <c r="A131" t="s">
        <v>577</v>
      </c>
      <c r="B131" t="s">
        <v>2083</v>
      </c>
      <c r="C131" t="s">
        <v>1795</v>
      </c>
      <c r="D131" t="s">
        <v>1796</v>
      </c>
      <c r="E131" t="str">
        <f t="shared" si="3"/>
        <v>08/04/24</v>
      </c>
      <c r="F131" t="str">
        <f t="shared" ref="F131:F194" si="4">RIGHT(D131,8)</f>
        <v>24/04/24</v>
      </c>
      <c r="G131" s="121">
        <v>1</v>
      </c>
    </row>
    <row r="132" spans="1:7" x14ac:dyDescent="0.3">
      <c r="A132" t="s">
        <v>578</v>
      </c>
      <c r="B132" t="s">
        <v>2084</v>
      </c>
      <c r="C132" t="s">
        <v>1796</v>
      </c>
      <c r="D132" t="s">
        <v>1789</v>
      </c>
      <c r="E132" t="str">
        <f t="shared" ref="E132:E195" si="5">RIGHT(C132,8)</f>
        <v>24/04/24</v>
      </c>
      <c r="F132" t="str">
        <f t="shared" si="4"/>
        <v>30/04/24</v>
      </c>
      <c r="G132" s="121">
        <v>1</v>
      </c>
    </row>
    <row r="133" spans="1:7" x14ac:dyDescent="0.3">
      <c r="A133" t="s">
        <v>579</v>
      </c>
      <c r="B133" t="s">
        <v>2085</v>
      </c>
      <c r="C133" t="s">
        <v>1797</v>
      </c>
      <c r="D133" t="s">
        <v>1798</v>
      </c>
      <c r="E133" t="str">
        <f t="shared" si="5"/>
        <v>05/04/24</v>
      </c>
      <c r="F133" t="str">
        <f t="shared" si="4"/>
        <v>10/04/24</v>
      </c>
      <c r="G133" s="121">
        <v>1</v>
      </c>
    </row>
    <row r="134" spans="1:7" x14ac:dyDescent="0.3">
      <c r="A134" t="s">
        <v>580</v>
      </c>
      <c r="B134" t="s">
        <v>2086</v>
      </c>
      <c r="C134" t="s">
        <v>1798</v>
      </c>
      <c r="D134" t="s">
        <v>1799</v>
      </c>
      <c r="E134" t="str">
        <f t="shared" si="5"/>
        <v>10/04/24</v>
      </c>
      <c r="F134" t="str">
        <f t="shared" si="4"/>
        <v>16/04/24</v>
      </c>
      <c r="G134" s="121">
        <v>1</v>
      </c>
    </row>
    <row r="135" spans="1:7" x14ac:dyDescent="0.3">
      <c r="A135" t="s">
        <v>581</v>
      </c>
      <c r="B135" t="s">
        <v>2057</v>
      </c>
      <c r="C135" t="s">
        <v>1792</v>
      </c>
      <c r="D135" t="s">
        <v>1800</v>
      </c>
      <c r="E135" t="str">
        <f t="shared" si="5"/>
        <v>04/12/23</v>
      </c>
      <c r="F135" t="str">
        <f t="shared" si="4"/>
        <v>29/05/24</v>
      </c>
      <c r="G135" s="121">
        <v>1</v>
      </c>
    </row>
    <row r="136" spans="1:7" x14ac:dyDescent="0.3">
      <c r="A136" t="s">
        <v>582</v>
      </c>
      <c r="B136" t="s">
        <v>2087</v>
      </c>
      <c r="C136" t="s">
        <v>1725</v>
      </c>
      <c r="D136" t="s">
        <v>1801</v>
      </c>
      <c r="E136" t="str">
        <f t="shared" si="5"/>
        <v>13/05/24</v>
      </c>
      <c r="F136" t="str">
        <f t="shared" si="4"/>
        <v>17/05/24</v>
      </c>
      <c r="G136" s="121">
        <v>1</v>
      </c>
    </row>
    <row r="137" spans="1:7" x14ac:dyDescent="0.3">
      <c r="A137" t="s">
        <v>583</v>
      </c>
      <c r="B137" t="s">
        <v>2088</v>
      </c>
      <c r="C137" t="s">
        <v>1792</v>
      </c>
      <c r="D137" t="s">
        <v>1802</v>
      </c>
      <c r="E137" t="str">
        <f t="shared" si="5"/>
        <v>04/12/23</v>
      </c>
      <c r="F137" t="str">
        <f t="shared" si="4"/>
        <v>07/12/23</v>
      </c>
      <c r="G137" s="121">
        <v>1</v>
      </c>
    </row>
    <row r="138" spans="1:7" x14ac:dyDescent="0.3">
      <c r="A138" t="s">
        <v>584</v>
      </c>
      <c r="B138" t="s">
        <v>2089</v>
      </c>
      <c r="C138" t="s">
        <v>1802</v>
      </c>
      <c r="D138" t="s">
        <v>1793</v>
      </c>
      <c r="E138" t="str">
        <f t="shared" si="5"/>
        <v>07/12/23</v>
      </c>
      <c r="F138" t="str">
        <f t="shared" si="4"/>
        <v>11/12/23</v>
      </c>
      <c r="G138" s="121">
        <v>1</v>
      </c>
    </row>
    <row r="139" spans="1:7" x14ac:dyDescent="0.3">
      <c r="A139" t="s">
        <v>585</v>
      </c>
      <c r="B139" t="s">
        <v>2090</v>
      </c>
      <c r="C139" t="s">
        <v>1803</v>
      </c>
      <c r="D139" t="s">
        <v>1802</v>
      </c>
      <c r="E139" t="str">
        <f t="shared" si="5"/>
        <v>06/12/23</v>
      </c>
      <c r="F139" t="str">
        <f t="shared" si="4"/>
        <v>07/12/23</v>
      </c>
      <c r="G139" s="121">
        <v>1</v>
      </c>
    </row>
    <row r="140" spans="1:7" x14ac:dyDescent="0.3">
      <c r="A140" t="s">
        <v>586</v>
      </c>
      <c r="B140" t="s">
        <v>2091</v>
      </c>
      <c r="C140" t="s">
        <v>1785</v>
      </c>
      <c r="D140" t="s">
        <v>1725</v>
      </c>
      <c r="E140" t="str">
        <f t="shared" si="5"/>
        <v>06/05/24</v>
      </c>
      <c r="F140" t="str">
        <f t="shared" si="4"/>
        <v>13/05/24</v>
      </c>
      <c r="G140" s="121">
        <v>1</v>
      </c>
    </row>
    <row r="141" spans="1:7" x14ac:dyDescent="0.3">
      <c r="A141" t="s">
        <v>587</v>
      </c>
      <c r="B141" t="s">
        <v>2092</v>
      </c>
      <c r="C141" t="s">
        <v>1801</v>
      </c>
      <c r="D141" t="s">
        <v>1762</v>
      </c>
      <c r="E141" t="str">
        <f t="shared" si="5"/>
        <v>17/05/24</v>
      </c>
      <c r="F141" t="str">
        <f t="shared" si="4"/>
        <v>21/05/24</v>
      </c>
      <c r="G141" s="121">
        <v>1</v>
      </c>
    </row>
    <row r="142" spans="1:7" x14ac:dyDescent="0.3">
      <c r="A142" t="s">
        <v>588</v>
      </c>
      <c r="B142" t="s">
        <v>2093</v>
      </c>
      <c r="C142" t="s">
        <v>1762</v>
      </c>
      <c r="D142" t="s">
        <v>1759</v>
      </c>
      <c r="E142" t="str">
        <f t="shared" si="5"/>
        <v>21/05/24</v>
      </c>
      <c r="F142" t="str">
        <f t="shared" si="4"/>
        <v>23/05/24</v>
      </c>
      <c r="G142" s="121">
        <v>1</v>
      </c>
    </row>
    <row r="143" spans="1:7" x14ac:dyDescent="0.3">
      <c r="A143" t="s">
        <v>589</v>
      </c>
      <c r="B143" t="s">
        <v>2094</v>
      </c>
      <c r="C143" t="s">
        <v>1759</v>
      </c>
      <c r="D143" t="s">
        <v>1804</v>
      </c>
      <c r="E143" t="str">
        <f t="shared" si="5"/>
        <v>23/05/24</v>
      </c>
      <c r="F143" t="str">
        <f t="shared" si="4"/>
        <v>24/05/24</v>
      </c>
      <c r="G143" s="121">
        <v>1</v>
      </c>
    </row>
    <row r="144" spans="1:7" x14ac:dyDescent="0.3">
      <c r="A144" t="s">
        <v>590</v>
      </c>
      <c r="B144" t="s">
        <v>2095</v>
      </c>
      <c r="C144" t="s">
        <v>1804</v>
      </c>
      <c r="D144" t="s">
        <v>1800</v>
      </c>
      <c r="E144" t="str">
        <f t="shared" si="5"/>
        <v>24/05/24</v>
      </c>
      <c r="F144" t="str">
        <f t="shared" si="4"/>
        <v>29/05/24</v>
      </c>
      <c r="G144" s="121">
        <v>1</v>
      </c>
    </row>
    <row r="145" spans="1:7" x14ac:dyDescent="0.3">
      <c r="A145" t="s">
        <v>591</v>
      </c>
      <c r="B145" t="s">
        <v>1962</v>
      </c>
      <c r="C145" t="s">
        <v>1805</v>
      </c>
      <c r="D145" t="s">
        <v>1759</v>
      </c>
      <c r="E145" t="str">
        <f t="shared" si="5"/>
        <v>15/01/24</v>
      </c>
      <c r="F145" t="str">
        <f t="shared" si="4"/>
        <v>23/05/24</v>
      </c>
      <c r="G145" s="121">
        <v>0.95</v>
      </c>
    </row>
    <row r="146" spans="1:7" x14ac:dyDescent="0.3">
      <c r="A146" t="s">
        <v>592</v>
      </c>
      <c r="B146" t="s">
        <v>2096</v>
      </c>
      <c r="C146" t="s">
        <v>1732</v>
      </c>
      <c r="D146" t="s">
        <v>1757</v>
      </c>
      <c r="E146" t="str">
        <f t="shared" si="5"/>
        <v>05/02/24</v>
      </c>
      <c r="F146" t="str">
        <f t="shared" si="4"/>
        <v>14/05/24</v>
      </c>
      <c r="G146" s="121">
        <v>1</v>
      </c>
    </row>
    <row r="147" spans="1:7" x14ac:dyDescent="0.3">
      <c r="A147" t="s">
        <v>593</v>
      </c>
      <c r="B147" t="s">
        <v>2097</v>
      </c>
      <c r="C147" t="s">
        <v>1736</v>
      </c>
      <c r="D147" t="s">
        <v>1739</v>
      </c>
      <c r="E147" t="str">
        <f t="shared" si="5"/>
        <v>26/02/24</v>
      </c>
      <c r="F147" t="str">
        <f t="shared" si="4"/>
        <v>04/03/24</v>
      </c>
      <c r="G147" s="121">
        <v>1</v>
      </c>
    </row>
    <row r="148" spans="1:7" x14ac:dyDescent="0.3">
      <c r="A148" t="s">
        <v>594</v>
      </c>
      <c r="B148" t="s">
        <v>2098</v>
      </c>
      <c r="C148" t="s">
        <v>1743</v>
      </c>
      <c r="D148" t="s">
        <v>1781</v>
      </c>
      <c r="E148" t="str">
        <f t="shared" si="5"/>
        <v>08/03/24</v>
      </c>
      <c r="F148" t="str">
        <f t="shared" si="4"/>
        <v>18/03/24</v>
      </c>
      <c r="G148" s="121">
        <v>1</v>
      </c>
    </row>
    <row r="149" spans="1:7" x14ac:dyDescent="0.3">
      <c r="A149" t="s">
        <v>595</v>
      </c>
      <c r="B149" t="s">
        <v>2099</v>
      </c>
      <c r="C149" t="s">
        <v>1806</v>
      </c>
      <c r="D149" t="s">
        <v>1807</v>
      </c>
      <c r="E149" t="str">
        <f t="shared" si="5"/>
        <v>19/03/24</v>
      </c>
      <c r="F149" t="str">
        <f t="shared" si="4"/>
        <v>25/03/24</v>
      </c>
      <c r="G149" s="121">
        <v>1</v>
      </c>
    </row>
    <row r="150" spans="1:7" x14ac:dyDescent="0.3">
      <c r="A150" t="s">
        <v>596</v>
      </c>
      <c r="B150" t="s">
        <v>2100</v>
      </c>
      <c r="C150" t="s">
        <v>1807</v>
      </c>
      <c r="D150" t="s">
        <v>1791</v>
      </c>
      <c r="E150" t="str">
        <f t="shared" si="5"/>
        <v>25/03/24</v>
      </c>
      <c r="F150" t="str">
        <f t="shared" si="4"/>
        <v>02/04/24</v>
      </c>
      <c r="G150" s="121">
        <v>1</v>
      </c>
    </row>
    <row r="151" spans="1:7" x14ac:dyDescent="0.3">
      <c r="A151" t="s">
        <v>597</v>
      </c>
      <c r="B151" t="s">
        <v>2101</v>
      </c>
      <c r="C151" t="s">
        <v>1782</v>
      </c>
      <c r="D151" t="s">
        <v>1808</v>
      </c>
      <c r="E151" t="str">
        <f t="shared" si="5"/>
        <v>03/04/24</v>
      </c>
      <c r="F151" t="str">
        <f t="shared" si="4"/>
        <v>11/04/24</v>
      </c>
      <c r="G151" s="121">
        <v>1</v>
      </c>
    </row>
    <row r="152" spans="1:7" x14ac:dyDescent="0.3">
      <c r="A152" t="s">
        <v>598</v>
      </c>
      <c r="B152" t="s">
        <v>2102</v>
      </c>
      <c r="C152" t="s">
        <v>1732</v>
      </c>
      <c r="D152" t="s">
        <v>1809</v>
      </c>
      <c r="E152" t="str">
        <f t="shared" si="5"/>
        <v>05/02/24</v>
      </c>
      <c r="F152" t="str">
        <f t="shared" si="4"/>
        <v>16/02/24</v>
      </c>
      <c r="G152" s="121">
        <v>1</v>
      </c>
    </row>
    <row r="153" spans="1:7" x14ac:dyDescent="0.3">
      <c r="A153" t="s">
        <v>599</v>
      </c>
      <c r="B153" t="s">
        <v>2103</v>
      </c>
      <c r="C153" t="s">
        <v>1732</v>
      </c>
      <c r="D153" t="s">
        <v>1734</v>
      </c>
      <c r="E153" t="str">
        <f t="shared" si="5"/>
        <v>05/02/24</v>
      </c>
      <c r="F153" t="str">
        <f t="shared" si="4"/>
        <v>19/02/24</v>
      </c>
      <c r="G153" s="121">
        <v>1</v>
      </c>
    </row>
    <row r="154" spans="1:7" x14ac:dyDescent="0.3">
      <c r="A154" t="s">
        <v>600</v>
      </c>
      <c r="B154" t="s">
        <v>2104</v>
      </c>
      <c r="C154" t="s">
        <v>1791</v>
      </c>
      <c r="D154" t="s">
        <v>1789</v>
      </c>
      <c r="E154" t="str">
        <f t="shared" si="5"/>
        <v>02/04/24</v>
      </c>
      <c r="F154" t="str">
        <f t="shared" si="4"/>
        <v>30/04/24</v>
      </c>
      <c r="G154" s="121">
        <v>1</v>
      </c>
    </row>
    <row r="155" spans="1:7" x14ac:dyDescent="0.3">
      <c r="A155" t="s">
        <v>601</v>
      </c>
      <c r="B155" t="s">
        <v>2105</v>
      </c>
      <c r="C155" t="s">
        <v>1791</v>
      </c>
      <c r="D155" t="s">
        <v>1782</v>
      </c>
      <c r="E155" t="str">
        <f t="shared" si="5"/>
        <v>02/04/24</v>
      </c>
      <c r="F155" t="str">
        <f t="shared" si="4"/>
        <v>03/04/24</v>
      </c>
      <c r="G155" s="121">
        <v>1</v>
      </c>
    </row>
    <row r="156" spans="1:7" x14ac:dyDescent="0.3">
      <c r="A156" t="s">
        <v>602</v>
      </c>
      <c r="B156" t="s">
        <v>2106</v>
      </c>
      <c r="C156" t="s">
        <v>1810</v>
      </c>
      <c r="D156" t="s">
        <v>1789</v>
      </c>
      <c r="E156" t="str">
        <f t="shared" si="5"/>
        <v>29/04/24</v>
      </c>
      <c r="F156" t="str">
        <f t="shared" si="4"/>
        <v>30/04/24</v>
      </c>
      <c r="G156" s="121">
        <v>1</v>
      </c>
    </row>
    <row r="157" spans="1:7" x14ac:dyDescent="0.3">
      <c r="A157" t="s">
        <v>603</v>
      </c>
      <c r="B157" t="s">
        <v>1972</v>
      </c>
      <c r="C157" t="s">
        <v>1795</v>
      </c>
      <c r="D157" t="s">
        <v>1811</v>
      </c>
      <c r="E157" t="str">
        <f t="shared" si="5"/>
        <v>08/04/24</v>
      </c>
      <c r="F157" t="str">
        <f t="shared" si="4"/>
        <v>03/05/24</v>
      </c>
      <c r="G157" s="121">
        <v>1</v>
      </c>
    </row>
    <row r="158" spans="1:7" x14ac:dyDescent="0.3">
      <c r="A158" t="s">
        <v>604</v>
      </c>
      <c r="B158" t="s">
        <v>2107</v>
      </c>
      <c r="C158" t="s">
        <v>1795</v>
      </c>
      <c r="D158" t="s">
        <v>1795</v>
      </c>
      <c r="E158" t="str">
        <f t="shared" si="5"/>
        <v>08/04/24</v>
      </c>
      <c r="F158" t="str">
        <f t="shared" si="4"/>
        <v>08/04/24</v>
      </c>
      <c r="G158" s="121">
        <v>1</v>
      </c>
    </row>
    <row r="159" spans="1:7" x14ac:dyDescent="0.3">
      <c r="A159" t="s">
        <v>605</v>
      </c>
      <c r="B159" t="s">
        <v>2108</v>
      </c>
      <c r="C159" t="s">
        <v>1789</v>
      </c>
      <c r="D159" t="s">
        <v>1811</v>
      </c>
      <c r="E159" t="str">
        <f t="shared" si="5"/>
        <v>30/04/24</v>
      </c>
      <c r="F159" t="str">
        <f t="shared" si="4"/>
        <v>03/05/24</v>
      </c>
      <c r="G159" s="121">
        <v>1</v>
      </c>
    </row>
    <row r="160" spans="1:7" x14ac:dyDescent="0.3">
      <c r="A160" t="s">
        <v>606</v>
      </c>
      <c r="B160" t="s">
        <v>1974</v>
      </c>
      <c r="C160" t="s">
        <v>1812</v>
      </c>
      <c r="D160" t="s">
        <v>1785</v>
      </c>
      <c r="E160" t="str">
        <f t="shared" si="5"/>
        <v>09/04/24</v>
      </c>
      <c r="F160" t="str">
        <f t="shared" si="4"/>
        <v>06/05/24</v>
      </c>
      <c r="G160" s="121">
        <v>1</v>
      </c>
    </row>
    <row r="161" spans="1:7" x14ac:dyDescent="0.3">
      <c r="A161" t="s">
        <v>607</v>
      </c>
      <c r="B161" t="s">
        <v>2109</v>
      </c>
      <c r="C161" t="s">
        <v>1812</v>
      </c>
      <c r="D161" t="s">
        <v>1812</v>
      </c>
      <c r="E161" t="str">
        <f t="shared" si="5"/>
        <v>09/04/24</v>
      </c>
      <c r="F161" t="str">
        <f t="shared" si="4"/>
        <v>09/04/24</v>
      </c>
      <c r="G161" s="121">
        <v>1</v>
      </c>
    </row>
    <row r="162" spans="1:7" x14ac:dyDescent="0.3">
      <c r="A162" t="s">
        <v>608</v>
      </c>
      <c r="B162" t="s">
        <v>2110</v>
      </c>
      <c r="C162" t="s">
        <v>1811</v>
      </c>
      <c r="D162" t="s">
        <v>1785</v>
      </c>
      <c r="E162" t="str">
        <f t="shared" si="5"/>
        <v>03/05/24</v>
      </c>
      <c r="F162" t="str">
        <f t="shared" si="4"/>
        <v>06/05/24</v>
      </c>
      <c r="G162" s="121">
        <v>1</v>
      </c>
    </row>
    <row r="163" spans="1:7" x14ac:dyDescent="0.3">
      <c r="A163" t="s">
        <v>609</v>
      </c>
      <c r="B163" t="s">
        <v>1975</v>
      </c>
      <c r="C163" t="s">
        <v>1812</v>
      </c>
      <c r="D163" t="s">
        <v>1813</v>
      </c>
      <c r="E163" t="str">
        <f t="shared" si="5"/>
        <v>09/04/24</v>
      </c>
      <c r="F163" t="str">
        <f t="shared" si="4"/>
        <v>07/05/24</v>
      </c>
      <c r="G163" s="121">
        <v>1</v>
      </c>
    </row>
    <row r="164" spans="1:7" x14ac:dyDescent="0.3">
      <c r="A164" t="s">
        <v>610</v>
      </c>
      <c r="B164" t="s">
        <v>2111</v>
      </c>
      <c r="C164" t="s">
        <v>1812</v>
      </c>
      <c r="D164" t="s">
        <v>1812</v>
      </c>
      <c r="E164" t="str">
        <f t="shared" si="5"/>
        <v>09/04/24</v>
      </c>
      <c r="F164" t="str">
        <f t="shared" si="4"/>
        <v>09/04/24</v>
      </c>
      <c r="G164" s="121">
        <v>1</v>
      </c>
    </row>
    <row r="165" spans="1:7" x14ac:dyDescent="0.3">
      <c r="A165" t="s">
        <v>611</v>
      </c>
      <c r="B165" t="s">
        <v>2112</v>
      </c>
      <c r="C165" t="s">
        <v>1785</v>
      </c>
      <c r="D165" t="s">
        <v>1813</v>
      </c>
      <c r="E165" t="str">
        <f t="shared" si="5"/>
        <v>06/05/24</v>
      </c>
      <c r="F165" t="str">
        <f t="shared" si="4"/>
        <v>07/05/24</v>
      </c>
      <c r="G165" s="121">
        <v>1</v>
      </c>
    </row>
    <row r="166" spans="1:7" x14ac:dyDescent="0.3">
      <c r="A166" t="s">
        <v>612</v>
      </c>
      <c r="B166" t="s">
        <v>1976</v>
      </c>
      <c r="C166" t="s">
        <v>1812</v>
      </c>
      <c r="D166" t="s">
        <v>1814</v>
      </c>
      <c r="E166" t="str">
        <f t="shared" si="5"/>
        <v>09/04/24</v>
      </c>
      <c r="F166" t="str">
        <f t="shared" si="4"/>
        <v>09/05/24</v>
      </c>
      <c r="G166" s="121">
        <v>1</v>
      </c>
    </row>
    <row r="167" spans="1:7" x14ac:dyDescent="0.3">
      <c r="A167" t="s">
        <v>613</v>
      </c>
      <c r="B167" t="s">
        <v>2113</v>
      </c>
      <c r="C167" t="s">
        <v>1812</v>
      </c>
      <c r="D167" t="s">
        <v>1798</v>
      </c>
      <c r="E167" t="str">
        <f t="shared" si="5"/>
        <v>09/04/24</v>
      </c>
      <c r="F167" t="str">
        <f t="shared" si="4"/>
        <v>10/04/24</v>
      </c>
      <c r="G167" s="121">
        <v>1</v>
      </c>
    </row>
    <row r="168" spans="1:7" x14ac:dyDescent="0.3">
      <c r="A168" t="s">
        <v>614</v>
      </c>
      <c r="B168" t="s">
        <v>2114</v>
      </c>
      <c r="C168" t="s">
        <v>1813</v>
      </c>
      <c r="D168" t="s">
        <v>1814</v>
      </c>
      <c r="E168" t="str">
        <f t="shared" si="5"/>
        <v>07/05/24</v>
      </c>
      <c r="F168" t="str">
        <f t="shared" si="4"/>
        <v>09/05/24</v>
      </c>
      <c r="G168" s="121">
        <v>1</v>
      </c>
    </row>
    <row r="169" spans="1:7" x14ac:dyDescent="0.3">
      <c r="A169" t="s">
        <v>615</v>
      </c>
      <c r="B169" t="s">
        <v>1977</v>
      </c>
      <c r="C169" t="s">
        <v>1798</v>
      </c>
      <c r="D169" t="s">
        <v>1786</v>
      </c>
      <c r="E169" t="str">
        <f t="shared" si="5"/>
        <v>10/04/24</v>
      </c>
      <c r="F169" t="str">
        <f t="shared" si="4"/>
        <v>10/05/24</v>
      </c>
      <c r="G169" s="121">
        <v>1</v>
      </c>
    </row>
    <row r="170" spans="1:7" x14ac:dyDescent="0.3">
      <c r="A170" t="s">
        <v>616</v>
      </c>
      <c r="B170" t="s">
        <v>2115</v>
      </c>
      <c r="C170" t="s">
        <v>1798</v>
      </c>
      <c r="D170" t="s">
        <v>1798</v>
      </c>
      <c r="E170" t="str">
        <f t="shared" si="5"/>
        <v>10/04/24</v>
      </c>
      <c r="F170" t="str">
        <f t="shared" si="4"/>
        <v>10/04/24</v>
      </c>
      <c r="G170" s="121">
        <v>1</v>
      </c>
    </row>
    <row r="171" spans="1:7" x14ac:dyDescent="0.3">
      <c r="A171" t="s">
        <v>617</v>
      </c>
      <c r="B171" t="s">
        <v>2116</v>
      </c>
      <c r="C171" t="s">
        <v>1814</v>
      </c>
      <c r="D171" t="s">
        <v>1786</v>
      </c>
      <c r="E171" t="str">
        <f t="shared" si="5"/>
        <v>09/05/24</v>
      </c>
      <c r="F171" t="str">
        <f t="shared" si="4"/>
        <v>10/05/24</v>
      </c>
      <c r="G171" s="121">
        <v>1</v>
      </c>
    </row>
    <row r="172" spans="1:7" x14ac:dyDescent="0.3">
      <c r="A172" t="s">
        <v>618</v>
      </c>
      <c r="B172" t="s">
        <v>1978</v>
      </c>
      <c r="C172" t="s">
        <v>1798</v>
      </c>
      <c r="D172" t="s">
        <v>1757</v>
      </c>
      <c r="E172" t="str">
        <f t="shared" si="5"/>
        <v>10/04/24</v>
      </c>
      <c r="F172" t="str">
        <f t="shared" si="4"/>
        <v>14/05/24</v>
      </c>
      <c r="G172" s="121">
        <v>1</v>
      </c>
    </row>
    <row r="173" spans="1:7" x14ac:dyDescent="0.3">
      <c r="A173" t="s">
        <v>619</v>
      </c>
      <c r="B173" t="s">
        <v>2115</v>
      </c>
      <c r="C173" t="s">
        <v>1798</v>
      </c>
      <c r="D173" t="s">
        <v>1798</v>
      </c>
      <c r="E173" t="str">
        <f t="shared" si="5"/>
        <v>10/04/24</v>
      </c>
      <c r="F173" t="str">
        <f t="shared" si="4"/>
        <v>10/04/24</v>
      </c>
      <c r="G173" s="121">
        <v>1</v>
      </c>
    </row>
    <row r="174" spans="1:7" x14ac:dyDescent="0.3">
      <c r="A174" t="s">
        <v>620</v>
      </c>
      <c r="B174" t="s">
        <v>2116</v>
      </c>
      <c r="C174" t="s">
        <v>1786</v>
      </c>
      <c r="D174" t="s">
        <v>1757</v>
      </c>
      <c r="E174" t="str">
        <f t="shared" si="5"/>
        <v>10/05/24</v>
      </c>
      <c r="F174" t="str">
        <f t="shared" si="4"/>
        <v>14/05/24</v>
      </c>
      <c r="G174" s="121">
        <v>1</v>
      </c>
    </row>
    <row r="175" spans="1:7" x14ac:dyDescent="0.3">
      <c r="A175" t="s">
        <v>621</v>
      </c>
      <c r="B175" t="s">
        <v>2117</v>
      </c>
      <c r="C175" t="s">
        <v>1805</v>
      </c>
      <c r="D175" t="s">
        <v>1759</v>
      </c>
      <c r="E175" t="str">
        <f t="shared" si="5"/>
        <v>15/01/24</v>
      </c>
      <c r="F175" t="str">
        <f t="shared" si="4"/>
        <v>23/05/24</v>
      </c>
      <c r="G175" s="121">
        <v>0.8</v>
      </c>
    </row>
    <row r="176" spans="1:7" x14ac:dyDescent="0.3">
      <c r="A176" t="s">
        <v>622</v>
      </c>
      <c r="B176" t="s">
        <v>2118</v>
      </c>
      <c r="C176" t="s">
        <v>1757</v>
      </c>
      <c r="D176" t="s">
        <v>1784</v>
      </c>
      <c r="E176" t="str">
        <f t="shared" si="5"/>
        <v>14/05/24</v>
      </c>
      <c r="F176" t="str">
        <f t="shared" si="4"/>
        <v>15/05/24</v>
      </c>
      <c r="G176" s="121">
        <v>0</v>
      </c>
    </row>
    <row r="177" spans="1:7" x14ac:dyDescent="0.3">
      <c r="A177" t="s">
        <v>623</v>
      </c>
      <c r="B177" t="s">
        <v>2119</v>
      </c>
      <c r="C177" t="s">
        <v>1760</v>
      </c>
      <c r="D177" t="s">
        <v>1801</v>
      </c>
      <c r="E177" t="str">
        <f t="shared" si="5"/>
        <v>16/05/24</v>
      </c>
      <c r="F177" t="str">
        <f t="shared" si="4"/>
        <v>17/05/24</v>
      </c>
      <c r="G177" s="121">
        <v>0</v>
      </c>
    </row>
    <row r="178" spans="1:7" x14ac:dyDescent="0.3">
      <c r="A178" t="s">
        <v>624</v>
      </c>
      <c r="B178" t="s">
        <v>2120</v>
      </c>
      <c r="C178" t="s">
        <v>1801</v>
      </c>
      <c r="D178" t="s">
        <v>1758</v>
      </c>
      <c r="E178" t="str">
        <f t="shared" si="5"/>
        <v>17/05/24</v>
      </c>
      <c r="F178" t="str">
        <f t="shared" si="4"/>
        <v>20/05/24</v>
      </c>
      <c r="G178" s="121">
        <v>0</v>
      </c>
    </row>
    <row r="179" spans="1:7" x14ac:dyDescent="0.3">
      <c r="A179" t="s">
        <v>625</v>
      </c>
      <c r="B179" t="s">
        <v>2121</v>
      </c>
      <c r="C179" t="s">
        <v>1805</v>
      </c>
      <c r="D179" t="s">
        <v>1815</v>
      </c>
      <c r="E179" t="str">
        <f t="shared" si="5"/>
        <v>15/01/24</v>
      </c>
      <c r="F179" t="str">
        <f t="shared" si="4"/>
        <v>16/01/24</v>
      </c>
      <c r="G179" s="121">
        <v>1</v>
      </c>
    </row>
    <row r="180" spans="1:7" x14ac:dyDescent="0.3">
      <c r="A180" t="s">
        <v>626</v>
      </c>
      <c r="B180" t="s">
        <v>2122</v>
      </c>
      <c r="C180" t="s">
        <v>1806</v>
      </c>
      <c r="D180" t="s">
        <v>1816</v>
      </c>
      <c r="E180" t="str">
        <f t="shared" si="5"/>
        <v>19/03/24</v>
      </c>
      <c r="F180" t="str">
        <f t="shared" si="4"/>
        <v>20/03/24</v>
      </c>
      <c r="G180" s="121">
        <v>1</v>
      </c>
    </row>
    <row r="181" spans="1:7" x14ac:dyDescent="0.3">
      <c r="A181" t="s">
        <v>627</v>
      </c>
      <c r="B181" t="s">
        <v>2123</v>
      </c>
      <c r="C181" t="s">
        <v>1806</v>
      </c>
      <c r="D181" t="s">
        <v>1816</v>
      </c>
      <c r="E181" t="str">
        <f t="shared" si="5"/>
        <v>19/03/24</v>
      </c>
      <c r="F181" t="str">
        <f t="shared" si="4"/>
        <v>20/03/24</v>
      </c>
      <c r="G181" s="121">
        <v>1</v>
      </c>
    </row>
    <row r="182" spans="1:7" x14ac:dyDescent="0.3">
      <c r="A182" t="s">
        <v>628</v>
      </c>
      <c r="B182" t="s">
        <v>2124</v>
      </c>
      <c r="C182" t="s">
        <v>1785</v>
      </c>
      <c r="D182" t="s">
        <v>1758</v>
      </c>
      <c r="E182" t="str">
        <f t="shared" si="5"/>
        <v>06/05/24</v>
      </c>
      <c r="F182" t="str">
        <f t="shared" si="4"/>
        <v>20/05/24</v>
      </c>
      <c r="G182" s="121">
        <v>1</v>
      </c>
    </row>
    <row r="183" spans="1:7" x14ac:dyDescent="0.3">
      <c r="A183" t="s">
        <v>629</v>
      </c>
      <c r="B183" t="s">
        <v>2125</v>
      </c>
      <c r="C183" t="s">
        <v>1785</v>
      </c>
      <c r="D183" t="s">
        <v>1785</v>
      </c>
      <c r="E183" t="str">
        <f t="shared" si="5"/>
        <v>06/05/24</v>
      </c>
      <c r="F183" t="str">
        <f t="shared" si="4"/>
        <v>06/05/24</v>
      </c>
      <c r="G183" s="121">
        <v>1</v>
      </c>
    </row>
    <row r="184" spans="1:7" x14ac:dyDescent="0.3">
      <c r="A184" t="s">
        <v>630</v>
      </c>
      <c r="B184" t="s">
        <v>2126</v>
      </c>
      <c r="C184" t="s">
        <v>1758</v>
      </c>
      <c r="D184" t="s">
        <v>1758</v>
      </c>
      <c r="E184" t="str">
        <f t="shared" si="5"/>
        <v>20/05/24</v>
      </c>
      <c r="F184" t="str">
        <f t="shared" si="4"/>
        <v>20/05/24</v>
      </c>
      <c r="G184" s="121">
        <v>1</v>
      </c>
    </row>
    <row r="185" spans="1:7" x14ac:dyDescent="0.3">
      <c r="A185" t="s">
        <v>631</v>
      </c>
      <c r="B185" t="s">
        <v>2127</v>
      </c>
      <c r="C185" t="s">
        <v>1785</v>
      </c>
      <c r="D185" t="s">
        <v>1762</v>
      </c>
      <c r="E185" t="str">
        <f t="shared" si="5"/>
        <v>06/05/24</v>
      </c>
      <c r="F185" t="str">
        <f t="shared" si="4"/>
        <v>21/05/24</v>
      </c>
      <c r="G185" s="121">
        <v>1</v>
      </c>
    </row>
    <row r="186" spans="1:7" x14ac:dyDescent="0.3">
      <c r="A186" t="s">
        <v>632</v>
      </c>
      <c r="B186" t="s">
        <v>2128</v>
      </c>
      <c r="C186" t="s">
        <v>1785</v>
      </c>
      <c r="D186" t="s">
        <v>1813</v>
      </c>
      <c r="E186" t="str">
        <f t="shared" si="5"/>
        <v>06/05/24</v>
      </c>
      <c r="F186" t="str">
        <f t="shared" si="4"/>
        <v>07/05/24</v>
      </c>
      <c r="G186" s="121">
        <v>1</v>
      </c>
    </row>
    <row r="187" spans="1:7" x14ac:dyDescent="0.3">
      <c r="A187" t="s">
        <v>633</v>
      </c>
      <c r="B187" t="s">
        <v>2129</v>
      </c>
      <c r="C187" t="s">
        <v>1758</v>
      </c>
      <c r="D187" t="s">
        <v>1762</v>
      </c>
      <c r="E187" t="str">
        <f t="shared" si="5"/>
        <v>20/05/24</v>
      </c>
      <c r="F187" t="str">
        <f t="shared" si="4"/>
        <v>21/05/24</v>
      </c>
      <c r="G187" s="121">
        <v>1</v>
      </c>
    </row>
    <row r="188" spans="1:7" x14ac:dyDescent="0.3">
      <c r="A188" t="s">
        <v>634</v>
      </c>
      <c r="B188" t="s">
        <v>2130</v>
      </c>
      <c r="C188" t="s">
        <v>1813</v>
      </c>
      <c r="D188" t="s">
        <v>1762</v>
      </c>
      <c r="E188" t="str">
        <f t="shared" si="5"/>
        <v>07/05/24</v>
      </c>
      <c r="F188" t="str">
        <f t="shared" si="4"/>
        <v>21/05/24</v>
      </c>
      <c r="G188" s="121">
        <v>1</v>
      </c>
    </row>
    <row r="189" spans="1:7" x14ac:dyDescent="0.3">
      <c r="A189" t="s">
        <v>635</v>
      </c>
      <c r="B189" t="s">
        <v>2131</v>
      </c>
      <c r="C189" t="s">
        <v>1813</v>
      </c>
      <c r="D189" t="s">
        <v>1813</v>
      </c>
      <c r="E189" t="str">
        <f t="shared" si="5"/>
        <v>07/05/24</v>
      </c>
      <c r="F189" t="str">
        <f t="shared" si="4"/>
        <v>07/05/24</v>
      </c>
      <c r="G189" s="121">
        <v>1</v>
      </c>
    </row>
    <row r="190" spans="1:7" x14ac:dyDescent="0.3">
      <c r="A190" t="s">
        <v>636</v>
      </c>
      <c r="B190" t="s">
        <v>2132</v>
      </c>
      <c r="C190" t="s">
        <v>1762</v>
      </c>
      <c r="D190" t="s">
        <v>1762</v>
      </c>
      <c r="E190" t="str">
        <f t="shared" si="5"/>
        <v>21/05/24</v>
      </c>
      <c r="F190" t="str">
        <f t="shared" si="4"/>
        <v>21/05/24</v>
      </c>
      <c r="G190" s="121">
        <v>1</v>
      </c>
    </row>
    <row r="191" spans="1:7" x14ac:dyDescent="0.3">
      <c r="A191" t="s">
        <v>637</v>
      </c>
      <c r="B191" t="s">
        <v>2133</v>
      </c>
      <c r="C191" t="s">
        <v>1813</v>
      </c>
      <c r="D191" t="s">
        <v>1763</v>
      </c>
      <c r="E191" t="str">
        <f t="shared" si="5"/>
        <v>07/05/24</v>
      </c>
      <c r="F191" t="str">
        <f t="shared" si="4"/>
        <v>22/05/24</v>
      </c>
      <c r="G191" s="121">
        <v>1</v>
      </c>
    </row>
    <row r="192" spans="1:7" x14ac:dyDescent="0.3">
      <c r="A192" t="s">
        <v>638</v>
      </c>
      <c r="B192" t="s">
        <v>2134</v>
      </c>
      <c r="C192" t="s">
        <v>1813</v>
      </c>
      <c r="D192" t="s">
        <v>1813</v>
      </c>
      <c r="E192" t="str">
        <f t="shared" si="5"/>
        <v>07/05/24</v>
      </c>
      <c r="F192" t="str">
        <f t="shared" si="4"/>
        <v>07/05/24</v>
      </c>
      <c r="G192" s="121">
        <v>1</v>
      </c>
    </row>
    <row r="193" spans="1:7" x14ac:dyDescent="0.3">
      <c r="A193" t="s">
        <v>639</v>
      </c>
      <c r="B193" t="s">
        <v>2135</v>
      </c>
      <c r="C193" t="s">
        <v>1763</v>
      </c>
      <c r="D193" t="s">
        <v>1763</v>
      </c>
      <c r="E193" t="str">
        <f t="shared" si="5"/>
        <v>22/05/24</v>
      </c>
      <c r="F193" t="str">
        <f t="shared" si="4"/>
        <v>22/05/24</v>
      </c>
      <c r="G193" s="121">
        <v>1</v>
      </c>
    </row>
    <row r="194" spans="1:7" x14ac:dyDescent="0.3">
      <c r="A194" t="s">
        <v>640</v>
      </c>
      <c r="B194" t="s">
        <v>2136</v>
      </c>
      <c r="C194" t="s">
        <v>1813</v>
      </c>
      <c r="D194" t="s">
        <v>1759</v>
      </c>
      <c r="E194" t="str">
        <f t="shared" si="5"/>
        <v>07/05/24</v>
      </c>
      <c r="F194" t="str">
        <f t="shared" si="4"/>
        <v>23/05/24</v>
      </c>
      <c r="G194" s="121">
        <v>1</v>
      </c>
    </row>
    <row r="195" spans="1:7" x14ac:dyDescent="0.3">
      <c r="A195" t="s">
        <v>641</v>
      </c>
      <c r="B195" t="s">
        <v>2137</v>
      </c>
      <c r="C195" t="s">
        <v>1813</v>
      </c>
      <c r="D195" t="s">
        <v>1813</v>
      </c>
      <c r="E195" t="str">
        <f t="shared" si="5"/>
        <v>07/05/24</v>
      </c>
      <c r="F195" t="str">
        <f t="shared" ref="F195:F258" si="6">RIGHT(D195,8)</f>
        <v>07/05/24</v>
      </c>
      <c r="G195" s="121">
        <v>1</v>
      </c>
    </row>
    <row r="196" spans="1:7" x14ac:dyDescent="0.3">
      <c r="A196" t="s">
        <v>642</v>
      </c>
      <c r="B196" t="s">
        <v>2138</v>
      </c>
      <c r="C196" t="s">
        <v>1763</v>
      </c>
      <c r="D196" t="s">
        <v>1759</v>
      </c>
      <c r="E196" t="str">
        <f t="shared" ref="E196:E259" si="7">RIGHT(C196,8)</f>
        <v>22/05/24</v>
      </c>
      <c r="F196" t="str">
        <f t="shared" si="6"/>
        <v>23/05/24</v>
      </c>
      <c r="G196" s="121">
        <v>1</v>
      </c>
    </row>
    <row r="197" spans="1:7" x14ac:dyDescent="0.3">
      <c r="A197" t="s">
        <v>643</v>
      </c>
      <c r="B197" t="s">
        <v>2139</v>
      </c>
      <c r="C197" t="s">
        <v>1813</v>
      </c>
      <c r="D197" t="s">
        <v>1759</v>
      </c>
      <c r="E197" t="str">
        <f t="shared" si="7"/>
        <v>07/05/24</v>
      </c>
      <c r="F197" t="str">
        <f t="shared" si="6"/>
        <v>23/05/24</v>
      </c>
      <c r="G197" s="121">
        <v>1</v>
      </c>
    </row>
    <row r="198" spans="1:7" x14ac:dyDescent="0.3">
      <c r="A198" t="s">
        <v>644</v>
      </c>
      <c r="B198" t="s">
        <v>2140</v>
      </c>
      <c r="C198" t="s">
        <v>1813</v>
      </c>
      <c r="D198" t="s">
        <v>1813</v>
      </c>
      <c r="E198" t="str">
        <f t="shared" si="7"/>
        <v>07/05/24</v>
      </c>
      <c r="F198" t="str">
        <f t="shared" si="6"/>
        <v>07/05/24</v>
      </c>
      <c r="G198" s="121">
        <v>1</v>
      </c>
    </row>
    <row r="199" spans="1:7" x14ac:dyDescent="0.3">
      <c r="A199" t="s">
        <v>645</v>
      </c>
      <c r="B199" t="s">
        <v>2141</v>
      </c>
      <c r="C199" t="s">
        <v>1759</v>
      </c>
      <c r="D199" t="s">
        <v>1759</v>
      </c>
      <c r="E199" t="str">
        <f t="shared" si="7"/>
        <v>23/05/24</v>
      </c>
      <c r="F199" t="str">
        <f t="shared" si="6"/>
        <v>23/05/24</v>
      </c>
      <c r="G199" s="121">
        <v>1</v>
      </c>
    </row>
    <row r="200" spans="1:7" x14ac:dyDescent="0.3">
      <c r="A200" t="s">
        <v>646</v>
      </c>
      <c r="B200" t="s">
        <v>2142</v>
      </c>
      <c r="C200" t="s">
        <v>1725</v>
      </c>
      <c r="D200" t="s">
        <v>1757</v>
      </c>
      <c r="E200" t="str">
        <f t="shared" si="7"/>
        <v>13/05/24</v>
      </c>
      <c r="F200" t="str">
        <f t="shared" si="6"/>
        <v>14/05/24</v>
      </c>
      <c r="G200" s="121">
        <v>1</v>
      </c>
    </row>
    <row r="201" spans="1:7" x14ac:dyDescent="0.3">
      <c r="A201" t="s">
        <v>647</v>
      </c>
      <c r="B201" t="s">
        <v>2143</v>
      </c>
      <c r="C201" t="s">
        <v>1758</v>
      </c>
      <c r="D201" t="s">
        <v>1762</v>
      </c>
      <c r="E201" t="str">
        <f t="shared" si="7"/>
        <v>20/05/24</v>
      </c>
      <c r="F201" t="str">
        <f t="shared" si="6"/>
        <v>21/05/24</v>
      </c>
      <c r="G201" s="121">
        <v>1</v>
      </c>
    </row>
    <row r="202" spans="1:7" x14ac:dyDescent="0.3">
      <c r="A202" t="s">
        <v>648</v>
      </c>
      <c r="B202" t="s">
        <v>2144</v>
      </c>
      <c r="C202" t="s">
        <v>1762</v>
      </c>
      <c r="D202" t="s">
        <v>1763</v>
      </c>
      <c r="E202" t="str">
        <f t="shared" si="7"/>
        <v>21/05/24</v>
      </c>
      <c r="F202" t="str">
        <f t="shared" si="6"/>
        <v>22/05/24</v>
      </c>
      <c r="G202" s="121">
        <v>1</v>
      </c>
    </row>
    <row r="203" spans="1:7" x14ac:dyDescent="0.3">
      <c r="A203" t="s">
        <v>649</v>
      </c>
      <c r="B203" t="s">
        <v>2145</v>
      </c>
      <c r="C203" t="s">
        <v>1712</v>
      </c>
      <c r="D203" t="s">
        <v>1817</v>
      </c>
      <c r="E203" t="str">
        <f t="shared" si="7"/>
        <v>24/08/23</v>
      </c>
      <c r="F203" t="str">
        <f t="shared" si="6"/>
        <v>19/06/24</v>
      </c>
      <c r="G203" s="121">
        <v>1</v>
      </c>
    </row>
    <row r="204" spans="1:7" x14ac:dyDescent="0.3">
      <c r="A204" t="s">
        <v>650</v>
      </c>
      <c r="B204" t="s">
        <v>1964</v>
      </c>
      <c r="C204" t="s">
        <v>1712</v>
      </c>
      <c r="D204" t="s">
        <v>1817</v>
      </c>
      <c r="E204" t="str">
        <f t="shared" si="7"/>
        <v>24/08/23</v>
      </c>
      <c r="F204" t="str">
        <f t="shared" si="6"/>
        <v>19/06/24</v>
      </c>
      <c r="G204" s="121">
        <v>1</v>
      </c>
    </row>
    <row r="205" spans="1:7" x14ac:dyDescent="0.3">
      <c r="A205" t="s">
        <v>651</v>
      </c>
      <c r="B205" t="s">
        <v>1995</v>
      </c>
      <c r="C205" t="s">
        <v>1781</v>
      </c>
      <c r="D205" t="s">
        <v>1784</v>
      </c>
      <c r="E205" t="str">
        <f t="shared" si="7"/>
        <v>18/03/24</v>
      </c>
      <c r="F205" t="str">
        <f t="shared" si="6"/>
        <v>15/05/24</v>
      </c>
      <c r="G205" s="121">
        <v>1</v>
      </c>
    </row>
    <row r="206" spans="1:7" x14ac:dyDescent="0.3">
      <c r="A206" t="s">
        <v>652</v>
      </c>
      <c r="B206" t="s">
        <v>2146</v>
      </c>
      <c r="C206" t="s">
        <v>1781</v>
      </c>
      <c r="D206" t="s">
        <v>1816</v>
      </c>
      <c r="E206" t="str">
        <f t="shared" si="7"/>
        <v>18/03/24</v>
      </c>
      <c r="F206" t="str">
        <f t="shared" si="6"/>
        <v>20/03/24</v>
      </c>
      <c r="G206" s="121">
        <v>1</v>
      </c>
    </row>
    <row r="207" spans="1:7" x14ac:dyDescent="0.3">
      <c r="A207" t="s">
        <v>653</v>
      </c>
      <c r="B207" t="s">
        <v>2147</v>
      </c>
      <c r="C207" t="s">
        <v>1725</v>
      </c>
      <c r="D207" t="s">
        <v>1784</v>
      </c>
      <c r="E207" t="str">
        <f t="shared" si="7"/>
        <v>13/05/24</v>
      </c>
      <c r="F207" t="str">
        <f t="shared" si="6"/>
        <v>15/05/24</v>
      </c>
      <c r="G207" s="121">
        <v>1</v>
      </c>
    </row>
    <row r="208" spans="1:7" x14ac:dyDescent="0.3">
      <c r="A208" t="s">
        <v>654</v>
      </c>
      <c r="B208" t="s">
        <v>2148</v>
      </c>
      <c r="C208" t="s">
        <v>1712</v>
      </c>
      <c r="D208" t="s">
        <v>1804</v>
      </c>
      <c r="E208" t="str">
        <f t="shared" si="7"/>
        <v>24/08/23</v>
      </c>
      <c r="F208" t="str">
        <f t="shared" si="6"/>
        <v>24/05/24</v>
      </c>
      <c r="G208" s="121">
        <v>1</v>
      </c>
    </row>
    <row r="209" spans="1:7" x14ac:dyDescent="0.3">
      <c r="A209" t="s">
        <v>655</v>
      </c>
      <c r="B209" t="s">
        <v>2149</v>
      </c>
      <c r="C209" t="s">
        <v>1712</v>
      </c>
      <c r="D209" t="s">
        <v>1714</v>
      </c>
      <c r="E209" t="str">
        <f t="shared" si="7"/>
        <v>24/08/23</v>
      </c>
      <c r="F209" t="str">
        <f t="shared" si="6"/>
        <v>25/08/23</v>
      </c>
      <c r="G209" s="121">
        <v>1</v>
      </c>
    </row>
    <row r="210" spans="1:7" x14ac:dyDescent="0.3">
      <c r="A210" t="s">
        <v>656</v>
      </c>
      <c r="B210" t="s">
        <v>2150</v>
      </c>
      <c r="C210" t="s">
        <v>1757</v>
      </c>
      <c r="D210" t="s">
        <v>1804</v>
      </c>
      <c r="E210" t="str">
        <f t="shared" si="7"/>
        <v>14/05/24</v>
      </c>
      <c r="F210" t="str">
        <f t="shared" si="6"/>
        <v>24/05/24</v>
      </c>
      <c r="G210" s="121">
        <v>1</v>
      </c>
    </row>
    <row r="211" spans="1:7" x14ac:dyDescent="0.3">
      <c r="A211" t="s">
        <v>657</v>
      </c>
      <c r="B211" t="s">
        <v>2151</v>
      </c>
      <c r="C211" t="s">
        <v>1766</v>
      </c>
      <c r="D211" t="s">
        <v>1761</v>
      </c>
      <c r="E211" t="str">
        <f t="shared" si="7"/>
        <v>07/06/24</v>
      </c>
      <c r="F211" t="str">
        <f t="shared" si="6"/>
        <v>11/06/24</v>
      </c>
      <c r="G211" s="121">
        <v>1</v>
      </c>
    </row>
    <row r="212" spans="1:7" x14ac:dyDescent="0.3">
      <c r="A212" t="s">
        <v>658</v>
      </c>
      <c r="B212" t="s">
        <v>2152</v>
      </c>
      <c r="C212" t="s">
        <v>1818</v>
      </c>
      <c r="D212" t="s">
        <v>1819</v>
      </c>
      <c r="E212" t="str">
        <f t="shared" si="7"/>
        <v>12/06/24</v>
      </c>
      <c r="F212" t="str">
        <f t="shared" si="6"/>
        <v>14/06/24</v>
      </c>
      <c r="G212" s="121">
        <v>1</v>
      </c>
    </row>
    <row r="213" spans="1:7" x14ac:dyDescent="0.3">
      <c r="A213" t="s">
        <v>659</v>
      </c>
      <c r="B213" t="s">
        <v>2153</v>
      </c>
      <c r="C213" t="s">
        <v>1804</v>
      </c>
      <c r="D213" t="s">
        <v>1787</v>
      </c>
      <c r="E213" t="str">
        <f t="shared" si="7"/>
        <v>24/05/24</v>
      </c>
      <c r="F213" t="str">
        <f t="shared" si="6"/>
        <v>27/05/24</v>
      </c>
      <c r="G213" s="121">
        <v>1</v>
      </c>
    </row>
    <row r="214" spans="1:7" x14ac:dyDescent="0.3">
      <c r="A214" t="s">
        <v>660</v>
      </c>
      <c r="B214" t="s">
        <v>2154</v>
      </c>
      <c r="C214" t="s">
        <v>1795</v>
      </c>
      <c r="D214" t="s">
        <v>1798</v>
      </c>
      <c r="E214" t="str">
        <f t="shared" si="7"/>
        <v>08/04/24</v>
      </c>
      <c r="F214" t="str">
        <f t="shared" si="6"/>
        <v>10/04/24</v>
      </c>
      <c r="G214" s="121">
        <v>1</v>
      </c>
    </row>
    <row r="215" spans="1:7" x14ac:dyDescent="0.3">
      <c r="A215" t="s">
        <v>661</v>
      </c>
      <c r="B215" t="s">
        <v>2155</v>
      </c>
      <c r="C215" t="s">
        <v>1798</v>
      </c>
      <c r="D215" t="s">
        <v>1820</v>
      </c>
      <c r="E215" t="str">
        <f t="shared" si="7"/>
        <v>10/04/24</v>
      </c>
      <c r="F215" t="str">
        <f t="shared" si="6"/>
        <v>12/04/24</v>
      </c>
      <c r="G215" s="121">
        <v>1</v>
      </c>
    </row>
    <row r="216" spans="1:7" x14ac:dyDescent="0.3">
      <c r="A216" t="s">
        <v>662</v>
      </c>
      <c r="B216" t="s">
        <v>1999</v>
      </c>
      <c r="C216" t="s">
        <v>1787</v>
      </c>
      <c r="D216" t="s">
        <v>1821</v>
      </c>
      <c r="E216" t="str">
        <f t="shared" si="7"/>
        <v>27/05/24</v>
      </c>
      <c r="F216" t="str">
        <f t="shared" si="6"/>
        <v>04/06/24</v>
      </c>
      <c r="G216" s="121">
        <v>1</v>
      </c>
    </row>
    <row r="217" spans="1:7" x14ac:dyDescent="0.3">
      <c r="A217" t="s">
        <v>663</v>
      </c>
      <c r="B217" t="s">
        <v>2156</v>
      </c>
      <c r="C217" t="s">
        <v>1781</v>
      </c>
      <c r="D217" t="s">
        <v>1807</v>
      </c>
      <c r="E217" t="str">
        <f t="shared" si="7"/>
        <v>18/03/24</v>
      </c>
      <c r="F217" t="str">
        <f t="shared" si="6"/>
        <v>25/03/24</v>
      </c>
      <c r="G217" s="121">
        <v>1</v>
      </c>
    </row>
    <row r="218" spans="1:7" x14ac:dyDescent="0.3">
      <c r="A218" t="s">
        <v>664</v>
      </c>
      <c r="B218" t="s">
        <v>2157</v>
      </c>
      <c r="C218" t="s">
        <v>1734</v>
      </c>
      <c r="D218" t="s">
        <v>1735</v>
      </c>
      <c r="E218" t="str">
        <f t="shared" si="7"/>
        <v>19/02/24</v>
      </c>
      <c r="F218" t="str">
        <f t="shared" si="6"/>
        <v>21/02/24</v>
      </c>
      <c r="G218" s="121">
        <v>1</v>
      </c>
    </row>
    <row r="219" spans="1:7" x14ac:dyDescent="0.3">
      <c r="A219" t="s">
        <v>665</v>
      </c>
      <c r="B219" t="s">
        <v>2158</v>
      </c>
      <c r="C219" t="s">
        <v>1735</v>
      </c>
      <c r="D219" t="s">
        <v>1736</v>
      </c>
      <c r="E219" t="str">
        <f t="shared" si="7"/>
        <v>21/02/24</v>
      </c>
      <c r="F219" t="str">
        <f t="shared" si="6"/>
        <v>26/02/24</v>
      </c>
      <c r="G219" s="121">
        <v>1</v>
      </c>
    </row>
    <row r="220" spans="1:7" x14ac:dyDescent="0.3">
      <c r="A220" t="s">
        <v>666</v>
      </c>
      <c r="B220" t="s">
        <v>2159</v>
      </c>
      <c r="C220" t="s">
        <v>1736</v>
      </c>
      <c r="D220" t="s">
        <v>1745</v>
      </c>
      <c r="E220" t="str">
        <f t="shared" si="7"/>
        <v>26/02/24</v>
      </c>
      <c r="F220" t="str">
        <f t="shared" si="6"/>
        <v>28/02/24</v>
      </c>
      <c r="G220" s="121">
        <v>1</v>
      </c>
    </row>
    <row r="221" spans="1:7" x14ac:dyDescent="0.3">
      <c r="A221" t="s">
        <v>667</v>
      </c>
      <c r="B221" t="s">
        <v>2160</v>
      </c>
      <c r="C221" t="s">
        <v>1745</v>
      </c>
      <c r="D221" t="s">
        <v>1748</v>
      </c>
      <c r="E221" t="str">
        <f t="shared" si="7"/>
        <v>28/02/24</v>
      </c>
      <c r="F221" t="str">
        <f t="shared" si="6"/>
        <v>01/03/24</v>
      </c>
      <c r="G221" s="121">
        <v>1</v>
      </c>
    </row>
    <row r="222" spans="1:7" x14ac:dyDescent="0.3">
      <c r="A222" t="s">
        <v>668</v>
      </c>
      <c r="B222" t="s">
        <v>2161</v>
      </c>
      <c r="C222" t="s">
        <v>1748</v>
      </c>
      <c r="D222" t="s">
        <v>1741</v>
      </c>
      <c r="E222" t="str">
        <f t="shared" si="7"/>
        <v>01/03/24</v>
      </c>
      <c r="F222" t="str">
        <f t="shared" si="6"/>
        <v>05/03/24</v>
      </c>
      <c r="G222" s="121">
        <v>1</v>
      </c>
    </row>
    <row r="223" spans="1:7" x14ac:dyDescent="0.3">
      <c r="A223" t="s">
        <v>669</v>
      </c>
      <c r="B223" t="s">
        <v>2162</v>
      </c>
      <c r="C223" t="s">
        <v>1740</v>
      </c>
      <c r="D223" t="s">
        <v>1743</v>
      </c>
      <c r="E223" t="str">
        <f t="shared" si="7"/>
        <v>06/03/24</v>
      </c>
      <c r="F223" t="str">
        <f t="shared" si="6"/>
        <v>08/03/24</v>
      </c>
      <c r="G223" s="121">
        <v>1</v>
      </c>
    </row>
    <row r="224" spans="1:7" x14ac:dyDescent="0.3">
      <c r="A224" t="s">
        <v>670</v>
      </c>
      <c r="B224" t="s">
        <v>2163</v>
      </c>
      <c r="C224" t="s">
        <v>1783</v>
      </c>
      <c r="D224" t="s">
        <v>1765</v>
      </c>
      <c r="E224" t="str">
        <f t="shared" si="7"/>
        <v>04/04/24</v>
      </c>
      <c r="F224" t="str">
        <f t="shared" si="6"/>
        <v>05/06/24</v>
      </c>
      <c r="G224" s="121">
        <v>1</v>
      </c>
    </row>
    <row r="225" spans="1:7" x14ac:dyDescent="0.3">
      <c r="A225" t="s">
        <v>671</v>
      </c>
      <c r="B225" t="s">
        <v>2164</v>
      </c>
      <c r="C225" t="s">
        <v>1783</v>
      </c>
      <c r="D225" t="s">
        <v>1783</v>
      </c>
      <c r="E225" t="str">
        <f t="shared" si="7"/>
        <v>04/04/24</v>
      </c>
      <c r="F225" t="str">
        <f t="shared" si="6"/>
        <v>04/04/24</v>
      </c>
      <c r="G225" s="121">
        <v>1</v>
      </c>
    </row>
    <row r="226" spans="1:7" x14ac:dyDescent="0.3">
      <c r="A226" t="s">
        <v>672</v>
      </c>
      <c r="B226" t="s">
        <v>2165</v>
      </c>
      <c r="C226" t="s">
        <v>1821</v>
      </c>
      <c r="D226" t="s">
        <v>1765</v>
      </c>
      <c r="E226" t="str">
        <f t="shared" si="7"/>
        <v>04/06/24</v>
      </c>
      <c r="F226" t="str">
        <f t="shared" si="6"/>
        <v>05/06/24</v>
      </c>
      <c r="G226" s="121">
        <v>1</v>
      </c>
    </row>
    <row r="227" spans="1:7" x14ac:dyDescent="0.3">
      <c r="A227" t="s">
        <v>673</v>
      </c>
      <c r="B227" t="s">
        <v>2166</v>
      </c>
      <c r="C227" t="s">
        <v>1800</v>
      </c>
      <c r="D227" t="s">
        <v>1755</v>
      </c>
      <c r="E227" t="str">
        <f t="shared" si="7"/>
        <v>29/05/24</v>
      </c>
      <c r="F227" t="str">
        <f t="shared" si="6"/>
        <v>31/05/24</v>
      </c>
      <c r="G227" s="121">
        <v>1</v>
      </c>
    </row>
    <row r="228" spans="1:7" x14ac:dyDescent="0.3">
      <c r="A228" t="s">
        <v>674</v>
      </c>
      <c r="B228" t="s">
        <v>2167</v>
      </c>
      <c r="C228" t="s">
        <v>1782</v>
      </c>
      <c r="D228" t="s">
        <v>1795</v>
      </c>
      <c r="E228" t="str">
        <f t="shared" si="7"/>
        <v>03/04/24</v>
      </c>
      <c r="F228" t="str">
        <f t="shared" si="6"/>
        <v>08/04/24</v>
      </c>
      <c r="G228" s="121">
        <v>1</v>
      </c>
    </row>
    <row r="229" spans="1:7" x14ac:dyDescent="0.3">
      <c r="A229" t="s">
        <v>675</v>
      </c>
      <c r="B229" t="s">
        <v>2168</v>
      </c>
      <c r="C229" t="s">
        <v>1821</v>
      </c>
      <c r="D229" t="s">
        <v>1766</v>
      </c>
      <c r="E229" t="str">
        <f t="shared" si="7"/>
        <v>04/06/24</v>
      </c>
      <c r="F229" t="str">
        <f t="shared" si="6"/>
        <v>07/06/24</v>
      </c>
      <c r="G229" s="121">
        <v>1</v>
      </c>
    </row>
    <row r="230" spans="1:7" x14ac:dyDescent="0.3">
      <c r="A230" t="s">
        <v>676</v>
      </c>
      <c r="B230" t="s">
        <v>2169</v>
      </c>
      <c r="C230" t="s">
        <v>1782</v>
      </c>
      <c r="D230" t="s">
        <v>1795</v>
      </c>
      <c r="E230" t="str">
        <f t="shared" si="7"/>
        <v>03/04/24</v>
      </c>
      <c r="F230" t="str">
        <f t="shared" si="6"/>
        <v>08/04/24</v>
      </c>
      <c r="G230" s="121">
        <v>1</v>
      </c>
    </row>
    <row r="231" spans="1:7" x14ac:dyDescent="0.3">
      <c r="A231" t="s">
        <v>677</v>
      </c>
      <c r="B231" t="s">
        <v>2170</v>
      </c>
      <c r="C231" t="s">
        <v>1818</v>
      </c>
      <c r="D231" t="s">
        <v>1822</v>
      </c>
      <c r="E231" t="str">
        <f t="shared" si="7"/>
        <v>12/06/24</v>
      </c>
      <c r="F231" t="str">
        <f t="shared" si="6"/>
        <v>17/06/24</v>
      </c>
      <c r="G231" s="121">
        <v>1</v>
      </c>
    </row>
    <row r="232" spans="1:7" x14ac:dyDescent="0.3">
      <c r="A232" t="s">
        <v>678</v>
      </c>
      <c r="B232" t="s">
        <v>2171</v>
      </c>
      <c r="C232" t="s">
        <v>1819</v>
      </c>
      <c r="D232" t="s">
        <v>1817</v>
      </c>
      <c r="E232" t="str">
        <f t="shared" si="7"/>
        <v>14/06/24</v>
      </c>
      <c r="F232" t="str">
        <f t="shared" si="6"/>
        <v>19/06/24</v>
      </c>
      <c r="G232" s="121">
        <v>1</v>
      </c>
    </row>
    <row r="233" spans="1:7" x14ac:dyDescent="0.3">
      <c r="A233" t="s">
        <v>679</v>
      </c>
      <c r="B233" t="s">
        <v>2057</v>
      </c>
      <c r="C233" t="s">
        <v>1782</v>
      </c>
      <c r="D233" t="s">
        <v>1787</v>
      </c>
      <c r="E233" t="str">
        <f t="shared" si="7"/>
        <v>03/04/24</v>
      </c>
      <c r="F233" t="str">
        <f t="shared" si="6"/>
        <v>27/05/24</v>
      </c>
      <c r="G233" s="121">
        <v>1</v>
      </c>
    </row>
    <row r="234" spans="1:7" x14ac:dyDescent="0.3">
      <c r="A234" t="s">
        <v>680</v>
      </c>
      <c r="B234" t="s">
        <v>2172</v>
      </c>
      <c r="C234" t="s">
        <v>1782</v>
      </c>
      <c r="D234" t="s">
        <v>1783</v>
      </c>
      <c r="E234" t="str">
        <f t="shared" si="7"/>
        <v>03/04/24</v>
      </c>
      <c r="F234" t="str">
        <f t="shared" si="6"/>
        <v>04/04/24</v>
      </c>
      <c r="G234" s="121">
        <v>1</v>
      </c>
    </row>
    <row r="235" spans="1:7" x14ac:dyDescent="0.3">
      <c r="A235" t="s">
        <v>681</v>
      </c>
      <c r="B235" t="s">
        <v>2173</v>
      </c>
      <c r="C235" t="s">
        <v>1783</v>
      </c>
      <c r="D235" t="s">
        <v>1795</v>
      </c>
      <c r="E235" t="str">
        <f t="shared" si="7"/>
        <v>04/04/24</v>
      </c>
      <c r="F235" t="str">
        <f t="shared" si="6"/>
        <v>08/04/24</v>
      </c>
      <c r="G235" s="121">
        <v>1</v>
      </c>
    </row>
    <row r="236" spans="1:7" x14ac:dyDescent="0.3">
      <c r="A236" t="s">
        <v>682</v>
      </c>
      <c r="B236" t="s">
        <v>2174</v>
      </c>
      <c r="C236" t="s">
        <v>1782</v>
      </c>
      <c r="D236" t="s">
        <v>1798</v>
      </c>
      <c r="E236" t="str">
        <f t="shared" si="7"/>
        <v>03/04/24</v>
      </c>
      <c r="F236" t="str">
        <f t="shared" si="6"/>
        <v>10/04/24</v>
      </c>
      <c r="G236" s="121">
        <v>1</v>
      </c>
    </row>
    <row r="237" spans="1:7" x14ac:dyDescent="0.3">
      <c r="A237" t="s">
        <v>683</v>
      </c>
      <c r="B237" t="s">
        <v>2175</v>
      </c>
      <c r="C237" t="s">
        <v>1782</v>
      </c>
      <c r="D237" t="s">
        <v>1797</v>
      </c>
      <c r="E237" t="str">
        <f t="shared" si="7"/>
        <v>03/04/24</v>
      </c>
      <c r="F237" t="str">
        <f t="shared" si="6"/>
        <v>05/04/24</v>
      </c>
      <c r="G237" s="121">
        <v>1</v>
      </c>
    </row>
    <row r="238" spans="1:7" x14ac:dyDescent="0.3">
      <c r="A238" t="s">
        <v>684</v>
      </c>
      <c r="B238" t="s">
        <v>2176</v>
      </c>
      <c r="C238" t="s">
        <v>1782</v>
      </c>
      <c r="D238" t="s">
        <v>1797</v>
      </c>
      <c r="E238" t="str">
        <f t="shared" si="7"/>
        <v>03/04/24</v>
      </c>
      <c r="F238" t="str">
        <f t="shared" si="6"/>
        <v>05/04/24</v>
      </c>
      <c r="G238" s="121">
        <v>1</v>
      </c>
    </row>
    <row r="239" spans="1:7" x14ac:dyDescent="0.3">
      <c r="A239" t="s">
        <v>685</v>
      </c>
      <c r="B239" t="s">
        <v>2177</v>
      </c>
      <c r="C239" t="s">
        <v>1725</v>
      </c>
      <c r="D239" t="s">
        <v>1784</v>
      </c>
      <c r="E239" t="str">
        <f t="shared" si="7"/>
        <v>13/05/24</v>
      </c>
      <c r="F239" t="str">
        <f t="shared" si="6"/>
        <v>15/05/24</v>
      </c>
      <c r="G239" s="121">
        <v>1</v>
      </c>
    </row>
    <row r="240" spans="1:7" x14ac:dyDescent="0.3">
      <c r="A240" t="s">
        <v>686</v>
      </c>
      <c r="B240" t="s">
        <v>2178</v>
      </c>
      <c r="C240" t="s">
        <v>1760</v>
      </c>
      <c r="D240" t="s">
        <v>1758</v>
      </c>
      <c r="E240" t="str">
        <f t="shared" si="7"/>
        <v>16/05/24</v>
      </c>
      <c r="F240" t="str">
        <f t="shared" si="6"/>
        <v>20/05/24</v>
      </c>
      <c r="G240" s="121">
        <v>1</v>
      </c>
    </row>
    <row r="241" spans="1:7" x14ac:dyDescent="0.3">
      <c r="A241" t="s">
        <v>687</v>
      </c>
      <c r="B241" t="s">
        <v>2179</v>
      </c>
      <c r="C241" t="s">
        <v>1760</v>
      </c>
      <c r="D241" t="s">
        <v>1758</v>
      </c>
      <c r="E241" t="str">
        <f t="shared" si="7"/>
        <v>16/05/24</v>
      </c>
      <c r="F241" t="str">
        <f t="shared" si="6"/>
        <v>20/05/24</v>
      </c>
      <c r="G241" s="121">
        <v>1</v>
      </c>
    </row>
    <row r="242" spans="1:7" x14ac:dyDescent="0.3">
      <c r="A242" t="s">
        <v>688</v>
      </c>
      <c r="B242" t="s">
        <v>2180</v>
      </c>
      <c r="C242" t="s">
        <v>1758</v>
      </c>
      <c r="D242" t="s">
        <v>1762</v>
      </c>
      <c r="E242" t="str">
        <f t="shared" si="7"/>
        <v>20/05/24</v>
      </c>
      <c r="F242" t="str">
        <f t="shared" si="6"/>
        <v>21/05/24</v>
      </c>
      <c r="G242" s="121">
        <v>1</v>
      </c>
    </row>
    <row r="243" spans="1:7" x14ac:dyDescent="0.3">
      <c r="A243" t="s">
        <v>689</v>
      </c>
      <c r="B243" t="s">
        <v>2181</v>
      </c>
      <c r="C243" t="s">
        <v>1762</v>
      </c>
      <c r="D243" t="s">
        <v>1763</v>
      </c>
      <c r="E243" t="str">
        <f t="shared" si="7"/>
        <v>21/05/24</v>
      </c>
      <c r="F243" t="str">
        <f t="shared" si="6"/>
        <v>22/05/24</v>
      </c>
      <c r="G243" s="121">
        <v>1</v>
      </c>
    </row>
    <row r="244" spans="1:7" x14ac:dyDescent="0.3">
      <c r="A244" t="s">
        <v>690</v>
      </c>
      <c r="B244" t="s">
        <v>2182</v>
      </c>
      <c r="C244" t="s">
        <v>1763</v>
      </c>
      <c r="D244" t="s">
        <v>1759</v>
      </c>
      <c r="E244" t="str">
        <f t="shared" si="7"/>
        <v>22/05/24</v>
      </c>
      <c r="F244" t="str">
        <f t="shared" si="6"/>
        <v>23/05/24</v>
      </c>
      <c r="G244" s="121">
        <v>1</v>
      </c>
    </row>
    <row r="245" spans="1:7" x14ac:dyDescent="0.3">
      <c r="A245" t="s">
        <v>691</v>
      </c>
      <c r="B245" t="s">
        <v>2183</v>
      </c>
      <c r="C245" t="s">
        <v>1759</v>
      </c>
      <c r="D245" t="s">
        <v>1804</v>
      </c>
      <c r="E245" t="str">
        <f t="shared" si="7"/>
        <v>23/05/24</v>
      </c>
      <c r="F245" t="str">
        <f t="shared" si="6"/>
        <v>24/05/24</v>
      </c>
      <c r="G245" s="121">
        <v>1</v>
      </c>
    </row>
    <row r="246" spans="1:7" x14ac:dyDescent="0.3">
      <c r="A246" t="s">
        <v>692</v>
      </c>
      <c r="B246" t="s">
        <v>2184</v>
      </c>
      <c r="C246" t="s">
        <v>1804</v>
      </c>
      <c r="D246" t="s">
        <v>1787</v>
      </c>
      <c r="E246" t="str">
        <f t="shared" si="7"/>
        <v>24/05/24</v>
      </c>
      <c r="F246" t="str">
        <f t="shared" si="6"/>
        <v>27/05/24</v>
      </c>
      <c r="G246" s="121">
        <v>1</v>
      </c>
    </row>
    <row r="247" spans="1:7" x14ac:dyDescent="0.3">
      <c r="A247" t="s">
        <v>693</v>
      </c>
      <c r="B247" t="s">
        <v>1954</v>
      </c>
      <c r="C247" t="s">
        <v>1712</v>
      </c>
      <c r="D247" t="s">
        <v>1823</v>
      </c>
      <c r="E247" t="str">
        <f t="shared" si="7"/>
        <v>24/08/23</v>
      </c>
      <c r="F247" t="str">
        <f t="shared" si="6"/>
        <v>25/10/24</v>
      </c>
      <c r="G247" s="121">
        <v>0.6</v>
      </c>
    </row>
    <row r="248" spans="1:7" x14ac:dyDescent="0.3">
      <c r="A248" t="s">
        <v>694</v>
      </c>
      <c r="B248" t="s">
        <v>2025</v>
      </c>
      <c r="C248" t="s">
        <v>1716</v>
      </c>
      <c r="D248" t="s">
        <v>1765</v>
      </c>
      <c r="E248" t="str">
        <f t="shared" si="7"/>
        <v>11/09/23</v>
      </c>
      <c r="F248" t="str">
        <f t="shared" si="6"/>
        <v>05/06/24</v>
      </c>
      <c r="G248" s="121">
        <v>0.98</v>
      </c>
    </row>
    <row r="249" spans="1:7" x14ac:dyDescent="0.3">
      <c r="A249" t="s">
        <v>695</v>
      </c>
      <c r="B249" t="s">
        <v>2185</v>
      </c>
      <c r="C249" t="s">
        <v>1716</v>
      </c>
      <c r="D249" t="s">
        <v>1725</v>
      </c>
      <c r="E249" t="str">
        <f t="shared" si="7"/>
        <v>11/09/23</v>
      </c>
      <c r="F249" t="str">
        <f t="shared" si="6"/>
        <v>13/05/24</v>
      </c>
      <c r="G249" s="121">
        <v>1</v>
      </c>
    </row>
    <row r="250" spans="1:7" x14ac:dyDescent="0.3">
      <c r="A250" t="s">
        <v>267</v>
      </c>
      <c r="B250" t="s">
        <v>2186</v>
      </c>
      <c r="C250" t="s">
        <v>1718</v>
      </c>
      <c r="D250" t="s">
        <v>1773</v>
      </c>
      <c r="E250" t="str">
        <f t="shared" si="7"/>
        <v>18/09/23</v>
      </c>
      <c r="F250" t="str">
        <f t="shared" si="6"/>
        <v>19/04/24</v>
      </c>
      <c r="G250" s="121">
        <v>1</v>
      </c>
    </row>
    <row r="251" spans="1:7" x14ac:dyDescent="0.3">
      <c r="A251" t="s">
        <v>187</v>
      </c>
      <c r="B251" t="s">
        <v>2187</v>
      </c>
      <c r="C251" t="s">
        <v>1718</v>
      </c>
      <c r="D251" t="s">
        <v>1824</v>
      </c>
      <c r="E251" t="str">
        <f t="shared" si="7"/>
        <v>18/09/23</v>
      </c>
      <c r="F251" t="str">
        <f t="shared" si="6"/>
        <v>27/10/23</v>
      </c>
      <c r="G251" s="121">
        <v>1</v>
      </c>
    </row>
    <row r="252" spans="1:7" x14ac:dyDescent="0.3">
      <c r="A252" t="s">
        <v>254</v>
      </c>
      <c r="B252" t="s">
        <v>2188</v>
      </c>
      <c r="C252" t="s">
        <v>1807</v>
      </c>
      <c r="D252" t="s">
        <v>1808</v>
      </c>
      <c r="E252" t="str">
        <f t="shared" si="7"/>
        <v>25/03/24</v>
      </c>
      <c r="F252" t="str">
        <f t="shared" si="6"/>
        <v>11/04/24</v>
      </c>
      <c r="G252" s="121">
        <v>1</v>
      </c>
    </row>
    <row r="253" spans="1:7" x14ac:dyDescent="0.3">
      <c r="A253" t="s">
        <v>696</v>
      </c>
      <c r="B253" t="s">
        <v>2189</v>
      </c>
      <c r="C253" t="s">
        <v>1807</v>
      </c>
      <c r="D253" t="s">
        <v>1808</v>
      </c>
      <c r="E253" t="str">
        <f t="shared" si="7"/>
        <v>25/03/24</v>
      </c>
      <c r="F253" t="str">
        <f t="shared" si="6"/>
        <v>11/04/24</v>
      </c>
      <c r="G253" s="121">
        <v>1</v>
      </c>
    </row>
    <row r="254" spans="1:7" x14ac:dyDescent="0.3">
      <c r="A254" t="s">
        <v>697</v>
      </c>
      <c r="B254" t="s">
        <v>2190</v>
      </c>
      <c r="C254" t="s">
        <v>1783</v>
      </c>
      <c r="D254" t="s">
        <v>1773</v>
      </c>
      <c r="E254" t="str">
        <f t="shared" si="7"/>
        <v>04/04/24</v>
      </c>
      <c r="F254" t="str">
        <f t="shared" si="6"/>
        <v>19/04/24</v>
      </c>
      <c r="G254" s="121">
        <v>1</v>
      </c>
    </row>
    <row r="255" spans="1:7" x14ac:dyDescent="0.3">
      <c r="A255" t="s">
        <v>269</v>
      </c>
      <c r="B255" t="s">
        <v>2191</v>
      </c>
      <c r="C255" t="s">
        <v>1745</v>
      </c>
      <c r="D255" t="s">
        <v>1747</v>
      </c>
      <c r="E255" t="str">
        <f t="shared" si="7"/>
        <v>28/02/24</v>
      </c>
      <c r="F255" t="str">
        <f t="shared" si="6"/>
        <v>29/02/24</v>
      </c>
      <c r="G255" s="121">
        <v>1</v>
      </c>
    </row>
    <row r="256" spans="1:7" x14ac:dyDescent="0.3">
      <c r="A256" t="s">
        <v>271</v>
      </c>
      <c r="B256" t="s">
        <v>2192</v>
      </c>
      <c r="C256" t="s">
        <v>1745</v>
      </c>
      <c r="D256" t="s">
        <v>1748</v>
      </c>
      <c r="E256" t="str">
        <f t="shared" si="7"/>
        <v>28/02/24</v>
      </c>
      <c r="F256" t="str">
        <f t="shared" si="6"/>
        <v>01/03/24</v>
      </c>
      <c r="G256" s="121">
        <v>1</v>
      </c>
    </row>
    <row r="257" spans="1:7" x14ac:dyDescent="0.3">
      <c r="A257" t="s">
        <v>698</v>
      </c>
      <c r="B257" t="s">
        <v>2193</v>
      </c>
      <c r="C257" t="s">
        <v>1718</v>
      </c>
      <c r="D257" t="s">
        <v>1825</v>
      </c>
      <c r="E257" t="str">
        <f t="shared" si="7"/>
        <v>18/09/23</v>
      </c>
      <c r="F257" t="str">
        <f t="shared" si="6"/>
        <v>07/03/24</v>
      </c>
      <c r="G257" s="121">
        <v>1</v>
      </c>
    </row>
    <row r="258" spans="1:7" x14ac:dyDescent="0.3">
      <c r="A258" t="s">
        <v>190</v>
      </c>
      <c r="B258" t="s">
        <v>2194</v>
      </c>
      <c r="C258" t="s">
        <v>1718</v>
      </c>
      <c r="D258" t="s">
        <v>1719</v>
      </c>
      <c r="E258" t="str">
        <f t="shared" si="7"/>
        <v>18/09/23</v>
      </c>
      <c r="F258" t="str">
        <f t="shared" si="6"/>
        <v>21/09/23</v>
      </c>
      <c r="G258" s="121">
        <v>1</v>
      </c>
    </row>
    <row r="259" spans="1:7" x14ac:dyDescent="0.3">
      <c r="A259" t="s">
        <v>699</v>
      </c>
      <c r="B259" t="s">
        <v>2195</v>
      </c>
      <c r="C259" t="s">
        <v>1728</v>
      </c>
      <c r="D259" t="s">
        <v>1826</v>
      </c>
      <c r="E259" t="str">
        <f t="shared" si="7"/>
        <v>24/10/23</v>
      </c>
      <c r="F259" t="str">
        <f t="shared" ref="F259:F322" si="8">RIGHT(D259,8)</f>
        <v>03/11/23</v>
      </c>
      <c r="G259" s="121">
        <v>1</v>
      </c>
    </row>
    <row r="260" spans="1:7" x14ac:dyDescent="0.3">
      <c r="A260" t="s">
        <v>274</v>
      </c>
      <c r="B260" t="s">
        <v>2194</v>
      </c>
      <c r="C260" t="s">
        <v>1734</v>
      </c>
      <c r="D260" t="s">
        <v>1745</v>
      </c>
      <c r="E260" t="str">
        <f t="shared" ref="E260:E323" si="9">RIGHT(C260,8)</f>
        <v>19/02/24</v>
      </c>
      <c r="F260" t="str">
        <f t="shared" si="8"/>
        <v>28/02/24</v>
      </c>
      <c r="G260" s="121">
        <v>1</v>
      </c>
    </row>
    <row r="261" spans="1:7" x14ac:dyDescent="0.3">
      <c r="A261" t="s">
        <v>275</v>
      </c>
      <c r="B261" t="s">
        <v>2196</v>
      </c>
      <c r="C261" t="s">
        <v>1745</v>
      </c>
      <c r="D261" t="s">
        <v>1747</v>
      </c>
      <c r="E261" t="str">
        <f t="shared" si="9"/>
        <v>28/02/24</v>
      </c>
      <c r="F261" t="str">
        <f t="shared" si="8"/>
        <v>29/02/24</v>
      </c>
      <c r="G261" s="121">
        <v>1</v>
      </c>
    </row>
    <row r="262" spans="1:7" x14ac:dyDescent="0.3">
      <c r="A262" t="s">
        <v>277</v>
      </c>
      <c r="B262" t="s">
        <v>2197</v>
      </c>
      <c r="C262" t="s">
        <v>1739</v>
      </c>
      <c r="D262" t="s">
        <v>1825</v>
      </c>
      <c r="E262" t="str">
        <f t="shared" si="9"/>
        <v>04/03/24</v>
      </c>
      <c r="F262" t="str">
        <f t="shared" si="8"/>
        <v>07/03/24</v>
      </c>
      <c r="G262" s="121">
        <v>1</v>
      </c>
    </row>
    <row r="263" spans="1:7" x14ac:dyDescent="0.3">
      <c r="A263" t="s">
        <v>700</v>
      </c>
      <c r="B263" t="s">
        <v>2198</v>
      </c>
      <c r="C263" t="s">
        <v>1746</v>
      </c>
      <c r="D263" t="s">
        <v>1825</v>
      </c>
      <c r="E263" t="str">
        <f t="shared" si="9"/>
        <v>27/02/24</v>
      </c>
      <c r="F263" t="str">
        <f t="shared" si="8"/>
        <v>07/03/24</v>
      </c>
      <c r="G263" s="121">
        <v>1</v>
      </c>
    </row>
    <row r="264" spans="1:7" x14ac:dyDescent="0.3">
      <c r="A264" t="s">
        <v>701</v>
      </c>
      <c r="B264" t="s">
        <v>2199</v>
      </c>
      <c r="C264" t="s">
        <v>1728</v>
      </c>
      <c r="D264" t="s">
        <v>1773</v>
      </c>
      <c r="E264" t="str">
        <f t="shared" si="9"/>
        <v>24/10/23</v>
      </c>
      <c r="F264" t="str">
        <f t="shared" si="8"/>
        <v>19/04/24</v>
      </c>
      <c r="G264" s="121">
        <v>1</v>
      </c>
    </row>
    <row r="265" spans="1:7" x14ac:dyDescent="0.3">
      <c r="A265" t="s">
        <v>702</v>
      </c>
      <c r="B265" t="s">
        <v>2187</v>
      </c>
      <c r="C265" t="s">
        <v>1728</v>
      </c>
      <c r="D265" t="s">
        <v>1827</v>
      </c>
      <c r="E265" t="str">
        <f t="shared" si="9"/>
        <v>24/10/23</v>
      </c>
      <c r="F265" t="str">
        <f t="shared" si="8"/>
        <v>22/11/23</v>
      </c>
      <c r="G265" s="121">
        <v>1</v>
      </c>
    </row>
    <row r="266" spans="1:7" x14ac:dyDescent="0.3">
      <c r="A266" t="s">
        <v>703</v>
      </c>
      <c r="B266" t="s">
        <v>2200</v>
      </c>
      <c r="C266" t="s">
        <v>1828</v>
      </c>
      <c r="D266" t="s">
        <v>1829</v>
      </c>
      <c r="E266" t="str">
        <f t="shared" si="9"/>
        <v>30/11/23</v>
      </c>
      <c r="F266" t="str">
        <f t="shared" si="8"/>
        <v>01/12/23</v>
      </c>
      <c r="G266" s="121">
        <v>1</v>
      </c>
    </row>
    <row r="267" spans="1:7" x14ac:dyDescent="0.3">
      <c r="A267" t="s">
        <v>704</v>
      </c>
      <c r="B267" t="s">
        <v>2201</v>
      </c>
      <c r="C267" t="s">
        <v>1829</v>
      </c>
      <c r="D267" t="s">
        <v>1792</v>
      </c>
      <c r="E267" t="str">
        <f t="shared" si="9"/>
        <v>01/12/23</v>
      </c>
      <c r="F267" t="str">
        <f t="shared" si="8"/>
        <v>04/12/23</v>
      </c>
      <c r="G267" s="121">
        <v>1</v>
      </c>
    </row>
    <row r="268" spans="1:7" x14ac:dyDescent="0.3">
      <c r="A268" t="s">
        <v>281</v>
      </c>
      <c r="B268" t="s">
        <v>2190</v>
      </c>
      <c r="C268" t="s">
        <v>1830</v>
      </c>
      <c r="D268" t="s">
        <v>1773</v>
      </c>
      <c r="E268" t="str">
        <f t="shared" si="9"/>
        <v>15/04/24</v>
      </c>
      <c r="F268" t="str">
        <f t="shared" si="8"/>
        <v>19/04/24</v>
      </c>
      <c r="G268" s="121">
        <v>1</v>
      </c>
    </row>
    <row r="269" spans="1:7" x14ac:dyDescent="0.3">
      <c r="A269" t="s">
        <v>705</v>
      </c>
      <c r="B269" t="s">
        <v>2202</v>
      </c>
      <c r="C269" t="s">
        <v>1820</v>
      </c>
      <c r="D269" t="s">
        <v>1771</v>
      </c>
      <c r="E269" t="str">
        <f t="shared" si="9"/>
        <v>12/04/24</v>
      </c>
      <c r="F269" t="str">
        <f t="shared" si="8"/>
        <v>17/04/24</v>
      </c>
      <c r="G269" s="121">
        <v>1</v>
      </c>
    </row>
    <row r="270" spans="1:7" x14ac:dyDescent="0.3">
      <c r="A270" t="s">
        <v>282</v>
      </c>
      <c r="B270" t="s">
        <v>2203</v>
      </c>
      <c r="C270" t="s">
        <v>1768</v>
      </c>
      <c r="D270" t="s">
        <v>1737</v>
      </c>
      <c r="E270" t="str">
        <f t="shared" si="9"/>
        <v>15/02/24</v>
      </c>
      <c r="F270" t="str">
        <f t="shared" si="8"/>
        <v>22/02/24</v>
      </c>
      <c r="G270" s="121">
        <v>1</v>
      </c>
    </row>
    <row r="271" spans="1:7" x14ac:dyDescent="0.3">
      <c r="A271" t="s">
        <v>706</v>
      </c>
      <c r="B271" t="s">
        <v>2204</v>
      </c>
      <c r="C271" t="s">
        <v>1737</v>
      </c>
      <c r="D271" t="s">
        <v>1736</v>
      </c>
      <c r="E271" t="str">
        <f t="shared" si="9"/>
        <v>22/02/24</v>
      </c>
      <c r="F271" t="str">
        <f t="shared" si="8"/>
        <v>26/02/24</v>
      </c>
      <c r="G271" s="121">
        <v>1</v>
      </c>
    </row>
    <row r="272" spans="1:7" x14ac:dyDescent="0.3">
      <c r="A272" t="s">
        <v>707</v>
      </c>
      <c r="B272" t="s">
        <v>2205</v>
      </c>
      <c r="C272" t="s">
        <v>1716</v>
      </c>
      <c r="D272" t="s">
        <v>1772</v>
      </c>
      <c r="E272" t="str">
        <f t="shared" si="9"/>
        <v>11/09/23</v>
      </c>
      <c r="F272" t="str">
        <f t="shared" si="8"/>
        <v>18/04/24</v>
      </c>
      <c r="G272" s="121">
        <v>1</v>
      </c>
    </row>
    <row r="273" spans="1:7" x14ac:dyDescent="0.3">
      <c r="A273" t="s">
        <v>708</v>
      </c>
      <c r="B273" t="s">
        <v>2187</v>
      </c>
      <c r="C273" t="s">
        <v>1716</v>
      </c>
      <c r="D273" t="s">
        <v>1831</v>
      </c>
      <c r="E273" t="str">
        <f t="shared" si="9"/>
        <v>11/09/23</v>
      </c>
      <c r="F273" t="str">
        <f t="shared" si="8"/>
        <v>10/10/23</v>
      </c>
      <c r="G273" s="121">
        <v>1</v>
      </c>
    </row>
    <row r="274" spans="1:7" x14ac:dyDescent="0.3">
      <c r="A274" t="s">
        <v>709</v>
      </c>
      <c r="B274" t="s">
        <v>2188</v>
      </c>
      <c r="C274" t="s">
        <v>1736</v>
      </c>
      <c r="D274" t="s">
        <v>1747</v>
      </c>
      <c r="E274" t="str">
        <f t="shared" si="9"/>
        <v>26/02/24</v>
      </c>
      <c r="F274" t="str">
        <f t="shared" si="8"/>
        <v>29/02/24</v>
      </c>
      <c r="G274" s="121">
        <v>1</v>
      </c>
    </row>
    <row r="275" spans="1:7" x14ac:dyDescent="0.3">
      <c r="A275" t="s">
        <v>710</v>
      </c>
      <c r="B275" t="s">
        <v>2189</v>
      </c>
      <c r="C275" t="s">
        <v>1747</v>
      </c>
      <c r="D275" t="s">
        <v>1740</v>
      </c>
      <c r="E275" t="str">
        <f t="shared" si="9"/>
        <v>29/02/24</v>
      </c>
      <c r="F275" t="str">
        <f t="shared" si="8"/>
        <v>06/03/24</v>
      </c>
      <c r="G275" s="121">
        <v>1</v>
      </c>
    </row>
    <row r="276" spans="1:7" x14ac:dyDescent="0.3">
      <c r="A276" t="s">
        <v>285</v>
      </c>
      <c r="B276" t="s">
        <v>2190</v>
      </c>
      <c r="C276" t="s">
        <v>1795</v>
      </c>
      <c r="D276" t="s">
        <v>1772</v>
      </c>
      <c r="E276" t="str">
        <f t="shared" si="9"/>
        <v>08/04/24</v>
      </c>
      <c r="F276" t="str">
        <f t="shared" si="8"/>
        <v>18/04/24</v>
      </c>
      <c r="G276" s="121">
        <v>1</v>
      </c>
    </row>
    <row r="277" spans="1:7" x14ac:dyDescent="0.3">
      <c r="A277" t="s">
        <v>328</v>
      </c>
      <c r="B277" t="s">
        <v>2191</v>
      </c>
      <c r="C277" t="s">
        <v>1739</v>
      </c>
      <c r="D277" t="s">
        <v>1825</v>
      </c>
      <c r="E277" t="str">
        <f t="shared" si="9"/>
        <v>04/03/24</v>
      </c>
      <c r="F277" t="str">
        <f t="shared" si="8"/>
        <v>07/03/24</v>
      </c>
      <c r="G277" s="121">
        <v>1</v>
      </c>
    </row>
    <row r="278" spans="1:7" x14ac:dyDescent="0.3">
      <c r="A278" t="s">
        <v>329</v>
      </c>
      <c r="B278" t="s">
        <v>2192</v>
      </c>
      <c r="C278" t="s">
        <v>1825</v>
      </c>
      <c r="D278" t="s">
        <v>1743</v>
      </c>
      <c r="E278" t="str">
        <f t="shared" si="9"/>
        <v>07/03/24</v>
      </c>
      <c r="F278" t="str">
        <f t="shared" si="8"/>
        <v>08/03/24</v>
      </c>
      <c r="G278" s="121">
        <v>1</v>
      </c>
    </row>
    <row r="279" spans="1:7" x14ac:dyDescent="0.3">
      <c r="A279" t="s">
        <v>711</v>
      </c>
      <c r="B279" t="s">
        <v>2206</v>
      </c>
      <c r="C279" t="s">
        <v>1832</v>
      </c>
      <c r="D279" t="s">
        <v>1773</v>
      </c>
      <c r="E279" t="str">
        <f t="shared" si="9"/>
        <v>21/03/24</v>
      </c>
      <c r="F279" t="str">
        <f t="shared" si="8"/>
        <v>19/04/24</v>
      </c>
      <c r="G279" s="121">
        <v>1</v>
      </c>
    </row>
    <row r="280" spans="1:7" x14ac:dyDescent="0.3">
      <c r="A280" t="s">
        <v>353</v>
      </c>
      <c r="B280" t="s">
        <v>2207</v>
      </c>
      <c r="C280" t="s">
        <v>1833</v>
      </c>
      <c r="D280" t="s">
        <v>1773</v>
      </c>
      <c r="E280" t="str">
        <f t="shared" si="9"/>
        <v>01/04/24</v>
      </c>
      <c r="F280" t="str">
        <f t="shared" si="8"/>
        <v>19/04/24</v>
      </c>
      <c r="G280" s="121">
        <v>1</v>
      </c>
    </row>
    <row r="281" spans="1:7" x14ac:dyDescent="0.3">
      <c r="A281" t="s">
        <v>383</v>
      </c>
      <c r="B281" t="s">
        <v>2197</v>
      </c>
      <c r="C281" t="s">
        <v>1832</v>
      </c>
      <c r="D281" t="s">
        <v>1834</v>
      </c>
      <c r="E281" t="str">
        <f t="shared" si="9"/>
        <v>21/03/24</v>
      </c>
      <c r="F281" t="str">
        <f t="shared" si="8"/>
        <v>26/03/24</v>
      </c>
      <c r="G281" s="121">
        <v>1</v>
      </c>
    </row>
    <row r="282" spans="1:7" x14ac:dyDescent="0.3">
      <c r="A282" t="s">
        <v>384</v>
      </c>
      <c r="B282" t="s">
        <v>2198</v>
      </c>
      <c r="C282" t="s">
        <v>1790</v>
      </c>
      <c r="D282" t="s">
        <v>1833</v>
      </c>
      <c r="E282" t="str">
        <f t="shared" si="9"/>
        <v>27/03/24</v>
      </c>
      <c r="F282" t="str">
        <f t="shared" si="8"/>
        <v>01/04/24</v>
      </c>
      <c r="G282" s="121">
        <v>1</v>
      </c>
    </row>
    <row r="283" spans="1:7" x14ac:dyDescent="0.3">
      <c r="A283" t="s">
        <v>712</v>
      </c>
      <c r="B283" t="s">
        <v>2208</v>
      </c>
      <c r="C283" t="s">
        <v>1785</v>
      </c>
      <c r="D283" t="s">
        <v>1725</v>
      </c>
      <c r="E283" t="str">
        <f t="shared" si="9"/>
        <v>06/05/24</v>
      </c>
      <c r="F283" t="str">
        <f t="shared" si="8"/>
        <v>13/05/24</v>
      </c>
      <c r="G283" s="121">
        <v>1</v>
      </c>
    </row>
    <row r="284" spans="1:7" x14ac:dyDescent="0.3">
      <c r="A284" t="s">
        <v>713</v>
      </c>
      <c r="B284" t="s">
        <v>2209</v>
      </c>
      <c r="C284" t="s">
        <v>1785</v>
      </c>
      <c r="D284" t="s">
        <v>1725</v>
      </c>
      <c r="E284" t="str">
        <f t="shared" si="9"/>
        <v>06/05/24</v>
      </c>
      <c r="F284" t="str">
        <f t="shared" si="8"/>
        <v>13/05/24</v>
      </c>
      <c r="G284" s="121">
        <v>1</v>
      </c>
    </row>
    <row r="285" spans="1:7" x14ac:dyDescent="0.3">
      <c r="A285" t="s">
        <v>714</v>
      </c>
      <c r="B285" t="s">
        <v>2057</v>
      </c>
      <c r="C285" t="s">
        <v>1736</v>
      </c>
      <c r="D285" t="s">
        <v>1801</v>
      </c>
      <c r="E285" t="str">
        <f t="shared" si="9"/>
        <v>26/02/24</v>
      </c>
      <c r="F285" t="str">
        <f t="shared" si="8"/>
        <v>17/05/24</v>
      </c>
      <c r="G285" s="121">
        <v>0.5</v>
      </c>
    </row>
    <row r="286" spans="1:7" x14ac:dyDescent="0.3">
      <c r="A286" t="s">
        <v>387</v>
      </c>
      <c r="B286" t="s">
        <v>2210</v>
      </c>
      <c r="C286" t="s">
        <v>1736</v>
      </c>
      <c r="D286" t="s">
        <v>1835</v>
      </c>
      <c r="E286" t="str">
        <f t="shared" si="9"/>
        <v>26/02/24</v>
      </c>
      <c r="F286" t="str">
        <f t="shared" si="8"/>
        <v>25/04/24</v>
      </c>
      <c r="G286" s="121">
        <v>1</v>
      </c>
    </row>
    <row r="287" spans="1:7" x14ac:dyDescent="0.3">
      <c r="A287" t="s">
        <v>715</v>
      </c>
      <c r="B287" t="s">
        <v>2211</v>
      </c>
      <c r="C287" t="s">
        <v>1836</v>
      </c>
      <c r="D287" t="s">
        <v>1796</v>
      </c>
      <c r="E287" t="str">
        <f t="shared" si="9"/>
        <v>23/04/24</v>
      </c>
      <c r="F287" t="str">
        <f t="shared" si="8"/>
        <v>24/04/24</v>
      </c>
      <c r="G287" s="121">
        <v>1</v>
      </c>
    </row>
    <row r="288" spans="1:7" x14ac:dyDescent="0.3">
      <c r="A288" t="s">
        <v>716</v>
      </c>
      <c r="B288" t="s">
        <v>2212</v>
      </c>
      <c r="C288" t="s">
        <v>1836</v>
      </c>
      <c r="D288" t="s">
        <v>1836</v>
      </c>
      <c r="E288" t="str">
        <f t="shared" si="9"/>
        <v>23/04/24</v>
      </c>
      <c r="F288" t="str">
        <f t="shared" si="8"/>
        <v>23/04/24</v>
      </c>
      <c r="G288" s="121">
        <v>1</v>
      </c>
    </row>
    <row r="289" spans="1:7" x14ac:dyDescent="0.3">
      <c r="A289" t="s">
        <v>717</v>
      </c>
      <c r="B289" t="s">
        <v>2213</v>
      </c>
      <c r="C289" t="s">
        <v>1836</v>
      </c>
      <c r="D289" t="s">
        <v>1796</v>
      </c>
      <c r="E289" t="str">
        <f t="shared" si="9"/>
        <v>23/04/24</v>
      </c>
      <c r="F289" t="str">
        <f t="shared" si="8"/>
        <v>24/04/24</v>
      </c>
      <c r="G289" s="121">
        <v>1</v>
      </c>
    </row>
    <row r="290" spans="1:7" x14ac:dyDescent="0.3">
      <c r="A290" t="s">
        <v>718</v>
      </c>
      <c r="B290" t="s">
        <v>2214</v>
      </c>
      <c r="C290" t="s">
        <v>1796</v>
      </c>
      <c r="D290" t="s">
        <v>1796</v>
      </c>
      <c r="E290" t="str">
        <f t="shared" si="9"/>
        <v>24/04/24</v>
      </c>
      <c r="F290" t="str">
        <f t="shared" si="8"/>
        <v>24/04/24</v>
      </c>
      <c r="G290" s="121">
        <v>1</v>
      </c>
    </row>
    <row r="291" spans="1:7" x14ac:dyDescent="0.3">
      <c r="A291" t="s">
        <v>719</v>
      </c>
      <c r="B291" t="s">
        <v>2215</v>
      </c>
      <c r="C291" t="s">
        <v>1796</v>
      </c>
      <c r="D291" t="s">
        <v>1796</v>
      </c>
      <c r="E291" t="str">
        <f t="shared" si="9"/>
        <v>24/04/24</v>
      </c>
      <c r="F291" t="str">
        <f t="shared" si="8"/>
        <v>24/04/24</v>
      </c>
      <c r="G291" s="121">
        <v>1</v>
      </c>
    </row>
    <row r="292" spans="1:7" x14ac:dyDescent="0.3">
      <c r="A292" t="s">
        <v>720</v>
      </c>
      <c r="B292" t="s">
        <v>2216</v>
      </c>
      <c r="C292" t="s">
        <v>1796</v>
      </c>
      <c r="D292" t="s">
        <v>1796</v>
      </c>
      <c r="E292" t="str">
        <f t="shared" si="9"/>
        <v>24/04/24</v>
      </c>
      <c r="F292" t="str">
        <f t="shared" si="8"/>
        <v>24/04/24</v>
      </c>
      <c r="G292" s="121">
        <v>1</v>
      </c>
    </row>
    <row r="293" spans="1:7" x14ac:dyDescent="0.3">
      <c r="A293" t="s">
        <v>721</v>
      </c>
      <c r="B293" t="s">
        <v>2217</v>
      </c>
      <c r="C293" t="s">
        <v>1796</v>
      </c>
      <c r="D293" t="s">
        <v>1835</v>
      </c>
      <c r="E293" t="str">
        <f t="shared" si="9"/>
        <v>24/04/24</v>
      </c>
      <c r="F293" t="str">
        <f t="shared" si="8"/>
        <v>25/04/24</v>
      </c>
      <c r="G293" s="121">
        <v>1</v>
      </c>
    </row>
    <row r="294" spans="1:7" x14ac:dyDescent="0.3">
      <c r="A294" t="s">
        <v>722</v>
      </c>
      <c r="B294" t="s">
        <v>2218</v>
      </c>
      <c r="C294" t="s">
        <v>1796</v>
      </c>
      <c r="D294" t="s">
        <v>1796</v>
      </c>
      <c r="E294" t="str">
        <f t="shared" si="9"/>
        <v>24/04/24</v>
      </c>
      <c r="F294" t="str">
        <f t="shared" si="8"/>
        <v>24/04/24</v>
      </c>
      <c r="G294" s="121">
        <v>1</v>
      </c>
    </row>
    <row r="295" spans="1:7" x14ac:dyDescent="0.3">
      <c r="A295" t="s">
        <v>723</v>
      </c>
      <c r="B295" t="s">
        <v>2213</v>
      </c>
      <c r="C295" t="s">
        <v>1796</v>
      </c>
      <c r="D295" t="s">
        <v>1796</v>
      </c>
      <c r="E295" t="str">
        <f t="shared" si="9"/>
        <v>24/04/24</v>
      </c>
      <c r="F295" t="str">
        <f t="shared" si="8"/>
        <v>24/04/24</v>
      </c>
      <c r="G295" s="121">
        <v>1</v>
      </c>
    </row>
    <row r="296" spans="1:7" x14ac:dyDescent="0.3">
      <c r="A296" t="s">
        <v>724</v>
      </c>
      <c r="B296" t="s">
        <v>2214</v>
      </c>
      <c r="C296" t="s">
        <v>1796</v>
      </c>
      <c r="D296" t="s">
        <v>1835</v>
      </c>
      <c r="E296" t="str">
        <f t="shared" si="9"/>
        <v>24/04/24</v>
      </c>
      <c r="F296" t="str">
        <f t="shared" si="8"/>
        <v>25/04/24</v>
      </c>
      <c r="G296" s="121">
        <v>1</v>
      </c>
    </row>
    <row r="297" spans="1:7" x14ac:dyDescent="0.3">
      <c r="A297" t="s">
        <v>725</v>
      </c>
      <c r="B297" t="s">
        <v>2215</v>
      </c>
      <c r="C297" t="s">
        <v>1835</v>
      </c>
      <c r="D297" t="s">
        <v>1835</v>
      </c>
      <c r="E297" t="str">
        <f t="shared" si="9"/>
        <v>25/04/24</v>
      </c>
      <c r="F297" t="str">
        <f t="shared" si="8"/>
        <v>25/04/24</v>
      </c>
      <c r="G297" s="121">
        <v>1</v>
      </c>
    </row>
    <row r="298" spans="1:7" x14ac:dyDescent="0.3">
      <c r="A298" t="s">
        <v>726</v>
      </c>
      <c r="B298" t="s">
        <v>2219</v>
      </c>
      <c r="C298" t="s">
        <v>1835</v>
      </c>
      <c r="D298" t="s">
        <v>1835</v>
      </c>
      <c r="E298" t="str">
        <f t="shared" si="9"/>
        <v>25/04/24</v>
      </c>
      <c r="F298" t="str">
        <f t="shared" si="8"/>
        <v>25/04/24</v>
      </c>
      <c r="G298" s="121">
        <v>1</v>
      </c>
    </row>
    <row r="299" spans="1:7" x14ac:dyDescent="0.3">
      <c r="A299" t="s">
        <v>727</v>
      </c>
      <c r="B299" t="s">
        <v>2220</v>
      </c>
      <c r="C299" t="s">
        <v>1796</v>
      </c>
      <c r="D299" t="s">
        <v>1835</v>
      </c>
      <c r="E299" t="str">
        <f t="shared" si="9"/>
        <v>24/04/24</v>
      </c>
      <c r="F299" t="str">
        <f t="shared" si="8"/>
        <v>25/04/24</v>
      </c>
      <c r="G299" s="121">
        <v>1</v>
      </c>
    </row>
    <row r="300" spans="1:7" x14ac:dyDescent="0.3">
      <c r="A300" t="s">
        <v>728</v>
      </c>
      <c r="B300" t="s">
        <v>2218</v>
      </c>
      <c r="C300" t="s">
        <v>1796</v>
      </c>
      <c r="D300" t="s">
        <v>1796</v>
      </c>
      <c r="E300" t="str">
        <f t="shared" si="9"/>
        <v>24/04/24</v>
      </c>
      <c r="F300" t="str">
        <f t="shared" si="8"/>
        <v>24/04/24</v>
      </c>
      <c r="G300" s="121">
        <v>1</v>
      </c>
    </row>
    <row r="301" spans="1:7" x14ac:dyDescent="0.3">
      <c r="A301" t="s">
        <v>729</v>
      </c>
      <c r="B301" t="s">
        <v>2213</v>
      </c>
      <c r="C301" t="s">
        <v>1796</v>
      </c>
      <c r="D301" t="s">
        <v>1796</v>
      </c>
      <c r="E301" t="str">
        <f t="shared" si="9"/>
        <v>24/04/24</v>
      </c>
      <c r="F301" t="str">
        <f t="shared" si="8"/>
        <v>24/04/24</v>
      </c>
      <c r="G301" s="121">
        <v>1</v>
      </c>
    </row>
    <row r="302" spans="1:7" x14ac:dyDescent="0.3">
      <c r="A302" t="s">
        <v>730</v>
      </c>
      <c r="B302" t="s">
        <v>2214</v>
      </c>
      <c r="C302" t="s">
        <v>1796</v>
      </c>
      <c r="D302" t="s">
        <v>1835</v>
      </c>
      <c r="E302" t="str">
        <f t="shared" si="9"/>
        <v>24/04/24</v>
      </c>
      <c r="F302" t="str">
        <f t="shared" si="8"/>
        <v>25/04/24</v>
      </c>
      <c r="G302" s="121">
        <v>1</v>
      </c>
    </row>
    <row r="303" spans="1:7" x14ac:dyDescent="0.3">
      <c r="A303" t="s">
        <v>731</v>
      </c>
      <c r="B303" t="s">
        <v>2215</v>
      </c>
      <c r="C303" t="s">
        <v>1835</v>
      </c>
      <c r="D303" t="s">
        <v>1835</v>
      </c>
      <c r="E303" t="str">
        <f t="shared" si="9"/>
        <v>25/04/24</v>
      </c>
      <c r="F303" t="str">
        <f t="shared" si="8"/>
        <v>25/04/24</v>
      </c>
      <c r="G303" s="121">
        <v>1</v>
      </c>
    </row>
    <row r="304" spans="1:7" x14ac:dyDescent="0.3">
      <c r="A304" t="s">
        <v>732</v>
      </c>
      <c r="B304" t="s">
        <v>2219</v>
      </c>
      <c r="C304" t="s">
        <v>1835</v>
      </c>
      <c r="D304" t="s">
        <v>1835</v>
      </c>
      <c r="E304" t="str">
        <f t="shared" si="9"/>
        <v>25/04/24</v>
      </c>
      <c r="F304" t="str">
        <f t="shared" si="8"/>
        <v>25/04/24</v>
      </c>
      <c r="G304" s="121">
        <v>1</v>
      </c>
    </row>
    <row r="305" spans="1:7" x14ac:dyDescent="0.3">
      <c r="A305" t="s">
        <v>733</v>
      </c>
      <c r="B305" t="s">
        <v>2221</v>
      </c>
      <c r="C305" t="s">
        <v>1781</v>
      </c>
      <c r="D305" t="s">
        <v>1781</v>
      </c>
      <c r="E305" t="str">
        <f t="shared" si="9"/>
        <v>18/03/24</v>
      </c>
      <c r="F305" t="str">
        <f t="shared" si="8"/>
        <v>18/03/24</v>
      </c>
      <c r="G305" s="121">
        <v>1</v>
      </c>
    </row>
    <row r="306" spans="1:7" x14ac:dyDescent="0.3">
      <c r="A306" t="s">
        <v>355</v>
      </c>
      <c r="B306" t="s">
        <v>2222</v>
      </c>
      <c r="C306" t="s">
        <v>1781</v>
      </c>
      <c r="D306" t="s">
        <v>1781</v>
      </c>
      <c r="E306" t="str">
        <f t="shared" si="9"/>
        <v>18/03/24</v>
      </c>
      <c r="F306" t="str">
        <f t="shared" si="8"/>
        <v>18/03/24</v>
      </c>
      <c r="G306" s="121">
        <v>1</v>
      </c>
    </row>
    <row r="307" spans="1:7" x14ac:dyDescent="0.3">
      <c r="A307" t="s">
        <v>734</v>
      </c>
      <c r="B307" t="s">
        <v>2223</v>
      </c>
      <c r="C307" t="s">
        <v>1781</v>
      </c>
      <c r="D307" t="s">
        <v>1781</v>
      </c>
      <c r="E307" t="str">
        <f t="shared" si="9"/>
        <v>18/03/24</v>
      </c>
      <c r="F307" t="str">
        <f t="shared" si="8"/>
        <v>18/03/24</v>
      </c>
      <c r="G307" s="121">
        <v>1</v>
      </c>
    </row>
    <row r="308" spans="1:7" x14ac:dyDescent="0.3">
      <c r="A308" t="s">
        <v>735</v>
      </c>
      <c r="B308" t="s">
        <v>2214</v>
      </c>
      <c r="C308" t="s">
        <v>1781</v>
      </c>
      <c r="D308" t="s">
        <v>1781</v>
      </c>
      <c r="E308" t="str">
        <f t="shared" si="9"/>
        <v>18/03/24</v>
      </c>
      <c r="F308" t="str">
        <f t="shared" si="8"/>
        <v>18/03/24</v>
      </c>
      <c r="G308" s="121">
        <v>1</v>
      </c>
    </row>
    <row r="309" spans="1:7" x14ac:dyDescent="0.3">
      <c r="A309" t="s">
        <v>736</v>
      </c>
      <c r="B309" t="s">
        <v>2224</v>
      </c>
      <c r="C309" t="s">
        <v>1781</v>
      </c>
      <c r="D309" t="s">
        <v>1781</v>
      </c>
      <c r="E309" t="str">
        <f t="shared" si="9"/>
        <v>18/03/24</v>
      </c>
      <c r="F309" t="str">
        <f t="shared" si="8"/>
        <v>18/03/24</v>
      </c>
      <c r="G309" s="121">
        <v>1</v>
      </c>
    </row>
    <row r="310" spans="1:7" x14ac:dyDescent="0.3">
      <c r="A310" t="s">
        <v>737</v>
      </c>
      <c r="B310" t="s">
        <v>2225</v>
      </c>
      <c r="C310" t="s">
        <v>1781</v>
      </c>
      <c r="D310" t="s">
        <v>1781</v>
      </c>
      <c r="E310" t="str">
        <f t="shared" si="9"/>
        <v>18/03/24</v>
      </c>
      <c r="F310" t="str">
        <f t="shared" si="8"/>
        <v>18/03/24</v>
      </c>
      <c r="G310" s="121">
        <v>1</v>
      </c>
    </row>
    <row r="311" spans="1:7" x14ac:dyDescent="0.3">
      <c r="A311" t="s">
        <v>738</v>
      </c>
      <c r="B311" t="s">
        <v>2226</v>
      </c>
      <c r="C311" t="s">
        <v>1781</v>
      </c>
      <c r="D311" t="s">
        <v>1781</v>
      </c>
      <c r="E311" t="str">
        <f t="shared" si="9"/>
        <v>18/03/24</v>
      </c>
      <c r="F311" t="str">
        <f t="shared" si="8"/>
        <v>18/03/24</v>
      </c>
      <c r="G311" s="121">
        <v>1</v>
      </c>
    </row>
    <row r="312" spans="1:7" x14ac:dyDescent="0.3">
      <c r="A312" t="s">
        <v>739</v>
      </c>
      <c r="B312" t="s">
        <v>2227</v>
      </c>
      <c r="C312" t="s">
        <v>1781</v>
      </c>
      <c r="D312" t="s">
        <v>1781</v>
      </c>
      <c r="E312" t="str">
        <f t="shared" si="9"/>
        <v>18/03/24</v>
      </c>
      <c r="F312" t="str">
        <f t="shared" si="8"/>
        <v>18/03/24</v>
      </c>
      <c r="G312" s="121">
        <v>1</v>
      </c>
    </row>
    <row r="313" spans="1:7" x14ac:dyDescent="0.3">
      <c r="A313" t="s">
        <v>740</v>
      </c>
      <c r="B313" t="s">
        <v>2223</v>
      </c>
      <c r="C313" t="s">
        <v>1781</v>
      </c>
      <c r="D313" t="s">
        <v>1781</v>
      </c>
      <c r="E313" t="str">
        <f t="shared" si="9"/>
        <v>18/03/24</v>
      </c>
      <c r="F313" t="str">
        <f t="shared" si="8"/>
        <v>18/03/24</v>
      </c>
      <c r="G313" s="121">
        <v>1</v>
      </c>
    </row>
    <row r="314" spans="1:7" x14ac:dyDescent="0.3">
      <c r="A314" t="s">
        <v>741</v>
      </c>
      <c r="B314" t="s">
        <v>2214</v>
      </c>
      <c r="C314" t="s">
        <v>1781</v>
      </c>
      <c r="D314" t="s">
        <v>1781</v>
      </c>
      <c r="E314" t="str">
        <f t="shared" si="9"/>
        <v>18/03/24</v>
      </c>
      <c r="F314" t="str">
        <f t="shared" si="8"/>
        <v>18/03/24</v>
      </c>
      <c r="G314" s="121">
        <v>1</v>
      </c>
    </row>
    <row r="315" spans="1:7" x14ac:dyDescent="0.3">
      <c r="A315" t="s">
        <v>742</v>
      </c>
      <c r="B315" t="s">
        <v>2224</v>
      </c>
      <c r="C315" t="s">
        <v>1781</v>
      </c>
      <c r="D315" t="s">
        <v>1781</v>
      </c>
      <c r="E315" t="str">
        <f t="shared" si="9"/>
        <v>18/03/24</v>
      </c>
      <c r="F315" t="str">
        <f t="shared" si="8"/>
        <v>18/03/24</v>
      </c>
      <c r="G315" s="121">
        <v>1</v>
      </c>
    </row>
    <row r="316" spans="1:7" x14ac:dyDescent="0.3">
      <c r="A316" t="s">
        <v>743</v>
      </c>
      <c r="B316" t="s">
        <v>2228</v>
      </c>
      <c r="C316" t="s">
        <v>1781</v>
      </c>
      <c r="D316" t="s">
        <v>1781</v>
      </c>
      <c r="E316" t="str">
        <f t="shared" si="9"/>
        <v>18/03/24</v>
      </c>
      <c r="F316" t="str">
        <f t="shared" si="8"/>
        <v>18/03/24</v>
      </c>
      <c r="G316" s="121">
        <v>1</v>
      </c>
    </row>
    <row r="317" spans="1:7" x14ac:dyDescent="0.3">
      <c r="A317" t="s">
        <v>744</v>
      </c>
      <c r="B317" t="s">
        <v>2229</v>
      </c>
      <c r="C317" t="s">
        <v>1736</v>
      </c>
      <c r="D317" t="s">
        <v>1736</v>
      </c>
      <c r="E317" t="str">
        <f t="shared" si="9"/>
        <v>26/02/24</v>
      </c>
      <c r="F317" t="str">
        <f t="shared" si="8"/>
        <v>26/02/24</v>
      </c>
      <c r="G317" s="121">
        <v>1</v>
      </c>
    </row>
    <row r="318" spans="1:7" x14ac:dyDescent="0.3">
      <c r="A318" t="s">
        <v>745</v>
      </c>
      <c r="B318" t="s">
        <v>2230</v>
      </c>
      <c r="C318" t="s">
        <v>1736</v>
      </c>
      <c r="D318" t="s">
        <v>1736</v>
      </c>
      <c r="E318" t="str">
        <f t="shared" si="9"/>
        <v>26/02/24</v>
      </c>
      <c r="F318" t="str">
        <f t="shared" si="8"/>
        <v>26/02/24</v>
      </c>
      <c r="G318" s="121">
        <v>1</v>
      </c>
    </row>
    <row r="319" spans="1:7" x14ac:dyDescent="0.3">
      <c r="A319" t="s">
        <v>746</v>
      </c>
      <c r="B319" t="s">
        <v>2223</v>
      </c>
      <c r="C319" t="s">
        <v>1736</v>
      </c>
      <c r="D319" t="s">
        <v>1736</v>
      </c>
      <c r="E319" t="str">
        <f t="shared" si="9"/>
        <v>26/02/24</v>
      </c>
      <c r="F319" t="str">
        <f t="shared" si="8"/>
        <v>26/02/24</v>
      </c>
      <c r="G319" s="121">
        <v>1</v>
      </c>
    </row>
    <row r="320" spans="1:7" x14ac:dyDescent="0.3">
      <c r="A320" t="s">
        <v>747</v>
      </c>
      <c r="B320" t="s">
        <v>2214</v>
      </c>
      <c r="C320" t="s">
        <v>1736</v>
      </c>
      <c r="D320" t="s">
        <v>1736</v>
      </c>
      <c r="E320" t="str">
        <f t="shared" si="9"/>
        <v>26/02/24</v>
      </c>
      <c r="F320" t="str">
        <f t="shared" si="8"/>
        <v>26/02/24</v>
      </c>
      <c r="G320" s="121">
        <v>1</v>
      </c>
    </row>
    <row r="321" spans="1:7" x14ac:dyDescent="0.3">
      <c r="A321" t="s">
        <v>748</v>
      </c>
      <c r="B321" t="s">
        <v>2224</v>
      </c>
      <c r="C321" t="s">
        <v>1736</v>
      </c>
      <c r="D321" t="s">
        <v>1736</v>
      </c>
      <c r="E321" t="str">
        <f t="shared" si="9"/>
        <v>26/02/24</v>
      </c>
      <c r="F321" t="str">
        <f t="shared" si="8"/>
        <v>26/02/24</v>
      </c>
      <c r="G321" s="121">
        <v>1</v>
      </c>
    </row>
    <row r="322" spans="1:7" x14ac:dyDescent="0.3">
      <c r="A322" t="s">
        <v>749</v>
      </c>
      <c r="B322" t="s">
        <v>2231</v>
      </c>
      <c r="C322" t="s">
        <v>1736</v>
      </c>
      <c r="D322" t="s">
        <v>1736</v>
      </c>
      <c r="E322" t="str">
        <f t="shared" si="9"/>
        <v>26/02/24</v>
      </c>
      <c r="F322" t="str">
        <f t="shared" si="8"/>
        <v>26/02/24</v>
      </c>
      <c r="G322" s="121">
        <v>1</v>
      </c>
    </row>
    <row r="323" spans="1:7" x14ac:dyDescent="0.3">
      <c r="A323" t="s">
        <v>750</v>
      </c>
      <c r="B323" t="s">
        <v>2232</v>
      </c>
      <c r="C323" t="s">
        <v>1725</v>
      </c>
      <c r="D323" t="s">
        <v>1801</v>
      </c>
      <c r="E323" t="str">
        <f t="shared" si="9"/>
        <v>13/05/24</v>
      </c>
      <c r="F323" t="str">
        <f t="shared" ref="F323:F386" si="10">RIGHT(D323,8)</f>
        <v>17/05/24</v>
      </c>
      <c r="G323" s="121">
        <v>0</v>
      </c>
    </row>
    <row r="324" spans="1:7" x14ac:dyDescent="0.3">
      <c r="A324" t="s">
        <v>751</v>
      </c>
      <c r="B324" t="s">
        <v>2233</v>
      </c>
      <c r="C324" t="s">
        <v>1725</v>
      </c>
      <c r="D324" t="s">
        <v>1760</v>
      </c>
      <c r="E324" t="str">
        <f t="shared" ref="E324:E387" si="11">RIGHT(C324,8)</f>
        <v>13/05/24</v>
      </c>
      <c r="F324" t="str">
        <f t="shared" si="10"/>
        <v>16/05/24</v>
      </c>
      <c r="G324" s="121">
        <v>0</v>
      </c>
    </row>
    <row r="325" spans="1:7" x14ac:dyDescent="0.3">
      <c r="A325" t="s">
        <v>752</v>
      </c>
      <c r="B325" t="s">
        <v>2234</v>
      </c>
      <c r="C325" t="s">
        <v>1725</v>
      </c>
      <c r="D325" t="s">
        <v>1725</v>
      </c>
      <c r="E325" t="str">
        <f t="shared" si="11"/>
        <v>13/05/24</v>
      </c>
      <c r="F325" t="str">
        <f t="shared" si="10"/>
        <v>13/05/24</v>
      </c>
      <c r="G325" s="121">
        <v>0</v>
      </c>
    </row>
    <row r="326" spans="1:7" x14ac:dyDescent="0.3">
      <c r="A326" t="s">
        <v>753</v>
      </c>
      <c r="B326" t="s">
        <v>2235</v>
      </c>
      <c r="C326" t="s">
        <v>1725</v>
      </c>
      <c r="D326" t="s">
        <v>1725</v>
      </c>
      <c r="E326" t="str">
        <f t="shared" si="11"/>
        <v>13/05/24</v>
      </c>
      <c r="F326" t="str">
        <f t="shared" si="10"/>
        <v>13/05/24</v>
      </c>
      <c r="G326" s="121">
        <v>0</v>
      </c>
    </row>
    <row r="327" spans="1:7" x14ac:dyDescent="0.3">
      <c r="A327" t="s">
        <v>754</v>
      </c>
      <c r="B327" t="s">
        <v>2236</v>
      </c>
      <c r="C327" t="s">
        <v>1725</v>
      </c>
      <c r="D327" t="s">
        <v>1757</v>
      </c>
      <c r="E327" t="str">
        <f t="shared" si="11"/>
        <v>13/05/24</v>
      </c>
      <c r="F327" t="str">
        <f t="shared" si="10"/>
        <v>14/05/24</v>
      </c>
      <c r="G327" s="121">
        <v>0</v>
      </c>
    </row>
    <row r="328" spans="1:7" x14ac:dyDescent="0.3">
      <c r="A328" t="s">
        <v>755</v>
      </c>
      <c r="B328" t="s">
        <v>2237</v>
      </c>
      <c r="C328" t="s">
        <v>1757</v>
      </c>
      <c r="D328" t="s">
        <v>1760</v>
      </c>
      <c r="E328" t="str">
        <f t="shared" si="11"/>
        <v>14/05/24</v>
      </c>
      <c r="F328" t="str">
        <f t="shared" si="10"/>
        <v>16/05/24</v>
      </c>
      <c r="G328" s="121">
        <v>0</v>
      </c>
    </row>
    <row r="329" spans="1:7" x14ac:dyDescent="0.3">
      <c r="A329" t="s">
        <v>756</v>
      </c>
      <c r="B329" t="s">
        <v>2238</v>
      </c>
      <c r="C329" t="s">
        <v>1760</v>
      </c>
      <c r="D329" t="s">
        <v>1760</v>
      </c>
      <c r="E329" t="str">
        <f t="shared" si="11"/>
        <v>16/05/24</v>
      </c>
      <c r="F329" t="str">
        <f t="shared" si="10"/>
        <v>16/05/24</v>
      </c>
      <c r="G329" s="121">
        <v>0</v>
      </c>
    </row>
    <row r="330" spans="1:7" x14ac:dyDescent="0.3">
      <c r="A330" t="s">
        <v>757</v>
      </c>
      <c r="B330" t="s">
        <v>2239</v>
      </c>
      <c r="C330" t="s">
        <v>1760</v>
      </c>
      <c r="D330" t="s">
        <v>1801</v>
      </c>
      <c r="E330" t="str">
        <f t="shared" si="11"/>
        <v>16/05/24</v>
      </c>
      <c r="F330" t="str">
        <f t="shared" si="10"/>
        <v>17/05/24</v>
      </c>
      <c r="G330" s="121">
        <v>0</v>
      </c>
    </row>
    <row r="331" spans="1:7" x14ac:dyDescent="0.3">
      <c r="A331" t="s">
        <v>758</v>
      </c>
      <c r="B331" t="s">
        <v>2240</v>
      </c>
      <c r="C331" t="s">
        <v>1760</v>
      </c>
      <c r="D331" t="s">
        <v>1760</v>
      </c>
      <c r="E331" t="str">
        <f t="shared" si="11"/>
        <v>16/05/24</v>
      </c>
      <c r="F331" t="str">
        <f t="shared" si="10"/>
        <v>16/05/24</v>
      </c>
      <c r="G331" s="121">
        <v>0</v>
      </c>
    </row>
    <row r="332" spans="1:7" x14ac:dyDescent="0.3">
      <c r="A332" t="s">
        <v>759</v>
      </c>
      <c r="B332" t="s">
        <v>2235</v>
      </c>
      <c r="C332" t="s">
        <v>1760</v>
      </c>
      <c r="D332" t="s">
        <v>1760</v>
      </c>
      <c r="E332" t="str">
        <f t="shared" si="11"/>
        <v>16/05/24</v>
      </c>
      <c r="F332" t="str">
        <f t="shared" si="10"/>
        <v>16/05/24</v>
      </c>
      <c r="G332" s="121">
        <v>0</v>
      </c>
    </row>
    <row r="333" spans="1:7" x14ac:dyDescent="0.3">
      <c r="A333" t="s">
        <v>760</v>
      </c>
      <c r="B333" t="s">
        <v>2236</v>
      </c>
      <c r="C333" t="s">
        <v>1801</v>
      </c>
      <c r="D333" t="s">
        <v>1801</v>
      </c>
      <c r="E333" t="str">
        <f t="shared" si="11"/>
        <v>17/05/24</v>
      </c>
      <c r="F333" t="str">
        <f t="shared" si="10"/>
        <v>17/05/24</v>
      </c>
      <c r="G333" s="121">
        <v>0</v>
      </c>
    </row>
    <row r="334" spans="1:7" x14ac:dyDescent="0.3">
      <c r="A334" t="s">
        <v>761</v>
      </c>
      <c r="B334" t="s">
        <v>2237</v>
      </c>
      <c r="C334" t="s">
        <v>1801</v>
      </c>
      <c r="D334" t="s">
        <v>1801</v>
      </c>
      <c r="E334" t="str">
        <f t="shared" si="11"/>
        <v>17/05/24</v>
      </c>
      <c r="F334" t="str">
        <f t="shared" si="10"/>
        <v>17/05/24</v>
      </c>
      <c r="G334" s="121">
        <v>0</v>
      </c>
    </row>
    <row r="335" spans="1:7" x14ac:dyDescent="0.3">
      <c r="A335" t="s">
        <v>762</v>
      </c>
      <c r="B335" t="s">
        <v>2241</v>
      </c>
      <c r="C335" t="s">
        <v>1801</v>
      </c>
      <c r="D335" t="s">
        <v>1801</v>
      </c>
      <c r="E335" t="str">
        <f t="shared" si="11"/>
        <v>17/05/24</v>
      </c>
      <c r="F335" t="str">
        <f t="shared" si="10"/>
        <v>17/05/24</v>
      </c>
      <c r="G335" s="121">
        <v>0</v>
      </c>
    </row>
    <row r="336" spans="1:7" x14ac:dyDescent="0.3">
      <c r="A336" t="s">
        <v>286</v>
      </c>
      <c r="B336" t="s">
        <v>2242</v>
      </c>
      <c r="C336" t="s">
        <v>1741</v>
      </c>
      <c r="D336" t="s">
        <v>1825</v>
      </c>
      <c r="E336" t="str">
        <f t="shared" si="11"/>
        <v>05/03/24</v>
      </c>
      <c r="F336" t="str">
        <f t="shared" si="10"/>
        <v>07/03/24</v>
      </c>
      <c r="G336" s="121">
        <v>1</v>
      </c>
    </row>
    <row r="337" spans="1:7" x14ac:dyDescent="0.3">
      <c r="A337" t="s">
        <v>763</v>
      </c>
      <c r="B337" t="s">
        <v>2243</v>
      </c>
      <c r="C337" t="s">
        <v>1741</v>
      </c>
      <c r="D337" t="s">
        <v>1741</v>
      </c>
      <c r="E337" t="str">
        <f t="shared" si="11"/>
        <v>05/03/24</v>
      </c>
      <c r="F337" t="str">
        <f t="shared" si="10"/>
        <v>05/03/24</v>
      </c>
      <c r="G337" s="121">
        <v>1</v>
      </c>
    </row>
    <row r="338" spans="1:7" x14ac:dyDescent="0.3">
      <c r="A338" t="s">
        <v>764</v>
      </c>
      <c r="B338" t="s">
        <v>2244</v>
      </c>
      <c r="C338" t="s">
        <v>1741</v>
      </c>
      <c r="D338" t="s">
        <v>1741</v>
      </c>
      <c r="E338" t="str">
        <f t="shared" si="11"/>
        <v>05/03/24</v>
      </c>
      <c r="F338" t="str">
        <f t="shared" si="10"/>
        <v>05/03/24</v>
      </c>
      <c r="G338" s="121">
        <v>1</v>
      </c>
    </row>
    <row r="339" spans="1:7" x14ac:dyDescent="0.3">
      <c r="A339" t="s">
        <v>765</v>
      </c>
      <c r="B339" t="s">
        <v>2245</v>
      </c>
      <c r="C339" t="s">
        <v>1741</v>
      </c>
      <c r="D339" t="s">
        <v>1740</v>
      </c>
      <c r="E339" t="str">
        <f t="shared" si="11"/>
        <v>05/03/24</v>
      </c>
      <c r="F339" t="str">
        <f t="shared" si="10"/>
        <v>06/03/24</v>
      </c>
      <c r="G339" s="121">
        <v>1</v>
      </c>
    </row>
    <row r="340" spans="1:7" x14ac:dyDescent="0.3">
      <c r="A340" t="s">
        <v>766</v>
      </c>
      <c r="B340" t="s">
        <v>2246</v>
      </c>
      <c r="C340" t="s">
        <v>1740</v>
      </c>
      <c r="D340" t="s">
        <v>1740</v>
      </c>
      <c r="E340" t="str">
        <f t="shared" si="11"/>
        <v>06/03/24</v>
      </c>
      <c r="F340" t="str">
        <f t="shared" si="10"/>
        <v>06/03/24</v>
      </c>
      <c r="G340" s="121">
        <v>1</v>
      </c>
    </row>
    <row r="341" spans="1:7" x14ac:dyDescent="0.3">
      <c r="A341" t="s">
        <v>767</v>
      </c>
      <c r="B341" t="s">
        <v>2247</v>
      </c>
      <c r="C341" t="s">
        <v>1740</v>
      </c>
      <c r="D341" t="s">
        <v>1825</v>
      </c>
      <c r="E341" t="str">
        <f t="shared" si="11"/>
        <v>06/03/24</v>
      </c>
      <c r="F341" t="str">
        <f t="shared" si="10"/>
        <v>07/03/24</v>
      </c>
      <c r="G341" s="121">
        <v>1</v>
      </c>
    </row>
    <row r="342" spans="1:7" x14ac:dyDescent="0.3">
      <c r="A342" t="s">
        <v>768</v>
      </c>
      <c r="B342" t="s">
        <v>2248</v>
      </c>
      <c r="C342" t="s">
        <v>1825</v>
      </c>
      <c r="D342" t="s">
        <v>1825</v>
      </c>
      <c r="E342" t="str">
        <f t="shared" si="11"/>
        <v>07/03/24</v>
      </c>
      <c r="F342" t="str">
        <f t="shared" si="10"/>
        <v>07/03/24</v>
      </c>
      <c r="G342" s="121">
        <v>1</v>
      </c>
    </row>
    <row r="343" spans="1:7" x14ac:dyDescent="0.3">
      <c r="A343" t="s">
        <v>769</v>
      </c>
      <c r="B343" t="s">
        <v>2249</v>
      </c>
      <c r="C343" t="s">
        <v>1825</v>
      </c>
      <c r="D343" t="s">
        <v>1825</v>
      </c>
      <c r="E343" t="str">
        <f t="shared" si="11"/>
        <v>07/03/24</v>
      </c>
      <c r="F343" t="str">
        <f t="shared" si="10"/>
        <v>07/03/24</v>
      </c>
      <c r="G343" s="121">
        <v>1</v>
      </c>
    </row>
    <row r="344" spans="1:7" x14ac:dyDescent="0.3">
      <c r="A344" t="s">
        <v>770</v>
      </c>
      <c r="B344" t="s">
        <v>2250</v>
      </c>
      <c r="C344" t="s">
        <v>1758</v>
      </c>
      <c r="D344" t="s">
        <v>1765</v>
      </c>
      <c r="E344" t="str">
        <f t="shared" si="11"/>
        <v>20/05/24</v>
      </c>
      <c r="F344" t="str">
        <f t="shared" si="10"/>
        <v>05/06/24</v>
      </c>
      <c r="G344" s="121">
        <v>1</v>
      </c>
    </row>
    <row r="345" spans="1:7" x14ac:dyDescent="0.3">
      <c r="A345" t="s">
        <v>771</v>
      </c>
      <c r="B345" t="s">
        <v>2251</v>
      </c>
      <c r="C345" t="s">
        <v>1758</v>
      </c>
      <c r="D345" t="s">
        <v>1787</v>
      </c>
      <c r="E345" t="str">
        <f t="shared" si="11"/>
        <v>20/05/24</v>
      </c>
      <c r="F345" t="str">
        <f t="shared" si="10"/>
        <v>27/05/24</v>
      </c>
      <c r="G345" s="121">
        <v>1</v>
      </c>
    </row>
    <row r="346" spans="1:7" x14ac:dyDescent="0.3">
      <c r="A346" t="s">
        <v>772</v>
      </c>
      <c r="B346" t="s">
        <v>2252</v>
      </c>
      <c r="C346" t="s">
        <v>1787</v>
      </c>
      <c r="D346" t="s">
        <v>1765</v>
      </c>
      <c r="E346" t="str">
        <f t="shared" si="11"/>
        <v>27/05/24</v>
      </c>
      <c r="F346" t="str">
        <f t="shared" si="10"/>
        <v>05/06/24</v>
      </c>
      <c r="G346" s="121">
        <v>1</v>
      </c>
    </row>
    <row r="347" spans="1:7" x14ac:dyDescent="0.3">
      <c r="A347" t="s">
        <v>773</v>
      </c>
      <c r="B347" t="s">
        <v>1955</v>
      </c>
      <c r="C347" t="s">
        <v>1837</v>
      </c>
      <c r="D347" t="s">
        <v>1838</v>
      </c>
      <c r="E347" t="str">
        <f t="shared" si="11"/>
        <v>04/09/23</v>
      </c>
      <c r="F347" t="str">
        <f t="shared" si="10"/>
        <v>27/09/24</v>
      </c>
      <c r="G347" s="121">
        <v>0.62</v>
      </c>
    </row>
    <row r="348" spans="1:7" x14ac:dyDescent="0.3">
      <c r="A348" t="s">
        <v>774</v>
      </c>
      <c r="B348" t="s">
        <v>1956</v>
      </c>
      <c r="C348" t="s">
        <v>1839</v>
      </c>
      <c r="D348" t="s">
        <v>1839</v>
      </c>
      <c r="E348" t="str">
        <f t="shared" si="11"/>
        <v>ND</v>
      </c>
      <c r="F348" t="str">
        <f t="shared" si="10"/>
        <v>ND</v>
      </c>
      <c r="G348" s="121">
        <v>0.28000000000000003</v>
      </c>
    </row>
    <row r="349" spans="1:7" x14ac:dyDescent="0.3">
      <c r="A349" t="s">
        <v>775</v>
      </c>
      <c r="B349" t="s">
        <v>1957</v>
      </c>
      <c r="C349" t="s">
        <v>1760</v>
      </c>
      <c r="D349" t="s">
        <v>1761</v>
      </c>
      <c r="E349" t="str">
        <f t="shared" si="11"/>
        <v>16/05/24</v>
      </c>
      <c r="F349" t="str">
        <f t="shared" si="10"/>
        <v>11/06/24</v>
      </c>
      <c r="G349" s="121">
        <v>0.98</v>
      </c>
    </row>
    <row r="350" spans="1:7" x14ac:dyDescent="0.3">
      <c r="A350" t="s">
        <v>776</v>
      </c>
      <c r="B350" t="s">
        <v>1958</v>
      </c>
      <c r="C350" t="s">
        <v>1839</v>
      </c>
      <c r="D350" t="s">
        <v>1839</v>
      </c>
      <c r="E350" t="str">
        <f t="shared" si="11"/>
        <v>ND</v>
      </c>
      <c r="F350" t="str">
        <f t="shared" si="10"/>
        <v>ND</v>
      </c>
      <c r="G350" s="121">
        <v>1</v>
      </c>
    </row>
    <row r="351" spans="1:7" x14ac:dyDescent="0.3">
      <c r="A351" t="s">
        <v>777</v>
      </c>
      <c r="B351" t="s">
        <v>1959</v>
      </c>
      <c r="C351" t="s">
        <v>1839</v>
      </c>
      <c r="D351" t="s">
        <v>1839</v>
      </c>
      <c r="E351" t="str">
        <f t="shared" si="11"/>
        <v>ND</v>
      </c>
      <c r="F351" t="str">
        <f t="shared" si="10"/>
        <v>ND</v>
      </c>
      <c r="G351" s="121">
        <v>0.98</v>
      </c>
    </row>
    <row r="352" spans="1:7" x14ac:dyDescent="0.3">
      <c r="A352" t="s">
        <v>778</v>
      </c>
      <c r="B352" t="s">
        <v>2253</v>
      </c>
      <c r="C352" t="s">
        <v>1840</v>
      </c>
      <c r="D352" t="s">
        <v>1841</v>
      </c>
      <c r="E352" t="str">
        <f t="shared" si="11"/>
        <v>30/07/24</v>
      </c>
      <c r="F352" t="str">
        <f t="shared" si="10"/>
        <v>02/08/24</v>
      </c>
      <c r="G352" s="121">
        <v>0</v>
      </c>
    </row>
    <row r="353" spans="1:7" x14ac:dyDescent="0.3">
      <c r="A353" t="s">
        <v>779</v>
      </c>
      <c r="B353" t="s">
        <v>2254</v>
      </c>
      <c r="C353" t="s">
        <v>1842</v>
      </c>
      <c r="D353" t="s">
        <v>1843</v>
      </c>
      <c r="E353" t="str">
        <f t="shared" si="11"/>
        <v>19/08/24</v>
      </c>
      <c r="F353" t="str">
        <f t="shared" si="10"/>
        <v>22/08/24</v>
      </c>
      <c r="G353" s="121">
        <v>0</v>
      </c>
    </row>
    <row r="354" spans="1:7" x14ac:dyDescent="0.3">
      <c r="A354" t="s">
        <v>780</v>
      </c>
      <c r="B354" t="s">
        <v>2255</v>
      </c>
      <c r="C354" t="s">
        <v>1844</v>
      </c>
      <c r="D354" t="s">
        <v>1843</v>
      </c>
      <c r="E354" t="str">
        <f t="shared" si="11"/>
        <v>16/08/24</v>
      </c>
      <c r="F354" t="str">
        <f t="shared" si="10"/>
        <v>22/08/24</v>
      </c>
      <c r="G354" s="121">
        <v>0</v>
      </c>
    </row>
    <row r="355" spans="1:7" x14ac:dyDescent="0.3">
      <c r="A355" t="s">
        <v>781</v>
      </c>
      <c r="B355" t="s">
        <v>2256</v>
      </c>
      <c r="C355" t="s">
        <v>1845</v>
      </c>
      <c r="D355" t="s">
        <v>1846</v>
      </c>
      <c r="E355" t="str">
        <f t="shared" si="11"/>
        <v>08/08/24</v>
      </c>
      <c r="F355" t="str">
        <f t="shared" si="10"/>
        <v>13/08/24</v>
      </c>
      <c r="G355" s="121">
        <v>0</v>
      </c>
    </row>
    <row r="356" spans="1:7" x14ac:dyDescent="0.3">
      <c r="A356" t="s">
        <v>782</v>
      </c>
      <c r="B356" t="s">
        <v>2257</v>
      </c>
      <c r="C356" t="s">
        <v>1846</v>
      </c>
      <c r="D356" t="s">
        <v>1844</v>
      </c>
      <c r="E356" t="str">
        <f t="shared" si="11"/>
        <v>13/08/24</v>
      </c>
      <c r="F356" t="str">
        <f t="shared" si="10"/>
        <v>16/08/24</v>
      </c>
      <c r="G356" s="121">
        <v>0</v>
      </c>
    </row>
    <row r="357" spans="1:7" x14ac:dyDescent="0.3">
      <c r="A357" t="s">
        <v>783</v>
      </c>
      <c r="B357" t="s">
        <v>2258</v>
      </c>
      <c r="C357" t="s">
        <v>1847</v>
      </c>
      <c r="D357" t="s">
        <v>1848</v>
      </c>
      <c r="E357" t="str">
        <f t="shared" si="11"/>
        <v>23/08/24</v>
      </c>
      <c r="F357" t="str">
        <f t="shared" si="10"/>
        <v>28/08/24</v>
      </c>
      <c r="G357" s="121">
        <v>0</v>
      </c>
    </row>
    <row r="358" spans="1:7" x14ac:dyDescent="0.3">
      <c r="A358" t="s">
        <v>784</v>
      </c>
      <c r="B358" t="s">
        <v>2259</v>
      </c>
      <c r="C358" t="s">
        <v>1848</v>
      </c>
      <c r="D358" t="s">
        <v>1849</v>
      </c>
      <c r="E358" t="str">
        <f t="shared" si="11"/>
        <v>28/08/24</v>
      </c>
      <c r="F358" t="str">
        <f t="shared" si="10"/>
        <v>03/09/24</v>
      </c>
      <c r="G358" s="121">
        <v>0</v>
      </c>
    </row>
    <row r="359" spans="1:7" x14ac:dyDescent="0.3">
      <c r="A359" t="s">
        <v>785</v>
      </c>
      <c r="B359" t="s">
        <v>2260</v>
      </c>
      <c r="C359" t="s">
        <v>1849</v>
      </c>
      <c r="D359" t="s">
        <v>1850</v>
      </c>
      <c r="E359" t="str">
        <f t="shared" si="11"/>
        <v>03/09/24</v>
      </c>
      <c r="F359" t="str">
        <f t="shared" si="10"/>
        <v>06/09/24</v>
      </c>
      <c r="G359" s="121">
        <v>0</v>
      </c>
    </row>
    <row r="360" spans="1:7" x14ac:dyDescent="0.3">
      <c r="A360" t="s">
        <v>786</v>
      </c>
      <c r="B360" t="s">
        <v>2261</v>
      </c>
      <c r="C360" t="s">
        <v>1850</v>
      </c>
      <c r="D360" t="s">
        <v>1851</v>
      </c>
      <c r="E360" t="str">
        <f t="shared" si="11"/>
        <v>06/09/24</v>
      </c>
      <c r="F360" t="str">
        <f t="shared" si="10"/>
        <v>11/09/24</v>
      </c>
      <c r="G360" s="121">
        <v>0</v>
      </c>
    </row>
    <row r="361" spans="1:7" x14ac:dyDescent="0.3">
      <c r="A361" t="s">
        <v>787</v>
      </c>
      <c r="B361" t="s">
        <v>2262</v>
      </c>
      <c r="C361" t="s">
        <v>1852</v>
      </c>
      <c r="D361" t="s">
        <v>1845</v>
      </c>
      <c r="E361" t="str">
        <f t="shared" si="11"/>
        <v>05/08/24</v>
      </c>
      <c r="F361" t="str">
        <f t="shared" si="10"/>
        <v>08/08/24</v>
      </c>
      <c r="G361" s="121">
        <v>0</v>
      </c>
    </row>
    <row r="362" spans="1:7" x14ac:dyDescent="0.3">
      <c r="A362" t="s">
        <v>788</v>
      </c>
      <c r="B362" t="s">
        <v>2263</v>
      </c>
      <c r="C362" t="s">
        <v>1846</v>
      </c>
      <c r="D362" t="s">
        <v>1842</v>
      </c>
      <c r="E362" t="str">
        <f t="shared" si="11"/>
        <v>13/08/24</v>
      </c>
      <c r="F362" t="str">
        <f t="shared" si="10"/>
        <v>19/08/24</v>
      </c>
      <c r="G362" s="121">
        <v>0</v>
      </c>
    </row>
    <row r="363" spans="1:7" x14ac:dyDescent="0.3">
      <c r="A363" t="s">
        <v>789</v>
      </c>
      <c r="B363" t="s">
        <v>2264</v>
      </c>
      <c r="C363" t="s">
        <v>1848</v>
      </c>
      <c r="D363" t="s">
        <v>1853</v>
      </c>
      <c r="E363" t="str">
        <f t="shared" si="11"/>
        <v>28/08/24</v>
      </c>
      <c r="F363" t="str">
        <f t="shared" si="10"/>
        <v>02/09/24</v>
      </c>
      <c r="G363" s="121">
        <v>0</v>
      </c>
    </row>
    <row r="364" spans="1:7" x14ac:dyDescent="0.3">
      <c r="A364" t="s">
        <v>790</v>
      </c>
      <c r="B364" t="s">
        <v>2265</v>
      </c>
      <c r="C364" t="s">
        <v>1854</v>
      </c>
      <c r="D364" t="s">
        <v>1845</v>
      </c>
      <c r="E364" t="str">
        <f t="shared" si="11"/>
        <v>07/08/24</v>
      </c>
      <c r="F364" t="str">
        <f t="shared" si="10"/>
        <v>08/08/24</v>
      </c>
      <c r="G364" s="121">
        <v>0</v>
      </c>
    </row>
    <row r="365" spans="1:7" x14ac:dyDescent="0.3">
      <c r="A365" t="s">
        <v>791</v>
      </c>
      <c r="B365" t="s">
        <v>1960</v>
      </c>
      <c r="C365" t="s">
        <v>1837</v>
      </c>
      <c r="D365" t="s">
        <v>1855</v>
      </c>
      <c r="E365" t="str">
        <f t="shared" si="11"/>
        <v>04/09/23</v>
      </c>
      <c r="F365" t="str">
        <f t="shared" si="10"/>
        <v>24/06/24</v>
      </c>
      <c r="G365" s="121">
        <v>0.78</v>
      </c>
    </row>
    <row r="366" spans="1:7" x14ac:dyDescent="0.3">
      <c r="A366" t="s">
        <v>792</v>
      </c>
      <c r="B366" t="s">
        <v>2266</v>
      </c>
      <c r="C366" t="s">
        <v>1837</v>
      </c>
      <c r="D366" t="s">
        <v>1837</v>
      </c>
      <c r="E366" t="str">
        <f t="shared" si="11"/>
        <v>04/09/23</v>
      </c>
      <c r="F366" t="str">
        <f t="shared" si="10"/>
        <v>04/09/23</v>
      </c>
      <c r="G366" s="121">
        <v>1</v>
      </c>
    </row>
    <row r="367" spans="1:7" x14ac:dyDescent="0.3">
      <c r="A367" t="s">
        <v>793</v>
      </c>
      <c r="B367" t="s">
        <v>2267</v>
      </c>
      <c r="C367" t="s">
        <v>1837</v>
      </c>
      <c r="D367" t="s">
        <v>1837</v>
      </c>
      <c r="E367" t="str">
        <f t="shared" si="11"/>
        <v>04/09/23</v>
      </c>
      <c r="F367" t="str">
        <f t="shared" si="10"/>
        <v>04/09/23</v>
      </c>
      <c r="G367" s="121">
        <v>1</v>
      </c>
    </row>
    <row r="368" spans="1:7" x14ac:dyDescent="0.3">
      <c r="A368" t="s">
        <v>794</v>
      </c>
      <c r="B368" t="s">
        <v>2268</v>
      </c>
      <c r="C368" t="s">
        <v>1837</v>
      </c>
      <c r="D368" t="s">
        <v>1837</v>
      </c>
      <c r="E368" t="str">
        <f t="shared" si="11"/>
        <v>04/09/23</v>
      </c>
      <c r="F368" t="str">
        <f t="shared" si="10"/>
        <v>04/09/23</v>
      </c>
      <c r="G368" s="121">
        <v>1</v>
      </c>
    </row>
    <row r="369" spans="1:7" x14ac:dyDescent="0.3">
      <c r="A369" t="s">
        <v>795</v>
      </c>
      <c r="B369" t="s">
        <v>2269</v>
      </c>
      <c r="C369" t="s">
        <v>1837</v>
      </c>
      <c r="D369" t="s">
        <v>1856</v>
      </c>
      <c r="E369" t="str">
        <f t="shared" si="11"/>
        <v>04/09/23</v>
      </c>
      <c r="F369" t="str">
        <f t="shared" si="10"/>
        <v>05/09/23</v>
      </c>
      <c r="G369" s="121">
        <v>1</v>
      </c>
    </row>
    <row r="370" spans="1:7" x14ac:dyDescent="0.3">
      <c r="A370" t="s">
        <v>796</v>
      </c>
      <c r="B370" t="s">
        <v>2270</v>
      </c>
      <c r="C370" t="s">
        <v>1856</v>
      </c>
      <c r="D370" t="s">
        <v>1857</v>
      </c>
      <c r="E370" t="str">
        <f t="shared" si="11"/>
        <v>05/09/23</v>
      </c>
      <c r="F370" t="str">
        <f t="shared" si="10"/>
        <v>06/09/23</v>
      </c>
      <c r="G370" s="121">
        <v>1</v>
      </c>
    </row>
    <row r="371" spans="1:7" x14ac:dyDescent="0.3">
      <c r="A371" t="s">
        <v>797</v>
      </c>
      <c r="B371" t="s">
        <v>2271</v>
      </c>
      <c r="C371" t="s">
        <v>1858</v>
      </c>
      <c r="D371" t="s">
        <v>1859</v>
      </c>
      <c r="E371" t="str">
        <f t="shared" si="11"/>
        <v>06/06/24</v>
      </c>
      <c r="F371" t="str">
        <f t="shared" si="10"/>
        <v>21/06/24</v>
      </c>
      <c r="G371" s="121">
        <v>0.7</v>
      </c>
    </row>
    <row r="372" spans="1:7" x14ac:dyDescent="0.3">
      <c r="A372" t="s">
        <v>798</v>
      </c>
      <c r="B372" t="s">
        <v>1961</v>
      </c>
      <c r="C372" t="s">
        <v>1839</v>
      </c>
      <c r="D372" t="s">
        <v>1839</v>
      </c>
      <c r="E372" t="str">
        <f t="shared" si="11"/>
        <v>ND</v>
      </c>
      <c r="F372" t="str">
        <f t="shared" si="10"/>
        <v>ND</v>
      </c>
      <c r="G372" s="121">
        <v>1</v>
      </c>
    </row>
    <row r="373" spans="1:7" x14ac:dyDescent="0.3">
      <c r="A373" t="s">
        <v>799</v>
      </c>
      <c r="B373" t="s">
        <v>2272</v>
      </c>
      <c r="C373" t="s">
        <v>1859</v>
      </c>
      <c r="D373" t="s">
        <v>1855</v>
      </c>
      <c r="E373" t="str">
        <f t="shared" si="11"/>
        <v>21/06/24</v>
      </c>
      <c r="F373" t="str">
        <f t="shared" si="10"/>
        <v>24/06/24</v>
      </c>
      <c r="G373" s="121">
        <v>1</v>
      </c>
    </row>
    <row r="374" spans="1:7" x14ac:dyDescent="0.3">
      <c r="A374" t="s">
        <v>800</v>
      </c>
      <c r="B374" t="s">
        <v>2273</v>
      </c>
      <c r="C374" t="s">
        <v>1837</v>
      </c>
      <c r="D374" t="s">
        <v>1761</v>
      </c>
      <c r="E374" t="str">
        <f t="shared" si="11"/>
        <v>04/09/23</v>
      </c>
      <c r="F374" t="str">
        <f t="shared" si="10"/>
        <v>11/06/24</v>
      </c>
      <c r="G374" s="121">
        <v>1</v>
      </c>
    </row>
    <row r="375" spans="1:7" x14ac:dyDescent="0.3">
      <c r="A375" t="s">
        <v>801</v>
      </c>
      <c r="B375" t="s">
        <v>2274</v>
      </c>
      <c r="C375" t="s">
        <v>1837</v>
      </c>
      <c r="D375" t="s">
        <v>1837</v>
      </c>
      <c r="E375" t="str">
        <f t="shared" si="11"/>
        <v>04/09/23</v>
      </c>
      <c r="F375" t="str">
        <f t="shared" si="10"/>
        <v>04/09/23</v>
      </c>
      <c r="G375" s="121">
        <v>1</v>
      </c>
    </row>
    <row r="376" spans="1:7" x14ac:dyDescent="0.3">
      <c r="A376" t="s">
        <v>802</v>
      </c>
      <c r="B376" t="s">
        <v>2275</v>
      </c>
      <c r="C376" t="s">
        <v>1837</v>
      </c>
      <c r="D376" t="s">
        <v>1837</v>
      </c>
      <c r="E376" t="str">
        <f t="shared" si="11"/>
        <v>04/09/23</v>
      </c>
      <c r="F376" t="str">
        <f t="shared" si="10"/>
        <v>04/09/23</v>
      </c>
      <c r="G376" s="121">
        <v>1</v>
      </c>
    </row>
    <row r="377" spans="1:7" x14ac:dyDescent="0.3">
      <c r="A377" t="s">
        <v>803</v>
      </c>
      <c r="B377" t="s">
        <v>2276</v>
      </c>
      <c r="C377" t="s">
        <v>1837</v>
      </c>
      <c r="D377" t="s">
        <v>1860</v>
      </c>
      <c r="E377" t="str">
        <f t="shared" si="11"/>
        <v>04/09/23</v>
      </c>
      <c r="F377" t="str">
        <f t="shared" si="10"/>
        <v>20/09/23</v>
      </c>
      <c r="G377" s="121">
        <v>1</v>
      </c>
    </row>
    <row r="378" spans="1:7" x14ac:dyDescent="0.3">
      <c r="A378" t="s">
        <v>804</v>
      </c>
      <c r="B378" t="s">
        <v>2277</v>
      </c>
      <c r="C378" t="s">
        <v>1860</v>
      </c>
      <c r="D378" t="s">
        <v>1861</v>
      </c>
      <c r="E378" t="str">
        <f t="shared" si="11"/>
        <v>20/09/23</v>
      </c>
      <c r="F378" t="str">
        <f t="shared" si="10"/>
        <v>10/11/23</v>
      </c>
      <c r="G378" s="121">
        <v>1</v>
      </c>
    </row>
    <row r="379" spans="1:7" x14ac:dyDescent="0.3">
      <c r="A379" t="s">
        <v>805</v>
      </c>
      <c r="B379" t="s">
        <v>2278</v>
      </c>
      <c r="C379" t="s">
        <v>1861</v>
      </c>
      <c r="D379" t="s">
        <v>1788</v>
      </c>
      <c r="E379" t="str">
        <f t="shared" si="11"/>
        <v>10/11/23</v>
      </c>
      <c r="F379" t="str">
        <f t="shared" si="10"/>
        <v>27/11/23</v>
      </c>
      <c r="G379" s="121">
        <v>1</v>
      </c>
    </row>
    <row r="380" spans="1:7" x14ac:dyDescent="0.3">
      <c r="A380" t="s">
        <v>806</v>
      </c>
      <c r="B380" t="s">
        <v>2279</v>
      </c>
      <c r="C380" t="s">
        <v>1788</v>
      </c>
      <c r="D380" t="s">
        <v>1862</v>
      </c>
      <c r="E380" t="str">
        <f t="shared" si="11"/>
        <v>27/11/23</v>
      </c>
      <c r="F380" t="str">
        <f t="shared" si="10"/>
        <v>13/12/23</v>
      </c>
      <c r="G380" s="121">
        <v>1</v>
      </c>
    </row>
    <row r="381" spans="1:7" x14ac:dyDescent="0.3">
      <c r="A381" t="s">
        <v>807</v>
      </c>
      <c r="B381" t="s">
        <v>2280</v>
      </c>
      <c r="C381" t="s">
        <v>1788</v>
      </c>
      <c r="D381" t="s">
        <v>1862</v>
      </c>
      <c r="E381" t="str">
        <f t="shared" si="11"/>
        <v>27/11/23</v>
      </c>
      <c r="F381" t="str">
        <f t="shared" si="10"/>
        <v>13/12/23</v>
      </c>
      <c r="G381" s="121">
        <v>1</v>
      </c>
    </row>
    <row r="382" spans="1:7" x14ac:dyDescent="0.3">
      <c r="A382" t="s">
        <v>808</v>
      </c>
      <c r="B382" t="s">
        <v>2281</v>
      </c>
      <c r="C382" t="s">
        <v>1862</v>
      </c>
      <c r="D382" t="s">
        <v>1863</v>
      </c>
      <c r="E382" t="str">
        <f t="shared" si="11"/>
        <v>13/12/23</v>
      </c>
      <c r="F382" t="str">
        <f t="shared" si="10"/>
        <v>30/01/24</v>
      </c>
      <c r="G382" s="121">
        <v>1</v>
      </c>
    </row>
    <row r="383" spans="1:7" x14ac:dyDescent="0.3">
      <c r="A383" t="s">
        <v>809</v>
      </c>
      <c r="B383" t="s">
        <v>2282</v>
      </c>
      <c r="C383" t="s">
        <v>1862</v>
      </c>
      <c r="D383" t="s">
        <v>1864</v>
      </c>
      <c r="E383" t="str">
        <f t="shared" si="11"/>
        <v>13/12/23</v>
      </c>
      <c r="F383" t="str">
        <f t="shared" si="10"/>
        <v>18/12/23</v>
      </c>
      <c r="G383" s="121">
        <v>1</v>
      </c>
    </row>
    <row r="384" spans="1:7" x14ac:dyDescent="0.3">
      <c r="A384" t="s">
        <v>810</v>
      </c>
      <c r="B384" t="s">
        <v>2283</v>
      </c>
      <c r="C384" t="s">
        <v>1733</v>
      </c>
      <c r="D384" t="s">
        <v>1767</v>
      </c>
      <c r="E384" t="str">
        <f t="shared" si="11"/>
        <v>06/02/24</v>
      </c>
      <c r="F384" t="str">
        <f t="shared" si="10"/>
        <v>07/02/24</v>
      </c>
      <c r="G384" s="121">
        <v>1</v>
      </c>
    </row>
    <row r="385" spans="1:7" x14ac:dyDescent="0.3">
      <c r="A385" t="s">
        <v>811</v>
      </c>
      <c r="B385" t="s">
        <v>2284</v>
      </c>
      <c r="C385" t="s">
        <v>1767</v>
      </c>
      <c r="D385" t="s">
        <v>1770</v>
      </c>
      <c r="E385" t="str">
        <f t="shared" si="11"/>
        <v>07/02/24</v>
      </c>
      <c r="F385" t="str">
        <f t="shared" si="10"/>
        <v>08/02/24</v>
      </c>
      <c r="G385" s="121">
        <v>1</v>
      </c>
    </row>
    <row r="386" spans="1:7" x14ac:dyDescent="0.3">
      <c r="A386" t="s">
        <v>812</v>
      </c>
      <c r="B386" t="s">
        <v>1964</v>
      </c>
      <c r="C386" t="s">
        <v>1865</v>
      </c>
      <c r="D386" t="s">
        <v>1851</v>
      </c>
      <c r="E386" t="str">
        <f t="shared" si="11"/>
        <v>23/01/24</v>
      </c>
      <c r="F386" t="str">
        <f t="shared" si="10"/>
        <v>11/09/24</v>
      </c>
      <c r="G386" s="121">
        <v>0.15</v>
      </c>
    </row>
    <row r="387" spans="1:7" x14ac:dyDescent="0.3">
      <c r="A387" t="s">
        <v>813</v>
      </c>
      <c r="B387" t="s">
        <v>2285</v>
      </c>
      <c r="C387" t="s">
        <v>1865</v>
      </c>
      <c r="D387" t="s">
        <v>1841</v>
      </c>
      <c r="E387" t="str">
        <f t="shared" si="11"/>
        <v>23/01/24</v>
      </c>
      <c r="F387" t="str">
        <f t="shared" ref="F387:F450" si="12">RIGHT(D387,8)</f>
        <v>02/08/24</v>
      </c>
      <c r="G387" s="121">
        <v>0.22</v>
      </c>
    </row>
    <row r="388" spans="1:7" x14ac:dyDescent="0.3">
      <c r="A388" t="s">
        <v>814</v>
      </c>
      <c r="B388" t="s">
        <v>2286</v>
      </c>
      <c r="C388" t="s">
        <v>1865</v>
      </c>
      <c r="D388" t="s">
        <v>1866</v>
      </c>
      <c r="E388" t="str">
        <f t="shared" ref="E388:E451" si="13">RIGHT(C388,8)</f>
        <v>23/01/24</v>
      </c>
      <c r="F388" t="str">
        <f t="shared" si="12"/>
        <v>29/01/24</v>
      </c>
      <c r="G388" s="121">
        <v>1</v>
      </c>
    </row>
    <row r="389" spans="1:7" x14ac:dyDescent="0.3">
      <c r="A389" t="s">
        <v>815</v>
      </c>
      <c r="B389" t="s">
        <v>2287</v>
      </c>
      <c r="C389" t="s">
        <v>1855</v>
      </c>
      <c r="D389" t="s">
        <v>1867</v>
      </c>
      <c r="E389" t="str">
        <f t="shared" si="13"/>
        <v>24/06/24</v>
      </c>
      <c r="F389" t="str">
        <f t="shared" si="12"/>
        <v>11/07/24</v>
      </c>
      <c r="G389" s="121">
        <v>0</v>
      </c>
    </row>
    <row r="390" spans="1:7" x14ac:dyDescent="0.3">
      <c r="A390" t="s">
        <v>816</v>
      </c>
      <c r="B390" t="s">
        <v>2288</v>
      </c>
      <c r="C390" t="s">
        <v>1867</v>
      </c>
      <c r="D390" t="s">
        <v>1868</v>
      </c>
      <c r="E390" t="str">
        <f t="shared" si="13"/>
        <v>11/07/24</v>
      </c>
      <c r="F390" t="str">
        <f t="shared" si="12"/>
        <v>12/07/24</v>
      </c>
      <c r="G390" s="121">
        <v>0</v>
      </c>
    </row>
    <row r="391" spans="1:7" x14ac:dyDescent="0.3">
      <c r="A391" t="s">
        <v>817</v>
      </c>
      <c r="B391" t="s">
        <v>2198</v>
      </c>
      <c r="C391" t="s">
        <v>1868</v>
      </c>
      <c r="D391" t="s">
        <v>1869</v>
      </c>
      <c r="E391" t="str">
        <f t="shared" si="13"/>
        <v>12/07/24</v>
      </c>
      <c r="F391" t="str">
        <f t="shared" si="12"/>
        <v>15/07/24</v>
      </c>
      <c r="G391" s="121">
        <v>0</v>
      </c>
    </row>
    <row r="392" spans="1:7" x14ac:dyDescent="0.3">
      <c r="A392" t="s">
        <v>818</v>
      </c>
      <c r="B392" t="s">
        <v>2289</v>
      </c>
      <c r="C392" t="s">
        <v>1869</v>
      </c>
      <c r="D392" t="s">
        <v>1870</v>
      </c>
      <c r="E392" t="str">
        <f t="shared" si="13"/>
        <v>15/07/24</v>
      </c>
      <c r="F392" t="str">
        <f t="shared" si="12"/>
        <v>16/07/24</v>
      </c>
      <c r="G392" s="121">
        <v>0</v>
      </c>
    </row>
    <row r="393" spans="1:7" x14ac:dyDescent="0.3">
      <c r="A393" t="s">
        <v>819</v>
      </c>
      <c r="B393" t="s">
        <v>2290</v>
      </c>
      <c r="C393" t="s">
        <v>1868</v>
      </c>
      <c r="D393" t="s">
        <v>1843</v>
      </c>
      <c r="E393" t="str">
        <f t="shared" si="13"/>
        <v>12/07/24</v>
      </c>
      <c r="F393" t="str">
        <f t="shared" si="12"/>
        <v>22/08/24</v>
      </c>
      <c r="G393" s="121">
        <v>0</v>
      </c>
    </row>
    <row r="394" spans="1:7" x14ac:dyDescent="0.3">
      <c r="A394" t="s">
        <v>820</v>
      </c>
      <c r="B394" t="s">
        <v>2291</v>
      </c>
      <c r="C394" t="s">
        <v>1868</v>
      </c>
      <c r="D394" t="s">
        <v>1871</v>
      </c>
      <c r="E394" t="str">
        <f t="shared" si="13"/>
        <v>12/07/24</v>
      </c>
      <c r="F394" t="str">
        <f t="shared" si="12"/>
        <v>17/07/24</v>
      </c>
      <c r="G394" s="121">
        <v>0</v>
      </c>
    </row>
    <row r="395" spans="1:7" x14ac:dyDescent="0.3">
      <c r="A395" t="s">
        <v>821</v>
      </c>
      <c r="B395" t="s">
        <v>2198</v>
      </c>
      <c r="C395" t="s">
        <v>1871</v>
      </c>
      <c r="D395" t="s">
        <v>1871</v>
      </c>
      <c r="E395" t="str">
        <f t="shared" si="13"/>
        <v>17/07/24</v>
      </c>
      <c r="F395" t="str">
        <f t="shared" si="12"/>
        <v>17/07/24</v>
      </c>
      <c r="G395" s="121">
        <v>0</v>
      </c>
    </row>
    <row r="396" spans="1:7" x14ac:dyDescent="0.3">
      <c r="A396" t="s">
        <v>822</v>
      </c>
      <c r="B396" t="s">
        <v>2289</v>
      </c>
      <c r="C396" t="s">
        <v>1852</v>
      </c>
      <c r="D396" t="s">
        <v>1872</v>
      </c>
      <c r="E396" t="str">
        <f t="shared" si="13"/>
        <v>05/08/24</v>
      </c>
      <c r="F396" t="str">
        <f t="shared" si="12"/>
        <v>06/08/24</v>
      </c>
      <c r="G396" s="121">
        <v>0</v>
      </c>
    </row>
    <row r="397" spans="1:7" x14ac:dyDescent="0.3">
      <c r="A397" t="s">
        <v>823</v>
      </c>
      <c r="B397" t="s">
        <v>2292</v>
      </c>
      <c r="C397" t="s">
        <v>1873</v>
      </c>
      <c r="D397" t="s">
        <v>1843</v>
      </c>
      <c r="E397" t="str">
        <f t="shared" si="13"/>
        <v>12/08/24</v>
      </c>
      <c r="F397" t="str">
        <f t="shared" si="12"/>
        <v>22/08/24</v>
      </c>
      <c r="G397" s="121">
        <v>0</v>
      </c>
    </row>
    <row r="398" spans="1:7" x14ac:dyDescent="0.3">
      <c r="A398" t="s">
        <v>824</v>
      </c>
      <c r="B398" t="s">
        <v>2293</v>
      </c>
      <c r="C398" t="s">
        <v>1873</v>
      </c>
      <c r="D398" t="s">
        <v>1874</v>
      </c>
      <c r="E398" t="str">
        <f t="shared" si="13"/>
        <v>12/08/24</v>
      </c>
      <c r="F398" t="str">
        <f t="shared" si="12"/>
        <v>14/08/24</v>
      </c>
      <c r="G398" s="121">
        <v>0</v>
      </c>
    </row>
    <row r="399" spans="1:7" x14ac:dyDescent="0.3">
      <c r="A399" t="s">
        <v>825</v>
      </c>
      <c r="B399" t="s">
        <v>2288</v>
      </c>
      <c r="C399" t="s">
        <v>1874</v>
      </c>
      <c r="D399" t="s">
        <v>1874</v>
      </c>
      <c r="E399" t="str">
        <f t="shared" si="13"/>
        <v>14/08/24</v>
      </c>
      <c r="F399" t="str">
        <f t="shared" si="12"/>
        <v>14/08/24</v>
      </c>
      <c r="G399" s="121">
        <v>0</v>
      </c>
    </row>
    <row r="400" spans="1:7" x14ac:dyDescent="0.3">
      <c r="A400" t="s">
        <v>826</v>
      </c>
      <c r="B400" t="s">
        <v>2198</v>
      </c>
      <c r="C400" t="s">
        <v>1874</v>
      </c>
      <c r="D400" t="s">
        <v>1875</v>
      </c>
      <c r="E400" t="str">
        <f t="shared" si="13"/>
        <v>14/08/24</v>
      </c>
      <c r="F400" t="str">
        <f t="shared" si="12"/>
        <v>15/08/24</v>
      </c>
      <c r="G400" s="121">
        <v>0</v>
      </c>
    </row>
    <row r="401" spans="1:7" x14ac:dyDescent="0.3">
      <c r="A401" t="s">
        <v>827</v>
      </c>
      <c r="B401" t="s">
        <v>2289</v>
      </c>
      <c r="C401" t="s">
        <v>1875</v>
      </c>
      <c r="D401" t="s">
        <v>1875</v>
      </c>
      <c r="E401" t="str">
        <f t="shared" si="13"/>
        <v>15/08/24</v>
      </c>
      <c r="F401" t="str">
        <f t="shared" si="12"/>
        <v>15/08/24</v>
      </c>
      <c r="G401" s="121">
        <v>0</v>
      </c>
    </row>
    <row r="402" spans="1:7" x14ac:dyDescent="0.3">
      <c r="A402" t="s">
        <v>828</v>
      </c>
      <c r="B402" t="s">
        <v>2294</v>
      </c>
      <c r="C402" t="s">
        <v>1876</v>
      </c>
      <c r="D402" t="s">
        <v>1846</v>
      </c>
      <c r="E402" t="str">
        <f t="shared" si="13"/>
        <v>18/07/24</v>
      </c>
      <c r="F402" t="str">
        <f t="shared" si="12"/>
        <v>13/08/24</v>
      </c>
      <c r="G402" s="121">
        <v>0</v>
      </c>
    </row>
    <row r="403" spans="1:7" x14ac:dyDescent="0.3">
      <c r="A403" t="s">
        <v>829</v>
      </c>
      <c r="B403" t="s">
        <v>2293</v>
      </c>
      <c r="C403" t="s">
        <v>1876</v>
      </c>
      <c r="D403" t="s">
        <v>1877</v>
      </c>
      <c r="E403" t="str">
        <f t="shared" si="13"/>
        <v>18/07/24</v>
      </c>
      <c r="F403" t="str">
        <f t="shared" si="12"/>
        <v>22/07/24</v>
      </c>
      <c r="G403" s="121">
        <v>0</v>
      </c>
    </row>
    <row r="404" spans="1:7" x14ac:dyDescent="0.3">
      <c r="A404" t="s">
        <v>830</v>
      </c>
      <c r="B404" t="s">
        <v>2288</v>
      </c>
      <c r="C404" t="s">
        <v>1877</v>
      </c>
      <c r="D404" t="s">
        <v>1878</v>
      </c>
      <c r="E404" t="str">
        <f t="shared" si="13"/>
        <v>22/07/24</v>
      </c>
      <c r="F404" t="str">
        <f t="shared" si="12"/>
        <v>23/07/24</v>
      </c>
      <c r="G404" s="121">
        <v>0</v>
      </c>
    </row>
    <row r="405" spans="1:7" x14ac:dyDescent="0.3">
      <c r="A405" t="s">
        <v>831</v>
      </c>
      <c r="B405" t="s">
        <v>2198</v>
      </c>
      <c r="C405" t="s">
        <v>1878</v>
      </c>
      <c r="D405" t="s">
        <v>1878</v>
      </c>
      <c r="E405" t="str">
        <f t="shared" si="13"/>
        <v>23/07/24</v>
      </c>
      <c r="F405" t="str">
        <f t="shared" si="12"/>
        <v>23/07/24</v>
      </c>
      <c r="G405" s="121">
        <v>0</v>
      </c>
    </row>
    <row r="406" spans="1:7" x14ac:dyDescent="0.3">
      <c r="A406" t="s">
        <v>832</v>
      </c>
      <c r="B406" t="s">
        <v>2289</v>
      </c>
      <c r="C406" t="s">
        <v>1879</v>
      </c>
      <c r="D406" t="s">
        <v>1880</v>
      </c>
      <c r="E406" t="str">
        <f t="shared" si="13"/>
        <v>24/07/24</v>
      </c>
      <c r="F406" t="str">
        <f t="shared" si="12"/>
        <v>25/07/24</v>
      </c>
      <c r="G406" s="121">
        <v>0</v>
      </c>
    </row>
    <row r="407" spans="1:7" x14ac:dyDescent="0.3">
      <c r="A407" t="s">
        <v>833</v>
      </c>
      <c r="B407" t="s">
        <v>2295</v>
      </c>
      <c r="C407" t="s">
        <v>1790</v>
      </c>
      <c r="D407" t="s">
        <v>1840</v>
      </c>
      <c r="E407" t="str">
        <f t="shared" si="13"/>
        <v>27/03/24</v>
      </c>
      <c r="F407" t="str">
        <f t="shared" si="12"/>
        <v>30/07/24</v>
      </c>
      <c r="G407" s="121">
        <v>1</v>
      </c>
    </row>
    <row r="408" spans="1:7" x14ac:dyDescent="0.3">
      <c r="A408" t="s">
        <v>834</v>
      </c>
      <c r="B408" t="s">
        <v>2296</v>
      </c>
      <c r="C408" t="s">
        <v>1790</v>
      </c>
      <c r="D408" t="s">
        <v>1833</v>
      </c>
      <c r="E408" t="str">
        <f t="shared" si="13"/>
        <v>27/03/24</v>
      </c>
      <c r="F408" t="str">
        <f t="shared" si="12"/>
        <v>01/04/24</v>
      </c>
      <c r="G408" s="121">
        <v>1</v>
      </c>
    </row>
    <row r="409" spans="1:7" x14ac:dyDescent="0.3">
      <c r="A409" t="s">
        <v>835</v>
      </c>
      <c r="B409" t="s">
        <v>2297</v>
      </c>
      <c r="C409" t="s">
        <v>1881</v>
      </c>
      <c r="D409" t="s">
        <v>1840</v>
      </c>
      <c r="E409" t="str">
        <f t="shared" si="13"/>
        <v>29/07/24</v>
      </c>
      <c r="F409" t="str">
        <f t="shared" si="12"/>
        <v>30/07/24</v>
      </c>
      <c r="G409" s="121">
        <v>1</v>
      </c>
    </row>
    <row r="410" spans="1:7" x14ac:dyDescent="0.3">
      <c r="A410" t="s">
        <v>836</v>
      </c>
      <c r="B410" t="s">
        <v>2298</v>
      </c>
      <c r="C410" t="s">
        <v>1840</v>
      </c>
      <c r="D410" t="s">
        <v>1882</v>
      </c>
      <c r="E410" t="str">
        <f t="shared" si="13"/>
        <v>30/07/24</v>
      </c>
      <c r="F410" t="str">
        <f t="shared" si="12"/>
        <v>01/08/24</v>
      </c>
      <c r="G410" s="121">
        <v>1</v>
      </c>
    </row>
    <row r="411" spans="1:7" x14ac:dyDescent="0.3">
      <c r="A411" t="s">
        <v>837</v>
      </c>
      <c r="B411" t="s">
        <v>2299</v>
      </c>
      <c r="C411" t="s">
        <v>1840</v>
      </c>
      <c r="D411" t="s">
        <v>1882</v>
      </c>
      <c r="E411" t="str">
        <f t="shared" si="13"/>
        <v>30/07/24</v>
      </c>
      <c r="F411" t="str">
        <f t="shared" si="12"/>
        <v>01/08/24</v>
      </c>
      <c r="G411" s="121">
        <v>1</v>
      </c>
    </row>
    <row r="412" spans="1:7" x14ac:dyDescent="0.3">
      <c r="A412" t="s">
        <v>838</v>
      </c>
      <c r="B412" t="s">
        <v>2300</v>
      </c>
      <c r="C412" t="s">
        <v>1747</v>
      </c>
      <c r="D412" t="s">
        <v>1844</v>
      </c>
      <c r="E412" t="str">
        <f t="shared" si="13"/>
        <v>29/02/24</v>
      </c>
      <c r="F412" t="str">
        <f t="shared" si="12"/>
        <v>16/08/24</v>
      </c>
      <c r="G412" s="121">
        <v>0.13</v>
      </c>
    </row>
    <row r="413" spans="1:7" x14ac:dyDescent="0.3">
      <c r="A413" t="s">
        <v>839</v>
      </c>
      <c r="B413" t="s">
        <v>2301</v>
      </c>
      <c r="C413" t="s">
        <v>1747</v>
      </c>
      <c r="D413" t="s">
        <v>1748</v>
      </c>
      <c r="E413" t="str">
        <f t="shared" si="13"/>
        <v>29/02/24</v>
      </c>
      <c r="F413" t="str">
        <f t="shared" si="12"/>
        <v>01/03/24</v>
      </c>
      <c r="G413" s="121">
        <v>1</v>
      </c>
    </row>
    <row r="414" spans="1:7" x14ac:dyDescent="0.3">
      <c r="A414" t="s">
        <v>840</v>
      </c>
      <c r="B414" t="s">
        <v>2302</v>
      </c>
      <c r="C414" t="s">
        <v>1882</v>
      </c>
      <c r="D414" t="s">
        <v>1854</v>
      </c>
      <c r="E414" t="str">
        <f t="shared" si="13"/>
        <v>01/08/24</v>
      </c>
      <c r="F414" t="str">
        <f t="shared" si="12"/>
        <v>07/08/24</v>
      </c>
      <c r="G414" s="121">
        <v>0</v>
      </c>
    </row>
    <row r="415" spans="1:7" x14ac:dyDescent="0.3">
      <c r="A415" t="s">
        <v>841</v>
      </c>
      <c r="B415" t="s">
        <v>2288</v>
      </c>
      <c r="C415" t="s">
        <v>1854</v>
      </c>
      <c r="D415" t="s">
        <v>1883</v>
      </c>
      <c r="E415" t="str">
        <f t="shared" si="13"/>
        <v>07/08/24</v>
      </c>
      <c r="F415" t="str">
        <f t="shared" si="12"/>
        <v>09/08/24</v>
      </c>
      <c r="G415" s="121">
        <v>0</v>
      </c>
    </row>
    <row r="416" spans="1:7" x14ac:dyDescent="0.3">
      <c r="A416" t="s">
        <v>842</v>
      </c>
      <c r="B416" t="s">
        <v>2198</v>
      </c>
      <c r="C416" t="s">
        <v>1883</v>
      </c>
      <c r="D416" t="s">
        <v>1873</v>
      </c>
      <c r="E416" t="str">
        <f t="shared" si="13"/>
        <v>09/08/24</v>
      </c>
      <c r="F416" t="str">
        <f t="shared" si="12"/>
        <v>12/08/24</v>
      </c>
      <c r="G416" s="121">
        <v>0</v>
      </c>
    </row>
    <row r="417" spans="1:7" x14ac:dyDescent="0.3">
      <c r="A417" t="s">
        <v>843</v>
      </c>
      <c r="B417" t="s">
        <v>2289</v>
      </c>
      <c r="C417" t="s">
        <v>1873</v>
      </c>
      <c r="D417" t="s">
        <v>1846</v>
      </c>
      <c r="E417" t="str">
        <f t="shared" si="13"/>
        <v>12/08/24</v>
      </c>
      <c r="F417" t="str">
        <f t="shared" si="12"/>
        <v>13/08/24</v>
      </c>
      <c r="G417" s="121">
        <v>0</v>
      </c>
    </row>
    <row r="418" spans="1:7" x14ac:dyDescent="0.3">
      <c r="A418" t="s">
        <v>844</v>
      </c>
      <c r="B418" t="s">
        <v>2303</v>
      </c>
      <c r="C418" t="s">
        <v>1875</v>
      </c>
      <c r="D418" t="s">
        <v>1848</v>
      </c>
      <c r="E418" t="str">
        <f t="shared" si="13"/>
        <v>15/08/24</v>
      </c>
      <c r="F418" t="str">
        <f t="shared" si="12"/>
        <v>28/08/24</v>
      </c>
      <c r="G418" s="121">
        <v>0</v>
      </c>
    </row>
    <row r="419" spans="1:7" x14ac:dyDescent="0.3">
      <c r="A419" t="s">
        <v>845</v>
      </c>
      <c r="B419" t="s">
        <v>2288</v>
      </c>
      <c r="C419" t="s">
        <v>1875</v>
      </c>
      <c r="D419" t="s">
        <v>1844</v>
      </c>
      <c r="E419" t="str">
        <f t="shared" si="13"/>
        <v>15/08/24</v>
      </c>
      <c r="F419" t="str">
        <f t="shared" si="12"/>
        <v>16/08/24</v>
      </c>
      <c r="G419" s="121">
        <v>0</v>
      </c>
    </row>
    <row r="420" spans="1:7" x14ac:dyDescent="0.3">
      <c r="A420" t="s">
        <v>846</v>
      </c>
      <c r="B420" t="s">
        <v>2299</v>
      </c>
      <c r="C420" t="s">
        <v>1844</v>
      </c>
      <c r="D420" t="s">
        <v>1884</v>
      </c>
      <c r="E420" t="str">
        <f t="shared" si="13"/>
        <v>16/08/24</v>
      </c>
      <c r="F420" t="str">
        <f t="shared" si="12"/>
        <v>21/08/24</v>
      </c>
      <c r="G420" s="121">
        <v>0</v>
      </c>
    </row>
    <row r="421" spans="1:7" x14ac:dyDescent="0.3">
      <c r="A421" t="s">
        <v>847</v>
      </c>
      <c r="B421" t="s">
        <v>2198</v>
      </c>
      <c r="C421" t="s">
        <v>1884</v>
      </c>
      <c r="D421" t="s">
        <v>1843</v>
      </c>
      <c r="E421" t="str">
        <f t="shared" si="13"/>
        <v>21/08/24</v>
      </c>
      <c r="F421" t="str">
        <f t="shared" si="12"/>
        <v>22/08/24</v>
      </c>
      <c r="G421" s="121">
        <v>0</v>
      </c>
    </row>
    <row r="422" spans="1:7" x14ac:dyDescent="0.3">
      <c r="A422" t="s">
        <v>848</v>
      </c>
      <c r="B422" t="s">
        <v>2289</v>
      </c>
      <c r="C422" t="s">
        <v>1843</v>
      </c>
      <c r="D422" t="s">
        <v>1847</v>
      </c>
      <c r="E422" t="str">
        <f t="shared" si="13"/>
        <v>22/08/24</v>
      </c>
      <c r="F422" t="str">
        <f t="shared" si="12"/>
        <v>23/08/24</v>
      </c>
      <c r="G422" s="121">
        <v>0</v>
      </c>
    </row>
    <row r="423" spans="1:7" x14ac:dyDescent="0.3">
      <c r="A423" t="s">
        <v>849</v>
      </c>
      <c r="B423" t="s">
        <v>2053</v>
      </c>
      <c r="C423" t="s">
        <v>1843</v>
      </c>
      <c r="D423" t="s">
        <v>1849</v>
      </c>
      <c r="E423" t="str">
        <f t="shared" si="13"/>
        <v>22/08/24</v>
      </c>
      <c r="F423" t="str">
        <f t="shared" si="12"/>
        <v>03/09/24</v>
      </c>
      <c r="G423" s="121">
        <v>0</v>
      </c>
    </row>
    <row r="424" spans="1:7" x14ac:dyDescent="0.3">
      <c r="A424" t="s">
        <v>850</v>
      </c>
      <c r="B424" t="s">
        <v>2299</v>
      </c>
      <c r="C424" t="s">
        <v>1843</v>
      </c>
      <c r="D424" t="s">
        <v>1885</v>
      </c>
      <c r="E424" t="str">
        <f t="shared" si="13"/>
        <v>22/08/24</v>
      </c>
      <c r="F424" t="str">
        <f t="shared" si="12"/>
        <v>26/08/24</v>
      </c>
      <c r="G424" s="121">
        <v>0</v>
      </c>
    </row>
    <row r="425" spans="1:7" x14ac:dyDescent="0.3">
      <c r="A425" t="s">
        <v>851</v>
      </c>
      <c r="B425" t="s">
        <v>2198</v>
      </c>
      <c r="C425" t="s">
        <v>1885</v>
      </c>
      <c r="D425" t="s">
        <v>1885</v>
      </c>
      <c r="E425" t="str">
        <f t="shared" si="13"/>
        <v>26/08/24</v>
      </c>
      <c r="F425" t="str">
        <f t="shared" si="12"/>
        <v>26/08/24</v>
      </c>
      <c r="G425" s="121">
        <v>0</v>
      </c>
    </row>
    <row r="426" spans="1:7" x14ac:dyDescent="0.3">
      <c r="A426" t="s">
        <v>852</v>
      </c>
      <c r="B426" t="s">
        <v>2289</v>
      </c>
      <c r="C426" t="s">
        <v>1885</v>
      </c>
      <c r="D426" t="s">
        <v>1848</v>
      </c>
      <c r="E426" t="str">
        <f t="shared" si="13"/>
        <v>26/08/24</v>
      </c>
      <c r="F426" t="str">
        <f t="shared" si="12"/>
        <v>28/08/24</v>
      </c>
      <c r="G426" s="121">
        <v>0</v>
      </c>
    </row>
    <row r="427" spans="1:7" x14ac:dyDescent="0.3">
      <c r="A427" t="s">
        <v>853</v>
      </c>
      <c r="B427" t="s">
        <v>2304</v>
      </c>
      <c r="C427" t="s">
        <v>1877</v>
      </c>
      <c r="D427" t="s">
        <v>1850</v>
      </c>
      <c r="E427" t="str">
        <f t="shared" si="13"/>
        <v>22/07/24</v>
      </c>
      <c r="F427" t="str">
        <f t="shared" si="12"/>
        <v>06/09/24</v>
      </c>
      <c r="G427" s="121">
        <v>0</v>
      </c>
    </row>
    <row r="428" spans="1:7" x14ac:dyDescent="0.3">
      <c r="A428" t="s">
        <v>854</v>
      </c>
      <c r="B428" t="s">
        <v>2288</v>
      </c>
      <c r="C428" t="s">
        <v>1877</v>
      </c>
      <c r="D428" t="s">
        <v>1880</v>
      </c>
      <c r="E428" t="str">
        <f t="shared" si="13"/>
        <v>22/07/24</v>
      </c>
      <c r="F428" t="str">
        <f t="shared" si="12"/>
        <v>25/07/24</v>
      </c>
      <c r="G428" s="121">
        <v>0</v>
      </c>
    </row>
    <row r="429" spans="1:7" x14ac:dyDescent="0.3">
      <c r="A429" t="s">
        <v>855</v>
      </c>
      <c r="B429" t="s">
        <v>2299</v>
      </c>
      <c r="C429" t="s">
        <v>1880</v>
      </c>
      <c r="D429" t="s">
        <v>1882</v>
      </c>
      <c r="E429" t="str">
        <f t="shared" si="13"/>
        <v>25/07/24</v>
      </c>
      <c r="F429" t="str">
        <f t="shared" si="12"/>
        <v>01/08/24</v>
      </c>
      <c r="G429" s="121">
        <v>0</v>
      </c>
    </row>
    <row r="430" spans="1:7" x14ac:dyDescent="0.3">
      <c r="A430" t="s">
        <v>856</v>
      </c>
      <c r="B430" t="s">
        <v>2198</v>
      </c>
      <c r="C430" t="s">
        <v>1882</v>
      </c>
      <c r="D430" t="s">
        <v>1841</v>
      </c>
      <c r="E430" t="str">
        <f t="shared" si="13"/>
        <v>01/08/24</v>
      </c>
      <c r="F430" t="str">
        <f t="shared" si="12"/>
        <v>02/08/24</v>
      </c>
      <c r="G430" s="121">
        <v>0</v>
      </c>
    </row>
    <row r="431" spans="1:7" x14ac:dyDescent="0.3">
      <c r="A431" t="s">
        <v>857</v>
      </c>
      <c r="B431" t="s">
        <v>2289</v>
      </c>
      <c r="C431" t="s">
        <v>1848</v>
      </c>
      <c r="D431" t="s">
        <v>1886</v>
      </c>
      <c r="E431" t="str">
        <f t="shared" si="13"/>
        <v>28/08/24</v>
      </c>
      <c r="F431" t="str">
        <f t="shared" si="12"/>
        <v>29/08/24</v>
      </c>
      <c r="G431" s="121">
        <v>0</v>
      </c>
    </row>
    <row r="432" spans="1:7" x14ac:dyDescent="0.3">
      <c r="A432" t="s">
        <v>858</v>
      </c>
      <c r="B432" t="s">
        <v>2305</v>
      </c>
      <c r="C432" t="s">
        <v>1882</v>
      </c>
      <c r="D432" t="s">
        <v>1851</v>
      </c>
      <c r="E432" t="str">
        <f t="shared" si="13"/>
        <v>01/08/24</v>
      </c>
      <c r="F432" t="str">
        <f t="shared" si="12"/>
        <v>11/09/24</v>
      </c>
      <c r="G432" s="121">
        <v>0</v>
      </c>
    </row>
    <row r="433" spans="1:7" x14ac:dyDescent="0.3">
      <c r="A433" t="s">
        <v>859</v>
      </c>
      <c r="B433" t="s">
        <v>2299</v>
      </c>
      <c r="C433" t="s">
        <v>1882</v>
      </c>
      <c r="D433" t="s">
        <v>1872</v>
      </c>
      <c r="E433" t="str">
        <f t="shared" si="13"/>
        <v>01/08/24</v>
      </c>
      <c r="F433" t="str">
        <f t="shared" si="12"/>
        <v>06/08/24</v>
      </c>
      <c r="G433" s="121">
        <v>0</v>
      </c>
    </row>
    <row r="434" spans="1:7" x14ac:dyDescent="0.3">
      <c r="A434" t="s">
        <v>860</v>
      </c>
      <c r="B434" t="s">
        <v>2198</v>
      </c>
      <c r="C434" t="s">
        <v>1872</v>
      </c>
      <c r="D434" t="s">
        <v>1872</v>
      </c>
      <c r="E434" t="str">
        <f t="shared" si="13"/>
        <v>06/08/24</v>
      </c>
      <c r="F434" t="str">
        <f t="shared" si="12"/>
        <v>06/08/24</v>
      </c>
      <c r="G434" s="121">
        <v>0</v>
      </c>
    </row>
    <row r="435" spans="1:7" x14ac:dyDescent="0.3">
      <c r="A435" t="s">
        <v>861</v>
      </c>
      <c r="B435" t="s">
        <v>2289</v>
      </c>
      <c r="C435" t="s">
        <v>1886</v>
      </c>
      <c r="D435" t="s">
        <v>1887</v>
      </c>
      <c r="E435" t="str">
        <f t="shared" si="13"/>
        <v>29/08/24</v>
      </c>
      <c r="F435" t="str">
        <f t="shared" si="12"/>
        <v>30/08/24</v>
      </c>
      <c r="G435" s="121">
        <v>0</v>
      </c>
    </row>
    <row r="436" spans="1:7" x14ac:dyDescent="0.3">
      <c r="A436" t="s">
        <v>862</v>
      </c>
      <c r="B436" t="s">
        <v>2055</v>
      </c>
      <c r="C436" t="s">
        <v>1869</v>
      </c>
      <c r="D436" t="s">
        <v>1845</v>
      </c>
      <c r="E436" t="str">
        <f t="shared" si="13"/>
        <v>15/07/24</v>
      </c>
      <c r="F436" t="str">
        <f t="shared" si="12"/>
        <v>08/08/24</v>
      </c>
      <c r="G436" s="121">
        <v>0</v>
      </c>
    </row>
    <row r="437" spans="1:7" x14ac:dyDescent="0.3">
      <c r="A437" t="s">
        <v>863</v>
      </c>
      <c r="B437" t="s">
        <v>2299</v>
      </c>
      <c r="C437" t="s">
        <v>1869</v>
      </c>
      <c r="D437" t="s">
        <v>1871</v>
      </c>
      <c r="E437" t="str">
        <f t="shared" si="13"/>
        <v>15/07/24</v>
      </c>
      <c r="F437" t="str">
        <f t="shared" si="12"/>
        <v>17/07/24</v>
      </c>
      <c r="G437" s="121">
        <v>0</v>
      </c>
    </row>
    <row r="438" spans="1:7" x14ac:dyDescent="0.3">
      <c r="A438" t="s">
        <v>864</v>
      </c>
      <c r="B438" t="s">
        <v>2198</v>
      </c>
      <c r="C438" t="s">
        <v>1871</v>
      </c>
      <c r="D438" t="s">
        <v>1871</v>
      </c>
      <c r="E438" t="str">
        <f t="shared" si="13"/>
        <v>17/07/24</v>
      </c>
      <c r="F438" t="str">
        <f t="shared" si="12"/>
        <v>17/07/24</v>
      </c>
      <c r="G438" s="121">
        <v>0</v>
      </c>
    </row>
    <row r="439" spans="1:7" x14ac:dyDescent="0.3">
      <c r="A439" t="s">
        <v>865</v>
      </c>
      <c r="B439" t="s">
        <v>2289</v>
      </c>
      <c r="C439" t="s">
        <v>1876</v>
      </c>
      <c r="D439" t="s">
        <v>1888</v>
      </c>
      <c r="E439" t="str">
        <f t="shared" si="13"/>
        <v>18/07/24</v>
      </c>
      <c r="F439" t="str">
        <f t="shared" si="12"/>
        <v>19/07/24</v>
      </c>
      <c r="G439" s="121">
        <v>0</v>
      </c>
    </row>
    <row r="440" spans="1:7" x14ac:dyDescent="0.3">
      <c r="A440" t="s">
        <v>866</v>
      </c>
      <c r="B440" t="s">
        <v>2306</v>
      </c>
      <c r="C440" t="s">
        <v>1879</v>
      </c>
      <c r="D440" t="s">
        <v>1842</v>
      </c>
      <c r="E440" t="str">
        <f t="shared" si="13"/>
        <v>24/07/24</v>
      </c>
      <c r="F440" t="str">
        <f t="shared" si="12"/>
        <v>19/08/24</v>
      </c>
      <c r="G440" s="121">
        <v>0</v>
      </c>
    </row>
    <row r="441" spans="1:7" x14ac:dyDescent="0.3">
      <c r="A441" t="s">
        <v>867</v>
      </c>
      <c r="B441" t="s">
        <v>2299</v>
      </c>
      <c r="C441" t="s">
        <v>1879</v>
      </c>
      <c r="D441" t="s">
        <v>1889</v>
      </c>
      <c r="E441" t="str">
        <f t="shared" si="13"/>
        <v>24/07/24</v>
      </c>
      <c r="F441" t="str">
        <f t="shared" si="12"/>
        <v>31/07/24</v>
      </c>
      <c r="G441" s="121">
        <v>0</v>
      </c>
    </row>
    <row r="442" spans="1:7" x14ac:dyDescent="0.3">
      <c r="A442" t="s">
        <v>868</v>
      </c>
      <c r="B442" t="s">
        <v>2288</v>
      </c>
      <c r="C442" t="s">
        <v>1889</v>
      </c>
      <c r="D442" t="s">
        <v>1882</v>
      </c>
      <c r="E442" t="str">
        <f t="shared" si="13"/>
        <v>31/07/24</v>
      </c>
      <c r="F442" t="str">
        <f t="shared" si="12"/>
        <v>01/08/24</v>
      </c>
      <c r="G442" s="121">
        <v>0</v>
      </c>
    </row>
    <row r="443" spans="1:7" x14ac:dyDescent="0.3">
      <c r="A443" t="s">
        <v>869</v>
      </c>
      <c r="B443" t="s">
        <v>2198</v>
      </c>
      <c r="C443" t="s">
        <v>1882</v>
      </c>
      <c r="D443" t="s">
        <v>1841</v>
      </c>
      <c r="E443" t="str">
        <f t="shared" si="13"/>
        <v>01/08/24</v>
      </c>
      <c r="F443" t="str">
        <f t="shared" si="12"/>
        <v>02/08/24</v>
      </c>
      <c r="G443" s="121">
        <v>0</v>
      </c>
    </row>
    <row r="444" spans="1:7" x14ac:dyDescent="0.3">
      <c r="A444" t="s">
        <v>870</v>
      </c>
      <c r="B444" t="s">
        <v>2289</v>
      </c>
      <c r="C444" t="s">
        <v>1841</v>
      </c>
      <c r="D444" t="s">
        <v>1852</v>
      </c>
      <c r="E444" t="str">
        <f t="shared" si="13"/>
        <v>02/08/24</v>
      </c>
      <c r="F444" t="str">
        <f t="shared" si="12"/>
        <v>05/08/24</v>
      </c>
      <c r="G444" s="121">
        <v>0</v>
      </c>
    </row>
    <row r="445" spans="1:7" x14ac:dyDescent="0.3">
      <c r="A445" t="s">
        <v>871</v>
      </c>
      <c r="B445" t="s">
        <v>2307</v>
      </c>
      <c r="C445" t="s">
        <v>1871</v>
      </c>
      <c r="D445" t="s">
        <v>1853</v>
      </c>
      <c r="E445" t="str">
        <f t="shared" si="13"/>
        <v>17/07/24</v>
      </c>
      <c r="F445" t="str">
        <f t="shared" si="12"/>
        <v>02/09/24</v>
      </c>
      <c r="G445" s="121">
        <v>0</v>
      </c>
    </row>
    <row r="446" spans="1:7" x14ac:dyDescent="0.3">
      <c r="A446" t="s">
        <v>872</v>
      </c>
      <c r="B446" t="s">
        <v>2288</v>
      </c>
      <c r="C446" t="s">
        <v>1871</v>
      </c>
      <c r="D446" t="s">
        <v>1876</v>
      </c>
      <c r="E446" t="str">
        <f t="shared" si="13"/>
        <v>17/07/24</v>
      </c>
      <c r="F446" t="str">
        <f t="shared" si="12"/>
        <v>18/07/24</v>
      </c>
      <c r="G446" s="121">
        <v>0</v>
      </c>
    </row>
    <row r="447" spans="1:7" x14ac:dyDescent="0.3">
      <c r="A447" t="s">
        <v>873</v>
      </c>
      <c r="B447" t="s">
        <v>2299</v>
      </c>
      <c r="C447" t="s">
        <v>1876</v>
      </c>
      <c r="D447" t="s">
        <v>1888</v>
      </c>
      <c r="E447" t="str">
        <f t="shared" si="13"/>
        <v>18/07/24</v>
      </c>
      <c r="F447" t="str">
        <f t="shared" si="12"/>
        <v>19/07/24</v>
      </c>
      <c r="G447" s="121">
        <v>0</v>
      </c>
    </row>
    <row r="448" spans="1:7" x14ac:dyDescent="0.3">
      <c r="A448" t="s">
        <v>874</v>
      </c>
      <c r="B448" t="s">
        <v>2198</v>
      </c>
      <c r="C448" t="s">
        <v>1888</v>
      </c>
      <c r="D448" t="s">
        <v>1888</v>
      </c>
      <c r="E448" t="str">
        <f t="shared" si="13"/>
        <v>19/07/24</v>
      </c>
      <c r="F448" t="str">
        <f t="shared" si="12"/>
        <v>19/07/24</v>
      </c>
      <c r="G448" s="121">
        <v>0</v>
      </c>
    </row>
    <row r="449" spans="1:7" x14ac:dyDescent="0.3">
      <c r="A449" t="s">
        <v>875</v>
      </c>
      <c r="B449" t="s">
        <v>2289</v>
      </c>
      <c r="C449" t="s">
        <v>1872</v>
      </c>
      <c r="D449" t="s">
        <v>1854</v>
      </c>
      <c r="E449" t="str">
        <f t="shared" si="13"/>
        <v>06/08/24</v>
      </c>
      <c r="F449" t="str">
        <f t="shared" si="12"/>
        <v>07/08/24</v>
      </c>
      <c r="G449" s="121">
        <v>0</v>
      </c>
    </row>
    <row r="450" spans="1:7" x14ac:dyDescent="0.3">
      <c r="A450" t="s">
        <v>876</v>
      </c>
      <c r="B450" t="s">
        <v>2308</v>
      </c>
      <c r="C450" t="s">
        <v>1890</v>
      </c>
      <c r="D450" t="s">
        <v>1845</v>
      </c>
      <c r="E450" t="str">
        <f t="shared" si="13"/>
        <v>22/04/24</v>
      </c>
      <c r="F450" t="str">
        <f t="shared" si="12"/>
        <v>08/08/24</v>
      </c>
      <c r="G450" s="121">
        <v>0</v>
      </c>
    </row>
    <row r="451" spans="1:7" x14ac:dyDescent="0.3">
      <c r="A451" t="s">
        <v>877</v>
      </c>
      <c r="B451" t="s">
        <v>2309</v>
      </c>
      <c r="C451" t="s">
        <v>1890</v>
      </c>
      <c r="D451" t="s">
        <v>1890</v>
      </c>
      <c r="E451" t="str">
        <f t="shared" si="13"/>
        <v>22/04/24</v>
      </c>
      <c r="F451" t="str">
        <f t="shared" ref="F451:F514" si="14">RIGHT(D451,8)</f>
        <v>22/04/24</v>
      </c>
      <c r="G451" s="121">
        <v>0</v>
      </c>
    </row>
    <row r="452" spans="1:7" x14ac:dyDescent="0.3">
      <c r="A452" t="s">
        <v>878</v>
      </c>
      <c r="B452" t="s">
        <v>2310</v>
      </c>
      <c r="C452" t="s">
        <v>1877</v>
      </c>
      <c r="D452" t="s">
        <v>1879</v>
      </c>
      <c r="E452" t="str">
        <f t="shared" ref="E452:E515" si="15">RIGHT(C452,8)</f>
        <v>22/07/24</v>
      </c>
      <c r="F452" t="str">
        <f t="shared" si="14"/>
        <v>24/07/24</v>
      </c>
      <c r="G452" s="121">
        <v>0</v>
      </c>
    </row>
    <row r="453" spans="1:7" x14ac:dyDescent="0.3">
      <c r="A453" t="s">
        <v>879</v>
      </c>
      <c r="B453" t="s">
        <v>2288</v>
      </c>
      <c r="C453" t="s">
        <v>1879</v>
      </c>
      <c r="D453" t="s">
        <v>1879</v>
      </c>
      <c r="E453" t="str">
        <f t="shared" si="15"/>
        <v>24/07/24</v>
      </c>
      <c r="F453" t="str">
        <f t="shared" si="14"/>
        <v>24/07/24</v>
      </c>
      <c r="G453" s="121">
        <v>0</v>
      </c>
    </row>
    <row r="454" spans="1:7" x14ac:dyDescent="0.3">
      <c r="A454" t="s">
        <v>880</v>
      </c>
      <c r="B454" t="s">
        <v>2311</v>
      </c>
      <c r="C454" t="s">
        <v>1891</v>
      </c>
      <c r="D454" t="s">
        <v>1847</v>
      </c>
      <c r="E454" t="str">
        <f t="shared" si="15"/>
        <v>26/01/24</v>
      </c>
      <c r="F454" t="str">
        <f t="shared" si="14"/>
        <v>23/08/24</v>
      </c>
      <c r="G454" s="121">
        <v>0.41</v>
      </c>
    </row>
    <row r="455" spans="1:7" x14ac:dyDescent="0.3">
      <c r="A455" t="s">
        <v>239</v>
      </c>
      <c r="B455" t="s">
        <v>2061</v>
      </c>
      <c r="C455" t="s">
        <v>1892</v>
      </c>
      <c r="D455" t="s">
        <v>1892</v>
      </c>
      <c r="E455" t="str">
        <f t="shared" si="15"/>
        <v>10/06/24</v>
      </c>
      <c r="F455" t="str">
        <f t="shared" si="14"/>
        <v>10/06/24</v>
      </c>
      <c r="G455" s="121">
        <v>0</v>
      </c>
    </row>
    <row r="456" spans="1:7" x14ac:dyDescent="0.3">
      <c r="A456" t="s">
        <v>881</v>
      </c>
      <c r="B456" t="s">
        <v>2312</v>
      </c>
      <c r="C456" t="s">
        <v>1892</v>
      </c>
      <c r="D456" t="s">
        <v>1892</v>
      </c>
      <c r="E456" t="str">
        <f t="shared" si="15"/>
        <v>10/06/24</v>
      </c>
      <c r="F456" t="str">
        <f t="shared" si="14"/>
        <v>10/06/24</v>
      </c>
      <c r="G456" s="121">
        <v>0</v>
      </c>
    </row>
    <row r="457" spans="1:7" x14ac:dyDescent="0.3">
      <c r="A457" t="s">
        <v>882</v>
      </c>
      <c r="B457" t="s">
        <v>2313</v>
      </c>
      <c r="C457" t="s">
        <v>1892</v>
      </c>
      <c r="D457" t="s">
        <v>1892</v>
      </c>
      <c r="E457" t="str">
        <f t="shared" si="15"/>
        <v>10/06/24</v>
      </c>
      <c r="F457" t="str">
        <f t="shared" si="14"/>
        <v>10/06/24</v>
      </c>
      <c r="G457" s="121">
        <v>0</v>
      </c>
    </row>
    <row r="458" spans="1:7" x14ac:dyDescent="0.3">
      <c r="A458" t="s">
        <v>883</v>
      </c>
      <c r="B458" t="s">
        <v>2314</v>
      </c>
      <c r="C458" t="s">
        <v>1892</v>
      </c>
      <c r="D458" t="s">
        <v>1892</v>
      </c>
      <c r="E458" t="str">
        <f t="shared" si="15"/>
        <v>10/06/24</v>
      </c>
      <c r="F458" t="str">
        <f t="shared" si="14"/>
        <v>10/06/24</v>
      </c>
      <c r="G458" s="121">
        <v>0</v>
      </c>
    </row>
    <row r="459" spans="1:7" x14ac:dyDescent="0.3">
      <c r="A459" t="s">
        <v>884</v>
      </c>
      <c r="B459" t="s">
        <v>2198</v>
      </c>
      <c r="C459" t="s">
        <v>1892</v>
      </c>
      <c r="D459" t="s">
        <v>1892</v>
      </c>
      <c r="E459" t="str">
        <f t="shared" si="15"/>
        <v>10/06/24</v>
      </c>
      <c r="F459" t="str">
        <f t="shared" si="14"/>
        <v>10/06/24</v>
      </c>
      <c r="G459" s="121">
        <v>0</v>
      </c>
    </row>
    <row r="460" spans="1:7" x14ac:dyDescent="0.3">
      <c r="A460" t="s">
        <v>885</v>
      </c>
      <c r="B460" t="s">
        <v>2315</v>
      </c>
      <c r="C460" t="s">
        <v>1892</v>
      </c>
      <c r="D460" t="s">
        <v>1892</v>
      </c>
      <c r="E460" t="str">
        <f t="shared" si="15"/>
        <v>10/06/24</v>
      </c>
      <c r="F460" t="str">
        <f t="shared" si="14"/>
        <v>10/06/24</v>
      </c>
      <c r="G460" s="121">
        <v>0</v>
      </c>
    </row>
    <row r="461" spans="1:7" x14ac:dyDescent="0.3">
      <c r="A461" t="s">
        <v>251</v>
      </c>
      <c r="B461" t="s">
        <v>2316</v>
      </c>
      <c r="C461" t="s">
        <v>1757</v>
      </c>
      <c r="D461" t="s">
        <v>1757</v>
      </c>
      <c r="E461" t="str">
        <f t="shared" si="15"/>
        <v>14/05/24</v>
      </c>
      <c r="F461" t="str">
        <f t="shared" si="14"/>
        <v>14/05/24</v>
      </c>
      <c r="G461" s="121">
        <v>0</v>
      </c>
    </row>
    <row r="462" spans="1:7" x14ac:dyDescent="0.3">
      <c r="A462" t="s">
        <v>896</v>
      </c>
      <c r="B462" t="s">
        <v>2317</v>
      </c>
      <c r="C462" t="s">
        <v>1757</v>
      </c>
      <c r="D462" t="s">
        <v>1757</v>
      </c>
      <c r="E462" t="str">
        <f t="shared" si="15"/>
        <v>14/05/24</v>
      </c>
      <c r="F462" t="str">
        <f t="shared" si="14"/>
        <v>14/05/24</v>
      </c>
      <c r="G462" s="121">
        <v>0</v>
      </c>
    </row>
    <row r="463" spans="1:7" x14ac:dyDescent="0.3">
      <c r="A463" t="s">
        <v>897</v>
      </c>
      <c r="B463" t="s">
        <v>2318</v>
      </c>
      <c r="C463" t="s">
        <v>1757</v>
      </c>
      <c r="D463" t="s">
        <v>1757</v>
      </c>
      <c r="E463" t="str">
        <f t="shared" si="15"/>
        <v>14/05/24</v>
      </c>
      <c r="F463" t="str">
        <f t="shared" si="14"/>
        <v>14/05/24</v>
      </c>
      <c r="G463" s="121">
        <v>0</v>
      </c>
    </row>
    <row r="464" spans="1:7" x14ac:dyDescent="0.3">
      <c r="A464" t="s">
        <v>898</v>
      </c>
      <c r="B464" t="s">
        <v>2313</v>
      </c>
      <c r="C464" t="s">
        <v>1757</v>
      </c>
      <c r="D464" t="s">
        <v>1757</v>
      </c>
      <c r="E464" t="str">
        <f t="shared" si="15"/>
        <v>14/05/24</v>
      </c>
      <c r="F464" t="str">
        <f t="shared" si="14"/>
        <v>14/05/24</v>
      </c>
      <c r="G464" s="121">
        <v>0</v>
      </c>
    </row>
    <row r="465" spans="1:7" x14ac:dyDescent="0.3">
      <c r="A465" t="s">
        <v>899</v>
      </c>
      <c r="B465" t="s">
        <v>2314</v>
      </c>
      <c r="C465" t="s">
        <v>1757</v>
      </c>
      <c r="D465" t="s">
        <v>1757</v>
      </c>
      <c r="E465" t="str">
        <f t="shared" si="15"/>
        <v>14/05/24</v>
      </c>
      <c r="F465" t="str">
        <f t="shared" si="14"/>
        <v>14/05/24</v>
      </c>
      <c r="G465" s="121">
        <v>0</v>
      </c>
    </row>
    <row r="466" spans="1:7" x14ac:dyDescent="0.3">
      <c r="A466" t="s">
        <v>900</v>
      </c>
      <c r="B466" t="s">
        <v>2198</v>
      </c>
      <c r="C466" t="s">
        <v>1757</v>
      </c>
      <c r="D466" t="s">
        <v>1757</v>
      </c>
      <c r="E466" t="str">
        <f t="shared" si="15"/>
        <v>14/05/24</v>
      </c>
      <c r="F466" t="str">
        <f t="shared" si="14"/>
        <v>14/05/24</v>
      </c>
      <c r="G466" s="121">
        <v>0</v>
      </c>
    </row>
    <row r="467" spans="1:7" x14ac:dyDescent="0.3">
      <c r="A467" t="s">
        <v>901</v>
      </c>
      <c r="B467" t="s">
        <v>2315</v>
      </c>
      <c r="C467" t="s">
        <v>1757</v>
      </c>
      <c r="D467" t="s">
        <v>1757</v>
      </c>
      <c r="E467" t="str">
        <f t="shared" si="15"/>
        <v>14/05/24</v>
      </c>
      <c r="F467" t="str">
        <f t="shared" si="14"/>
        <v>14/05/24</v>
      </c>
      <c r="G467" s="121">
        <v>0</v>
      </c>
    </row>
    <row r="468" spans="1:7" x14ac:dyDescent="0.3">
      <c r="A468" t="s">
        <v>939</v>
      </c>
      <c r="B468" t="s">
        <v>2064</v>
      </c>
      <c r="C468" t="s">
        <v>1774</v>
      </c>
      <c r="D468" t="s">
        <v>1819</v>
      </c>
      <c r="E468" t="str">
        <f t="shared" si="15"/>
        <v>13/06/24</v>
      </c>
      <c r="F468" t="str">
        <f t="shared" si="14"/>
        <v>14/06/24</v>
      </c>
      <c r="G468" s="121">
        <v>0</v>
      </c>
    </row>
    <row r="469" spans="1:7" x14ac:dyDescent="0.3">
      <c r="A469" t="s">
        <v>940</v>
      </c>
      <c r="B469" t="s">
        <v>2319</v>
      </c>
      <c r="C469" t="s">
        <v>1774</v>
      </c>
      <c r="D469" t="s">
        <v>1774</v>
      </c>
      <c r="E469" t="str">
        <f t="shared" si="15"/>
        <v>13/06/24</v>
      </c>
      <c r="F469" t="str">
        <f t="shared" si="14"/>
        <v>13/06/24</v>
      </c>
      <c r="G469" s="121">
        <v>0</v>
      </c>
    </row>
    <row r="470" spans="1:7" x14ac:dyDescent="0.3">
      <c r="A470" t="s">
        <v>941</v>
      </c>
      <c r="B470" t="s">
        <v>2313</v>
      </c>
      <c r="C470" t="s">
        <v>1774</v>
      </c>
      <c r="D470" t="s">
        <v>1819</v>
      </c>
      <c r="E470" t="str">
        <f t="shared" si="15"/>
        <v>13/06/24</v>
      </c>
      <c r="F470" t="str">
        <f t="shared" si="14"/>
        <v>14/06/24</v>
      </c>
      <c r="G470" s="121">
        <v>0</v>
      </c>
    </row>
    <row r="471" spans="1:7" x14ac:dyDescent="0.3">
      <c r="A471" t="s">
        <v>942</v>
      </c>
      <c r="B471" t="s">
        <v>2314</v>
      </c>
      <c r="C471" t="s">
        <v>1819</v>
      </c>
      <c r="D471" t="s">
        <v>1819</v>
      </c>
      <c r="E471" t="str">
        <f t="shared" si="15"/>
        <v>14/06/24</v>
      </c>
      <c r="F471" t="str">
        <f t="shared" si="14"/>
        <v>14/06/24</v>
      </c>
      <c r="G471" s="121">
        <v>0</v>
      </c>
    </row>
    <row r="472" spans="1:7" x14ac:dyDescent="0.3">
      <c r="A472" t="s">
        <v>943</v>
      </c>
      <c r="B472" t="s">
        <v>2198</v>
      </c>
      <c r="C472" t="s">
        <v>1819</v>
      </c>
      <c r="D472" t="s">
        <v>1819</v>
      </c>
      <c r="E472" t="str">
        <f t="shared" si="15"/>
        <v>14/06/24</v>
      </c>
      <c r="F472" t="str">
        <f t="shared" si="14"/>
        <v>14/06/24</v>
      </c>
      <c r="G472" s="121">
        <v>0</v>
      </c>
    </row>
    <row r="473" spans="1:7" x14ac:dyDescent="0.3">
      <c r="A473" t="s">
        <v>944</v>
      </c>
      <c r="B473" t="s">
        <v>2315</v>
      </c>
      <c r="C473" t="s">
        <v>1819</v>
      </c>
      <c r="D473" t="s">
        <v>1819</v>
      </c>
      <c r="E473" t="str">
        <f t="shared" si="15"/>
        <v>14/06/24</v>
      </c>
      <c r="F473" t="str">
        <f t="shared" si="14"/>
        <v>14/06/24</v>
      </c>
      <c r="G473" s="121">
        <v>0</v>
      </c>
    </row>
    <row r="474" spans="1:7" x14ac:dyDescent="0.3">
      <c r="A474" t="s">
        <v>945</v>
      </c>
      <c r="B474" t="s">
        <v>2320</v>
      </c>
      <c r="C474" t="s">
        <v>1729</v>
      </c>
      <c r="D474" t="s">
        <v>1859</v>
      </c>
      <c r="E474" t="str">
        <f t="shared" si="15"/>
        <v>20/06/24</v>
      </c>
      <c r="F474" t="str">
        <f t="shared" si="14"/>
        <v>21/06/24</v>
      </c>
      <c r="G474" s="121">
        <v>0</v>
      </c>
    </row>
    <row r="475" spans="1:7" x14ac:dyDescent="0.3">
      <c r="A475" t="s">
        <v>946</v>
      </c>
      <c r="B475" t="s">
        <v>2321</v>
      </c>
      <c r="C475" t="s">
        <v>1729</v>
      </c>
      <c r="D475" t="s">
        <v>1729</v>
      </c>
      <c r="E475" t="str">
        <f t="shared" si="15"/>
        <v>20/06/24</v>
      </c>
      <c r="F475" t="str">
        <f t="shared" si="14"/>
        <v>20/06/24</v>
      </c>
      <c r="G475" s="121">
        <v>0</v>
      </c>
    </row>
    <row r="476" spans="1:7" x14ac:dyDescent="0.3">
      <c r="A476" t="s">
        <v>947</v>
      </c>
      <c r="B476" t="s">
        <v>2313</v>
      </c>
      <c r="C476" t="s">
        <v>1729</v>
      </c>
      <c r="D476" t="s">
        <v>1729</v>
      </c>
      <c r="E476" t="str">
        <f t="shared" si="15"/>
        <v>20/06/24</v>
      </c>
      <c r="F476" t="str">
        <f t="shared" si="14"/>
        <v>20/06/24</v>
      </c>
      <c r="G476" s="121">
        <v>0</v>
      </c>
    </row>
    <row r="477" spans="1:7" x14ac:dyDescent="0.3">
      <c r="A477" t="s">
        <v>948</v>
      </c>
      <c r="B477" t="s">
        <v>2314</v>
      </c>
      <c r="C477" t="s">
        <v>1729</v>
      </c>
      <c r="D477" t="s">
        <v>1859</v>
      </c>
      <c r="E477" t="str">
        <f t="shared" si="15"/>
        <v>20/06/24</v>
      </c>
      <c r="F477" t="str">
        <f t="shared" si="14"/>
        <v>21/06/24</v>
      </c>
      <c r="G477" s="121">
        <v>0</v>
      </c>
    </row>
    <row r="478" spans="1:7" x14ac:dyDescent="0.3">
      <c r="A478" t="s">
        <v>949</v>
      </c>
      <c r="B478" t="s">
        <v>2198</v>
      </c>
      <c r="C478" t="s">
        <v>1859</v>
      </c>
      <c r="D478" t="s">
        <v>1859</v>
      </c>
      <c r="E478" t="str">
        <f t="shared" si="15"/>
        <v>21/06/24</v>
      </c>
      <c r="F478" t="str">
        <f t="shared" si="14"/>
        <v>21/06/24</v>
      </c>
      <c r="G478" s="121">
        <v>0</v>
      </c>
    </row>
    <row r="479" spans="1:7" x14ac:dyDescent="0.3">
      <c r="A479" t="s">
        <v>950</v>
      </c>
      <c r="B479" t="s">
        <v>2315</v>
      </c>
      <c r="C479" t="s">
        <v>1859</v>
      </c>
      <c r="D479" t="s">
        <v>1859</v>
      </c>
      <c r="E479" t="str">
        <f t="shared" si="15"/>
        <v>21/06/24</v>
      </c>
      <c r="F479" t="str">
        <f t="shared" si="14"/>
        <v>21/06/24</v>
      </c>
      <c r="G479" s="121">
        <v>0</v>
      </c>
    </row>
    <row r="480" spans="1:7" x14ac:dyDescent="0.3">
      <c r="A480" t="s">
        <v>248</v>
      </c>
      <c r="B480" t="s">
        <v>2322</v>
      </c>
      <c r="C480" t="s">
        <v>1843</v>
      </c>
      <c r="D480" t="s">
        <v>1847</v>
      </c>
      <c r="E480" t="str">
        <f t="shared" si="15"/>
        <v>22/08/24</v>
      </c>
      <c r="F480" t="str">
        <f t="shared" si="14"/>
        <v>23/08/24</v>
      </c>
      <c r="G480" s="121">
        <v>0</v>
      </c>
    </row>
    <row r="481" spans="1:7" x14ac:dyDescent="0.3">
      <c r="A481" t="s">
        <v>891</v>
      </c>
      <c r="B481" t="s">
        <v>2323</v>
      </c>
      <c r="C481" t="s">
        <v>1843</v>
      </c>
      <c r="D481" t="s">
        <v>1843</v>
      </c>
      <c r="E481" t="str">
        <f t="shared" si="15"/>
        <v>22/08/24</v>
      </c>
      <c r="F481" t="str">
        <f t="shared" si="14"/>
        <v>22/08/24</v>
      </c>
      <c r="G481" s="121">
        <v>0</v>
      </c>
    </row>
    <row r="482" spans="1:7" x14ac:dyDescent="0.3">
      <c r="A482" t="s">
        <v>892</v>
      </c>
      <c r="B482" t="s">
        <v>2324</v>
      </c>
      <c r="C482" t="s">
        <v>1843</v>
      </c>
      <c r="D482" t="s">
        <v>1843</v>
      </c>
      <c r="E482" t="str">
        <f t="shared" si="15"/>
        <v>22/08/24</v>
      </c>
      <c r="F482" t="str">
        <f t="shared" si="14"/>
        <v>22/08/24</v>
      </c>
      <c r="G482" s="121">
        <v>0</v>
      </c>
    </row>
    <row r="483" spans="1:7" x14ac:dyDescent="0.3">
      <c r="A483" t="s">
        <v>893</v>
      </c>
      <c r="B483" t="s">
        <v>2198</v>
      </c>
      <c r="C483" t="s">
        <v>1843</v>
      </c>
      <c r="D483" t="s">
        <v>1843</v>
      </c>
      <c r="E483" t="str">
        <f t="shared" si="15"/>
        <v>22/08/24</v>
      </c>
      <c r="F483" t="str">
        <f t="shared" si="14"/>
        <v>22/08/24</v>
      </c>
      <c r="G483" s="121">
        <v>0</v>
      </c>
    </row>
    <row r="484" spans="1:7" x14ac:dyDescent="0.3">
      <c r="A484" t="s">
        <v>894</v>
      </c>
      <c r="B484" t="s">
        <v>2325</v>
      </c>
      <c r="C484" t="s">
        <v>1843</v>
      </c>
      <c r="D484" t="s">
        <v>1847</v>
      </c>
      <c r="E484" t="str">
        <f t="shared" si="15"/>
        <v>22/08/24</v>
      </c>
      <c r="F484" t="str">
        <f t="shared" si="14"/>
        <v>23/08/24</v>
      </c>
      <c r="G484" s="121">
        <v>0</v>
      </c>
    </row>
    <row r="485" spans="1:7" x14ac:dyDescent="0.3">
      <c r="A485" t="s">
        <v>895</v>
      </c>
      <c r="B485" t="s">
        <v>2315</v>
      </c>
      <c r="C485" t="s">
        <v>1847</v>
      </c>
      <c r="D485" t="s">
        <v>1847</v>
      </c>
      <c r="E485" t="str">
        <f t="shared" si="15"/>
        <v>23/08/24</v>
      </c>
      <c r="F485" t="str">
        <f t="shared" si="14"/>
        <v>23/08/24</v>
      </c>
      <c r="G485" s="121">
        <v>0</v>
      </c>
    </row>
    <row r="486" spans="1:7" x14ac:dyDescent="0.3">
      <c r="A486" t="s">
        <v>908</v>
      </c>
      <c r="B486" t="s">
        <v>2326</v>
      </c>
      <c r="C486" t="s">
        <v>1847</v>
      </c>
      <c r="D486" t="s">
        <v>1847</v>
      </c>
      <c r="E486" t="str">
        <f t="shared" si="15"/>
        <v>23/08/24</v>
      </c>
      <c r="F486" t="str">
        <f t="shared" si="14"/>
        <v>23/08/24</v>
      </c>
      <c r="G486" s="121">
        <v>0</v>
      </c>
    </row>
    <row r="487" spans="1:7" x14ac:dyDescent="0.3">
      <c r="A487" t="s">
        <v>909</v>
      </c>
      <c r="B487" t="s">
        <v>2327</v>
      </c>
      <c r="C487" t="s">
        <v>1847</v>
      </c>
      <c r="D487" t="s">
        <v>1847</v>
      </c>
      <c r="E487" t="str">
        <f t="shared" si="15"/>
        <v>23/08/24</v>
      </c>
      <c r="F487" t="str">
        <f t="shared" si="14"/>
        <v>23/08/24</v>
      </c>
      <c r="G487" s="121">
        <v>0</v>
      </c>
    </row>
    <row r="488" spans="1:7" x14ac:dyDescent="0.3">
      <c r="A488" t="s">
        <v>910</v>
      </c>
      <c r="B488" t="s">
        <v>2313</v>
      </c>
      <c r="C488" t="s">
        <v>1847</v>
      </c>
      <c r="D488" t="s">
        <v>1847</v>
      </c>
      <c r="E488" t="str">
        <f t="shared" si="15"/>
        <v>23/08/24</v>
      </c>
      <c r="F488" t="str">
        <f t="shared" si="14"/>
        <v>23/08/24</v>
      </c>
      <c r="G488" s="121">
        <v>0</v>
      </c>
    </row>
    <row r="489" spans="1:7" x14ac:dyDescent="0.3">
      <c r="A489" t="s">
        <v>911</v>
      </c>
      <c r="B489" t="s">
        <v>2314</v>
      </c>
      <c r="C489" t="s">
        <v>1847</v>
      </c>
      <c r="D489" t="s">
        <v>1847</v>
      </c>
      <c r="E489" t="str">
        <f t="shared" si="15"/>
        <v>23/08/24</v>
      </c>
      <c r="F489" t="str">
        <f t="shared" si="14"/>
        <v>23/08/24</v>
      </c>
      <c r="G489" s="121">
        <v>0</v>
      </c>
    </row>
    <row r="490" spans="1:7" x14ac:dyDescent="0.3">
      <c r="A490" t="s">
        <v>912</v>
      </c>
      <c r="B490" t="s">
        <v>2198</v>
      </c>
      <c r="C490" t="s">
        <v>1847</v>
      </c>
      <c r="D490" t="s">
        <v>1847</v>
      </c>
      <c r="E490" t="str">
        <f t="shared" si="15"/>
        <v>23/08/24</v>
      </c>
      <c r="F490" t="str">
        <f t="shared" si="14"/>
        <v>23/08/24</v>
      </c>
      <c r="G490" s="121">
        <v>0</v>
      </c>
    </row>
    <row r="491" spans="1:7" x14ac:dyDescent="0.3">
      <c r="A491" t="s">
        <v>913</v>
      </c>
      <c r="B491" t="s">
        <v>2328</v>
      </c>
      <c r="C491" t="s">
        <v>1847</v>
      </c>
      <c r="D491" t="s">
        <v>1847</v>
      </c>
      <c r="E491" t="str">
        <f t="shared" si="15"/>
        <v>23/08/24</v>
      </c>
      <c r="F491" t="str">
        <f t="shared" si="14"/>
        <v>23/08/24</v>
      </c>
      <c r="G491" s="121">
        <v>0</v>
      </c>
    </row>
    <row r="492" spans="1:7" x14ac:dyDescent="0.3">
      <c r="A492" t="s">
        <v>914</v>
      </c>
      <c r="B492" t="s">
        <v>2315</v>
      </c>
      <c r="C492" t="s">
        <v>1847</v>
      </c>
      <c r="D492" t="s">
        <v>1847</v>
      </c>
      <c r="E492" t="str">
        <f t="shared" si="15"/>
        <v>23/08/24</v>
      </c>
      <c r="F492" t="str">
        <f t="shared" si="14"/>
        <v>23/08/24</v>
      </c>
      <c r="G492" s="121">
        <v>0</v>
      </c>
    </row>
    <row r="493" spans="1:7" x14ac:dyDescent="0.3">
      <c r="A493" t="s">
        <v>915</v>
      </c>
      <c r="B493" t="s">
        <v>2329</v>
      </c>
      <c r="C493" t="s">
        <v>1844</v>
      </c>
      <c r="D493" t="s">
        <v>1842</v>
      </c>
      <c r="E493" t="str">
        <f t="shared" si="15"/>
        <v>16/08/24</v>
      </c>
      <c r="F493" t="str">
        <f t="shared" si="14"/>
        <v>19/08/24</v>
      </c>
      <c r="G493" s="121">
        <v>0</v>
      </c>
    </row>
    <row r="494" spans="1:7" x14ac:dyDescent="0.3">
      <c r="A494" t="s">
        <v>916</v>
      </c>
      <c r="B494" t="s">
        <v>2330</v>
      </c>
      <c r="C494" t="s">
        <v>1844</v>
      </c>
      <c r="D494" t="s">
        <v>1844</v>
      </c>
      <c r="E494" t="str">
        <f t="shared" si="15"/>
        <v>16/08/24</v>
      </c>
      <c r="F494" t="str">
        <f t="shared" si="14"/>
        <v>16/08/24</v>
      </c>
      <c r="G494" s="121">
        <v>0</v>
      </c>
    </row>
    <row r="495" spans="1:7" x14ac:dyDescent="0.3">
      <c r="A495" t="s">
        <v>917</v>
      </c>
      <c r="B495" t="s">
        <v>2331</v>
      </c>
      <c r="C495" t="s">
        <v>1844</v>
      </c>
      <c r="D495" t="s">
        <v>1844</v>
      </c>
      <c r="E495" t="str">
        <f t="shared" si="15"/>
        <v>16/08/24</v>
      </c>
      <c r="F495" t="str">
        <f t="shared" si="14"/>
        <v>16/08/24</v>
      </c>
      <c r="G495" s="121">
        <v>0</v>
      </c>
    </row>
    <row r="496" spans="1:7" x14ac:dyDescent="0.3">
      <c r="A496" t="s">
        <v>918</v>
      </c>
      <c r="B496" t="s">
        <v>2198</v>
      </c>
      <c r="C496" t="s">
        <v>1844</v>
      </c>
      <c r="D496" t="s">
        <v>1844</v>
      </c>
      <c r="E496" t="str">
        <f t="shared" si="15"/>
        <v>16/08/24</v>
      </c>
      <c r="F496" t="str">
        <f t="shared" si="14"/>
        <v>16/08/24</v>
      </c>
      <c r="G496" s="121">
        <v>0</v>
      </c>
    </row>
    <row r="497" spans="1:7" x14ac:dyDescent="0.3">
      <c r="A497" t="s">
        <v>919</v>
      </c>
      <c r="B497" t="s">
        <v>2332</v>
      </c>
      <c r="C497" t="s">
        <v>1844</v>
      </c>
      <c r="D497" t="s">
        <v>1842</v>
      </c>
      <c r="E497" t="str">
        <f t="shared" si="15"/>
        <v>16/08/24</v>
      </c>
      <c r="F497" t="str">
        <f t="shared" si="14"/>
        <v>19/08/24</v>
      </c>
      <c r="G497" s="121">
        <v>0</v>
      </c>
    </row>
    <row r="498" spans="1:7" x14ac:dyDescent="0.3">
      <c r="A498" t="s">
        <v>920</v>
      </c>
      <c r="B498" t="s">
        <v>2315</v>
      </c>
      <c r="C498" t="s">
        <v>1842</v>
      </c>
      <c r="D498" t="s">
        <v>1842</v>
      </c>
      <c r="E498" t="str">
        <f t="shared" si="15"/>
        <v>19/08/24</v>
      </c>
      <c r="F498" t="str">
        <f t="shared" si="14"/>
        <v>19/08/24</v>
      </c>
      <c r="G498" s="121">
        <v>0</v>
      </c>
    </row>
    <row r="499" spans="1:7" x14ac:dyDescent="0.3">
      <c r="A499" t="s">
        <v>902</v>
      </c>
      <c r="B499" t="s">
        <v>2333</v>
      </c>
      <c r="C499" t="s">
        <v>1891</v>
      </c>
      <c r="D499" t="s">
        <v>1891</v>
      </c>
      <c r="E499" t="str">
        <f t="shared" si="15"/>
        <v>26/01/24</v>
      </c>
      <c r="F499" t="str">
        <f t="shared" si="14"/>
        <v>26/01/24</v>
      </c>
      <c r="G499" s="121">
        <v>1</v>
      </c>
    </row>
    <row r="500" spans="1:7" x14ac:dyDescent="0.3">
      <c r="A500" t="s">
        <v>903</v>
      </c>
      <c r="B500" t="s">
        <v>2334</v>
      </c>
      <c r="C500" t="s">
        <v>1891</v>
      </c>
      <c r="D500" t="s">
        <v>1891</v>
      </c>
      <c r="E500" t="str">
        <f t="shared" si="15"/>
        <v>26/01/24</v>
      </c>
      <c r="F500" t="str">
        <f t="shared" si="14"/>
        <v>26/01/24</v>
      </c>
      <c r="G500" s="121">
        <v>1</v>
      </c>
    </row>
    <row r="501" spans="1:7" x14ac:dyDescent="0.3">
      <c r="A501" t="s">
        <v>904</v>
      </c>
      <c r="B501" t="s">
        <v>2313</v>
      </c>
      <c r="C501" t="s">
        <v>1891</v>
      </c>
      <c r="D501" t="s">
        <v>1891</v>
      </c>
      <c r="E501" t="str">
        <f t="shared" si="15"/>
        <v>26/01/24</v>
      </c>
      <c r="F501" t="str">
        <f t="shared" si="14"/>
        <v>26/01/24</v>
      </c>
      <c r="G501" s="121">
        <v>1</v>
      </c>
    </row>
    <row r="502" spans="1:7" x14ac:dyDescent="0.3">
      <c r="A502" t="s">
        <v>905</v>
      </c>
      <c r="B502" t="s">
        <v>2314</v>
      </c>
      <c r="C502" t="s">
        <v>1891</v>
      </c>
      <c r="D502" t="s">
        <v>1891</v>
      </c>
      <c r="E502" t="str">
        <f t="shared" si="15"/>
        <v>26/01/24</v>
      </c>
      <c r="F502" t="str">
        <f t="shared" si="14"/>
        <v>26/01/24</v>
      </c>
      <c r="G502" s="121">
        <v>1</v>
      </c>
    </row>
    <row r="503" spans="1:7" x14ac:dyDescent="0.3">
      <c r="A503" t="s">
        <v>906</v>
      </c>
      <c r="B503" t="s">
        <v>2198</v>
      </c>
      <c r="C503" t="s">
        <v>1891</v>
      </c>
      <c r="D503" t="s">
        <v>1891</v>
      </c>
      <c r="E503" t="str">
        <f t="shared" si="15"/>
        <v>26/01/24</v>
      </c>
      <c r="F503" t="str">
        <f t="shared" si="14"/>
        <v>26/01/24</v>
      </c>
      <c r="G503" s="121">
        <v>1</v>
      </c>
    </row>
    <row r="504" spans="1:7" x14ac:dyDescent="0.3">
      <c r="A504" t="s">
        <v>907</v>
      </c>
      <c r="B504" t="s">
        <v>2315</v>
      </c>
      <c r="C504" t="s">
        <v>1891</v>
      </c>
      <c r="D504" t="s">
        <v>1891</v>
      </c>
      <c r="E504" t="str">
        <f t="shared" si="15"/>
        <v>26/01/24</v>
      </c>
      <c r="F504" t="str">
        <f t="shared" si="14"/>
        <v>26/01/24</v>
      </c>
      <c r="G504" s="121">
        <v>1</v>
      </c>
    </row>
    <row r="505" spans="1:7" x14ac:dyDescent="0.3">
      <c r="A505" t="s">
        <v>921</v>
      </c>
      <c r="B505" t="s">
        <v>2058</v>
      </c>
      <c r="C505" t="s">
        <v>1736</v>
      </c>
      <c r="D505" t="s">
        <v>1746</v>
      </c>
      <c r="E505" t="str">
        <f t="shared" si="15"/>
        <v>26/02/24</v>
      </c>
      <c r="F505" t="str">
        <f t="shared" si="14"/>
        <v>27/02/24</v>
      </c>
      <c r="G505" s="121">
        <v>1</v>
      </c>
    </row>
    <row r="506" spans="1:7" x14ac:dyDescent="0.3">
      <c r="A506" t="s">
        <v>922</v>
      </c>
      <c r="B506" t="s">
        <v>2335</v>
      </c>
      <c r="C506" t="s">
        <v>1736</v>
      </c>
      <c r="D506" t="s">
        <v>1736</v>
      </c>
      <c r="E506" t="str">
        <f t="shared" si="15"/>
        <v>26/02/24</v>
      </c>
      <c r="F506" t="str">
        <f t="shared" si="14"/>
        <v>26/02/24</v>
      </c>
      <c r="G506" s="121">
        <v>1</v>
      </c>
    </row>
    <row r="507" spans="1:7" x14ac:dyDescent="0.3">
      <c r="A507" t="s">
        <v>923</v>
      </c>
      <c r="B507" t="s">
        <v>2313</v>
      </c>
      <c r="C507" t="s">
        <v>1736</v>
      </c>
      <c r="D507" t="s">
        <v>1736</v>
      </c>
      <c r="E507" t="str">
        <f t="shared" si="15"/>
        <v>26/02/24</v>
      </c>
      <c r="F507" t="str">
        <f t="shared" si="14"/>
        <v>26/02/24</v>
      </c>
      <c r="G507" s="121">
        <v>1</v>
      </c>
    </row>
    <row r="508" spans="1:7" x14ac:dyDescent="0.3">
      <c r="A508" t="s">
        <v>924</v>
      </c>
      <c r="B508" t="s">
        <v>2314</v>
      </c>
      <c r="C508" t="s">
        <v>1736</v>
      </c>
      <c r="D508" t="s">
        <v>1736</v>
      </c>
      <c r="E508" t="str">
        <f t="shared" si="15"/>
        <v>26/02/24</v>
      </c>
      <c r="F508" t="str">
        <f t="shared" si="14"/>
        <v>26/02/24</v>
      </c>
      <c r="G508" s="121">
        <v>1</v>
      </c>
    </row>
    <row r="509" spans="1:7" x14ac:dyDescent="0.3">
      <c r="A509" t="s">
        <v>925</v>
      </c>
      <c r="B509" t="s">
        <v>2198</v>
      </c>
      <c r="C509" t="s">
        <v>1746</v>
      </c>
      <c r="D509" t="s">
        <v>1746</v>
      </c>
      <c r="E509" t="str">
        <f t="shared" si="15"/>
        <v>27/02/24</v>
      </c>
      <c r="F509" t="str">
        <f t="shared" si="14"/>
        <v>27/02/24</v>
      </c>
      <c r="G509" s="121">
        <v>1</v>
      </c>
    </row>
    <row r="510" spans="1:7" x14ac:dyDescent="0.3">
      <c r="A510" t="s">
        <v>926</v>
      </c>
      <c r="B510" t="s">
        <v>2315</v>
      </c>
      <c r="C510" t="s">
        <v>1746</v>
      </c>
      <c r="D510" t="s">
        <v>1746</v>
      </c>
      <c r="E510" t="str">
        <f t="shared" si="15"/>
        <v>27/02/24</v>
      </c>
      <c r="F510" t="str">
        <f t="shared" si="14"/>
        <v>27/02/24</v>
      </c>
      <c r="G510" s="121">
        <v>1</v>
      </c>
    </row>
    <row r="511" spans="1:7" x14ac:dyDescent="0.3">
      <c r="A511" t="s">
        <v>927</v>
      </c>
      <c r="B511" t="s">
        <v>2059</v>
      </c>
      <c r="C511" t="s">
        <v>1769</v>
      </c>
      <c r="D511" t="s">
        <v>1768</v>
      </c>
      <c r="E511" t="str">
        <f t="shared" si="15"/>
        <v>09/02/24</v>
      </c>
      <c r="F511" t="str">
        <f t="shared" si="14"/>
        <v>15/02/24</v>
      </c>
      <c r="G511" s="121">
        <v>1</v>
      </c>
    </row>
    <row r="512" spans="1:7" x14ac:dyDescent="0.3">
      <c r="A512" t="s">
        <v>928</v>
      </c>
      <c r="B512" t="s">
        <v>2336</v>
      </c>
      <c r="C512" t="s">
        <v>1769</v>
      </c>
      <c r="D512" t="s">
        <v>1769</v>
      </c>
      <c r="E512" t="str">
        <f t="shared" si="15"/>
        <v>09/02/24</v>
      </c>
      <c r="F512" t="str">
        <f t="shared" si="14"/>
        <v>09/02/24</v>
      </c>
      <c r="G512" s="121">
        <v>1</v>
      </c>
    </row>
    <row r="513" spans="1:7" x14ac:dyDescent="0.3">
      <c r="A513" t="s">
        <v>929</v>
      </c>
      <c r="B513" t="s">
        <v>2313</v>
      </c>
      <c r="C513" t="s">
        <v>1768</v>
      </c>
      <c r="D513" t="s">
        <v>1768</v>
      </c>
      <c r="E513" t="str">
        <f t="shared" si="15"/>
        <v>15/02/24</v>
      </c>
      <c r="F513" t="str">
        <f t="shared" si="14"/>
        <v>15/02/24</v>
      </c>
      <c r="G513" s="121">
        <v>1</v>
      </c>
    </row>
    <row r="514" spans="1:7" x14ac:dyDescent="0.3">
      <c r="A514" t="s">
        <v>930</v>
      </c>
      <c r="B514" t="s">
        <v>2314</v>
      </c>
      <c r="C514" t="s">
        <v>1768</v>
      </c>
      <c r="D514" t="s">
        <v>1768</v>
      </c>
      <c r="E514" t="str">
        <f t="shared" si="15"/>
        <v>15/02/24</v>
      </c>
      <c r="F514" t="str">
        <f t="shared" si="14"/>
        <v>15/02/24</v>
      </c>
      <c r="G514" s="121">
        <v>1</v>
      </c>
    </row>
    <row r="515" spans="1:7" x14ac:dyDescent="0.3">
      <c r="A515" t="s">
        <v>931</v>
      </c>
      <c r="B515" t="s">
        <v>2198</v>
      </c>
      <c r="C515" t="s">
        <v>1768</v>
      </c>
      <c r="D515" t="s">
        <v>1768</v>
      </c>
      <c r="E515" t="str">
        <f t="shared" si="15"/>
        <v>15/02/24</v>
      </c>
      <c r="F515" t="str">
        <f t="shared" ref="F515:F578" si="16">RIGHT(D515,8)</f>
        <v>15/02/24</v>
      </c>
      <c r="G515" s="121">
        <v>1</v>
      </c>
    </row>
    <row r="516" spans="1:7" x14ac:dyDescent="0.3">
      <c r="A516" t="s">
        <v>932</v>
      </c>
      <c r="B516" t="s">
        <v>2315</v>
      </c>
      <c r="C516" t="s">
        <v>1768</v>
      </c>
      <c r="D516" t="s">
        <v>1768</v>
      </c>
      <c r="E516" t="str">
        <f t="shared" ref="E516:E579" si="17">RIGHT(C516,8)</f>
        <v>15/02/24</v>
      </c>
      <c r="F516" t="str">
        <f t="shared" si="16"/>
        <v>15/02/24</v>
      </c>
      <c r="G516" s="121">
        <v>1</v>
      </c>
    </row>
    <row r="517" spans="1:7" x14ac:dyDescent="0.3">
      <c r="A517" t="s">
        <v>933</v>
      </c>
      <c r="B517" t="s">
        <v>2062</v>
      </c>
      <c r="C517" t="s">
        <v>1766</v>
      </c>
      <c r="D517" t="s">
        <v>1766</v>
      </c>
      <c r="E517" t="str">
        <f t="shared" si="17"/>
        <v>07/06/24</v>
      </c>
      <c r="F517" t="str">
        <f t="shared" si="16"/>
        <v>07/06/24</v>
      </c>
      <c r="G517" s="121">
        <v>1</v>
      </c>
    </row>
    <row r="518" spans="1:7" x14ac:dyDescent="0.3">
      <c r="A518" t="s">
        <v>934</v>
      </c>
      <c r="B518" t="s">
        <v>2337</v>
      </c>
      <c r="C518" t="s">
        <v>1766</v>
      </c>
      <c r="D518" t="s">
        <v>1766</v>
      </c>
      <c r="E518" t="str">
        <f t="shared" si="17"/>
        <v>07/06/24</v>
      </c>
      <c r="F518" t="str">
        <f t="shared" si="16"/>
        <v>07/06/24</v>
      </c>
      <c r="G518" s="121">
        <v>1</v>
      </c>
    </row>
    <row r="519" spans="1:7" x14ac:dyDescent="0.3">
      <c r="A519" t="s">
        <v>935</v>
      </c>
      <c r="B519" t="s">
        <v>2313</v>
      </c>
      <c r="C519" t="s">
        <v>1766</v>
      </c>
      <c r="D519" t="s">
        <v>1766</v>
      </c>
      <c r="E519" t="str">
        <f t="shared" si="17"/>
        <v>07/06/24</v>
      </c>
      <c r="F519" t="str">
        <f t="shared" si="16"/>
        <v>07/06/24</v>
      </c>
      <c r="G519" s="121">
        <v>1</v>
      </c>
    </row>
    <row r="520" spans="1:7" x14ac:dyDescent="0.3">
      <c r="A520" t="s">
        <v>936</v>
      </c>
      <c r="B520" t="s">
        <v>2314</v>
      </c>
      <c r="C520" t="s">
        <v>1766</v>
      </c>
      <c r="D520" t="s">
        <v>1766</v>
      </c>
      <c r="E520" t="str">
        <f t="shared" si="17"/>
        <v>07/06/24</v>
      </c>
      <c r="F520" t="str">
        <f t="shared" si="16"/>
        <v>07/06/24</v>
      </c>
      <c r="G520" s="121">
        <v>1</v>
      </c>
    </row>
    <row r="521" spans="1:7" x14ac:dyDescent="0.3">
      <c r="A521" t="s">
        <v>937</v>
      </c>
      <c r="B521" t="s">
        <v>2198</v>
      </c>
      <c r="C521" t="s">
        <v>1766</v>
      </c>
      <c r="D521" t="s">
        <v>1766</v>
      </c>
      <c r="E521" t="str">
        <f t="shared" si="17"/>
        <v>07/06/24</v>
      </c>
      <c r="F521" t="str">
        <f t="shared" si="16"/>
        <v>07/06/24</v>
      </c>
      <c r="G521" s="121">
        <v>1</v>
      </c>
    </row>
    <row r="522" spans="1:7" x14ac:dyDescent="0.3">
      <c r="A522" t="s">
        <v>938</v>
      </c>
      <c r="B522" t="s">
        <v>2315</v>
      </c>
      <c r="C522" t="s">
        <v>1766</v>
      </c>
      <c r="D522" t="s">
        <v>1766</v>
      </c>
      <c r="E522" t="str">
        <f t="shared" si="17"/>
        <v>07/06/24</v>
      </c>
      <c r="F522" t="str">
        <f t="shared" si="16"/>
        <v>07/06/24</v>
      </c>
      <c r="G522" s="121">
        <v>1</v>
      </c>
    </row>
    <row r="523" spans="1:7" x14ac:dyDescent="0.3">
      <c r="A523" t="s">
        <v>245</v>
      </c>
      <c r="B523" t="s">
        <v>2338</v>
      </c>
      <c r="C523" t="s">
        <v>1891</v>
      </c>
      <c r="D523" t="s">
        <v>1891</v>
      </c>
      <c r="E523" t="str">
        <f t="shared" si="17"/>
        <v>26/01/24</v>
      </c>
      <c r="F523" t="str">
        <f t="shared" si="16"/>
        <v>26/01/24</v>
      </c>
      <c r="G523" s="121">
        <v>1</v>
      </c>
    </row>
    <row r="524" spans="1:7" x14ac:dyDescent="0.3">
      <c r="A524" t="s">
        <v>886</v>
      </c>
      <c r="B524" t="s">
        <v>2339</v>
      </c>
      <c r="C524" t="s">
        <v>1891</v>
      </c>
      <c r="D524" t="s">
        <v>1891</v>
      </c>
      <c r="E524" t="str">
        <f t="shared" si="17"/>
        <v>26/01/24</v>
      </c>
      <c r="F524" t="str">
        <f t="shared" si="16"/>
        <v>26/01/24</v>
      </c>
      <c r="G524" s="121">
        <v>1</v>
      </c>
    </row>
    <row r="525" spans="1:7" x14ac:dyDescent="0.3">
      <c r="A525" t="s">
        <v>887</v>
      </c>
      <c r="B525" t="s">
        <v>2313</v>
      </c>
      <c r="C525" t="s">
        <v>1891</v>
      </c>
      <c r="D525" t="s">
        <v>1891</v>
      </c>
      <c r="E525" t="str">
        <f t="shared" si="17"/>
        <v>26/01/24</v>
      </c>
      <c r="F525" t="str">
        <f t="shared" si="16"/>
        <v>26/01/24</v>
      </c>
      <c r="G525" s="121">
        <v>1</v>
      </c>
    </row>
    <row r="526" spans="1:7" x14ac:dyDescent="0.3">
      <c r="A526" t="s">
        <v>888</v>
      </c>
      <c r="B526" t="s">
        <v>2314</v>
      </c>
      <c r="C526" t="s">
        <v>1891</v>
      </c>
      <c r="D526" t="s">
        <v>1891</v>
      </c>
      <c r="E526" t="str">
        <f t="shared" si="17"/>
        <v>26/01/24</v>
      </c>
      <c r="F526" t="str">
        <f t="shared" si="16"/>
        <v>26/01/24</v>
      </c>
      <c r="G526" s="121">
        <v>1</v>
      </c>
    </row>
    <row r="527" spans="1:7" x14ac:dyDescent="0.3">
      <c r="A527" t="s">
        <v>889</v>
      </c>
      <c r="B527" t="s">
        <v>2198</v>
      </c>
      <c r="C527" t="s">
        <v>1891</v>
      </c>
      <c r="D527" t="s">
        <v>1891</v>
      </c>
      <c r="E527" t="str">
        <f t="shared" si="17"/>
        <v>26/01/24</v>
      </c>
      <c r="F527" t="str">
        <f t="shared" si="16"/>
        <v>26/01/24</v>
      </c>
      <c r="G527" s="121">
        <v>1</v>
      </c>
    </row>
    <row r="528" spans="1:7" x14ac:dyDescent="0.3">
      <c r="A528" t="s">
        <v>890</v>
      </c>
      <c r="B528" t="s">
        <v>2315</v>
      </c>
      <c r="C528" t="s">
        <v>1891</v>
      </c>
      <c r="D528" t="s">
        <v>1891</v>
      </c>
      <c r="E528" t="str">
        <f t="shared" si="17"/>
        <v>26/01/24</v>
      </c>
      <c r="F528" t="str">
        <f t="shared" si="16"/>
        <v>26/01/24</v>
      </c>
      <c r="G528" s="121">
        <v>1</v>
      </c>
    </row>
    <row r="529" spans="1:7" x14ac:dyDescent="0.3">
      <c r="A529" t="s">
        <v>951</v>
      </c>
      <c r="B529" t="s">
        <v>2060</v>
      </c>
      <c r="C529" t="s">
        <v>1743</v>
      </c>
      <c r="D529" t="s">
        <v>1742</v>
      </c>
      <c r="E529" t="str">
        <f t="shared" si="17"/>
        <v>08/03/24</v>
      </c>
      <c r="F529" t="str">
        <f t="shared" si="16"/>
        <v>11/03/24</v>
      </c>
      <c r="G529" s="121">
        <v>1</v>
      </c>
    </row>
    <row r="530" spans="1:7" x14ac:dyDescent="0.3">
      <c r="A530" t="s">
        <v>952</v>
      </c>
      <c r="B530" t="s">
        <v>2340</v>
      </c>
      <c r="C530" t="s">
        <v>1743</v>
      </c>
      <c r="D530" t="s">
        <v>1743</v>
      </c>
      <c r="E530" t="str">
        <f t="shared" si="17"/>
        <v>08/03/24</v>
      </c>
      <c r="F530" t="str">
        <f t="shared" si="16"/>
        <v>08/03/24</v>
      </c>
      <c r="G530" s="121">
        <v>1</v>
      </c>
    </row>
    <row r="531" spans="1:7" x14ac:dyDescent="0.3">
      <c r="A531" t="s">
        <v>953</v>
      </c>
      <c r="B531" t="s">
        <v>2313</v>
      </c>
      <c r="C531" t="s">
        <v>1742</v>
      </c>
      <c r="D531" t="s">
        <v>1742</v>
      </c>
      <c r="E531" t="str">
        <f t="shared" si="17"/>
        <v>11/03/24</v>
      </c>
      <c r="F531" t="str">
        <f t="shared" si="16"/>
        <v>11/03/24</v>
      </c>
      <c r="G531" s="121">
        <v>1</v>
      </c>
    </row>
    <row r="532" spans="1:7" x14ac:dyDescent="0.3">
      <c r="A532" t="s">
        <v>954</v>
      </c>
      <c r="B532" t="s">
        <v>2314</v>
      </c>
      <c r="C532" t="s">
        <v>1742</v>
      </c>
      <c r="D532" t="s">
        <v>1742</v>
      </c>
      <c r="E532" t="str">
        <f t="shared" si="17"/>
        <v>11/03/24</v>
      </c>
      <c r="F532" t="str">
        <f t="shared" si="16"/>
        <v>11/03/24</v>
      </c>
      <c r="G532" s="121">
        <v>1</v>
      </c>
    </row>
    <row r="533" spans="1:7" x14ac:dyDescent="0.3">
      <c r="A533" t="s">
        <v>955</v>
      </c>
      <c r="B533" t="s">
        <v>2198</v>
      </c>
      <c r="C533" t="s">
        <v>1742</v>
      </c>
      <c r="D533" t="s">
        <v>1742</v>
      </c>
      <c r="E533" t="str">
        <f t="shared" si="17"/>
        <v>11/03/24</v>
      </c>
      <c r="F533" t="str">
        <f t="shared" si="16"/>
        <v>11/03/24</v>
      </c>
      <c r="G533" s="121">
        <v>1</v>
      </c>
    </row>
    <row r="534" spans="1:7" x14ac:dyDescent="0.3">
      <c r="A534" t="s">
        <v>956</v>
      </c>
      <c r="B534" t="s">
        <v>2315</v>
      </c>
      <c r="C534" t="s">
        <v>1742</v>
      </c>
      <c r="D534" t="s">
        <v>1742</v>
      </c>
      <c r="E534" t="str">
        <f t="shared" si="17"/>
        <v>11/03/24</v>
      </c>
      <c r="F534" t="str">
        <f t="shared" si="16"/>
        <v>11/03/24</v>
      </c>
      <c r="G534" s="121">
        <v>1</v>
      </c>
    </row>
    <row r="535" spans="1:7" x14ac:dyDescent="0.3">
      <c r="A535" t="s">
        <v>957</v>
      </c>
      <c r="B535" t="s">
        <v>2341</v>
      </c>
      <c r="C535" t="s">
        <v>1749</v>
      </c>
      <c r="D535" t="s">
        <v>1807</v>
      </c>
      <c r="E535" t="str">
        <f t="shared" si="17"/>
        <v>29/09/23</v>
      </c>
      <c r="F535" t="str">
        <f t="shared" si="16"/>
        <v>25/03/24</v>
      </c>
      <c r="G535" s="121">
        <v>1</v>
      </c>
    </row>
    <row r="536" spans="1:7" x14ac:dyDescent="0.3">
      <c r="A536" t="s">
        <v>958</v>
      </c>
      <c r="B536" t="s">
        <v>2342</v>
      </c>
      <c r="C536" t="s">
        <v>1749</v>
      </c>
      <c r="D536" t="s">
        <v>1777</v>
      </c>
      <c r="E536" t="str">
        <f t="shared" si="17"/>
        <v>29/09/23</v>
      </c>
      <c r="F536" t="str">
        <f t="shared" si="16"/>
        <v>25/10/23</v>
      </c>
      <c r="G536" s="121">
        <v>1</v>
      </c>
    </row>
    <row r="537" spans="1:7" x14ac:dyDescent="0.3">
      <c r="A537" t="s">
        <v>330</v>
      </c>
      <c r="B537" t="s">
        <v>2343</v>
      </c>
      <c r="C537" t="s">
        <v>1740</v>
      </c>
      <c r="D537" t="s">
        <v>1807</v>
      </c>
      <c r="E537" t="str">
        <f t="shared" si="17"/>
        <v>06/03/24</v>
      </c>
      <c r="F537" t="str">
        <f t="shared" si="16"/>
        <v>25/03/24</v>
      </c>
      <c r="G537" s="121">
        <v>1</v>
      </c>
    </row>
    <row r="538" spans="1:7" x14ac:dyDescent="0.3">
      <c r="A538" t="s">
        <v>959</v>
      </c>
      <c r="B538" t="s">
        <v>2344</v>
      </c>
      <c r="C538" t="s">
        <v>1806</v>
      </c>
      <c r="D538" t="s">
        <v>1795</v>
      </c>
      <c r="E538" t="str">
        <f t="shared" si="17"/>
        <v>19/03/24</v>
      </c>
      <c r="F538" t="str">
        <f t="shared" si="16"/>
        <v>08/04/24</v>
      </c>
      <c r="G538" s="121">
        <v>1</v>
      </c>
    </row>
    <row r="539" spans="1:7" x14ac:dyDescent="0.3">
      <c r="A539" t="s">
        <v>960</v>
      </c>
      <c r="B539" t="s">
        <v>2345</v>
      </c>
      <c r="C539" t="s">
        <v>1806</v>
      </c>
      <c r="D539" t="s">
        <v>1806</v>
      </c>
      <c r="E539" t="str">
        <f t="shared" si="17"/>
        <v>19/03/24</v>
      </c>
      <c r="F539" t="str">
        <f t="shared" si="16"/>
        <v>19/03/24</v>
      </c>
      <c r="G539" s="121">
        <v>1</v>
      </c>
    </row>
    <row r="540" spans="1:7" x14ac:dyDescent="0.3">
      <c r="A540" t="s">
        <v>961</v>
      </c>
      <c r="B540" t="s">
        <v>2346</v>
      </c>
      <c r="C540" t="s">
        <v>1806</v>
      </c>
      <c r="D540" t="s">
        <v>1797</v>
      </c>
      <c r="E540" t="str">
        <f t="shared" si="17"/>
        <v>19/03/24</v>
      </c>
      <c r="F540" t="str">
        <f t="shared" si="16"/>
        <v>05/04/24</v>
      </c>
      <c r="G540" s="121">
        <v>1</v>
      </c>
    </row>
    <row r="541" spans="1:7" x14ac:dyDescent="0.3">
      <c r="A541" t="s">
        <v>962</v>
      </c>
      <c r="B541" t="s">
        <v>2347</v>
      </c>
      <c r="C541" t="s">
        <v>1806</v>
      </c>
      <c r="D541" t="s">
        <v>1806</v>
      </c>
      <c r="E541" t="str">
        <f t="shared" si="17"/>
        <v>19/03/24</v>
      </c>
      <c r="F541" t="str">
        <f t="shared" si="16"/>
        <v>19/03/24</v>
      </c>
      <c r="G541" s="121">
        <v>1</v>
      </c>
    </row>
    <row r="542" spans="1:7" x14ac:dyDescent="0.3">
      <c r="A542" t="s">
        <v>963</v>
      </c>
      <c r="B542" t="s">
        <v>2348</v>
      </c>
      <c r="C542" t="s">
        <v>1816</v>
      </c>
      <c r="D542" t="s">
        <v>1832</v>
      </c>
      <c r="E542" t="str">
        <f t="shared" si="17"/>
        <v>20/03/24</v>
      </c>
      <c r="F542" t="str">
        <f t="shared" si="16"/>
        <v>21/03/24</v>
      </c>
      <c r="G542" s="121">
        <v>1</v>
      </c>
    </row>
    <row r="543" spans="1:7" x14ac:dyDescent="0.3">
      <c r="A543" t="s">
        <v>964</v>
      </c>
      <c r="B543" t="s">
        <v>2349</v>
      </c>
      <c r="C543" t="s">
        <v>1832</v>
      </c>
      <c r="D543" t="s">
        <v>1893</v>
      </c>
      <c r="E543" t="str">
        <f t="shared" si="17"/>
        <v>21/03/24</v>
      </c>
      <c r="F543" t="str">
        <f t="shared" si="16"/>
        <v>22/03/24</v>
      </c>
      <c r="G543" s="121">
        <v>1</v>
      </c>
    </row>
    <row r="544" spans="1:7" x14ac:dyDescent="0.3">
      <c r="A544" t="s">
        <v>965</v>
      </c>
      <c r="B544" t="s">
        <v>2350</v>
      </c>
      <c r="C544" t="s">
        <v>1893</v>
      </c>
      <c r="D544" t="s">
        <v>1807</v>
      </c>
      <c r="E544" t="str">
        <f t="shared" si="17"/>
        <v>22/03/24</v>
      </c>
      <c r="F544" t="str">
        <f t="shared" si="16"/>
        <v>25/03/24</v>
      </c>
      <c r="G544" s="121">
        <v>1</v>
      </c>
    </row>
    <row r="545" spans="1:7" x14ac:dyDescent="0.3">
      <c r="A545" t="s">
        <v>966</v>
      </c>
      <c r="B545" t="s">
        <v>2351</v>
      </c>
      <c r="C545" t="s">
        <v>1783</v>
      </c>
      <c r="D545" t="s">
        <v>1797</v>
      </c>
      <c r="E545" t="str">
        <f t="shared" si="17"/>
        <v>04/04/24</v>
      </c>
      <c r="F545" t="str">
        <f t="shared" si="16"/>
        <v>05/04/24</v>
      </c>
      <c r="G545" s="121">
        <v>1</v>
      </c>
    </row>
    <row r="546" spans="1:7" x14ac:dyDescent="0.3">
      <c r="A546" t="s">
        <v>967</v>
      </c>
      <c r="B546" t="s">
        <v>2352</v>
      </c>
      <c r="C546" t="s">
        <v>1806</v>
      </c>
      <c r="D546" t="s">
        <v>1795</v>
      </c>
      <c r="E546" t="str">
        <f t="shared" si="17"/>
        <v>19/03/24</v>
      </c>
      <c r="F546" t="str">
        <f t="shared" si="16"/>
        <v>08/04/24</v>
      </c>
      <c r="G546" s="121">
        <v>1</v>
      </c>
    </row>
    <row r="547" spans="1:7" x14ac:dyDescent="0.3">
      <c r="A547" t="s">
        <v>968</v>
      </c>
      <c r="B547" t="s">
        <v>2347</v>
      </c>
      <c r="C547" t="s">
        <v>1806</v>
      </c>
      <c r="D547" t="s">
        <v>1806</v>
      </c>
      <c r="E547" t="str">
        <f t="shared" si="17"/>
        <v>19/03/24</v>
      </c>
      <c r="F547" t="str">
        <f t="shared" si="16"/>
        <v>19/03/24</v>
      </c>
      <c r="G547" s="121">
        <v>1</v>
      </c>
    </row>
    <row r="548" spans="1:7" x14ac:dyDescent="0.3">
      <c r="A548" t="s">
        <v>969</v>
      </c>
      <c r="B548" t="s">
        <v>2348</v>
      </c>
      <c r="C548" t="s">
        <v>1806</v>
      </c>
      <c r="D548" t="s">
        <v>1816</v>
      </c>
      <c r="E548" t="str">
        <f t="shared" si="17"/>
        <v>19/03/24</v>
      </c>
      <c r="F548" t="str">
        <f t="shared" si="16"/>
        <v>20/03/24</v>
      </c>
      <c r="G548" s="121">
        <v>1</v>
      </c>
    </row>
    <row r="549" spans="1:7" x14ac:dyDescent="0.3">
      <c r="A549" t="s">
        <v>970</v>
      </c>
      <c r="B549" t="s">
        <v>2349</v>
      </c>
      <c r="C549" t="s">
        <v>1816</v>
      </c>
      <c r="D549" t="s">
        <v>1832</v>
      </c>
      <c r="E549" t="str">
        <f t="shared" si="17"/>
        <v>20/03/24</v>
      </c>
      <c r="F549" t="str">
        <f t="shared" si="16"/>
        <v>21/03/24</v>
      </c>
      <c r="G549" s="121">
        <v>1</v>
      </c>
    </row>
    <row r="550" spans="1:7" x14ac:dyDescent="0.3">
      <c r="A550" t="s">
        <v>971</v>
      </c>
      <c r="B550" t="s">
        <v>2350</v>
      </c>
      <c r="C550" t="s">
        <v>1832</v>
      </c>
      <c r="D550" t="s">
        <v>1832</v>
      </c>
      <c r="E550" t="str">
        <f t="shared" si="17"/>
        <v>21/03/24</v>
      </c>
      <c r="F550" t="str">
        <f t="shared" si="16"/>
        <v>21/03/24</v>
      </c>
      <c r="G550" s="121">
        <v>1</v>
      </c>
    </row>
    <row r="551" spans="1:7" x14ac:dyDescent="0.3">
      <c r="A551" t="s">
        <v>972</v>
      </c>
      <c r="B551" t="s">
        <v>2351</v>
      </c>
      <c r="C551" t="s">
        <v>1797</v>
      </c>
      <c r="D551" t="s">
        <v>1795</v>
      </c>
      <c r="E551" t="str">
        <f t="shared" si="17"/>
        <v>05/04/24</v>
      </c>
      <c r="F551" t="str">
        <f t="shared" si="16"/>
        <v>08/04/24</v>
      </c>
      <c r="G551" s="121">
        <v>1</v>
      </c>
    </row>
    <row r="552" spans="1:7" x14ac:dyDescent="0.3">
      <c r="A552" t="s">
        <v>973</v>
      </c>
      <c r="B552" t="s">
        <v>2353</v>
      </c>
      <c r="C552" t="s">
        <v>1767</v>
      </c>
      <c r="D552" t="s">
        <v>1760</v>
      </c>
      <c r="E552" t="str">
        <f t="shared" si="17"/>
        <v>07/02/24</v>
      </c>
      <c r="F552" t="str">
        <f t="shared" si="16"/>
        <v>16/05/24</v>
      </c>
      <c r="G552" s="121">
        <v>1</v>
      </c>
    </row>
    <row r="553" spans="1:7" x14ac:dyDescent="0.3">
      <c r="A553" t="s">
        <v>974</v>
      </c>
      <c r="B553" t="s">
        <v>2354</v>
      </c>
      <c r="C553" t="s">
        <v>1767</v>
      </c>
      <c r="D553" t="s">
        <v>1770</v>
      </c>
      <c r="E553" t="str">
        <f t="shared" si="17"/>
        <v>07/02/24</v>
      </c>
      <c r="F553" t="str">
        <f t="shared" si="16"/>
        <v>08/02/24</v>
      </c>
      <c r="G553" s="121">
        <v>1</v>
      </c>
    </row>
    <row r="554" spans="1:7" x14ac:dyDescent="0.3">
      <c r="A554" t="s">
        <v>975</v>
      </c>
      <c r="B554" t="s">
        <v>2355</v>
      </c>
      <c r="C554" t="s">
        <v>1767</v>
      </c>
      <c r="D554" t="s">
        <v>1770</v>
      </c>
      <c r="E554" t="str">
        <f t="shared" si="17"/>
        <v>07/02/24</v>
      </c>
      <c r="F554" t="str">
        <f t="shared" si="16"/>
        <v>08/02/24</v>
      </c>
      <c r="G554" s="121">
        <v>1</v>
      </c>
    </row>
    <row r="555" spans="1:7" x14ac:dyDescent="0.3">
      <c r="A555" t="s">
        <v>976</v>
      </c>
      <c r="B555" t="s">
        <v>2356</v>
      </c>
      <c r="C555" t="s">
        <v>1811</v>
      </c>
      <c r="D555" t="s">
        <v>1813</v>
      </c>
      <c r="E555" t="str">
        <f t="shared" si="17"/>
        <v>03/05/24</v>
      </c>
      <c r="F555" t="str">
        <f t="shared" si="16"/>
        <v>07/05/24</v>
      </c>
      <c r="G555" s="121">
        <v>1</v>
      </c>
    </row>
    <row r="556" spans="1:7" x14ac:dyDescent="0.3">
      <c r="A556" t="s">
        <v>977</v>
      </c>
      <c r="B556" t="s">
        <v>2357</v>
      </c>
      <c r="C556" t="s">
        <v>1811</v>
      </c>
      <c r="D556" t="s">
        <v>1811</v>
      </c>
      <c r="E556" t="str">
        <f t="shared" si="17"/>
        <v>03/05/24</v>
      </c>
      <c r="F556" t="str">
        <f t="shared" si="16"/>
        <v>03/05/24</v>
      </c>
      <c r="G556" s="121">
        <v>1</v>
      </c>
    </row>
    <row r="557" spans="1:7" x14ac:dyDescent="0.3">
      <c r="A557" t="s">
        <v>978</v>
      </c>
      <c r="B557" t="s">
        <v>2358</v>
      </c>
      <c r="C557" t="s">
        <v>1811</v>
      </c>
      <c r="D557" t="s">
        <v>1811</v>
      </c>
      <c r="E557" t="str">
        <f t="shared" si="17"/>
        <v>03/05/24</v>
      </c>
      <c r="F557" t="str">
        <f t="shared" si="16"/>
        <v>03/05/24</v>
      </c>
      <c r="G557" s="121">
        <v>1</v>
      </c>
    </row>
    <row r="558" spans="1:7" x14ac:dyDescent="0.3">
      <c r="A558" t="s">
        <v>979</v>
      </c>
      <c r="B558" t="s">
        <v>2359</v>
      </c>
      <c r="C558" t="s">
        <v>1811</v>
      </c>
      <c r="D558" t="s">
        <v>1785</v>
      </c>
      <c r="E558" t="str">
        <f t="shared" si="17"/>
        <v>03/05/24</v>
      </c>
      <c r="F558" t="str">
        <f t="shared" si="16"/>
        <v>06/05/24</v>
      </c>
      <c r="G558" s="121">
        <v>1</v>
      </c>
    </row>
    <row r="559" spans="1:7" x14ac:dyDescent="0.3">
      <c r="A559" t="s">
        <v>980</v>
      </c>
      <c r="B559" t="s">
        <v>2360</v>
      </c>
      <c r="C559" t="s">
        <v>1785</v>
      </c>
      <c r="D559" t="s">
        <v>1813</v>
      </c>
      <c r="E559" t="str">
        <f t="shared" si="17"/>
        <v>06/05/24</v>
      </c>
      <c r="F559" t="str">
        <f t="shared" si="16"/>
        <v>07/05/24</v>
      </c>
      <c r="G559" s="121">
        <v>1</v>
      </c>
    </row>
    <row r="560" spans="1:7" x14ac:dyDescent="0.3">
      <c r="A560" t="s">
        <v>981</v>
      </c>
      <c r="B560" t="s">
        <v>2361</v>
      </c>
      <c r="C560" t="s">
        <v>1813</v>
      </c>
      <c r="D560" t="s">
        <v>1813</v>
      </c>
      <c r="E560" t="str">
        <f t="shared" si="17"/>
        <v>07/05/24</v>
      </c>
      <c r="F560" t="str">
        <f t="shared" si="16"/>
        <v>07/05/24</v>
      </c>
      <c r="G560" s="121">
        <v>1</v>
      </c>
    </row>
    <row r="561" spans="1:7" x14ac:dyDescent="0.3">
      <c r="A561" t="s">
        <v>982</v>
      </c>
      <c r="B561" t="s">
        <v>2362</v>
      </c>
      <c r="C561" t="s">
        <v>1813</v>
      </c>
      <c r="D561" t="s">
        <v>1813</v>
      </c>
      <c r="E561" t="str">
        <f t="shared" si="17"/>
        <v>07/05/24</v>
      </c>
      <c r="F561" t="str">
        <f t="shared" si="16"/>
        <v>07/05/24</v>
      </c>
      <c r="G561" s="121">
        <v>1</v>
      </c>
    </row>
    <row r="562" spans="1:7" x14ac:dyDescent="0.3">
      <c r="A562" t="s">
        <v>983</v>
      </c>
      <c r="B562" t="s">
        <v>2363</v>
      </c>
      <c r="C562" t="s">
        <v>1811</v>
      </c>
      <c r="D562" t="s">
        <v>1813</v>
      </c>
      <c r="E562" t="str">
        <f t="shared" si="17"/>
        <v>03/05/24</v>
      </c>
      <c r="F562" t="str">
        <f t="shared" si="16"/>
        <v>07/05/24</v>
      </c>
      <c r="G562" s="121">
        <v>1</v>
      </c>
    </row>
    <row r="563" spans="1:7" x14ac:dyDescent="0.3">
      <c r="A563" t="s">
        <v>984</v>
      </c>
      <c r="B563" t="s">
        <v>2357</v>
      </c>
      <c r="C563" t="s">
        <v>1811</v>
      </c>
      <c r="D563" t="s">
        <v>1811</v>
      </c>
      <c r="E563" t="str">
        <f t="shared" si="17"/>
        <v>03/05/24</v>
      </c>
      <c r="F563" t="str">
        <f t="shared" si="16"/>
        <v>03/05/24</v>
      </c>
      <c r="G563" s="121">
        <v>1</v>
      </c>
    </row>
    <row r="564" spans="1:7" x14ac:dyDescent="0.3">
      <c r="A564" t="s">
        <v>985</v>
      </c>
      <c r="B564" t="s">
        <v>2358</v>
      </c>
      <c r="C564" t="s">
        <v>1811</v>
      </c>
      <c r="D564" t="s">
        <v>1811</v>
      </c>
      <c r="E564" t="str">
        <f t="shared" si="17"/>
        <v>03/05/24</v>
      </c>
      <c r="F564" t="str">
        <f t="shared" si="16"/>
        <v>03/05/24</v>
      </c>
      <c r="G564" s="121">
        <v>1</v>
      </c>
    </row>
    <row r="565" spans="1:7" x14ac:dyDescent="0.3">
      <c r="A565" t="s">
        <v>986</v>
      </c>
      <c r="B565" t="s">
        <v>2359</v>
      </c>
      <c r="C565" t="s">
        <v>1811</v>
      </c>
      <c r="D565" t="s">
        <v>1785</v>
      </c>
      <c r="E565" t="str">
        <f t="shared" si="17"/>
        <v>03/05/24</v>
      </c>
      <c r="F565" t="str">
        <f t="shared" si="16"/>
        <v>06/05/24</v>
      </c>
      <c r="G565" s="121">
        <v>1</v>
      </c>
    </row>
    <row r="566" spans="1:7" x14ac:dyDescent="0.3">
      <c r="A566" t="s">
        <v>987</v>
      </c>
      <c r="B566" t="s">
        <v>2360</v>
      </c>
      <c r="C566" t="s">
        <v>1785</v>
      </c>
      <c r="D566" t="s">
        <v>1813</v>
      </c>
      <c r="E566" t="str">
        <f t="shared" si="17"/>
        <v>06/05/24</v>
      </c>
      <c r="F566" t="str">
        <f t="shared" si="16"/>
        <v>07/05/24</v>
      </c>
      <c r="G566" s="121">
        <v>1</v>
      </c>
    </row>
    <row r="567" spans="1:7" x14ac:dyDescent="0.3">
      <c r="A567" t="s">
        <v>988</v>
      </c>
      <c r="B567" t="s">
        <v>2361</v>
      </c>
      <c r="C567" t="s">
        <v>1813</v>
      </c>
      <c r="D567" t="s">
        <v>1813</v>
      </c>
      <c r="E567" t="str">
        <f t="shared" si="17"/>
        <v>07/05/24</v>
      </c>
      <c r="F567" t="str">
        <f t="shared" si="16"/>
        <v>07/05/24</v>
      </c>
      <c r="G567" s="121">
        <v>1</v>
      </c>
    </row>
    <row r="568" spans="1:7" x14ac:dyDescent="0.3">
      <c r="A568" t="s">
        <v>989</v>
      </c>
      <c r="B568" t="s">
        <v>2362</v>
      </c>
      <c r="C568" t="s">
        <v>1813</v>
      </c>
      <c r="D568" t="s">
        <v>1813</v>
      </c>
      <c r="E568" t="str">
        <f t="shared" si="17"/>
        <v>07/05/24</v>
      </c>
      <c r="F568" t="str">
        <f t="shared" si="16"/>
        <v>07/05/24</v>
      </c>
      <c r="G568" s="121">
        <v>1</v>
      </c>
    </row>
    <row r="569" spans="1:7" x14ac:dyDescent="0.3">
      <c r="A569" t="s">
        <v>990</v>
      </c>
      <c r="B569" t="s">
        <v>2364</v>
      </c>
      <c r="C569" t="s">
        <v>1811</v>
      </c>
      <c r="D569" t="s">
        <v>1813</v>
      </c>
      <c r="E569" t="str">
        <f t="shared" si="17"/>
        <v>03/05/24</v>
      </c>
      <c r="F569" t="str">
        <f t="shared" si="16"/>
        <v>07/05/24</v>
      </c>
      <c r="G569" s="121">
        <v>1</v>
      </c>
    </row>
    <row r="570" spans="1:7" x14ac:dyDescent="0.3">
      <c r="A570" t="s">
        <v>991</v>
      </c>
      <c r="B570" t="s">
        <v>2357</v>
      </c>
      <c r="C570" t="s">
        <v>1811</v>
      </c>
      <c r="D570" t="s">
        <v>1811</v>
      </c>
      <c r="E570" t="str">
        <f t="shared" si="17"/>
        <v>03/05/24</v>
      </c>
      <c r="F570" t="str">
        <f t="shared" si="16"/>
        <v>03/05/24</v>
      </c>
      <c r="G570" s="121">
        <v>1</v>
      </c>
    </row>
    <row r="571" spans="1:7" x14ac:dyDescent="0.3">
      <c r="A571" t="s">
        <v>992</v>
      </c>
      <c r="B571" t="s">
        <v>2358</v>
      </c>
      <c r="C571" t="s">
        <v>1811</v>
      </c>
      <c r="D571" t="s">
        <v>1811</v>
      </c>
      <c r="E571" t="str">
        <f t="shared" si="17"/>
        <v>03/05/24</v>
      </c>
      <c r="F571" t="str">
        <f t="shared" si="16"/>
        <v>03/05/24</v>
      </c>
      <c r="G571" s="121">
        <v>1</v>
      </c>
    </row>
    <row r="572" spans="1:7" x14ac:dyDescent="0.3">
      <c r="A572" t="s">
        <v>993</v>
      </c>
      <c r="B572" t="s">
        <v>2359</v>
      </c>
      <c r="C572" t="s">
        <v>1811</v>
      </c>
      <c r="D572" t="s">
        <v>1785</v>
      </c>
      <c r="E572" t="str">
        <f t="shared" si="17"/>
        <v>03/05/24</v>
      </c>
      <c r="F572" t="str">
        <f t="shared" si="16"/>
        <v>06/05/24</v>
      </c>
      <c r="G572" s="121">
        <v>1</v>
      </c>
    </row>
    <row r="573" spans="1:7" x14ac:dyDescent="0.3">
      <c r="A573" t="s">
        <v>994</v>
      </c>
      <c r="B573" t="s">
        <v>2360</v>
      </c>
      <c r="C573" t="s">
        <v>1785</v>
      </c>
      <c r="D573" t="s">
        <v>1813</v>
      </c>
      <c r="E573" t="str">
        <f t="shared" si="17"/>
        <v>06/05/24</v>
      </c>
      <c r="F573" t="str">
        <f t="shared" si="16"/>
        <v>07/05/24</v>
      </c>
      <c r="G573" s="121">
        <v>1</v>
      </c>
    </row>
    <row r="574" spans="1:7" x14ac:dyDescent="0.3">
      <c r="A574" t="s">
        <v>995</v>
      </c>
      <c r="B574" t="s">
        <v>2361</v>
      </c>
      <c r="C574" t="s">
        <v>1813</v>
      </c>
      <c r="D574" t="s">
        <v>1813</v>
      </c>
      <c r="E574" t="str">
        <f t="shared" si="17"/>
        <v>07/05/24</v>
      </c>
      <c r="F574" t="str">
        <f t="shared" si="16"/>
        <v>07/05/24</v>
      </c>
      <c r="G574" s="121">
        <v>1</v>
      </c>
    </row>
    <row r="575" spans="1:7" x14ac:dyDescent="0.3">
      <c r="A575" t="s">
        <v>996</v>
      </c>
      <c r="B575" t="s">
        <v>2362</v>
      </c>
      <c r="C575" t="s">
        <v>1813</v>
      </c>
      <c r="D575" t="s">
        <v>1813</v>
      </c>
      <c r="E575" t="str">
        <f t="shared" si="17"/>
        <v>07/05/24</v>
      </c>
      <c r="F575" t="str">
        <f t="shared" si="16"/>
        <v>07/05/24</v>
      </c>
      <c r="G575" s="121">
        <v>1</v>
      </c>
    </row>
    <row r="576" spans="1:7" x14ac:dyDescent="0.3">
      <c r="A576" t="s">
        <v>997</v>
      </c>
      <c r="B576" t="s">
        <v>2365</v>
      </c>
      <c r="C576" t="s">
        <v>1811</v>
      </c>
      <c r="D576" t="s">
        <v>1813</v>
      </c>
      <c r="E576" t="str">
        <f t="shared" si="17"/>
        <v>03/05/24</v>
      </c>
      <c r="F576" t="str">
        <f t="shared" si="16"/>
        <v>07/05/24</v>
      </c>
      <c r="G576" s="121">
        <v>1</v>
      </c>
    </row>
    <row r="577" spans="1:7" x14ac:dyDescent="0.3">
      <c r="A577" t="s">
        <v>998</v>
      </c>
      <c r="B577" t="s">
        <v>2357</v>
      </c>
      <c r="C577" t="s">
        <v>1811</v>
      </c>
      <c r="D577" t="s">
        <v>1811</v>
      </c>
      <c r="E577" t="str">
        <f t="shared" si="17"/>
        <v>03/05/24</v>
      </c>
      <c r="F577" t="str">
        <f t="shared" si="16"/>
        <v>03/05/24</v>
      </c>
      <c r="G577" s="121">
        <v>1</v>
      </c>
    </row>
    <row r="578" spans="1:7" x14ac:dyDescent="0.3">
      <c r="A578" t="s">
        <v>999</v>
      </c>
      <c r="B578" t="s">
        <v>2358</v>
      </c>
      <c r="C578" t="s">
        <v>1811</v>
      </c>
      <c r="D578" t="s">
        <v>1811</v>
      </c>
      <c r="E578" t="str">
        <f t="shared" si="17"/>
        <v>03/05/24</v>
      </c>
      <c r="F578" t="str">
        <f t="shared" si="16"/>
        <v>03/05/24</v>
      </c>
      <c r="G578" s="121">
        <v>1</v>
      </c>
    </row>
    <row r="579" spans="1:7" x14ac:dyDescent="0.3">
      <c r="A579" t="s">
        <v>1000</v>
      </c>
      <c r="B579" t="s">
        <v>2359</v>
      </c>
      <c r="C579" t="s">
        <v>1811</v>
      </c>
      <c r="D579" t="s">
        <v>1785</v>
      </c>
      <c r="E579" t="str">
        <f t="shared" si="17"/>
        <v>03/05/24</v>
      </c>
      <c r="F579" t="str">
        <f t="shared" ref="F579:F642" si="18">RIGHT(D579,8)</f>
        <v>06/05/24</v>
      </c>
      <c r="G579" s="121">
        <v>1</v>
      </c>
    </row>
    <row r="580" spans="1:7" x14ac:dyDescent="0.3">
      <c r="A580" t="s">
        <v>1001</v>
      </c>
      <c r="B580" t="s">
        <v>2360</v>
      </c>
      <c r="C580" t="s">
        <v>1785</v>
      </c>
      <c r="D580" t="s">
        <v>1813</v>
      </c>
      <c r="E580" t="str">
        <f t="shared" ref="E580:E643" si="19">RIGHT(C580,8)</f>
        <v>06/05/24</v>
      </c>
      <c r="F580" t="str">
        <f t="shared" si="18"/>
        <v>07/05/24</v>
      </c>
      <c r="G580" s="121">
        <v>1</v>
      </c>
    </row>
    <row r="581" spans="1:7" x14ac:dyDescent="0.3">
      <c r="A581" t="s">
        <v>1002</v>
      </c>
      <c r="B581" t="s">
        <v>2361</v>
      </c>
      <c r="C581" t="s">
        <v>1813</v>
      </c>
      <c r="D581" t="s">
        <v>1813</v>
      </c>
      <c r="E581" t="str">
        <f t="shared" si="19"/>
        <v>07/05/24</v>
      </c>
      <c r="F581" t="str">
        <f t="shared" si="18"/>
        <v>07/05/24</v>
      </c>
      <c r="G581" s="121">
        <v>1</v>
      </c>
    </row>
    <row r="582" spans="1:7" x14ac:dyDescent="0.3">
      <c r="A582" t="s">
        <v>1003</v>
      </c>
      <c r="B582" t="s">
        <v>2362</v>
      </c>
      <c r="C582" t="s">
        <v>1813</v>
      </c>
      <c r="D582" t="s">
        <v>1813</v>
      </c>
      <c r="E582" t="str">
        <f t="shared" si="19"/>
        <v>07/05/24</v>
      </c>
      <c r="F582" t="str">
        <f t="shared" si="18"/>
        <v>07/05/24</v>
      </c>
      <c r="G582" s="121">
        <v>1</v>
      </c>
    </row>
    <row r="583" spans="1:7" x14ac:dyDescent="0.3">
      <c r="A583" t="s">
        <v>1004</v>
      </c>
      <c r="B583" t="s">
        <v>2366</v>
      </c>
      <c r="C583" t="s">
        <v>1813</v>
      </c>
      <c r="D583" t="s">
        <v>1786</v>
      </c>
      <c r="E583" t="str">
        <f t="shared" si="19"/>
        <v>07/05/24</v>
      </c>
      <c r="F583" t="str">
        <f t="shared" si="18"/>
        <v>10/05/24</v>
      </c>
      <c r="G583" s="121">
        <v>1</v>
      </c>
    </row>
    <row r="584" spans="1:7" x14ac:dyDescent="0.3">
      <c r="A584" t="s">
        <v>1005</v>
      </c>
      <c r="B584" t="s">
        <v>2357</v>
      </c>
      <c r="C584" t="s">
        <v>1813</v>
      </c>
      <c r="D584" t="s">
        <v>1756</v>
      </c>
      <c r="E584" t="str">
        <f t="shared" si="19"/>
        <v>07/05/24</v>
      </c>
      <c r="F584" t="str">
        <f t="shared" si="18"/>
        <v>08/05/24</v>
      </c>
      <c r="G584" s="121">
        <v>1</v>
      </c>
    </row>
    <row r="585" spans="1:7" x14ac:dyDescent="0.3">
      <c r="A585" t="s">
        <v>1006</v>
      </c>
      <c r="B585" t="s">
        <v>2358</v>
      </c>
      <c r="C585" t="s">
        <v>1756</v>
      </c>
      <c r="D585" t="s">
        <v>1756</v>
      </c>
      <c r="E585" t="str">
        <f t="shared" si="19"/>
        <v>08/05/24</v>
      </c>
      <c r="F585" t="str">
        <f t="shared" si="18"/>
        <v>08/05/24</v>
      </c>
      <c r="G585" s="121">
        <v>1</v>
      </c>
    </row>
    <row r="586" spans="1:7" x14ac:dyDescent="0.3">
      <c r="A586" t="s">
        <v>1007</v>
      </c>
      <c r="B586" t="s">
        <v>2359</v>
      </c>
      <c r="C586" t="s">
        <v>1756</v>
      </c>
      <c r="D586" t="s">
        <v>1756</v>
      </c>
      <c r="E586" t="str">
        <f t="shared" si="19"/>
        <v>08/05/24</v>
      </c>
      <c r="F586" t="str">
        <f t="shared" si="18"/>
        <v>08/05/24</v>
      </c>
      <c r="G586" s="121">
        <v>1</v>
      </c>
    </row>
    <row r="587" spans="1:7" x14ac:dyDescent="0.3">
      <c r="A587" t="s">
        <v>1008</v>
      </c>
      <c r="B587" t="s">
        <v>2360</v>
      </c>
      <c r="C587" t="s">
        <v>1756</v>
      </c>
      <c r="D587" t="s">
        <v>1814</v>
      </c>
      <c r="E587" t="str">
        <f t="shared" si="19"/>
        <v>08/05/24</v>
      </c>
      <c r="F587" t="str">
        <f t="shared" si="18"/>
        <v>09/05/24</v>
      </c>
      <c r="G587" s="121">
        <v>1</v>
      </c>
    </row>
    <row r="588" spans="1:7" x14ac:dyDescent="0.3">
      <c r="A588" t="s">
        <v>1009</v>
      </c>
      <c r="B588" t="s">
        <v>2361</v>
      </c>
      <c r="C588" t="s">
        <v>1814</v>
      </c>
      <c r="D588" t="s">
        <v>1814</v>
      </c>
      <c r="E588" t="str">
        <f t="shared" si="19"/>
        <v>09/05/24</v>
      </c>
      <c r="F588" t="str">
        <f t="shared" si="18"/>
        <v>09/05/24</v>
      </c>
      <c r="G588" s="121">
        <v>1</v>
      </c>
    </row>
    <row r="589" spans="1:7" x14ac:dyDescent="0.3">
      <c r="A589" t="s">
        <v>1010</v>
      </c>
      <c r="B589" t="s">
        <v>2362</v>
      </c>
      <c r="C589" t="s">
        <v>1814</v>
      </c>
      <c r="D589" t="s">
        <v>1786</v>
      </c>
      <c r="E589" t="str">
        <f t="shared" si="19"/>
        <v>09/05/24</v>
      </c>
      <c r="F589" t="str">
        <f t="shared" si="18"/>
        <v>10/05/24</v>
      </c>
      <c r="G589" s="121">
        <v>1</v>
      </c>
    </row>
    <row r="590" spans="1:7" x14ac:dyDescent="0.3">
      <c r="A590" t="s">
        <v>1011</v>
      </c>
      <c r="B590" t="s">
        <v>2367</v>
      </c>
      <c r="C590" t="s">
        <v>1786</v>
      </c>
      <c r="D590" t="s">
        <v>1757</v>
      </c>
      <c r="E590" t="str">
        <f t="shared" si="19"/>
        <v>10/05/24</v>
      </c>
      <c r="F590" t="str">
        <f t="shared" si="18"/>
        <v>14/05/24</v>
      </c>
      <c r="G590" s="121">
        <v>1</v>
      </c>
    </row>
    <row r="591" spans="1:7" x14ac:dyDescent="0.3">
      <c r="A591" t="s">
        <v>1012</v>
      </c>
      <c r="B591" t="s">
        <v>2357</v>
      </c>
      <c r="C591" t="s">
        <v>1786</v>
      </c>
      <c r="D591" t="s">
        <v>1786</v>
      </c>
      <c r="E591" t="str">
        <f t="shared" si="19"/>
        <v>10/05/24</v>
      </c>
      <c r="F591" t="str">
        <f t="shared" si="18"/>
        <v>10/05/24</v>
      </c>
      <c r="G591" s="121">
        <v>1</v>
      </c>
    </row>
    <row r="592" spans="1:7" x14ac:dyDescent="0.3">
      <c r="A592" t="s">
        <v>1013</v>
      </c>
      <c r="B592" t="s">
        <v>2358</v>
      </c>
      <c r="C592" t="s">
        <v>1786</v>
      </c>
      <c r="D592" t="s">
        <v>1786</v>
      </c>
      <c r="E592" t="str">
        <f t="shared" si="19"/>
        <v>10/05/24</v>
      </c>
      <c r="F592" t="str">
        <f t="shared" si="18"/>
        <v>10/05/24</v>
      </c>
      <c r="G592" s="121">
        <v>1</v>
      </c>
    </row>
    <row r="593" spans="1:7" x14ac:dyDescent="0.3">
      <c r="A593" t="s">
        <v>1014</v>
      </c>
      <c r="B593" t="s">
        <v>2359</v>
      </c>
      <c r="C593" t="s">
        <v>1786</v>
      </c>
      <c r="D593" t="s">
        <v>1725</v>
      </c>
      <c r="E593" t="str">
        <f t="shared" si="19"/>
        <v>10/05/24</v>
      </c>
      <c r="F593" t="str">
        <f t="shared" si="18"/>
        <v>13/05/24</v>
      </c>
      <c r="G593" s="121">
        <v>1</v>
      </c>
    </row>
    <row r="594" spans="1:7" x14ac:dyDescent="0.3">
      <c r="A594" t="s">
        <v>1015</v>
      </c>
      <c r="B594" t="s">
        <v>2360</v>
      </c>
      <c r="C594" t="s">
        <v>1725</v>
      </c>
      <c r="D594" t="s">
        <v>1725</v>
      </c>
      <c r="E594" t="str">
        <f t="shared" si="19"/>
        <v>13/05/24</v>
      </c>
      <c r="F594" t="str">
        <f t="shared" si="18"/>
        <v>13/05/24</v>
      </c>
      <c r="G594" s="121">
        <v>1</v>
      </c>
    </row>
    <row r="595" spans="1:7" x14ac:dyDescent="0.3">
      <c r="A595" t="s">
        <v>1016</v>
      </c>
      <c r="B595" t="s">
        <v>2361</v>
      </c>
      <c r="C595" t="s">
        <v>1725</v>
      </c>
      <c r="D595" t="s">
        <v>1757</v>
      </c>
      <c r="E595" t="str">
        <f t="shared" si="19"/>
        <v>13/05/24</v>
      </c>
      <c r="F595" t="str">
        <f t="shared" si="18"/>
        <v>14/05/24</v>
      </c>
      <c r="G595" s="121">
        <v>1</v>
      </c>
    </row>
    <row r="596" spans="1:7" x14ac:dyDescent="0.3">
      <c r="A596" t="s">
        <v>1017</v>
      </c>
      <c r="B596" t="s">
        <v>2362</v>
      </c>
      <c r="C596" t="s">
        <v>1757</v>
      </c>
      <c r="D596" t="s">
        <v>1757</v>
      </c>
      <c r="E596" t="str">
        <f t="shared" si="19"/>
        <v>14/05/24</v>
      </c>
      <c r="F596" t="str">
        <f t="shared" si="18"/>
        <v>14/05/24</v>
      </c>
      <c r="G596" s="121">
        <v>1</v>
      </c>
    </row>
    <row r="597" spans="1:7" x14ac:dyDescent="0.3">
      <c r="A597" t="s">
        <v>1018</v>
      </c>
      <c r="B597" t="s">
        <v>2368</v>
      </c>
      <c r="C597" t="s">
        <v>1786</v>
      </c>
      <c r="D597" t="s">
        <v>1757</v>
      </c>
      <c r="E597" t="str">
        <f t="shared" si="19"/>
        <v>10/05/24</v>
      </c>
      <c r="F597" t="str">
        <f t="shared" si="18"/>
        <v>14/05/24</v>
      </c>
      <c r="G597" s="121">
        <v>1</v>
      </c>
    </row>
    <row r="598" spans="1:7" x14ac:dyDescent="0.3">
      <c r="A598" t="s">
        <v>1019</v>
      </c>
      <c r="B598" t="s">
        <v>2357</v>
      </c>
      <c r="C598" t="s">
        <v>1786</v>
      </c>
      <c r="D598" t="s">
        <v>1786</v>
      </c>
      <c r="E598" t="str">
        <f t="shared" si="19"/>
        <v>10/05/24</v>
      </c>
      <c r="F598" t="str">
        <f t="shared" si="18"/>
        <v>10/05/24</v>
      </c>
      <c r="G598" s="121">
        <v>1</v>
      </c>
    </row>
    <row r="599" spans="1:7" x14ac:dyDescent="0.3">
      <c r="A599" t="s">
        <v>1020</v>
      </c>
      <c r="B599" t="s">
        <v>2358</v>
      </c>
      <c r="C599" t="s">
        <v>1786</v>
      </c>
      <c r="D599" t="s">
        <v>1786</v>
      </c>
      <c r="E599" t="str">
        <f t="shared" si="19"/>
        <v>10/05/24</v>
      </c>
      <c r="F599" t="str">
        <f t="shared" si="18"/>
        <v>10/05/24</v>
      </c>
      <c r="G599" s="121">
        <v>1</v>
      </c>
    </row>
    <row r="600" spans="1:7" x14ac:dyDescent="0.3">
      <c r="A600" t="s">
        <v>1021</v>
      </c>
      <c r="B600" t="s">
        <v>2359</v>
      </c>
      <c r="C600" t="s">
        <v>1786</v>
      </c>
      <c r="D600" t="s">
        <v>1725</v>
      </c>
      <c r="E600" t="str">
        <f t="shared" si="19"/>
        <v>10/05/24</v>
      </c>
      <c r="F600" t="str">
        <f t="shared" si="18"/>
        <v>13/05/24</v>
      </c>
      <c r="G600" s="121">
        <v>1</v>
      </c>
    </row>
    <row r="601" spans="1:7" x14ac:dyDescent="0.3">
      <c r="A601" t="s">
        <v>1022</v>
      </c>
      <c r="B601" t="s">
        <v>2360</v>
      </c>
      <c r="C601" t="s">
        <v>1725</v>
      </c>
      <c r="D601" t="s">
        <v>1725</v>
      </c>
      <c r="E601" t="str">
        <f t="shared" si="19"/>
        <v>13/05/24</v>
      </c>
      <c r="F601" t="str">
        <f t="shared" si="18"/>
        <v>13/05/24</v>
      </c>
      <c r="G601" s="121">
        <v>1</v>
      </c>
    </row>
    <row r="602" spans="1:7" x14ac:dyDescent="0.3">
      <c r="A602" t="s">
        <v>1023</v>
      </c>
      <c r="B602" t="s">
        <v>2361</v>
      </c>
      <c r="C602" t="s">
        <v>1725</v>
      </c>
      <c r="D602" t="s">
        <v>1757</v>
      </c>
      <c r="E602" t="str">
        <f t="shared" si="19"/>
        <v>13/05/24</v>
      </c>
      <c r="F602" t="str">
        <f t="shared" si="18"/>
        <v>14/05/24</v>
      </c>
      <c r="G602" s="121">
        <v>1</v>
      </c>
    </row>
    <row r="603" spans="1:7" x14ac:dyDescent="0.3">
      <c r="A603" t="s">
        <v>1024</v>
      </c>
      <c r="B603" t="s">
        <v>2362</v>
      </c>
      <c r="C603" t="s">
        <v>1757</v>
      </c>
      <c r="D603" t="s">
        <v>1757</v>
      </c>
      <c r="E603" t="str">
        <f t="shared" si="19"/>
        <v>14/05/24</v>
      </c>
      <c r="F603" t="str">
        <f t="shared" si="18"/>
        <v>14/05/24</v>
      </c>
      <c r="G603" s="121">
        <v>1</v>
      </c>
    </row>
    <row r="604" spans="1:7" x14ac:dyDescent="0.3">
      <c r="A604" t="s">
        <v>1025</v>
      </c>
      <c r="B604" t="s">
        <v>2369</v>
      </c>
      <c r="C604" t="s">
        <v>1786</v>
      </c>
      <c r="D604" t="s">
        <v>1757</v>
      </c>
      <c r="E604" t="str">
        <f t="shared" si="19"/>
        <v>10/05/24</v>
      </c>
      <c r="F604" t="str">
        <f t="shared" si="18"/>
        <v>14/05/24</v>
      </c>
      <c r="G604" s="121">
        <v>1</v>
      </c>
    </row>
    <row r="605" spans="1:7" x14ac:dyDescent="0.3">
      <c r="A605" t="s">
        <v>1026</v>
      </c>
      <c r="B605" t="s">
        <v>2357</v>
      </c>
      <c r="C605" t="s">
        <v>1786</v>
      </c>
      <c r="D605" t="s">
        <v>1786</v>
      </c>
      <c r="E605" t="str">
        <f t="shared" si="19"/>
        <v>10/05/24</v>
      </c>
      <c r="F605" t="str">
        <f t="shared" si="18"/>
        <v>10/05/24</v>
      </c>
      <c r="G605" s="121">
        <v>1</v>
      </c>
    </row>
    <row r="606" spans="1:7" x14ac:dyDescent="0.3">
      <c r="A606" t="s">
        <v>1027</v>
      </c>
      <c r="B606" t="s">
        <v>2358</v>
      </c>
      <c r="C606" t="s">
        <v>1786</v>
      </c>
      <c r="D606" t="s">
        <v>1786</v>
      </c>
      <c r="E606" t="str">
        <f t="shared" si="19"/>
        <v>10/05/24</v>
      </c>
      <c r="F606" t="str">
        <f t="shared" si="18"/>
        <v>10/05/24</v>
      </c>
      <c r="G606" s="121">
        <v>1</v>
      </c>
    </row>
    <row r="607" spans="1:7" x14ac:dyDescent="0.3">
      <c r="A607" t="s">
        <v>1028</v>
      </c>
      <c r="B607" t="s">
        <v>2359</v>
      </c>
      <c r="C607" t="s">
        <v>1786</v>
      </c>
      <c r="D607" t="s">
        <v>1725</v>
      </c>
      <c r="E607" t="str">
        <f t="shared" si="19"/>
        <v>10/05/24</v>
      </c>
      <c r="F607" t="str">
        <f t="shared" si="18"/>
        <v>13/05/24</v>
      </c>
      <c r="G607" s="121">
        <v>1</v>
      </c>
    </row>
    <row r="608" spans="1:7" x14ac:dyDescent="0.3">
      <c r="A608" t="s">
        <v>1029</v>
      </c>
      <c r="B608" t="s">
        <v>2360</v>
      </c>
      <c r="C608" t="s">
        <v>1725</v>
      </c>
      <c r="D608" t="s">
        <v>1725</v>
      </c>
      <c r="E608" t="str">
        <f t="shared" si="19"/>
        <v>13/05/24</v>
      </c>
      <c r="F608" t="str">
        <f t="shared" si="18"/>
        <v>13/05/24</v>
      </c>
      <c r="G608" s="121">
        <v>1</v>
      </c>
    </row>
    <row r="609" spans="1:7" x14ac:dyDescent="0.3">
      <c r="A609" t="s">
        <v>1030</v>
      </c>
      <c r="B609" t="s">
        <v>2361</v>
      </c>
      <c r="C609" t="s">
        <v>1725</v>
      </c>
      <c r="D609" t="s">
        <v>1757</v>
      </c>
      <c r="E609" t="str">
        <f t="shared" si="19"/>
        <v>13/05/24</v>
      </c>
      <c r="F609" t="str">
        <f t="shared" si="18"/>
        <v>14/05/24</v>
      </c>
      <c r="G609" s="121">
        <v>1</v>
      </c>
    </row>
    <row r="610" spans="1:7" x14ac:dyDescent="0.3">
      <c r="A610" t="s">
        <v>1031</v>
      </c>
      <c r="B610" t="s">
        <v>2362</v>
      </c>
      <c r="C610" t="s">
        <v>1757</v>
      </c>
      <c r="D610" t="s">
        <v>1757</v>
      </c>
      <c r="E610" t="str">
        <f t="shared" si="19"/>
        <v>14/05/24</v>
      </c>
      <c r="F610" t="str">
        <f t="shared" si="18"/>
        <v>14/05/24</v>
      </c>
      <c r="G610" s="121">
        <v>1</v>
      </c>
    </row>
    <row r="611" spans="1:7" x14ac:dyDescent="0.3">
      <c r="A611" t="s">
        <v>1032</v>
      </c>
      <c r="B611" t="s">
        <v>2370</v>
      </c>
      <c r="C611" t="s">
        <v>1757</v>
      </c>
      <c r="D611" t="s">
        <v>1760</v>
      </c>
      <c r="E611" t="str">
        <f t="shared" si="19"/>
        <v>14/05/24</v>
      </c>
      <c r="F611" t="str">
        <f t="shared" si="18"/>
        <v>16/05/24</v>
      </c>
      <c r="G611" s="121">
        <v>1</v>
      </c>
    </row>
    <row r="612" spans="1:7" x14ac:dyDescent="0.3">
      <c r="A612" t="s">
        <v>1033</v>
      </c>
      <c r="B612" t="s">
        <v>2357</v>
      </c>
      <c r="C612" t="s">
        <v>1757</v>
      </c>
      <c r="D612" t="s">
        <v>1757</v>
      </c>
      <c r="E612" t="str">
        <f t="shared" si="19"/>
        <v>14/05/24</v>
      </c>
      <c r="F612" t="str">
        <f t="shared" si="18"/>
        <v>14/05/24</v>
      </c>
      <c r="G612" s="121">
        <v>1</v>
      </c>
    </row>
    <row r="613" spans="1:7" x14ac:dyDescent="0.3">
      <c r="A613" t="s">
        <v>1034</v>
      </c>
      <c r="B613" t="s">
        <v>2358</v>
      </c>
      <c r="C613" t="s">
        <v>1757</v>
      </c>
      <c r="D613" t="s">
        <v>1757</v>
      </c>
      <c r="E613" t="str">
        <f t="shared" si="19"/>
        <v>14/05/24</v>
      </c>
      <c r="F613" t="str">
        <f t="shared" si="18"/>
        <v>14/05/24</v>
      </c>
      <c r="G613" s="121">
        <v>1</v>
      </c>
    </row>
    <row r="614" spans="1:7" x14ac:dyDescent="0.3">
      <c r="A614" t="s">
        <v>1035</v>
      </c>
      <c r="B614" t="s">
        <v>2359</v>
      </c>
      <c r="C614" t="s">
        <v>1757</v>
      </c>
      <c r="D614" t="s">
        <v>1784</v>
      </c>
      <c r="E614" t="str">
        <f t="shared" si="19"/>
        <v>14/05/24</v>
      </c>
      <c r="F614" t="str">
        <f t="shared" si="18"/>
        <v>15/05/24</v>
      </c>
      <c r="G614" s="121">
        <v>1</v>
      </c>
    </row>
    <row r="615" spans="1:7" x14ac:dyDescent="0.3">
      <c r="A615" t="s">
        <v>1036</v>
      </c>
      <c r="B615" t="s">
        <v>2360</v>
      </c>
      <c r="C615" t="s">
        <v>1784</v>
      </c>
      <c r="D615" t="s">
        <v>1784</v>
      </c>
      <c r="E615" t="str">
        <f t="shared" si="19"/>
        <v>15/05/24</v>
      </c>
      <c r="F615" t="str">
        <f t="shared" si="18"/>
        <v>15/05/24</v>
      </c>
      <c r="G615" s="121">
        <v>1</v>
      </c>
    </row>
    <row r="616" spans="1:7" x14ac:dyDescent="0.3">
      <c r="A616" t="s">
        <v>1037</v>
      </c>
      <c r="B616" t="s">
        <v>2361</v>
      </c>
      <c r="C616" t="s">
        <v>1784</v>
      </c>
      <c r="D616" t="s">
        <v>1760</v>
      </c>
      <c r="E616" t="str">
        <f t="shared" si="19"/>
        <v>15/05/24</v>
      </c>
      <c r="F616" t="str">
        <f t="shared" si="18"/>
        <v>16/05/24</v>
      </c>
      <c r="G616" s="121">
        <v>1</v>
      </c>
    </row>
    <row r="617" spans="1:7" x14ac:dyDescent="0.3">
      <c r="A617" t="s">
        <v>1038</v>
      </c>
      <c r="B617" t="s">
        <v>2362</v>
      </c>
      <c r="C617" t="s">
        <v>1760</v>
      </c>
      <c r="D617" t="s">
        <v>1760</v>
      </c>
      <c r="E617" t="str">
        <f t="shared" si="19"/>
        <v>16/05/24</v>
      </c>
      <c r="F617" t="str">
        <f t="shared" si="18"/>
        <v>16/05/24</v>
      </c>
      <c r="G617" s="121">
        <v>1</v>
      </c>
    </row>
    <row r="618" spans="1:7" x14ac:dyDescent="0.3">
      <c r="A618" t="s">
        <v>1039</v>
      </c>
      <c r="B618" t="s">
        <v>2371</v>
      </c>
      <c r="C618" t="s">
        <v>1757</v>
      </c>
      <c r="D618" t="s">
        <v>1760</v>
      </c>
      <c r="E618" t="str">
        <f t="shared" si="19"/>
        <v>14/05/24</v>
      </c>
      <c r="F618" t="str">
        <f t="shared" si="18"/>
        <v>16/05/24</v>
      </c>
      <c r="G618" s="121">
        <v>1</v>
      </c>
    </row>
    <row r="619" spans="1:7" x14ac:dyDescent="0.3">
      <c r="A619" t="s">
        <v>1040</v>
      </c>
      <c r="B619" t="s">
        <v>2357</v>
      </c>
      <c r="C619" t="s">
        <v>1757</v>
      </c>
      <c r="D619" t="s">
        <v>1757</v>
      </c>
      <c r="E619" t="str">
        <f t="shared" si="19"/>
        <v>14/05/24</v>
      </c>
      <c r="F619" t="str">
        <f t="shared" si="18"/>
        <v>14/05/24</v>
      </c>
      <c r="G619" s="121">
        <v>1</v>
      </c>
    </row>
    <row r="620" spans="1:7" x14ac:dyDescent="0.3">
      <c r="A620" t="s">
        <v>1041</v>
      </c>
      <c r="B620" t="s">
        <v>2358</v>
      </c>
      <c r="C620" t="s">
        <v>1757</v>
      </c>
      <c r="D620" t="s">
        <v>1757</v>
      </c>
      <c r="E620" t="str">
        <f t="shared" si="19"/>
        <v>14/05/24</v>
      </c>
      <c r="F620" t="str">
        <f t="shared" si="18"/>
        <v>14/05/24</v>
      </c>
      <c r="G620" s="121">
        <v>1</v>
      </c>
    </row>
    <row r="621" spans="1:7" x14ac:dyDescent="0.3">
      <c r="A621" t="s">
        <v>1042</v>
      </c>
      <c r="B621" t="s">
        <v>2359</v>
      </c>
      <c r="C621" t="s">
        <v>1757</v>
      </c>
      <c r="D621" t="s">
        <v>1784</v>
      </c>
      <c r="E621" t="str">
        <f t="shared" si="19"/>
        <v>14/05/24</v>
      </c>
      <c r="F621" t="str">
        <f t="shared" si="18"/>
        <v>15/05/24</v>
      </c>
      <c r="G621" s="121">
        <v>1</v>
      </c>
    </row>
    <row r="622" spans="1:7" x14ac:dyDescent="0.3">
      <c r="A622" t="s">
        <v>1043</v>
      </c>
      <c r="B622" t="s">
        <v>2360</v>
      </c>
      <c r="C622" t="s">
        <v>1784</v>
      </c>
      <c r="D622" t="s">
        <v>1784</v>
      </c>
      <c r="E622" t="str">
        <f t="shared" si="19"/>
        <v>15/05/24</v>
      </c>
      <c r="F622" t="str">
        <f t="shared" si="18"/>
        <v>15/05/24</v>
      </c>
      <c r="G622" s="121">
        <v>1</v>
      </c>
    </row>
    <row r="623" spans="1:7" x14ac:dyDescent="0.3">
      <c r="A623" t="s">
        <v>1044</v>
      </c>
      <c r="B623" t="s">
        <v>2361</v>
      </c>
      <c r="C623" t="s">
        <v>1784</v>
      </c>
      <c r="D623" t="s">
        <v>1760</v>
      </c>
      <c r="E623" t="str">
        <f t="shared" si="19"/>
        <v>15/05/24</v>
      </c>
      <c r="F623" t="str">
        <f t="shared" si="18"/>
        <v>16/05/24</v>
      </c>
      <c r="G623" s="121">
        <v>1</v>
      </c>
    </row>
    <row r="624" spans="1:7" x14ac:dyDescent="0.3">
      <c r="A624" t="s">
        <v>1045</v>
      </c>
      <c r="B624" t="s">
        <v>2362</v>
      </c>
      <c r="C624" t="s">
        <v>1760</v>
      </c>
      <c r="D624" t="s">
        <v>1760</v>
      </c>
      <c r="E624" t="str">
        <f t="shared" si="19"/>
        <v>16/05/24</v>
      </c>
      <c r="F624" t="str">
        <f t="shared" si="18"/>
        <v>16/05/24</v>
      </c>
      <c r="G624" s="121">
        <v>1</v>
      </c>
    </row>
    <row r="625" spans="1:7" x14ac:dyDescent="0.3">
      <c r="A625" t="s">
        <v>1046</v>
      </c>
      <c r="B625" t="s">
        <v>2372</v>
      </c>
      <c r="C625" t="s">
        <v>1757</v>
      </c>
      <c r="D625" t="s">
        <v>1760</v>
      </c>
      <c r="E625" t="str">
        <f t="shared" si="19"/>
        <v>14/05/24</v>
      </c>
      <c r="F625" t="str">
        <f t="shared" si="18"/>
        <v>16/05/24</v>
      </c>
      <c r="G625" s="121">
        <v>1</v>
      </c>
    </row>
    <row r="626" spans="1:7" x14ac:dyDescent="0.3">
      <c r="A626" t="s">
        <v>1047</v>
      </c>
      <c r="B626" t="s">
        <v>2357</v>
      </c>
      <c r="C626" t="s">
        <v>1757</v>
      </c>
      <c r="D626" t="s">
        <v>1757</v>
      </c>
      <c r="E626" t="str">
        <f t="shared" si="19"/>
        <v>14/05/24</v>
      </c>
      <c r="F626" t="str">
        <f t="shared" si="18"/>
        <v>14/05/24</v>
      </c>
      <c r="G626" s="121">
        <v>1</v>
      </c>
    </row>
    <row r="627" spans="1:7" x14ac:dyDescent="0.3">
      <c r="A627" t="s">
        <v>1048</v>
      </c>
      <c r="B627" t="s">
        <v>2358</v>
      </c>
      <c r="C627" t="s">
        <v>1757</v>
      </c>
      <c r="D627" t="s">
        <v>1757</v>
      </c>
      <c r="E627" t="str">
        <f t="shared" si="19"/>
        <v>14/05/24</v>
      </c>
      <c r="F627" t="str">
        <f t="shared" si="18"/>
        <v>14/05/24</v>
      </c>
      <c r="G627" s="121">
        <v>1</v>
      </c>
    </row>
    <row r="628" spans="1:7" x14ac:dyDescent="0.3">
      <c r="A628" t="s">
        <v>1049</v>
      </c>
      <c r="B628" t="s">
        <v>2359</v>
      </c>
      <c r="C628" t="s">
        <v>1757</v>
      </c>
      <c r="D628" t="s">
        <v>1784</v>
      </c>
      <c r="E628" t="str">
        <f t="shared" si="19"/>
        <v>14/05/24</v>
      </c>
      <c r="F628" t="str">
        <f t="shared" si="18"/>
        <v>15/05/24</v>
      </c>
      <c r="G628" s="121">
        <v>1</v>
      </c>
    </row>
    <row r="629" spans="1:7" x14ac:dyDescent="0.3">
      <c r="A629" t="s">
        <v>1050</v>
      </c>
      <c r="B629" t="s">
        <v>2360</v>
      </c>
      <c r="C629" t="s">
        <v>1784</v>
      </c>
      <c r="D629" t="s">
        <v>1784</v>
      </c>
      <c r="E629" t="str">
        <f t="shared" si="19"/>
        <v>15/05/24</v>
      </c>
      <c r="F629" t="str">
        <f t="shared" si="18"/>
        <v>15/05/24</v>
      </c>
      <c r="G629" s="121">
        <v>1</v>
      </c>
    </row>
    <row r="630" spans="1:7" x14ac:dyDescent="0.3">
      <c r="A630" t="s">
        <v>1051</v>
      </c>
      <c r="B630" t="s">
        <v>2361</v>
      </c>
      <c r="C630" t="s">
        <v>1784</v>
      </c>
      <c r="D630" t="s">
        <v>1760</v>
      </c>
      <c r="E630" t="str">
        <f t="shared" si="19"/>
        <v>15/05/24</v>
      </c>
      <c r="F630" t="str">
        <f t="shared" si="18"/>
        <v>16/05/24</v>
      </c>
      <c r="G630" s="121">
        <v>1</v>
      </c>
    </row>
    <row r="631" spans="1:7" x14ac:dyDescent="0.3">
      <c r="A631" t="s">
        <v>1052</v>
      </c>
      <c r="B631" t="s">
        <v>2362</v>
      </c>
      <c r="C631" t="s">
        <v>1760</v>
      </c>
      <c r="D631" t="s">
        <v>1760</v>
      </c>
      <c r="E631" t="str">
        <f t="shared" si="19"/>
        <v>16/05/24</v>
      </c>
      <c r="F631" t="str">
        <f t="shared" si="18"/>
        <v>16/05/24</v>
      </c>
      <c r="G631" s="121">
        <v>1</v>
      </c>
    </row>
    <row r="632" spans="1:7" x14ac:dyDescent="0.3">
      <c r="A632" t="s">
        <v>1053</v>
      </c>
      <c r="B632" t="s">
        <v>2373</v>
      </c>
      <c r="C632" t="s">
        <v>1757</v>
      </c>
      <c r="D632" t="s">
        <v>1760</v>
      </c>
      <c r="E632" t="str">
        <f t="shared" si="19"/>
        <v>14/05/24</v>
      </c>
      <c r="F632" t="str">
        <f t="shared" si="18"/>
        <v>16/05/24</v>
      </c>
      <c r="G632" s="121">
        <v>1</v>
      </c>
    </row>
    <row r="633" spans="1:7" x14ac:dyDescent="0.3">
      <c r="A633" t="s">
        <v>1054</v>
      </c>
      <c r="B633" t="s">
        <v>2357</v>
      </c>
      <c r="C633" t="s">
        <v>1757</v>
      </c>
      <c r="D633" t="s">
        <v>1757</v>
      </c>
      <c r="E633" t="str">
        <f t="shared" si="19"/>
        <v>14/05/24</v>
      </c>
      <c r="F633" t="str">
        <f t="shared" si="18"/>
        <v>14/05/24</v>
      </c>
      <c r="G633" s="121">
        <v>1</v>
      </c>
    </row>
    <row r="634" spans="1:7" x14ac:dyDescent="0.3">
      <c r="A634" t="s">
        <v>1055</v>
      </c>
      <c r="B634" t="s">
        <v>2358</v>
      </c>
      <c r="C634" t="s">
        <v>1757</v>
      </c>
      <c r="D634" t="s">
        <v>1757</v>
      </c>
      <c r="E634" t="str">
        <f t="shared" si="19"/>
        <v>14/05/24</v>
      </c>
      <c r="F634" t="str">
        <f t="shared" si="18"/>
        <v>14/05/24</v>
      </c>
      <c r="G634" s="121">
        <v>1</v>
      </c>
    </row>
    <row r="635" spans="1:7" x14ac:dyDescent="0.3">
      <c r="A635" t="s">
        <v>1056</v>
      </c>
      <c r="B635" t="s">
        <v>2359</v>
      </c>
      <c r="C635" t="s">
        <v>1757</v>
      </c>
      <c r="D635" t="s">
        <v>1784</v>
      </c>
      <c r="E635" t="str">
        <f t="shared" si="19"/>
        <v>14/05/24</v>
      </c>
      <c r="F635" t="str">
        <f t="shared" si="18"/>
        <v>15/05/24</v>
      </c>
      <c r="G635" s="121">
        <v>1</v>
      </c>
    </row>
    <row r="636" spans="1:7" x14ac:dyDescent="0.3">
      <c r="A636" t="s">
        <v>1057</v>
      </c>
      <c r="B636" t="s">
        <v>2360</v>
      </c>
      <c r="C636" t="s">
        <v>1784</v>
      </c>
      <c r="D636" t="s">
        <v>1784</v>
      </c>
      <c r="E636" t="str">
        <f t="shared" si="19"/>
        <v>15/05/24</v>
      </c>
      <c r="F636" t="str">
        <f t="shared" si="18"/>
        <v>15/05/24</v>
      </c>
      <c r="G636" s="121">
        <v>1</v>
      </c>
    </row>
    <row r="637" spans="1:7" x14ac:dyDescent="0.3">
      <c r="A637" t="s">
        <v>1058</v>
      </c>
      <c r="B637" t="s">
        <v>2361</v>
      </c>
      <c r="C637" t="s">
        <v>1784</v>
      </c>
      <c r="D637" t="s">
        <v>1760</v>
      </c>
      <c r="E637" t="str">
        <f t="shared" si="19"/>
        <v>15/05/24</v>
      </c>
      <c r="F637" t="str">
        <f t="shared" si="18"/>
        <v>16/05/24</v>
      </c>
      <c r="G637" s="121">
        <v>1</v>
      </c>
    </row>
    <row r="638" spans="1:7" x14ac:dyDescent="0.3">
      <c r="A638" t="s">
        <v>1059</v>
      </c>
      <c r="B638" t="s">
        <v>2362</v>
      </c>
      <c r="C638" t="s">
        <v>1760</v>
      </c>
      <c r="D638" t="s">
        <v>1760</v>
      </c>
      <c r="E638" t="str">
        <f t="shared" si="19"/>
        <v>16/05/24</v>
      </c>
      <c r="F638" t="str">
        <f t="shared" si="18"/>
        <v>16/05/24</v>
      </c>
      <c r="G638" s="121">
        <v>1</v>
      </c>
    </row>
    <row r="639" spans="1:7" x14ac:dyDescent="0.3">
      <c r="A639" t="s">
        <v>1060</v>
      </c>
      <c r="B639" t="s">
        <v>2374</v>
      </c>
      <c r="C639" t="s">
        <v>1757</v>
      </c>
      <c r="D639" t="s">
        <v>1760</v>
      </c>
      <c r="E639" t="str">
        <f t="shared" si="19"/>
        <v>14/05/24</v>
      </c>
      <c r="F639" t="str">
        <f t="shared" si="18"/>
        <v>16/05/24</v>
      </c>
      <c r="G639" s="121">
        <v>1</v>
      </c>
    </row>
    <row r="640" spans="1:7" x14ac:dyDescent="0.3">
      <c r="A640" t="s">
        <v>1061</v>
      </c>
      <c r="B640" t="s">
        <v>2357</v>
      </c>
      <c r="C640" t="s">
        <v>1757</v>
      </c>
      <c r="D640" t="s">
        <v>1757</v>
      </c>
      <c r="E640" t="str">
        <f t="shared" si="19"/>
        <v>14/05/24</v>
      </c>
      <c r="F640" t="str">
        <f t="shared" si="18"/>
        <v>14/05/24</v>
      </c>
      <c r="G640" s="121">
        <v>1</v>
      </c>
    </row>
    <row r="641" spans="1:7" x14ac:dyDescent="0.3">
      <c r="A641" t="s">
        <v>1062</v>
      </c>
      <c r="B641" t="s">
        <v>2358</v>
      </c>
      <c r="C641" t="s">
        <v>1757</v>
      </c>
      <c r="D641" t="s">
        <v>1757</v>
      </c>
      <c r="E641" t="str">
        <f t="shared" si="19"/>
        <v>14/05/24</v>
      </c>
      <c r="F641" t="str">
        <f t="shared" si="18"/>
        <v>14/05/24</v>
      </c>
      <c r="G641" s="121">
        <v>1</v>
      </c>
    </row>
    <row r="642" spans="1:7" x14ac:dyDescent="0.3">
      <c r="A642" t="s">
        <v>1063</v>
      </c>
      <c r="B642" t="s">
        <v>2359</v>
      </c>
      <c r="C642" t="s">
        <v>1757</v>
      </c>
      <c r="D642" t="s">
        <v>1784</v>
      </c>
      <c r="E642" t="str">
        <f t="shared" si="19"/>
        <v>14/05/24</v>
      </c>
      <c r="F642" t="str">
        <f t="shared" si="18"/>
        <v>15/05/24</v>
      </c>
      <c r="G642" s="121">
        <v>1</v>
      </c>
    </row>
    <row r="643" spans="1:7" x14ac:dyDescent="0.3">
      <c r="A643" t="s">
        <v>1064</v>
      </c>
      <c r="B643" t="s">
        <v>2360</v>
      </c>
      <c r="C643" t="s">
        <v>1784</v>
      </c>
      <c r="D643" t="s">
        <v>1784</v>
      </c>
      <c r="E643" t="str">
        <f t="shared" si="19"/>
        <v>15/05/24</v>
      </c>
      <c r="F643" t="str">
        <f t="shared" ref="F643:F706" si="20">RIGHT(D643,8)</f>
        <v>15/05/24</v>
      </c>
      <c r="G643" s="121">
        <v>1</v>
      </c>
    </row>
    <row r="644" spans="1:7" x14ac:dyDescent="0.3">
      <c r="A644" t="s">
        <v>1065</v>
      </c>
      <c r="B644" t="s">
        <v>2361</v>
      </c>
      <c r="C644" t="s">
        <v>1784</v>
      </c>
      <c r="D644" t="s">
        <v>1760</v>
      </c>
      <c r="E644" t="str">
        <f t="shared" ref="E644:E707" si="21">RIGHT(C644,8)</f>
        <v>15/05/24</v>
      </c>
      <c r="F644" t="str">
        <f t="shared" si="20"/>
        <v>16/05/24</v>
      </c>
      <c r="G644" s="121">
        <v>1</v>
      </c>
    </row>
    <row r="645" spans="1:7" x14ac:dyDescent="0.3">
      <c r="A645" t="s">
        <v>1066</v>
      </c>
      <c r="B645" t="s">
        <v>2362</v>
      </c>
      <c r="C645" t="s">
        <v>1760</v>
      </c>
      <c r="D645" t="s">
        <v>1760</v>
      </c>
      <c r="E645" t="str">
        <f t="shared" si="21"/>
        <v>16/05/24</v>
      </c>
      <c r="F645" t="str">
        <f t="shared" si="20"/>
        <v>16/05/24</v>
      </c>
      <c r="G645" s="121">
        <v>1</v>
      </c>
    </row>
    <row r="646" spans="1:7" x14ac:dyDescent="0.3">
      <c r="A646" t="s">
        <v>1067</v>
      </c>
      <c r="B646" t="s">
        <v>2250</v>
      </c>
      <c r="C646" t="s">
        <v>1851</v>
      </c>
      <c r="D646" t="s">
        <v>1838</v>
      </c>
      <c r="E646" t="str">
        <f t="shared" si="21"/>
        <v>11/09/24</v>
      </c>
      <c r="F646" t="str">
        <f t="shared" si="20"/>
        <v>27/09/24</v>
      </c>
      <c r="G646" s="121">
        <v>0</v>
      </c>
    </row>
    <row r="647" spans="1:7" x14ac:dyDescent="0.3">
      <c r="A647" t="s">
        <v>1068</v>
      </c>
      <c r="B647" t="s">
        <v>2251</v>
      </c>
      <c r="C647" t="s">
        <v>1851</v>
      </c>
      <c r="D647" t="s">
        <v>1894</v>
      </c>
      <c r="E647" t="str">
        <f t="shared" si="21"/>
        <v>11/09/24</v>
      </c>
      <c r="F647" t="str">
        <f t="shared" si="20"/>
        <v>19/09/24</v>
      </c>
      <c r="G647" s="121">
        <v>0</v>
      </c>
    </row>
    <row r="648" spans="1:7" x14ac:dyDescent="0.3">
      <c r="A648" t="s">
        <v>1069</v>
      </c>
      <c r="B648" t="s">
        <v>2252</v>
      </c>
      <c r="C648" t="s">
        <v>1894</v>
      </c>
      <c r="D648" t="s">
        <v>1838</v>
      </c>
      <c r="E648" t="str">
        <f t="shared" si="21"/>
        <v>19/09/24</v>
      </c>
      <c r="F648" t="str">
        <f t="shared" si="20"/>
        <v>27/09/24</v>
      </c>
      <c r="G648" s="121">
        <v>0</v>
      </c>
    </row>
    <row r="649" spans="1:7" x14ac:dyDescent="0.3">
      <c r="A649" t="s">
        <v>1070</v>
      </c>
      <c r="B649" t="s">
        <v>1962</v>
      </c>
      <c r="C649" t="s">
        <v>1712</v>
      </c>
      <c r="D649" t="s">
        <v>1885</v>
      </c>
      <c r="E649" t="str">
        <f t="shared" si="21"/>
        <v>24/08/23</v>
      </c>
      <c r="F649" t="str">
        <f t="shared" si="20"/>
        <v>26/08/24</v>
      </c>
      <c r="G649" s="121">
        <v>0.65</v>
      </c>
    </row>
    <row r="650" spans="1:7" x14ac:dyDescent="0.3">
      <c r="A650" t="s">
        <v>1071</v>
      </c>
      <c r="B650" t="s">
        <v>1963</v>
      </c>
      <c r="C650" t="s">
        <v>1839</v>
      </c>
      <c r="D650" t="s">
        <v>1839</v>
      </c>
      <c r="E650" t="str">
        <f t="shared" si="21"/>
        <v>ND</v>
      </c>
      <c r="F650" t="str">
        <f t="shared" si="20"/>
        <v>ND</v>
      </c>
      <c r="G650" s="121">
        <v>0.11</v>
      </c>
    </row>
    <row r="651" spans="1:7" x14ac:dyDescent="0.3">
      <c r="A651" t="s">
        <v>1072</v>
      </c>
      <c r="B651" t="s">
        <v>2375</v>
      </c>
      <c r="C651" t="s">
        <v>1761</v>
      </c>
      <c r="D651" t="s">
        <v>1729</v>
      </c>
      <c r="E651" t="str">
        <f t="shared" si="21"/>
        <v>11/06/24</v>
      </c>
      <c r="F651" t="str">
        <f t="shared" si="20"/>
        <v>20/06/24</v>
      </c>
      <c r="G651" s="121">
        <v>0.28000000000000003</v>
      </c>
    </row>
    <row r="652" spans="1:7" x14ac:dyDescent="0.3">
      <c r="A652" t="s">
        <v>1073</v>
      </c>
      <c r="B652" t="s">
        <v>2376</v>
      </c>
      <c r="C652" t="s">
        <v>1729</v>
      </c>
      <c r="D652" t="s">
        <v>1895</v>
      </c>
      <c r="E652" t="str">
        <f t="shared" si="21"/>
        <v>20/06/24</v>
      </c>
      <c r="F652" t="str">
        <f t="shared" si="20"/>
        <v>01/07/24</v>
      </c>
      <c r="G652" s="121">
        <v>0.23</v>
      </c>
    </row>
    <row r="653" spans="1:7" x14ac:dyDescent="0.3">
      <c r="A653" t="s">
        <v>1074</v>
      </c>
      <c r="B653" t="s">
        <v>2377</v>
      </c>
      <c r="C653" t="s">
        <v>1895</v>
      </c>
      <c r="D653" t="s">
        <v>1896</v>
      </c>
      <c r="E653" t="str">
        <f t="shared" si="21"/>
        <v>01/07/24</v>
      </c>
      <c r="F653" t="str">
        <f t="shared" si="20"/>
        <v>10/07/24</v>
      </c>
      <c r="G653" s="121">
        <v>0.23</v>
      </c>
    </row>
    <row r="654" spans="1:7" x14ac:dyDescent="0.3">
      <c r="A654" t="s">
        <v>1075</v>
      </c>
      <c r="B654" t="s">
        <v>2378</v>
      </c>
      <c r="C654" t="s">
        <v>1896</v>
      </c>
      <c r="D654" t="s">
        <v>1876</v>
      </c>
      <c r="E654" t="str">
        <f t="shared" si="21"/>
        <v>10/07/24</v>
      </c>
      <c r="F654" t="str">
        <f t="shared" si="20"/>
        <v>18/07/24</v>
      </c>
      <c r="G654" s="121">
        <v>0.23</v>
      </c>
    </row>
    <row r="655" spans="1:7" x14ac:dyDescent="0.3">
      <c r="A655" t="s">
        <v>1076</v>
      </c>
      <c r="B655" t="s">
        <v>2379</v>
      </c>
      <c r="C655" t="s">
        <v>1876</v>
      </c>
      <c r="D655" t="s">
        <v>1881</v>
      </c>
      <c r="E655" t="str">
        <f t="shared" si="21"/>
        <v>18/07/24</v>
      </c>
      <c r="F655" t="str">
        <f t="shared" si="20"/>
        <v>29/07/24</v>
      </c>
      <c r="G655" s="121">
        <v>0</v>
      </c>
    </row>
    <row r="656" spans="1:7" x14ac:dyDescent="0.3">
      <c r="A656" t="s">
        <v>1077</v>
      </c>
      <c r="B656" t="s">
        <v>2380</v>
      </c>
      <c r="C656" t="s">
        <v>1881</v>
      </c>
      <c r="D656" t="s">
        <v>1854</v>
      </c>
      <c r="E656" t="str">
        <f t="shared" si="21"/>
        <v>29/07/24</v>
      </c>
      <c r="F656" t="str">
        <f t="shared" si="20"/>
        <v>07/08/24</v>
      </c>
      <c r="G656" s="121">
        <v>0</v>
      </c>
    </row>
    <row r="657" spans="1:7" x14ac:dyDescent="0.3">
      <c r="A657" t="s">
        <v>1078</v>
      </c>
      <c r="B657" t="s">
        <v>2381</v>
      </c>
      <c r="C657" t="s">
        <v>1854</v>
      </c>
      <c r="D657" t="s">
        <v>1884</v>
      </c>
      <c r="E657" t="str">
        <f t="shared" si="21"/>
        <v>07/08/24</v>
      </c>
      <c r="F657" t="str">
        <f t="shared" si="20"/>
        <v>21/08/24</v>
      </c>
      <c r="G657" s="121">
        <v>0.01</v>
      </c>
    </row>
    <row r="658" spans="1:7" x14ac:dyDescent="0.3">
      <c r="A658" t="s">
        <v>1079</v>
      </c>
      <c r="B658" t="s">
        <v>2382</v>
      </c>
      <c r="C658" t="s">
        <v>1892</v>
      </c>
      <c r="D658" t="s">
        <v>1897</v>
      </c>
      <c r="E658" t="str">
        <f t="shared" si="21"/>
        <v>10/06/24</v>
      </c>
      <c r="F658" t="str">
        <f t="shared" si="20"/>
        <v>25/06/24</v>
      </c>
      <c r="G658" s="121">
        <v>0</v>
      </c>
    </row>
    <row r="659" spans="1:7" x14ac:dyDescent="0.3">
      <c r="A659" t="s">
        <v>1080</v>
      </c>
      <c r="B659" t="s">
        <v>2383</v>
      </c>
      <c r="C659" t="s">
        <v>1897</v>
      </c>
      <c r="D659" t="s">
        <v>1895</v>
      </c>
      <c r="E659" t="str">
        <f t="shared" si="21"/>
        <v>25/06/24</v>
      </c>
      <c r="F659" t="str">
        <f t="shared" si="20"/>
        <v>01/07/24</v>
      </c>
      <c r="G659" s="121">
        <v>0.12</v>
      </c>
    </row>
    <row r="660" spans="1:7" x14ac:dyDescent="0.3">
      <c r="A660" t="s">
        <v>1081</v>
      </c>
      <c r="B660" t="s">
        <v>2384</v>
      </c>
      <c r="C660" t="s">
        <v>1898</v>
      </c>
      <c r="D660" t="s">
        <v>1899</v>
      </c>
      <c r="E660" t="str">
        <f t="shared" si="21"/>
        <v>02/07/24</v>
      </c>
      <c r="F660" t="str">
        <f t="shared" si="20"/>
        <v>04/07/24</v>
      </c>
      <c r="G660" s="121">
        <v>0</v>
      </c>
    </row>
    <row r="661" spans="1:7" x14ac:dyDescent="0.3">
      <c r="A661" t="s">
        <v>1082</v>
      </c>
      <c r="B661" t="s">
        <v>2385</v>
      </c>
      <c r="C661" t="s">
        <v>1899</v>
      </c>
      <c r="D661" t="s">
        <v>1900</v>
      </c>
      <c r="E661" t="str">
        <f t="shared" si="21"/>
        <v>04/07/24</v>
      </c>
      <c r="F661" t="str">
        <f t="shared" si="20"/>
        <v>08/07/24</v>
      </c>
      <c r="G661" s="121">
        <v>0</v>
      </c>
    </row>
    <row r="662" spans="1:7" x14ac:dyDescent="0.3">
      <c r="A662" t="s">
        <v>1083</v>
      </c>
      <c r="B662" t="s">
        <v>2386</v>
      </c>
      <c r="C662" t="s">
        <v>1899</v>
      </c>
      <c r="D662" t="s">
        <v>1876</v>
      </c>
      <c r="E662" t="str">
        <f t="shared" si="21"/>
        <v>04/07/24</v>
      </c>
      <c r="F662" t="str">
        <f t="shared" si="20"/>
        <v>18/07/24</v>
      </c>
      <c r="G662" s="121">
        <v>0</v>
      </c>
    </row>
    <row r="663" spans="1:7" x14ac:dyDescent="0.3">
      <c r="A663" t="s">
        <v>1084</v>
      </c>
      <c r="B663" t="s">
        <v>2387</v>
      </c>
      <c r="C663" t="s">
        <v>1896</v>
      </c>
      <c r="D663" t="s">
        <v>1871</v>
      </c>
      <c r="E663" t="str">
        <f t="shared" si="21"/>
        <v>10/07/24</v>
      </c>
      <c r="F663" t="str">
        <f t="shared" si="20"/>
        <v>17/07/24</v>
      </c>
      <c r="G663" s="121">
        <v>1</v>
      </c>
    </row>
    <row r="664" spans="1:7" x14ac:dyDescent="0.3">
      <c r="A664" t="s">
        <v>1085</v>
      </c>
      <c r="B664" t="s">
        <v>2388</v>
      </c>
      <c r="C664" t="s">
        <v>1871</v>
      </c>
      <c r="D664" t="s">
        <v>1901</v>
      </c>
      <c r="E664" t="str">
        <f t="shared" si="21"/>
        <v>17/07/24</v>
      </c>
      <c r="F664" t="str">
        <f t="shared" si="20"/>
        <v>26/07/24</v>
      </c>
      <c r="G664" s="121">
        <v>0</v>
      </c>
    </row>
    <row r="665" spans="1:7" x14ac:dyDescent="0.3">
      <c r="A665" t="s">
        <v>1086</v>
      </c>
      <c r="B665" t="s">
        <v>2389</v>
      </c>
      <c r="C665" t="s">
        <v>1901</v>
      </c>
      <c r="D665" t="s">
        <v>1840</v>
      </c>
      <c r="E665" t="str">
        <f t="shared" si="21"/>
        <v>26/07/24</v>
      </c>
      <c r="F665" t="str">
        <f t="shared" si="20"/>
        <v>30/07/24</v>
      </c>
      <c r="G665" s="121">
        <v>0</v>
      </c>
    </row>
    <row r="666" spans="1:7" x14ac:dyDescent="0.3">
      <c r="A666" t="s">
        <v>1087</v>
      </c>
      <c r="B666" t="s">
        <v>2390</v>
      </c>
      <c r="C666" t="s">
        <v>1840</v>
      </c>
      <c r="D666" t="s">
        <v>1882</v>
      </c>
      <c r="E666" t="str">
        <f t="shared" si="21"/>
        <v>30/07/24</v>
      </c>
      <c r="F666" t="str">
        <f t="shared" si="20"/>
        <v>01/08/24</v>
      </c>
      <c r="G666" s="121">
        <v>0</v>
      </c>
    </row>
    <row r="667" spans="1:7" x14ac:dyDescent="0.3">
      <c r="A667" t="s">
        <v>1088</v>
      </c>
      <c r="B667" t="s">
        <v>2391</v>
      </c>
      <c r="C667" t="s">
        <v>1882</v>
      </c>
      <c r="D667" t="s">
        <v>1841</v>
      </c>
      <c r="E667" t="str">
        <f t="shared" si="21"/>
        <v>01/08/24</v>
      </c>
      <c r="F667" t="str">
        <f t="shared" si="20"/>
        <v>02/08/24</v>
      </c>
      <c r="G667" s="121">
        <v>0</v>
      </c>
    </row>
    <row r="668" spans="1:7" x14ac:dyDescent="0.3">
      <c r="A668" t="s">
        <v>1089</v>
      </c>
      <c r="B668" t="s">
        <v>2392</v>
      </c>
      <c r="C668" t="s">
        <v>1841</v>
      </c>
      <c r="D668" t="s">
        <v>1872</v>
      </c>
      <c r="E668" t="str">
        <f t="shared" si="21"/>
        <v>02/08/24</v>
      </c>
      <c r="F668" t="str">
        <f t="shared" si="20"/>
        <v>06/08/24</v>
      </c>
      <c r="G668" s="121">
        <v>0</v>
      </c>
    </row>
    <row r="669" spans="1:7" x14ac:dyDescent="0.3">
      <c r="A669" t="s">
        <v>1090</v>
      </c>
      <c r="B669" t="s">
        <v>2393</v>
      </c>
      <c r="C669" t="s">
        <v>1872</v>
      </c>
      <c r="D669" t="s">
        <v>1845</v>
      </c>
      <c r="E669" t="str">
        <f t="shared" si="21"/>
        <v>06/08/24</v>
      </c>
      <c r="F669" t="str">
        <f t="shared" si="20"/>
        <v>08/08/24</v>
      </c>
      <c r="G669" s="121">
        <v>0</v>
      </c>
    </row>
    <row r="670" spans="1:7" x14ac:dyDescent="0.3">
      <c r="A670" t="s">
        <v>1091</v>
      </c>
      <c r="B670" t="s">
        <v>2394</v>
      </c>
      <c r="C670" t="s">
        <v>1845</v>
      </c>
      <c r="D670" t="s">
        <v>1883</v>
      </c>
      <c r="E670" t="str">
        <f t="shared" si="21"/>
        <v>08/08/24</v>
      </c>
      <c r="F670" t="str">
        <f t="shared" si="20"/>
        <v>09/08/24</v>
      </c>
      <c r="G670" s="121">
        <v>0</v>
      </c>
    </row>
    <row r="671" spans="1:7" x14ac:dyDescent="0.3">
      <c r="A671" t="s">
        <v>1092</v>
      </c>
      <c r="B671" t="s">
        <v>2395</v>
      </c>
      <c r="C671" t="s">
        <v>1883</v>
      </c>
      <c r="D671" t="s">
        <v>1846</v>
      </c>
      <c r="E671" t="str">
        <f t="shared" si="21"/>
        <v>09/08/24</v>
      </c>
      <c r="F671" t="str">
        <f t="shared" si="20"/>
        <v>13/08/24</v>
      </c>
      <c r="G671" s="121">
        <v>0</v>
      </c>
    </row>
    <row r="672" spans="1:7" x14ac:dyDescent="0.3">
      <c r="A672" t="s">
        <v>1093</v>
      </c>
      <c r="B672" t="s">
        <v>2396</v>
      </c>
      <c r="C672" t="s">
        <v>1846</v>
      </c>
      <c r="D672" t="s">
        <v>1875</v>
      </c>
      <c r="E672" t="str">
        <f t="shared" si="21"/>
        <v>13/08/24</v>
      </c>
      <c r="F672" t="str">
        <f t="shared" si="20"/>
        <v>15/08/24</v>
      </c>
      <c r="G672" s="121">
        <v>0</v>
      </c>
    </row>
    <row r="673" spans="1:7" x14ac:dyDescent="0.3">
      <c r="A673" t="s">
        <v>1094</v>
      </c>
      <c r="B673" t="s">
        <v>2397</v>
      </c>
      <c r="C673" t="s">
        <v>1875</v>
      </c>
      <c r="D673" t="s">
        <v>1885</v>
      </c>
      <c r="E673" t="str">
        <f t="shared" si="21"/>
        <v>15/08/24</v>
      </c>
      <c r="F673" t="str">
        <f t="shared" si="20"/>
        <v>26/08/24</v>
      </c>
      <c r="G673" s="121">
        <v>0</v>
      </c>
    </row>
    <row r="674" spans="1:7" x14ac:dyDescent="0.3">
      <c r="A674" t="s">
        <v>1095</v>
      </c>
      <c r="B674" t="s">
        <v>1964</v>
      </c>
      <c r="C674" t="s">
        <v>1712</v>
      </c>
      <c r="D674" t="s">
        <v>1885</v>
      </c>
      <c r="E674" t="str">
        <f t="shared" si="21"/>
        <v>24/08/23</v>
      </c>
      <c r="F674" t="str">
        <f t="shared" si="20"/>
        <v>26/08/24</v>
      </c>
      <c r="G674" s="121">
        <v>0.82</v>
      </c>
    </row>
    <row r="675" spans="1:7" x14ac:dyDescent="0.3">
      <c r="A675" t="s">
        <v>315</v>
      </c>
      <c r="B675" t="s">
        <v>2398</v>
      </c>
      <c r="C675" t="s">
        <v>1902</v>
      </c>
      <c r="D675" t="s">
        <v>1729</v>
      </c>
      <c r="E675" t="str">
        <f t="shared" si="21"/>
        <v>11/01/24</v>
      </c>
      <c r="F675" t="str">
        <f t="shared" si="20"/>
        <v>20/06/24</v>
      </c>
      <c r="G675" s="121">
        <v>1</v>
      </c>
    </row>
    <row r="676" spans="1:7" x14ac:dyDescent="0.3">
      <c r="A676" t="s">
        <v>1096</v>
      </c>
      <c r="B676" t="s">
        <v>2301</v>
      </c>
      <c r="C676" t="s">
        <v>1902</v>
      </c>
      <c r="D676" t="s">
        <v>1738</v>
      </c>
      <c r="E676" t="str">
        <f t="shared" si="21"/>
        <v>11/01/24</v>
      </c>
      <c r="F676" t="str">
        <f t="shared" si="20"/>
        <v>23/02/24</v>
      </c>
      <c r="G676" s="121">
        <v>1</v>
      </c>
    </row>
    <row r="677" spans="1:7" x14ac:dyDescent="0.3">
      <c r="A677" t="s">
        <v>1097</v>
      </c>
      <c r="B677" t="s">
        <v>2399</v>
      </c>
      <c r="C677" t="s">
        <v>1866</v>
      </c>
      <c r="D677" t="s">
        <v>1863</v>
      </c>
      <c r="E677" t="str">
        <f t="shared" si="21"/>
        <v>29/01/24</v>
      </c>
      <c r="F677" t="str">
        <f t="shared" si="20"/>
        <v>30/01/24</v>
      </c>
      <c r="G677" s="121">
        <v>1</v>
      </c>
    </row>
    <row r="678" spans="1:7" x14ac:dyDescent="0.3">
      <c r="A678" t="s">
        <v>1098</v>
      </c>
      <c r="B678" t="s">
        <v>2400</v>
      </c>
      <c r="C678" t="s">
        <v>1863</v>
      </c>
      <c r="D678" t="s">
        <v>1863</v>
      </c>
      <c r="E678" t="str">
        <f t="shared" si="21"/>
        <v>30/01/24</v>
      </c>
      <c r="F678" t="str">
        <f t="shared" si="20"/>
        <v>30/01/24</v>
      </c>
      <c r="G678" s="121">
        <v>1</v>
      </c>
    </row>
    <row r="679" spans="1:7" x14ac:dyDescent="0.3">
      <c r="A679" t="s">
        <v>290</v>
      </c>
      <c r="B679" t="s">
        <v>2302</v>
      </c>
      <c r="C679" t="s">
        <v>1820</v>
      </c>
      <c r="D679" t="s">
        <v>1771</v>
      </c>
      <c r="E679" t="str">
        <f t="shared" si="21"/>
        <v>12/04/24</v>
      </c>
      <c r="F679" t="str">
        <f t="shared" si="20"/>
        <v>17/04/24</v>
      </c>
      <c r="G679" s="121">
        <v>1</v>
      </c>
    </row>
    <row r="680" spans="1:7" x14ac:dyDescent="0.3">
      <c r="A680" t="s">
        <v>293</v>
      </c>
      <c r="B680" t="s">
        <v>2401</v>
      </c>
      <c r="C680" t="s">
        <v>1809</v>
      </c>
      <c r="D680" t="s">
        <v>1735</v>
      </c>
      <c r="E680" t="str">
        <f t="shared" si="21"/>
        <v>16/02/24</v>
      </c>
      <c r="F680" t="str">
        <f t="shared" si="20"/>
        <v>21/02/24</v>
      </c>
      <c r="G680" s="121">
        <v>1</v>
      </c>
    </row>
    <row r="681" spans="1:7" x14ac:dyDescent="0.3">
      <c r="A681" t="s">
        <v>294</v>
      </c>
      <c r="B681" t="s">
        <v>2402</v>
      </c>
      <c r="C681" t="s">
        <v>1735</v>
      </c>
      <c r="D681" t="s">
        <v>1737</v>
      </c>
      <c r="E681" t="str">
        <f t="shared" si="21"/>
        <v>21/02/24</v>
      </c>
      <c r="F681" t="str">
        <f t="shared" si="20"/>
        <v>22/02/24</v>
      </c>
      <c r="G681" s="121">
        <v>1</v>
      </c>
    </row>
    <row r="682" spans="1:7" x14ac:dyDescent="0.3">
      <c r="A682" t="s">
        <v>295</v>
      </c>
      <c r="B682" t="s">
        <v>2289</v>
      </c>
      <c r="C682" t="s">
        <v>1858</v>
      </c>
      <c r="D682" t="s">
        <v>1892</v>
      </c>
      <c r="E682" t="str">
        <f t="shared" si="21"/>
        <v>06/06/24</v>
      </c>
      <c r="F682" t="str">
        <f t="shared" si="20"/>
        <v>10/06/24</v>
      </c>
      <c r="G682" s="121">
        <v>1</v>
      </c>
    </row>
    <row r="683" spans="1:7" x14ac:dyDescent="0.3">
      <c r="A683" t="s">
        <v>316</v>
      </c>
      <c r="B683" t="s">
        <v>2403</v>
      </c>
      <c r="C683" t="s">
        <v>1712</v>
      </c>
      <c r="D683" t="s">
        <v>1895</v>
      </c>
      <c r="E683" t="str">
        <f t="shared" si="21"/>
        <v>24/08/23</v>
      </c>
      <c r="F683" t="str">
        <f t="shared" si="20"/>
        <v>01/07/24</v>
      </c>
      <c r="G683" s="121">
        <v>1</v>
      </c>
    </row>
    <row r="684" spans="1:7" x14ac:dyDescent="0.3">
      <c r="A684" t="s">
        <v>1099</v>
      </c>
      <c r="B684" t="s">
        <v>2301</v>
      </c>
      <c r="C684" t="s">
        <v>1903</v>
      </c>
      <c r="D684" t="s">
        <v>1904</v>
      </c>
      <c r="E684" t="str">
        <f t="shared" si="21"/>
        <v>13/11/23</v>
      </c>
      <c r="F684" t="str">
        <f t="shared" si="20"/>
        <v>29/11/23</v>
      </c>
      <c r="G684" s="121">
        <v>1</v>
      </c>
    </row>
    <row r="685" spans="1:7" x14ac:dyDescent="0.3">
      <c r="A685" t="s">
        <v>1100</v>
      </c>
      <c r="B685" t="s">
        <v>2399</v>
      </c>
      <c r="C685" t="s">
        <v>1828</v>
      </c>
      <c r="D685" t="s">
        <v>1829</v>
      </c>
      <c r="E685" t="str">
        <f t="shared" si="21"/>
        <v>30/11/23</v>
      </c>
      <c r="F685" t="str">
        <f t="shared" si="20"/>
        <v>01/12/23</v>
      </c>
      <c r="G685" s="121">
        <v>1</v>
      </c>
    </row>
    <row r="686" spans="1:7" x14ac:dyDescent="0.3">
      <c r="A686" t="s">
        <v>298</v>
      </c>
      <c r="B686" t="s">
        <v>2302</v>
      </c>
      <c r="C686" t="s">
        <v>1790</v>
      </c>
      <c r="D686" t="s">
        <v>1771</v>
      </c>
      <c r="E686" t="str">
        <f t="shared" si="21"/>
        <v>27/03/24</v>
      </c>
      <c r="F686" t="str">
        <f t="shared" si="20"/>
        <v>17/04/24</v>
      </c>
      <c r="G686" s="121">
        <v>1</v>
      </c>
    </row>
    <row r="687" spans="1:7" x14ac:dyDescent="0.3">
      <c r="A687" t="s">
        <v>299</v>
      </c>
      <c r="B687" t="s">
        <v>2401</v>
      </c>
      <c r="C687" t="s">
        <v>1746</v>
      </c>
      <c r="D687" t="s">
        <v>1742</v>
      </c>
      <c r="E687" t="str">
        <f t="shared" si="21"/>
        <v>27/02/24</v>
      </c>
      <c r="F687" t="str">
        <f t="shared" si="20"/>
        <v>11/03/24</v>
      </c>
      <c r="G687" s="121">
        <v>1</v>
      </c>
    </row>
    <row r="688" spans="1:7" x14ac:dyDescent="0.3">
      <c r="A688" t="s">
        <v>300</v>
      </c>
      <c r="B688" t="s">
        <v>2198</v>
      </c>
      <c r="C688" t="s">
        <v>1747</v>
      </c>
      <c r="D688" t="s">
        <v>1742</v>
      </c>
      <c r="E688" t="str">
        <f t="shared" si="21"/>
        <v>29/02/24</v>
      </c>
      <c r="F688" t="str">
        <f t="shared" si="20"/>
        <v>11/03/24</v>
      </c>
      <c r="G688" s="121">
        <v>1</v>
      </c>
    </row>
    <row r="689" spans="1:7" x14ac:dyDescent="0.3">
      <c r="A689" t="s">
        <v>334</v>
      </c>
      <c r="B689" t="s">
        <v>2289</v>
      </c>
      <c r="C689" t="s">
        <v>1712</v>
      </c>
      <c r="D689" t="s">
        <v>1905</v>
      </c>
      <c r="E689" t="str">
        <f t="shared" si="21"/>
        <v>24/08/23</v>
      </c>
      <c r="F689" t="str">
        <f t="shared" si="20"/>
        <v>28/08/23</v>
      </c>
      <c r="G689" s="121">
        <v>1</v>
      </c>
    </row>
    <row r="690" spans="1:7" x14ac:dyDescent="0.3">
      <c r="A690" t="s">
        <v>318</v>
      </c>
      <c r="B690" t="s">
        <v>2404</v>
      </c>
      <c r="C690" t="s">
        <v>1905</v>
      </c>
      <c r="D690" t="s">
        <v>1896</v>
      </c>
      <c r="E690" t="str">
        <f t="shared" si="21"/>
        <v>28/08/23</v>
      </c>
      <c r="F690" t="str">
        <f t="shared" si="20"/>
        <v>10/07/24</v>
      </c>
      <c r="G690" s="121">
        <v>1</v>
      </c>
    </row>
    <row r="691" spans="1:7" x14ac:dyDescent="0.3">
      <c r="A691" t="s">
        <v>1101</v>
      </c>
      <c r="B691" t="s">
        <v>2301</v>
      </c>
      <c r="C691" t="s">
        <v>1906</v>
      </c>
      <c r="D691" t="s">
        <v>1803</v>
      </c>
      <c r="E691" t="str">
        <f t="shared" si="21"/>
        <v>23/11/23</v>
      </c>
      <c r="F691" t="str">
        <f t="shared" si="20"/>
        <v>06/12/23</v>
      </c>
      <c r="G691" s="121">
        <v>1</v>
      </c>
    </row>
    <row r="692" spans="1:7" x14ac:dyDescent="0.3">
      <c r="A692" t="s">
        <v>336</v>
      </c>
      <c r="B692" t="s">
        <v>2302</v>
      </c>
      <c r="C692" t="s">
        <v>1742</v>
      </c>
      <c r="D692" t="s">
        <v>1791</v>
      </c>
      <c r="E692" t="str">
        <f t="shared" si="21"/>
        <v>11/03/24</v>
      </c>
      <c r="F692" t="str">
        <f t="shared" si="20"/>
        <v>02/04/24</v>
      </c>
      <c r="G692" s="121">
        <v>1</v>
      </c>
    </row>
    <row r="693" spans="1:7" x14ac:dyDescent="0.3">
      <c r="A693" t="s">
        <v>337</v>
      </c>
      <c r="B693" t="s">
        <v>2288</v>
      </c>
      <c r="C693" t="s">
        <v>1798</v>
      </c>
      <c r="D693" t="s">
        <v>1830</v>
      </c>
      <c r="E693" t="str">
        <f t="shared" si="21"/>
        <v>10/04/24</v>
      </c>
      <c r="F693" t="str">
        <f t="shared" si="20"/>
        <v>15/04/24</v>
      </c>
      <c r="G693" s="121">
        <v>1</v>
      </c>
    </row>
    <row r="694" spans="1:7" x14ac:dyDescent="0.3">
      <c r="A694" t="s">
        <v>360</v>
      </c>
      <c r="B694" t="s">
        <v>2198</v>
      </c>
      <c r="C694" t="s">
        <v>1820</v>
      </c>
      <c r="D694" t="s">
        <v>1830</v>
      </c>
      <c r="E694" t="str">
        <f t="shared" si="21"/>
        <v>12/04/24</v>
      </c>
      <c r="F694" t="str">
        <f t="shared" si="20"/>
        <v>15/04/24</v>
      </c>
      <c r="G694" s="121">
        <v>1</v>
      </c>
    </row>
    <row r="695" spans="1:7" x14ac:dyDescent="0.3">
      <c r="A695" t="s">
        <v>1102</v>
      </c>
      <c r="B695" t="s">
        <v>2289</v>
      </c>
      <c r="C695" t="s">
        <v>1905</v>
      </c>
      <c r="D695" t="s">
        <v>1721</v>
      </c>
      <c r="E695" t="str">
        <f t="shared" si="21"/>
        <v>28/08/23</v>
      </c>
      <c r="F695" t="str">
        <f t="shared" si="20"/>
        <v>30/08/23</v>
      </c>
      <c r="G695" s="121">
        <v>1</v>
      </c>
    </row>
    <row r="696" spans="1:7" x14ac:dyDescent="0.3">
      <c r="A696" t="s">
        <v>321</v>
      </c>
      <c r="B696" t="s">
        <v>2405</v>
      </c>
      <c r="C696" t="s">
        <v>1721</v>
      </c>
      <c r="D696" t="s">
        <v>1876</v>
      </c>
      <c r="E696" t="str">
        <f t="shared" si="21"/>
        <v>30/08/23</v>
      </c>
      <c r="F696" t="str">
        <f t="shared" si="20"/>
        <v>18/07/24</v>
      </c>
      <c r="G696" s="121">
        <v>1</v>
      </c>
    </row>
    <row r="697" spans="1:7" x14ac:dyDescent="0.3">
      <c r="A697" t="s">
        <v>1103</v>
      </c>
      <c r="B697" t="s">
        <v>2301</v>
      </c>
      <c r="C697" t="s">
        <v>1794</v>
      </c>
      <c r="D697" t="s">
        <v>1907</v>
      </c>
      <c r="E697" t="str">
        <f t="shared" si="21"/>
        <v>12/12/23</v>
      </c>
      <c r="F697" t="str">
        <f t="shared" si="20"/>
        <v>01/01/24</v>
      </c>
      <c r="G697" s="121">
        <v>1</v>
      </c>
    </row>
    <row r="698" spans="1:7" x14ac:dyDescent="0.3">
      <c r="A698" t="s">
        <v>362</v>
      </c>
      <c r="B698" t="s">
        <v>2302</v>
      </c>
      <c r="C698" t="s">
        <v>1797</v>
      </c>
      <c r="D698" t="s">
        <v>1812</v>
      </c>
      <c r="E698" t="str">
        <f t="shared" si="21"/>
        <v>05/04/24</v>
      </c>
      <c r="F698" t="str">
        <f t="shared" si="20"/>
        <v>09/04/24</v>
      </c>
      <c r="G698" s="121">
        <v>1</v>
      </c>
    </row>
    <row r="699" spans="1:7" x14ac:dyDescent="0.3">
      <c r="A699" t="s">
        <v>1104</v>
      </c>
      <c r="B699" t="s">
        <v>2288</v>
      </c>
      <c r="C699" t="s">
        <v>1798</v>
      </c>
      <c r="D699" t="s">
        <v>1830</v>
      </c>
      <c r="E699" t="str">
        <f t="shared" si="21"/>
        <v>10/04/24</v>
      </c>
      <c r="F699" t="str">
        <f t="shared" si="20"/>
        <v>15/04/24</v>
      </c>
      <c r="G699" s="121">
        <v>1</v>
      </c>
    </row>
    <row r="700" spans="1:7" x14ac:dyDescent="0.3">
      <c r="A700" t="s">
        <v>1105</v>
      </c>
      <c r="B700" t="s">
        <v>2198</v>
      </c>
      <c r="C700" t="s">
        <v>1830</v>
      </c>
      <c r="D700" t="s">
        <v>1799</v>
      </c>
      <c r="E700" t="str">
        <f t="shared" si="21"/>
        <v>15/04/24</v>
      </c>
      <c r="F700" t="str">
        <f t="shared" si="20"/>
        <v>16/04/24</v>
      </c>
      <c r="G700" s="121">
        <v>1</v>
      </c>
    </row>
    <row r="701" spans="1:7" x14ac:dyDescent="0.3">
      <c r="A701" t="s">
        <v>1106</v>
      </c>
      <c r="B701" t="s">
        <v>2289</v>
      </c>
      <c r="C701" t="s">
        <v>1721</v>
      </c>
      <c r="D701" t="s">
        <v>1908</v>
      </c>
      <c r="E701" t="str">
        <f t="shared" si="21"/>
        <v>30/08/23</v>
      </c>
      <c r="F701" t="str">
        <f t="shared" si="20"/>
        <v>01/09/23</v>
      </c>
      <c r="G701" s="121">
        <v>1</v>
      </c>
    </row>
    <row r="702" spans="1:7" x14ac:dyDescent="0.3">
      <c r="A702" t="s">
        <v>1107</v>
      </c>
      <c r="B702" t="s">
        <v>2097</v>
      </c>
      <c r="C702" t="s">
        <v>1907</v>
      </c>
      <c r="D702" t="s">
        <v>1881</v>
      </c>
      <c r="E702" t="str">
        <f t="shared" si="21"/>
        <v>01/01/24</v>
      </c>
      <c r="F702" t="str">
        <f t="shared" si="20"/>
        <v>29/07/24</v>
      </c>
      <c r="G702" s="121">
        <v>0.93</v>
      </c>
    </row>
    <row r="703" spans="1:7" x14ac:dyDescent="0.3">
      <c r="A703" t="s">
        <v>1108</v>
      </c>
      <c r="B703" t="s">
        <v>2406</v>
      </c>
      <c r="C703" t="s">
        <v>1907</v>
      </c>
      <c r="D703" t="s">
        <v>1909</v>
      </c>
      <c r="E703" t="str">
        <f t="shared" si="21"/>
        <v>01/01/24</v>
      </c>
      <c r="F703" t="str">
        <f t="shared" si="20"/>
        <v>04/01/24</v>
      </c>
      <c r="G703" s="121">
        <v>1</v>
      </c>
    </row>
    <row r="704" spans="1:7" x14ac:dyDescent="0.3">
      <c r="A704" t="s">
        <v>1109</v>
      </c>
      <c r="B704" t="s">
        <v>2407</v>
      </c>
      <c r="C704" t="s">
        <v>1790</v>
      </c>
      <c r="D704" t="s">
        <v>1910</v>
      </c>
      <c r="E704" t="str">
        <f t="shared" si="21"/>
        <v>27/03/24</v>
      </c>
      <c r="F704" t="str">
        <f t="shared" si="20"/>
        <v>26/04/24</v>
      </c>
      <c r="G704" s="121">
        <v>0.99</v>
      </c>
    </row>
    <row r="705" spans="1:7" x14ac:dyDescent="0.3">
      <c r="A705" t="s">
        <v>1110</v>
      </c>
      <c r="B705" t="s">
        <v>2288</v>
      </c>
      <c r="C705" t="s">
        <v>1812</v>
      </c>
      <c r="D705" t="s">
        <v>1810</v>
      </c>
      <c r="E705" t="str">
        <f t="shared" si="21"/>
        <v>09/04/24</v>
      </c>
      <c r="F705" t="str">
        <f t="shared" si="20"/>
        <v>29/04/24</v>
      </c>
      <c r="G705" s="121">
        <v>1</v>
      </c>
    </row>
    <row r="706" spans="1:7" x14ac:dyDescent="0.3">
      <c r="A706" t="s">
        <v>1111</v>
      </c>
      <c r="B706" t="s">
        <v>2198</v>
      </c>
      <c r="C706" t="s">
        <v>1798</v>
      </c>
      <c r="D706" t="s">
        <v>1810</v>
      </c>
      <c r="E706" t="str">
        <f t="shared" si="21"/>
        <v>10/04/24</v>
      </c>
      <c r="F706" t="str">
        <f t="shared" si="20"/>
        <v>29/04/24</v>
      </c>
      <c r="G706" s="121">
        <v>1</v>
      </c>
    </row>
    <row r="707" spans="1:7" x14ac:dyDescent="0.3">
      <c r="A707" t="s">
        <v>1112</v>
      </c>
      <c r="B707" t="s">
        <v>2408</v>
      </c>
      <c r="C707" t="s">
        <v>1810</v>
      </c>
      <c r="D707" t="s">
        <v>1754</v>
      </c>
      <c r="E707" t="str">
        <f t="shared" si="21"/>
        <v>29/04/24</v>
      </c>
      <c r="F707" t="str">
        <f t="shared" ref="F707:F770" si="22">RIGHT(D707,8)</f>
        <v>02/05/24</v>
      </c>
      <c r="G707" s="121">
        <v>1</v>
      </c>
    </row>
    <row r="708" spans="1:7" x14ac:dyDescent="0.3">
      <c r="A708" t="s">
        <v>1113</v>
      </c>
      <c r="B708" t="s">
        <v>2289</v>
      </c>
      <c r="C708" t="s">
        <v>1858</v>
      </c>
      <c r="D708" t="s">
        <v>1818</v>
      </c>
      <c r="E708" t="str">
        <f t="shared" ref="E708:E771" si="23">RIGHT(C708,8)</f>
        <v>06/06/24</v>
      </c>
      <c r="F708" t="str">
        <f t="shared" si="22"/>
        <v>12/06/24</v>
      </c>
      <c r="G708" s="121">
        <v>0.5</v>
      </c>
    </row>
    <row r="709" spans="1:7" x14ac:dyDescent="0.3">
      <c r="A709" t="s">
        <v>1114</v>
      </c>
      <c r="B709" t="s">
        <v>2098</v>
      </c>
      <c r="C709" t="s">
        <v>1909</v>
      </c>
      <c r="D709" t="s">
        <v>1854</v>
      </c>
      <c r="E709" t="str">
        <f t="shared" si="23"/>
        <v>04/01/24</v>
      </c>
      <c r="F709" t="str">
        <f t="shared" si="22"/>
        <v>07/08/24</v>
      </c>
      <c r="G709" s="121">
        <v>1</v>
      </c>
    </row>
    <row r="710" spans="1:7" x14ac:dyDescent="0.3">
      <c r="A710" t="s">
        <v>1115</v>
      </c>
      <c r="B710" t="s">
        <v>2301</v>
      </c>
      <c r="C710" t="s">
        <v>1909</v>
      </c>
      <c r="D710" t="s">
        <v>1911</v>
      </c>
      <c r="E710" t="str">
        <f t="shared" si="23"/>
        <v>04/01/24</v>
      </c>
      <c r="F710" t="str">
        <f t="shared" si="22"/>
        <v>10/01/24</v>
      </c>
      <c r="G710" s="121">
        <v>1</v>
      </c>
    </row>
    <row r="711" spans="1:7" x14ac:dyDescent="0.3">
      <c r="A711" t="s">
        <v>1116</v>
      </c>
      <c r="B711" t="s">
        <v>2302</v>
      </c>
      <c r="C711" t="s">
        <v>1783</v>
      </c>
      <c r="D711" t="s">
        <v>1910</v>
      </c>
      <c r="E711" t="str">
        <f t="shared" si="23"/>
        <v>04/04/24</v>
      </c>
      <c r="F711" t="str">
        <f t="shared" si="22"/>
        <v>26/04/24</v>
      </c>
      <c r="G711" s="121">
        <v>1</v>
      </c>
    </row>
    <row r="712" spans="1:7" x14ac:dyDescent="0.3">
      <c r="A712" t="s">
        <v>1117</v>
      </c>
      <c r="B712" t="s">
        <v>2288</v>
      </c>
      <c r="C712" t="s">
        <v>1798</v>
      </c>
      <c r="D712" t="s">
        <v>1808</v>
      </c>
      <c r="E712" t="str">
        <f t="shared" si="23"/>
        <v>10/04/24</v>
      </c>
      <c r="F712" t="str">
        <f t="shared" si="22"/>
        <v>11/04/24</v>
      </c>
      <c r="G712" s="121">
        <v>1</v>
      </c>
    </row>
    <row r="713" spans="1:7" x14ac:dyDescent="0.3">
      <c r="A713" t="s">
        <v>1118</v>
      </c>
      <c r="B713" t="s">
        <v>2198</v>
      </c>
      <c r="C713" t="s">
        <v>1808</v>
      </c>
      <c r="D713" t="s">
        <v>1830</v>
      </c>
      <c r="E713" t="str">
        <f t="shared" si="23"/>
        <v>11/04/24</v>
      </c>
      <c r="F713" t="str">
        <f t="shared" si="22"/>
        <v>15/04/24</v>
      </c>
      <c r="G713" s="121">
        <v>1</v>
      </c>
    </row>
    <row r="714" spans="1:7" x14ac:dyDescent="0.3">
      <c r="A714" t="s">
        <v>1119</v>
      </c>
      <c r="B714" t="s">
        <v>2408</v>
      </c>
      <c r="C714" t="s">
        <v>1754</v>
      </c>
      <c r="D714" t="s">
        <v>1785</v>
      </c>
      <c r="E714" t="str">
        <f t="shared" si="23"/>
        <v>02/05/24</v>
      </c>
      <c r="F714" t="str">
        <f t="shared" si="22"/>
        <v>06/05/24</v>
      </c>
      <c r="G714" s="121">
        <v>1</v>
      </c>
    </row>
    <row r="715" spans="1:7" x14ac:dyDescent="0.3">
      <c r="A715" t="s">
        <v>1120</v>
      </c>
      <c r="B715" t="s">
        <v>2289</v>
      </c>
      <c r="C715" t="s">
        <v>1818</v>
      </c>
      <c r="D715" t="s">
        <v>1819</v>
      </c>
      <c r="E715" t="str">
        <f t="shared" si="23"/>
        <v>12/06/24</v>
      </c>
      <c r="F715" t="str">
        <f t="shared" si="22"/>
        <v>14/06/24</v>
      </c>
      <c r="G715" s="121">
        <v>1</v>
      </c>
    </row>
    <row r="716" spans="1:7" x14ac:dyDescent="0.3">
      <c r="A716" t="s">
        <v>338</v>
      </c>
      <c r="B716" t="s">
        <v>1965</v>
      </c>
      <c r="C716" t="s">
        <v>1712</v>
      </c>
      <c r="D716" t="s">
        <v>1884</v>
      </c>
      <c r="E716" t="str">
        <f t="shared" si="23"/>
        <v>24/08/23</v>
      </c>
      <c r="F716" t="str">
        <f t="shared" si="22"/>
        <v>21/08/24</v>
      </c>
      <c r="G716" s="121">
        <v>0.77</v>
      </c>
    </row>
    <row r="717" spans="1:7" x14ac:dyDescent="0.3">
      <c r="A717" t="s">
        <v>1121</v>
      </c>
      <c r="B717" t="s">
        <v>1966</v>
      </c>
      <c r="C717" t="s">
        <v>1712</v>
      </c>
      <c r="D717" t="s">
        <v>1729</v>
      </c>
      <c r="E717" t="str">
        <f t="shared" si="23"/>
        <v>24/08/23</v>
      </c>
      <c r="F717" t="str">
        <f t="shared" si="22"/>
        <v>20/06/24</v>
      </c>
      <c r="G717" s="121">
        <v>1</v>
      </c>
    </row>
    <row r="718" spans="1:7" x14ac:dyDescent="0.3">
      <c r="A718" t="s">
        <v>1122</v>
      </c>
      <c r="B718" t="s">
        <v>2409</v>
      </c>
      <c r="C718" t="s">
        <v>1802</v>
      </c>
      <c r="D718" t="s">
        <v>1912</v>
      </c>
      <c r="E718" t="str">
        <f t="shared" si="23"/>
        <v>07/12/23</v>
      </c>
      <c r="F718" t="str">
        <f t="shared" si="22"/>
        <v>09/01/24</v>
      </c>
      <c r="G718" s="121">
        <v>1</v>
      </c>
    </row>
    <row r="719" spans="1:7" x14ac:dyDescent="0.3">
      <c r="A719" t="s">
        <v>1123</v>
      </c>
      <c r="B719" t="s">
        <v>1967</v>
      </c>
      <c r="C719" t="s">
        <v>1839</v>
      </c>
      <c r="D719" t="s">
        <v>1839</v>
      </c>
      <c r="E719" t="str">
        <f t="shared" si="23"/>
        <v>ND</v>
      </c>
      <c r="F719" t="str">
        <f t="shared" si="22"/>
        <v>ND</v>
      </c>
      <c r="G719" s="121">
        <v>1</v>
      </c>
    </row>
    <row r="720" spans="1:7" x14ac:dyDescent="0.3">
      <c r="A720" t="s">
        <v>1124</v>
      </c>
      <c r="B720" t="s">
        <v>2410</v>
      </c>
      <c r="C720" t="s">
        <v>1819</v>
      </c>
      <c r="D720" t="s">
        <v>1729</v>
      </c>
      <c r="E720" t="str">
        <f t="shared" si="23"/>
        <v>14/06/24</v>
      </c>
      <c r="F720" t="str">
        <f t="shared" si="22"/>
        <v>20/06/24</v>
      </c>
      <c r="G720" s="121">
        <v>1</v>
      </c>
    </row>
    <row r="721" spans="1:7" x14ac:dyDescent="0.3">
      <c r="A721" t="s">
        <v>341</v>
      </c>
      <c r="B721" t="s">
        <v>2237</v>
      </c>
      <c r="C721" t="s">
        <v>1712</v>
      </c>
      <c r="D721" t="s">
        <v>1905</v>
      </c>
      <c r="E721" t="str">
        <f t="shared" si="23"/>
        <v>24/08/23</v>
      </c>
      <c r="F721" t="str">
        <f t="shared" si="22"/>
        <v>28/08/23</v>
      </c>
      <c r="G721" s="121">
        <v>1</v>
      </c>
    </row>
    <row r="722" spans="1:7" x14ac:dyDescent="0.3">
      <c r="A722" t="s">
        <v>1125</v>
      </c>
      <c r="B722" t="s">
        <v>1968</v>
      </c>
      <c r="C722" t="s">
        <v>1729</v>
      </c>
      <c r="D722" t="s">
        <v>1884</v>
      </c>
      <c r="E722" t="str">
        <f t="shared" si="23"/>
        <v>20/06/24</v>
      </c>
      <c r="F722" t="str">
        <f t="shared" si="22"/>
        <v>21/08/24</v>
      </c>
      <c r="G722" s="121">
        <v>0.5</v>
      </c>
    </row>
    <row r="723" spans="1:7" x14ac:dyDescent="0.3">
      <c r="A723" t="s">
        <v>1126</v>
      </c>
      <c r="B723" t="s">
        <v>1969</v>
      </c>
      <c r="C723" t="s">
        <v>1839</v>
      </c>
      <c r="D723" t="s">
        <v>1839</v>
      </c>
      <c r="E723" t="str">
        <f t="shared" si="23"/>
        <v>ND</v>
      </c>
      <c r="F723" t="str">
        <f t="shared" si="22"/>
        <v>ND</v>
      </c>
      <c r="G723" s="121">
        <v>1</v>
      </c>
    </row>
    <row r="724" spans="1:7" x14ac:dyDescent="0.3">
      <c r="A724" t="s">
        <v>364</v>
      </c>
      <c r="B724" t="s">
        <v>2409</v>
      </c>
      <c r="C724" t="s">
        <v>1729</v>
      </c>
      <c r="D724" t="s">
        <v>1869</v>
      </c>
      <c r="E724" t="str">
        <f t="shared" si="23"/>
        <v>20/06/24</v>
      </c>
      <c r="F724" t="str">
        <f t="shared" si="22"/>
        <v>15/07/24</v>
      </c>
      <c r="G724" s="121">
        <v>0.5</v>
      </c>
    </row>
    <row r="725" spans="1:7" x14ac:dyDescent="0.3">
      <c r="A725" t="s">
        <v>1127</v>
      </c>
      <c r="B725" t="s">
        <v>2411</v>
      </c>
      <c r="C725" t="s">
        <v>1869</v>
      </c>
      <c r="D725" t="s">
        <v>1876</v>
      </c>
      <c r="E725" t="str">
        <f t="shared" si="23"/>
        <v>15/07/24</v>
      </c>
      <c r="F725" t="str">
        <f t="shared" si="22"/>
        <v>18/07/24</v>
      </c>
      <c r="G725" s="121">
        <v>1</v>
      </c>
    </row>
    <row r="726" spans="1:7" x14ac:dyDescent="0.3">
      <c r="A726" t="s">
        <v>1128</v>
      </c>
      <c r="B726" t="s">
        <v>2237</v>
      </c>
      <c r="C726" t="s">
        <v>1876</v>
      </c>
      <c r="D726" t="s">
        <v>1878</v>
      </c>
      <c r="E726" t="str">
        <f t="shared" si="23"/>
        <v>18/07/24</v>
      </c>
      <c r="F726" t="str">
        <f t="shared" si="22"/>
        <v>23/07/24</v>
      </c>
      <c r="G726" s="121">
        <v>0</v>
      </c>
    </row>
    <row r="727" spans="1:7" x14ac:dyDescent="0.3">
      <c r="A727" t="s">
        <v>1129</v>
      </c>
      <c r="B727" t="s">
        <v>2412</v>
      </c>
      <c r="C727" t="s">
        <v>1878</v>
      </c>
      <c r="D727" t="s">
        <v>1880</v>
      </c>
      <c r="E727" t="str">
        <f t="shared" si="23"/>
        <v>23/07/24</v>
      </c>
      <c r="F727" t="str">
        <f t="shared" si="22"/>
        <v>25/07/24</v>
      </c>
      <c r="G727" s="121">
        <v>0</v>
      </c>
    </row>
    <row r="728" spans="1:7" x14ac:dyDescent="0.3">
      <c r="A728" t="s">
        <v>1130</v>
      </c>
      <c r="B728" t="s">
        <v>1970</v>
      </c>
      <c r="C728" t="s">
        <v>1913</v>
      </c>
      <c r="D728" t="s">
        <v>1897</v>
      </c>
      <c r="E728" t="str">
        <f t="shared" si="23"/>
        <v>08/01/24</v>
      </c>
      <c r="F728" t="str">
        <f t="shared" si="22"/>
        <v>25/06/24</v>
      </c>
      <c r="G728" s="121">
        <v>0.68</v>
      </c>
    </row>
    <row r="729" spans="1:7" x14ac:dyDescent="0.3">
      <c r="A729" t="s">
        <v>1131</v>
      </c>
      <c r="B729" t="s">
        <v>2301</v>
      </c>
      <c r="C729" t="s">
        <v>1913</v>
      </c>
      <c r="D729" t="s">
        <v>1770</v>
      </c>
      <c r="E729" t="str">
        <f t="shared" si="23"/>
        <v>08/01/24</v>
      </c>
      <c r="F729" t="str">
        <f t="shared" si="22"/>
        <v>08/02/24</v>
      </c>
      <c r="G729" s="121">
        <v>1</v>
      </c>
    </row>
    <row r="730" spans="1:7" x14ac:dyDescent="0.3">
      <c r="A730" t="s">
        <v>1132</v>
      </c>
      <c r="B730" t="s">
        <v>2399</v>
      </c>
      <c r="C730" t="s">
        <v>1902</v>
      </c>
      <c r="D730" t="s">
        <v>1815</v>
      </c>
      <c r="E730" t="str">
        <f t="shared" si="23"/>
        <v>11/01/24</v>
      </c>
      <c r="F730" t="str">
        <f t="shared" si="22"/>
        <v>16/01/24</v>
      </c>
      <c r="G730" s="121">
        <v>1</v>
      </c>
    </row>
    <row r="731" spans="1:7" x14ac:dyDescent="0.3">
      <c r="A731" t="s">
        <v>1133</v>
      </c>
      <c r="B731" t="s">
        <v>2400</v>
      </c>
      <c r="C731" t="s">
        <v>1912</v>
      </c>
      <c r="D731" t="s">
        <v>1815</v>
      </c>
      <c r="E731" t="str">
        <f t="shared" si="23"/>
        <v>09/01/24</v>
      </c>
      <c r="F731" t="str">
        <f t="shared" si="22"/>
        <v>16/01/24</v>
      </c>
      <c r="G731" s="121">
        <v>1</v>
      </c>
    </row>
    <row r="732" spans="1:7" x14ac:dyDescent="0.3">
      <c r="A732" t="s">
        <v>1134</v>
      </c>
      <c r="B732" t="s">
        <v>2302</v>
      </c>
      <c r="C732" t="s">
        <v>1758</v>
      </c>
      <c r="D732" t="s">
        <v>1804</v>
      </c>
      <c r="E732" t="str">
        <f t="shared" si="23"/>
        <v>20/05/24</v>
      </c>
      <c r="F732" t="str">
        <f t="shared" si="22"/>
        <v>24/05/24</v>
      </c>
      <c r="G732" s="121">
        <v>0</v>
      </c>
    </row>
    <row r="733" spans="1:7" x14ac:dyDescent="0.3">
      <c r="A733" t="s">
        <v>1135</v>
      </c>
      <c r="B733" t="s">
        <v>1971</v>
      </c>
      <c r="C733" t="s">
        <v>1839</v>
      </c>
      <c r="D733" t="s">
        <v>1839</v>
      </c>
      <c r="E733" t="str">
        <f t="shared" si="23"/>
        <v>ND</v>
      </c>
      <c r="F733" t="str">
        <f t="shared" si="22"/>
        <v>ND</v>
      </c>
      <c r="G733" s="121">
        <v>0</v>
      </c>
    </row>
    <row r="734" spans="1:7" x14ac:dyDescent="0.3">
      <c r="A734" t="s">
        <v>1136</v>
      </c>
      <c r="B734" t="s">
        <v>2401</v>
      </c>
      <c r="C734" t="s">
        <v>1804</v>
      </c>
      <c r="D734" t="s">
        <v>1800</v>
      </c>
      <c r="E734" t="str">
        <f t="shared" si="23"/>
        <v>24/05/24</v>
      </c>
      <c r="F734" t="str">
        <f t="shared" si="22"/>
        <v>29/05/24</v>
      </c>
      <c r="G734" s="121">
        <v>0</v>
      </c>
    </row>
    <row r="735" spans="1:7" x14ac:dyDescent="0.3">
      <c r="A735" t="s">
        <v>1137</v>
      </c>
      <c r="B735" t="s">
        <v>2402</v>
      </c>
      <c r="C735" t="s">
        <v>1755</v>
      </c>
      <c r="D735" t="s">
        <v>1765</v>
      </c>
      <c r="E735" t="str">
        <f t="shared" si="23"/>
        <v>31/05/24</v>
      </c>
      <c r="F735" t="str">
        <f t="shared" si="22"/>
        <v>05/06/24</v>
      </c>
      <c r="G735" s="121">
        <v>0</v>
      </c>
    </row>
    <row r="736" spans="1:7" x14ac:dyDescent="0.3">
      <c r="A736" t="s">
        <v>1138</v>
      </c>
      <c r="B736" t="s">
        <v>2289</v>
      </c>
      <c r="C736" t="s">
        <v>1858</v>
      </c>
      <c r="D736" t="s">
        <v>1892</v>
      </c>
      <c r="E736" t="str">
        <f t="shared" si="23"/>
        <v>06/06/24</v>
      </c>
      <c r="F736" t="str">
        <f t="shared" si="22"/>
        <v>10/06/24</v>
      </c>
      <c r="G736" s="121">
        <v>0</v>
      </c>
    </row>
    <row r="737" spans="1:7" x14ac:dyDescent="0.3">
      <c r="A737" t="s">
        <v>1139</v>
      </c>
      <c r="B737" t="s">
        <v>2099</v>
      </c>
      <c r="C737" t="s">
        <v>1836</v>
      </c>
      <c r="D737" t="s">
        <v>1895</v>
      </c>
      <c r="E737" t="str">
        <f t="shared" si="23"/>
        <v>23/04/24</v>
      </c>
      <c r="F737" t="str">
        <f t="shared" si="22"/>
        <v>01/07/24</v>
      </c>
      <c r="G737" s="121">
        <v>1</v>
      </c>
    </row>
    <row r="738" spans="1:7" x14ac:dyDescent="0.3">
      <c r="A738" t="s">
        <v>1140</v>
      </c>
      <c r="B738" t="s">
        <v>2299</v>
      </c>
      <c r="C738" t="s">
        <v>1836</v>
      </c>
      <c r="D738" t="s">
        <v>1910</v>
      </c>
      <c r="E738" t="str">
        <f t="shared" si="23"/>
        <v>23/04/24</v>
      </c>
      <c r="F738" t="str">
        <f t="shared" si="22"/>
        <v>26/04/24</v>
      </c>
      <c r="G738" s="121">
        <v>1</v>
      </c>
    </row>
    <row r="739" spans="1:7" x14ac:dyDescent="0.3">
      <c r="A739" t="s">
        <v>1141</v>
      </c>
      <c r="B739" t="s">
        <v>2198</v>
      </c>
      <c r="C739" t="s">
        <v>1910</v>
      </c>
      <c r="D739" t="s">
        <v>1810</v>
      </c>
      <c r="E739" t="str">
        <f t="shared" si="23"/>
        <v>26/04/24</v>
      </c>
      <c r="F739" t="str">
        <f t="shared" si="22"/>
        <v>29/04/24</v>
      </c>
      <c r="G739" s="121">
        <v>1</v>
      </c>
    </row>
    <row r="740" spans="1:7" x14ac:dyDescent="0.3">
      <c r="A740" t="s">
        <v>1142</v>
      </c>
      <c r="B740" t="s">
        <v>2289</v>
      </c>
      <c r="C740" t="s">
        <v>1892</v>
      </c>
      <c r="D740" t="s">
        <v>1818</v>
      </c>
      <c r="E740" t="str">
        <f t="shared" si="23"/>
        <v>10/06/24</v>
      </c>
      <c r="F740" t="str">
        <f t="shared" si="22"/>
        <v>12/06/24</v>
      </c>
      <c r="G740" s="121">
        <v>1</v>
      </c>
    </row>
    <row r="741" spans="1:7" x14ac:dyDescent="0.3">
      <c r="A741" t="s">
        <v>1143</v>
      </c>
      <c r="B741" t="s">
        <v>2100</v>
      </c>
      <c r="C741" t="s">
        <v>1808</v>
      </c>
      <c r="D741" t="s">
        <v>1899</v>
      </c>
      <c r="E741" t="str">
        <f t="shared" si="23"/>
        <v>11/04/24</v>
      </c>
      <c r="F741" t="str">
        <f t="shared" si="22"/>
        <v>04/07/24</v>
      </c>
      <c r="G741" s="121">
        <v>1</v>
      </c>
    </row>
    <row r="742" spans="1:7" x14ac:dyDescent="0.3">
      <c r="A742" t="s">
        <v>1144</v>
      </c>
      <c r="B742" t="s">
        <v>2299</v>
      </c>
      <c r="C742" t="s">
        <v>1808</v>
      </c>
      <c r="D742" t="s">
        <v>1799</v>
      </c>
      <c r="E742" t="str">
        <f t="shared" si="23"/>
        <v>11/04/24</v>
      </c>
      <c r="F742" t="str">
        <f t="shared" si="22"/>
        <v>16/04/24</v>
      </c>
      <c r="G742" s="121">
        <v>1</v>
      </c>
    </row>
    <row r="743" spans="1:7" x14ac:dyDescent="0.3">
      <c r="A743" t="s">
        <v>1145</v>
      </c>
      <c r="B743" t="s">
        <v>2288</v>
      </c>
      <c r="C743" t="s">
        <v>1855</v>
      </c>
      <c r="D743" t="s">
        <v>1897</v>
      </c>
      <c r="E743" t="str">
        <f t="shared" si="23"/>
        <v>24/06/24</v>
      </c>
      <c r="F743" t="str">
        <f t="shared" si="22"/>
        <v>25/06/24</v>
      </c>
      <c r="G743" s="121">
        <v>1</v>
      </c>
    </row>
    <row r="744" spans="1:7" x14ac:dyDescent="0.3">
      <c r="A744" t="s">
        <v>1146</v>
      </c>
      <c r="B744" t="s">
        <v>2198</v>
      </c>
      <c r="C744" t="s">
        <v>1897</v>
      </c>
      <c r="D744" t="s">
        <v>1914</v>
      </c>
      <c r="E744" t="str">
        <f t="shared" si="23"/>
        <v>25/06/24</v>
      </c>
      <c r="F744" t="str">
        <f t="shared" si="22"/>
        <v>26/06/24</v>
      </c>
      <c r="G744" s="121">
        <v>1</v>
      </c>
    </row>
    <row r="745" spans="1:7" x14ac:dyDescent="0.3">
      <c r="A745" t="s">
        <v>1147</v>
      </c>
      <c r="B745" t="s">
        <v>2289</v>
      </c>
      <c r="C745" t="s">
        <v>1895</v>
      </c>
      <c r="D745" t="s">
        <v>1898</v>
      </c>
      <c r="E745" t="str">
        <f t="shared" si="23"/>
        <v>01/07/24</v>
      </c>
      <c r="F745" t="str">
        <f t="shared" si="22"/>
        <v>02/07/24</v>
      </c>
      <c r="G745" s="121">
        <v>1</v>
      </c>
    </row>
    <row r="746" spans="1:7" x14ac:dyDescent="0.3">
      <c r="A746" t="s">
        <v>1148</v>
      </c>
      <c r="B746" t="s">
        <v>2104</v>
      </c>
      <c r="C746" t="s">
        <v>1771</v>
      </c>
      <c r="D746" t="s">
        <v>1900</v>
      </c>
      <c r="E746" t="str">
        <f t="shared" si="23"/>
        <v>17/04/24</v>
      </c>
      <c r="F746" t="str">
        <f t="shared" si="22"/>
        <v>08/07/24</v>
      </c>
      <c r="G746" s="121">
        <v>1</v>
      </c>
    </row>
    <row r="747" spans="1:7" x14ac:dyDescent="0.3">
      <c r="A747" t="s">
        <v>1149</v>
      </c>
      <c r="B747" t="s">
        <v>2299</v>
      </c>
      <c r="C747" t="s">
        <v>1771</v>
      </c>
      <c r="D747" t="s">
        <v>1890</v>
      </c>
      <c r="E747" t="str">
        <f t="shared" si="23"/>
        <v>17/04/24</v>
      </c>
      <c r="F747" t="str">
        <f t="shared" si="22"/>
        <v>22/04/24</v>
      </c>
      <c r="G747" s="121">
        <v>1</v>
      </c>
    </row>
    <row r="748" spans="1:7" x14ac:dyDescent="0.3">
      <c r="A748" t="s">
        <v>1150</v>
      </c>
      <c r="B748" t="s">
        <v>2288</v>
      </c>
      <c r="C748" t="s">
        <v>1897</v>
      </c>
      <c r="D748" t="s">
        <v>1914</v>
      </c>
      <c r="E748" t="str">
        <f t="shared" si="23"/>
        <v>25/06/24</v>
      </c>
      <c r="F748" t="str">
        <f t="shared" si="22"/>
        <v>26/06/24</v>
      </c>
      <c r="G748" s="121">
        <v>1</v>
      </c>
    </row>
    <row r="749" spans="1:7" x14ac:dyDescent="0.3">
      <c r="A749" t="s">
        <v>1151</v>
      </c>
      <c r="B749" t="s">
        <v>2198</v>
      </c>
      <c r="C749" t="s">
        <v>1836</v>
      </c>
      <c r="D749" t="s">
        <v>1796</v>
      </c>
      <c r="E749" t="str">
        <f t="shared" si="23"/>
        <v>23/04/24</v>
      </c>
      <c r="F749" t="str">
        <f t="shared" si="22"/>
        <v>24/04/24</v>
      </c>
      <c r="G749" s="121">
        <v>1</v>
      </c>
    </row>
    <row r="750" spans="1:7" x14ac:dyDescent="0.3">
      <c r="A750" t="s">
        <v>1152</v>
      </c>
      <c r="B750" t="s">
        <v>2289</v>
      </c>
      <c r="C750" t="s">
        <v>1796</v>
      </c>
      <c r="D750" t="s">
        <v>1835</v>
      </c>
      <c r="E750" t="str">
        <f t="shared" si="23"/>
        <v>24/04/24</v>
      </c>
      <c r="F750" t="str">
        <f t="shared" si="22"/>
        <v>25/04/24</v>
      </c>
      <c r="G750" s="121">
        <v>1</v>
      </c>
    </row>
    <row r="751" spans="1:7" x14ac:dyDescent="0.3">
      <c r="A751" t="s">
        <v>1153</v>
      </c>
      <c r="B751" t="s">
        <v>2101</v>
      </c>
      <c r="C751" t="s">
        <v>1890</v>
      </c>
      <c r="D751" t="s">
        <v>1876</v>
      </c>
      <c r="E751" t="str">
        <f t="shared" si="23"/>
        <v>22/04/24</v>
      </c>
      <c r="F751" t="str">
        <f t="shared" si="22"/>
        <v>18/07/24</v>
      </c>
      <c r="G751" s="121">
        <v>1</v>
      </c>
    </row>
    <row r="752" spans="1:7" x14ac:dyDescent="0.3">
      <c r="A752" t="s">
        <v>1154</v>
      </c>
      <c r="B752" t="s">
        <v>2299</v>
      </c>
      <c r="C752" t="s">
        <v>1890</v>
      </c>
      <c r="D752" t="s">
        <v>1796</v>
      </c>
      <c r="E752" t="str">
        <f t="shared" si="23"/>
        <v>22/04/24</v>
      </c>
      <c r="F752" t="str">
        <f t="shared" si="22"/>
        <v>24/04/24</v>
      </c>
      <c r="G752" s="121">
        <v>1</v>
      </c>
    </row>
    <row r="753" spans="1:7" x14ac:dyDescent="0.3">
      <c r="A753" t="s">
        <v>1155</v>
      </c>
      <c r="B753" t="s">
        <v>2288</v>
      </c>
      <c r="C753" t="s">
        <v>1915</v>
      </c>
      <c r="D753" t="s">
        <v>1895</v>
      </c>
      <c r="E753" t="str">
        <f t="shared" si="23"/>
        <v>28/06/24</v>
      </c>
      <c r="F753" t="str">
        <f t="shared" si="22"/>
        <v>01/07/24</v>
      </c>
      <c r="G753" s="121">
        <v>1</v>
      </c>
    </row>
    <row r="754" spans="1:7" x14ac:dyDescent="0.3">
      <c r="A754" t="s">
        <v>1156</v>
      </c>
      <c r="B754" t="s">
        <v>2198</v>
      </c>
      <c r="C754" t="s">
        <v>1895</v>
      </c>
      <c r="D754" t="s">
        <v>1916</v>
      </c>
      <c r="E754" t="str">
        <f t="shared" si="23"/>
        <v>01/07/24</v>
      </c>
      <c r="F754" t="str">
        <f t="shared" si="22"/>
        <v>03/07/24</v>
      </c>
      <c r="G754" s="121">
        <v>1</v>
      </c>
    </row>
    <row r="755" spans="1:7" x14ac:dyDescent="0.3">
      <c r="A755" t="s">
        <v>1157</v>
      </c>
      <c r="B755" t="s">
        <v>2289</v>
      </c>
      <c r="C755" t="s">
        <v>1916</v>
      </c>
      <c r="D755" t="s">
        <v>1899</v>
      </c>
      <c r="E755" t="str">
        <f t="shared" si="23"/>
        <v>03/07/24</v>
      </c>
      <c r="F755" t="str">
        <f t="shared" si="22"/>
        <v>04/07/24</v>
      </c>
      <c r="G755" s="121">
        <v>1</v>
      </c>
    </row>
    <row r="756" spans="1:7" x14ac:dyDescent="0.3">
      <c r="A756" t="s">
        <v>1158</v>
      </c>
      <c r="B756" t="s">
        <v>2413</v>
      </c>
      <c r="C756" t="s">
        <v>1795</v>
      </c>
      <c r="D756" t="s">
        <v>1871</v>
      </c>
      <c r="E756" t="str">
        <f t="shared" si="23"/>
        <v>08/04/24</v>
      </c>
      <c r="F756" t="str">
        <f t="shared" si="22"/>
        <v>17/07/24</v>
      </c>
      <c r="G756" s="121">
        <v>1</v>
      </c>
    </row>
    <row r="757" spans="1:7" x14ac:dyDescent="0.3">
      <c r="A757" t="s">
        <v>365</v>
      </c>
      <c r="B757" t="s">
        <v>2299</v>
      </c>
      <c r="C757" t="s">
        <v>1795</v>
      </c>
      <c r="D757" t="s">
        <v>1910</v>
      </c>
      <c r="E757" t="str">
        <f t="shared" si="23"/>
        <v>08/04/24</v>
      </c>
      <c r="F757" t="str">
        <f t="shared" si="22"/>
        <v>26/04/24</v>
      </c>
      <c r="G757" s="121">
        <v>1</v>
      </c>
    </row>
    <row r="758" spans="1:7" x14ac:dyDescent="0.3">
      <c r="A758" t="s">
        <v>1159</v>
      </c>
      <c r="B758" t="s">
        <v>2302</v>
      </c>
      <c r="C758" t="s">
        <v>1910</v>
      </c>
      <c r="D758" t="s">
        <v>1917</v>
      </c>
      <c r="E758" t="str">
        <f t="shared" si="23"/>
        <v>26/04/24</v>
      </c>
      <c r="F758" t="str">
        <f t="shared" si="22"/>
        <v>27/04/24</v>
      </c>
      <c r="G758" s="121">
        <v>1</v>
      </c>
    </row>
    <row r="759" spans="1:7" x14ac:dyDescent="0.3">
      <c r="A759" t="s">
        <v>1160</v>
      </c>
      <c r="B759" t="s">
        <v>2288</v>
      </c>
      <c r="C759" t="s">
        <v>1812</v>
      </c>
      <c r="D759" t="s">
        <v>1810</v>
      </c>
      <c r="E759" t="str">
        <f t="shared" si="23"/>
        <v>09/04/24</v>
      </c>
      <c r="F759" t="str">
        <f t="shared" si="22"/>
        <v>29/04/24</v>
      </c>
      <c r="G759" s="121">
        <v>1</v>
      </c>
    </row>
    <row r="760" spans="1:7" x14ac:dyDescent="0.3">
      <c r="A760" t="s">
        <v>1161</v>
      </c>
      <c r="B760" t="s">
        <v>2198</v>
      </c>
      <c r="C760" t="s">
        <v>1798</v>
      </c>
      <c r="D760" t="s">
        <v>1810</v>
      </c>
      <c r="E760" t="str">
        <f t="shared" si="23"/>
        <v>10/04/24</v>
      </c>
      <c r="F760" t="str">
        <f t="shared" si="22"/>
        <v>29/04/24</v>
      </c>
      <c r="G760" s="121">
        <v>1</v>
      </c>
    </row>
    <row r="761" spans="1:7" x14ac:dyDescent="0.3">
      <c r="A761" t="s">
        <v>1162</v>
      </c>
      <c r="B761" t="s">
        <v>2289</v>
      </c>
      <c r="C761" t="s">
        <v>1899</v>
      </c>
      <c r="D761" t="s">
        <v>1900</v>
      </c>
      <c r="E761" t="str">
        <f t="shared" si="23"/>
        <v>04/07/24</v>
      </c>
      <c r="F761" t="str">
        <f t="shared" si="22"/>
        <v>08/07/24</v>
      </c>
      <c r="G761" s="121">
        <v>1</v>
      </c>
    </row>
    <row r="762" spans="1:7" x14ac:dyDescent="0.3">
      <c r="A762" t="s">
        <v>1163</v>
      </c>
      <c r="B762" t="s">
        <v>2103</v>
      </c>
      <c r="C762" t="s">
        <v>1808</v>
      </c>
      <c r="D762" t="s">
        <v>1901</v>
      </c>
      <c r="E762" t="str">
        <f t="shared" si="23"/>
        <v>11/04/24</v>
      </c>
      <c r="F762" t="str">
        <f t="shared" si="22"/>
        <v>26/07/24</v>
      </c>
      <c r="G762" s="121">
        <v>0.69</v>
      </c>
    </row>
    <row r="763" spans="1:7" x14ac:dyDescent="0.3">
      <c r="A763" t="s">
        <v>1164</v>
      </c>
      <c r="B763" t="s">
        <v>2288</v>
      </c>
      <c r="C763" t="s">
        <v>1808</v>
      </c>
      <c r="D763" t="s">
        <v>1890</v>
      </c>
      <c r="E763" t="str">
        <f t="shared" si="23"/>
        <v>11/04/24</v>
      </c>
      <c r="F763" t="str">
        <f t="shared" si="22"/>
        <v>22/04/24</v>
      </c>
      <c r="G763" s="121">
        <v>0.85</v>
      </c>
    </row>
    <row r="764" spans="1:7" x14ac:dyDescent="0.3">
      <c r="A764" t="s">
        <v>1165</v>
      </c>
      <c r="B764" t="s">
        <v>2414</v>
      </c>
      <c r="C764" t="s">
        <v>1890</v>
      </c>
      <c r="D764" t="s">
        <v>1756</v>
      </c>
      <c r="E764" t="str">
        <f t="shared" si="23"/>
        <v>22/04/24</v>
      </c>
      <c r="F764" t="str">
        <f t="shared" si="22"/>
        <v>08/05/24</v>
      </c>
      <c r="G764" s="121">
        <v>0.85</v>
      </c>
    </row>
    <row r="765" spans="1:7" x14ac:dyDescent="0.3">
      <c r="A765" t="s">
        <v>1166</v>
      </c>
      <c r="B765" t="s">
        <v>2198</v>
      </c>
      <c r="C765" t="s">
        <v>1756</v>
      </c>
      <c r="D765" t="s">
        <v>1814</v>
      </c>
      <c r="E765" t="str">
        <f t="shared" si="23"/>
        <v>08/05/24</v>
      </c>
      <c r="F765" t="str">
        <f t="shared" si="22"/>
        <v>09/05/24</v>
      </c>
      <c r="G765" s="121">
        <v>0.85</v>
      </c>
    </row>
    <row r="766" spans="1:7" x14ac:dyDescent="0.3">
      <c r="A766" t="s">
        <v>1167</v>
      </c>
      <c r="B766" t="s">
        <v>2289</v>
      </c>
      <c r="C766" t="s">
        <v>1900</v>
      </c>
      <c r="D766" t="s">
        <v>1867</v>
      </c>
      <c r="E766" t="str">
        <f t="shared" si="23"/>
        <v>08/07/24</v>
      </c>
      <c r="F766" t="str">
        <f t="shared" si="22"/>
        <v>11/07/24</v>
      </c>
      <c r="G766" s="121">
        <v>0</v>
      </c>
    </row>
    <row r="767" spans="1:7" x14ac:dyDescent="0.3">
      <c r="A767" t="s">
        <v>1168</v>
      </c>
      <c r="B767" t="s">
        <v>1972</v>
      </c>
      <c r="C767" t="s">
        <v>1858</v>
      </c>
      <c r="D767" t="s">
        <v>1840</v>
      </c>
      <c r="E767" t="str">
        <f t="shared" si="23"/>
        <v>06/06/24</v>
      </c>
      <c r="F767" t="str">
        <f t="shared" si="22"/>
        <v>30/07/24</v>
      </c>
      <c r="G767" s="121">
        <v>0.41</v>
      </c>
    </row>
    <row r="768" spans="1:7" x14ac:dyDescent="0.3">
      <c r="A768" t="s">
        <v>1169</v>
      </c>
      <c r="B768" t="s">
        <v>2414</v>
      </c>
      <c r="C768" t="s">
        <v>1858</v>
      </c>
      <c r="D768" t="s">
        <v>1766</v>
      </c>
      <c r="E768" t="str">
        <f t="shared" si="23"/>
        <v>06/06/24</v>
      </c>
      <c r="F768" t="str">
        <f t="shared" si="22"/>
        <v>07/06/24</v>
      </c>
      <c r="G768" s="121">
        <v>1</v>
      </c>
    </row>
    <row r="769" spans="1:7" x14ac:dyDescent="0.3">
      <c r="A769" t="s">
        <v>1170</v>
      </c>
      <c r="B769" t="s">
        <v>2198</v>
      </c>
      <c r="C769" t="s">
        <v>1766</v>
      </c>
      <c r="D769" t="s">
        <v>1766</v>
      </c>
      <c r="E769" t="str">
        <f t="shared" si="23"/>
        <v>07/06/24</v>
      </c>
      <c r="F769" t="str">
        <f t="shared" si="22"/>
        <v>07/06/24</v>
      </c>
      <c r="G769" s="121">
        <v>1</v>
      </c>
    </row>
    <row r="770" spans="1:7" x14ac:dyDescent="0.3">
      <c r="A770" t="s">
        <v>1171</v>
      </c>
      <c r="B770" t="s">
        <v>2289</v>
      </c>
      <c r="C770" t="s">
        <v>1900</v>
      </c>
      <c r="D770" t="s">
        <v>1867</v>
      </c>
      <c r="E770" t="str">
        <f t="shared" si="23"/>
        <v>08/07/24</v>
      </c>
      <c r="F770" t="str">
        <f t="shared" si="22"/>
        <v>11/07/24</v>
      </c>
      <c r="G770" s="121">
        <v>0</v>
      </c>
    </row>
    <row r="771" spans="1:7" x14ac:dyDescent="0.3">
      <c r="A771" t="s">
        <v>1172</v>
      </c>
      <c r="B771" t="s">
        <v>1973</v>
      </c>
      <c r="C771" t="s">
        <v>1839</v>
      </c>
      <c r="D771" t="s">
        <v>1839</v>
      </c>
      <c r="E771" t="str">
        <f t="shared" si="23"/>
        <v>ND</v>
      </c>
      <c r="F771" t="str">
        <f t="shared" ref="F771:F834" si="24">RIGHT(D771,8)</f>
        <v>ND</v>
      </c>
      <c r="G771" s="121">
        <v>1</v>
      </c>
    </row>
    <row r="772" spans="1:7" x14ac:dyDescent="0.3">
      <c r="A772" t="s">
        <v>1173</v>
      </c>
      <c r="B772" t="s">
        <v>1974</v>
      </c>
      <c r="C772" t="s">
        <v>1766</v>
      </c>
      <c r="D772" t="s">
        <v>1882</v>
      </c>
      <c r="E772" t="str">
        <f t="shared" ref="E772:E835" si="25">RIGHT(C772,8)</f>
        <v>07/06/24</v>
      </c>
      <c r="F772" t="str">
        <f t="shared" si="24"/>
        <v>01/08/24</v>
      </c>
      <c r="G772" s="121">
        <v>0.41</v>
      </c>
    </row>
    <row r="773" spans="1:7" x14ac:dyDescent="0.3">
      <c r="A773" t="s">
        <v>1174</v>
      </c>
      <c r="B773" t="s">
        <v>2414</v>
      </c>
      <c r="C773" t="s">
        <v>1766</v>
      </c>
      <c r="D773" t="s">
        <v>1761</v>
      </c>
      <c r="E773" t="str">
        <f t="shared" si="25"/>
        <v>07/06/24</v>
      </c>
      <c r="F773" t="str">
        <f t="shared" si="24"/>
        <v>11/06/24</v>
      </c>
      <c r="G773" s="121">
        <v>1</v>
      </c>
    </row>
    <row r="774" spans="1:7" x14ac:dyDescent="0.3">
      <c r="A774" t="s">
        <v>1175</v>
      </c>
      <c r="B774" t="s">
        <v>2198</v>
      </c>
      <c r="C774" t="s">
        <v>1761</v>
      </c>
      <c r="D774" t="s">
        <v>1761</v>
      </c>
      <c r="E774" t="str">
        <f t="shared" si="25"/>
        <v>11/06/24</v>
      </c>
      <c r="F774" t="str">
        <f t="shared" si="24"/>
        <v>11/06/24</v>
      </c>
      <c r="G774" s="121">
        <v>1</v>
      </c>
    </row>
    <row r="775" spans="1:7" x14ac:dyDescent="0.3">
      <c r="A775" t="s">
        <v>1176</v>
      </c>
      <c r="B775" t="s">
        <v>2289</v>
      </c>
      <c r="C775" t="s">
        <v>1900</v>
      </c>
      <c r="D775" t="s">
        <v>1867</v>
      </c>
      <c r="E775" t="str">
        <f t="shared" si="25"/>
        <v>08/07/24</v>
      </c>
      <c r="F775" t="str">
        <f t="shared" si="24"/>
        <v>11/07/24</v>
      </c>
      <c r="G775" s="121">
        <v>0</v>
      </c>
    </row>
    <row r="776" spans="1:7" x14ac:dyDescent="0.3">
      <c r="A776" t="s">
        <v>1177</v>
      </c>
      <c r="B776" t="s">
        <v>1973</v>
      </c>
      <c r="C776" t="s">
        <v>1839</v>
      </c>
      <c r="D776" t="s">
        <v>1839</v>
      </c>
      <c r="E776" t="str">
        <f t="shared" si="25"/>
        <v>ND</v>
      </c>
      <c r="F776" t="str">
        <f t="shared" si="24"/>
        <v>ND</v>
      </c>
      <c r="G776" s="121">
        <v>1</v>
      </c>
    </row>
    <row r="777" spans="1:7" x14ac:dyDescent="0.3">
      <c r="A777" t="s">
        <v>1178</v>
      </c>
      <c r="B777" t="s">
        <v>1975</v>
      </c>
      <c r="C777" t="s">
        <v>1761</v>
      </c>
      <c r="D777" t="s">
        <v>1841</v>
      </c>
      <c r="E777" t="str">
        <f t="shared" si="25"/>
        <v>11/06/24</v>
      </c>
      <c r="F777" t="str">
        <f t="shared" si="24"/>
        <v>02/08/24</v>
      </c>
      <c r="G777" s="121">
        <v>0.41</v>
      </c>
    </row>
    <row r="778" spans="1:7" x14ac:dyDescent="0.3">
      <c r="A778" t="s">
        <v>1179</v>
      </c>
      <c r="B778" t="s">
        <v>2414</v>
      </c>
      <c r="C778" t="s">
        <v>1761</v>
      </c>
      <c r="D778" t="s">
        <v>1818</v>
      </c>
      <c r="E778" t="str">
        <f t="shared" si="25"/>
        <v>11/06/24</v>
      </c>
      <c r="F778" t="str">
        <f t="shared" si="24"/>
        <v>12/06/24</v>
      </c>
      <c r="G778" s="121">
        <v>1</v>
      </c>
    </row>
    <row r="779" spans="1:7" x14ac:dyDescent="0.3">
      <c r="A779" t="s">
        <v>1180</v>
      </c>
      <c r="B779" t="s">
        <v>2198</v>
      </c>
      <c r="C779" t="s">
        <v>1818</v>
      </c>
      <c r="D779" t="s">
        <v>1818</v>
      </c>
      <c r="E779" t="str">
        <f t="shared" si="25"/>
        <v>12/06/24</v>
      </c>
      <c r="F779" t="str">
        <f t="shared" si="24"/>
        <v>12/06/24</v>
      </c>
      <c r="G779" s="121">
        <v>1</v>
      </c>
    </row>
    <row r="780" spans="1:7" x14ac:dyDescent="0.3">
      <c r="A780" t="s">
        <v>1181</v>
      </c>
      <c r="B780" t="s">
        <v>2289</v>
      </c>
      <c r="C780" t="s">
        <v>1900</v>
      </c>
      <c r="D780" t="s">
        <v>1867</v>
      </c>
      <c r="E780" t="str">
        <f t="shared" si="25"/>
        <v>08/07/24</v>
      </c>
      <c r="F780" t="str">
        <f t="shared" si="24"/>
        <v>11/07/24</v>
      </c>
      <c r="G780" s="121">
        <v>0</v>
      </c>
    </row>
    <row r="781" spans="1:7" x14ac:dyDescent="0.3">
      <c r="A781" t="s">
        <v>1182</v>
      </c>
      <c r="B781" t="s">
        <v>1973</v>
      </c>
      <c r="C781" t="s">
        <v>1839</v>
      </c>
      <c r="D781" t="s">
        <v>1839</v>
      </c>
      <c r="E781" t="str">
        <f t="shared" si="25"/>
        <v>ND</v>
      </c>
      <c r="F781" t="str">
        <f t="shared" si="24"/>
        <v>ND</v>
      </c>
      <c r="G781" s="121">
        <v>1</v>
      </c>
    </row>
    <row r="782" spans="1:7" x14ac:dyDescent="0.3">
      <c r="A782" t="s">
        <v>1183</v>
      </c>
      <c r="B782" t="s">
        <v>1976</v>
      </c>
      <c r="C782" t="s">
        <v>1818</v>
      </c>
      <c r="D782" t="s">
        <v>1872</v>
      </c>
      <c r="E782" t="str">
        <f t="shared" si="25"/>
        <v>12/06/24</v>
      </c>
      <c r="F782" t="str">
        <f t="shared" si="24"/>
        <v>06/08/24</v>
      </c>
      <c r="G782" s="121">
        <v>0.41</v>
      </c>
    </row>
    <row r="783" spans="1:7" x14ac:dyDescent="0.3">
      <c r="A783" t="s">
        <v>1184</v>
      </c>
      <c r="B783" t="s">
        <v>2414</v>
      </c>
      <c r="C783" t="s">
        <v>1818</v>
      </c>
      <c r="D783" t="s">
        <v>1774</v>
      </c>
      <c r="E783" t="str">
        <f t="shared" si="25"/>
        <v>12/06/24</v>
      </c>
      <c r="F783" t="str">
        <f t="shared" si="24"/>
        <v>13/06/24</v>
      </c>
      <c r="G783" s="121">
        <v>1</v>
      </c>
    </row>
    <row r="784" spans="1:7" x14ac:dyDescent="0.3">
      <c r="A784" t="s">
        <v>1185</v>
      </c>
      <c r="B784" t="s">
        <v>2198</v>
      </c>
      <c r="C784" t="s">
        <v>1774</v>
      </c>
      <c r="D784" t="s">
        <v>1774</v>
      </c>
      <c r="E784" t="str">
        <f t="shared" si="25"/>
        <v>13/06/24</v>
      </c>
      <c r="F784" t="str">
        <f t="shared" si="24"/>
        <v>13/06/24</v>
      </c>
      <c r="G784" s="121">
        <v>1</v>
      </c>
    </row>
    <row r="785" spans="1:7" x14ac:dyDescent="0.3">
      <c r="A785" t="s">
        <v>1186</v>
      </c>
      <c r="B785" t="s">
        <v>2289</v>
      </c>
      <c r="C785" t="s">
        <v>1900</v>
      </c>
      <c r="D785" t="s">
        <v>1867</v>
      </c>
      <c r="E785" t="str">
        <f t="shared" si="25"/>
        <v>08/07/24</v>
      </c>
      <c r="F785" t="str">
        <f t="shared" si="24"/>
        <v>11/07/24</v>
      </c>
      <c r="G785" s="121">
        <v>0</v>
      </c>
    </row>
    <row r="786" spans="1:7" x14ac:dyDescent="0.3">
      <c r="A786" t="s">
        <v>1187</v>
      </c>
      <c r="B786" t="s">
        <v>1973</v>
      </c>
      <c r="C786" t="s">
        <v>1839</v>
      </c>
      <c r="D786" t="s">
        <v>1839</v>
      </c>
      <c r="E786" t="str">
        <f t="shared" si="25"/>
        <v>ND</v>
      </c>
      <c r="F786" t="str">
        <f t="shared" si="24"/>
        <v>ND</v>
      </c>
      <c r="G786" s="121">
        <v>1</v>
      </c>
    </row>
    <row r="787" spans="1:7" x14ac:dyDescent="0.3">
      <c r="A787" t="s">
        <v>1188</v>
      </c>
      <c r="B787" t="s">
        <v>1977</v>
      </c>
      <c r="C787" t="s">
        <v>1774</v>
      </c>
      <c r="D787" t="s">
        <v>1845</v>
      </c>
      <c r="E787" t="str">
        <f t="shared" si="25"/>
        <v>13/06/24</v>
      </c>
      <c r="F787" t="str">
        <f t="shared" si="24"/>
        <v>08/08/24</v>
      </c>
      <c r="G787" s="121">
        <v>0.41</v>
      </c>
    </row>
    <row r="788" spans="1:7" x14ac:dyDescent="0.3">
      <c r="A788" t="s">
        <v>1189</v>
      </c>
      <c r="B788" t="s">
        <v>2414</v>
      </c>
      <c r="C788" t="s">
        <v>1774</v>
      </c>
      <c r="D788" t="s">
        <v>1819</v>
      </c>
      <c r="E788" t="str">
        <f t="shared" si="25"/>
        <v>13/06/24</v>
      </c>
      <c r="F788" t="str">
        <f t="shared" si="24"/>
        <v>14/06/24</v>
      </c>
      <c r="G788" s="121">
        <v>1</v>
      </c>
    </row>
    <row r="789" spans="1:7" x14ac:dyDescent="0.3">
      <c r="A789" t="s">
        <v>1190</v>
      </c>
      <c r="B789" t="s">
        <v>2198</v>
      </c>
      <c r="C789" t="s">
        <v>1819</v>
      </c>
      <c r="D789" t="s">
        <v>1822</v>
      </c>
      <c r="E789" t="str">
        <f t="shared" si="25"/>
        <v>14/06/24</v>
      </c>
      <c r="F789" t="str">
        <f t="shared" si="24"/>
        <v>17/06/24</v>
      </c>
      <c r="G789" s="121">
        <v>1</v>
      </c>
    </row>
    <row r="790" spans="1:7" x14ac:dyDescent="0.3">
      <c r="A790" t="s">
        <v>1191</v>
      </c>
      <c r="B790" t="s">
        <v>2289</v>
      </c>
      <c r="C790" t="s">
        <v>1900</v>
      </c>
      <c r="D790" t="s">
        <v>1867</v>
      </c>
      <c r="E790" t="str">
        <f t="shared" si="25"/>
        <v>08/07/24</v>
      </c>
      <c r="F790" t="str">
        <f t="shared" si="24"/>
        <v>11/07/24</v>
      </c>
      <c r="G790" s="121">
        <v>0</v>
      </c>
    </row>
    <row r="791" spans="1:7" x14ac:dyDescent="0.3">
      <c r="A791" t="s">
        <v>1192</v>
      </c>
      <c r="B791" t="s">
        <v>1973</v>
      </c>
      <c r="C791" t="s">
        <v>1839</v>
      </c>
      <c r="D791" t="s">
        <v>1839</v>
      </c>
      <c r="E791" t="str">
        <f t="shared" si="25"/>
        <v>ND</v>
      </c>
      <c r="F791" t="str">
        <f t="shared" si="24"/>
        <v>ND</v>
      </c>
      <c r="G791" s="121">
        <v>1</v>
      </c>
    </row>
    <row r="792" spans="1:7" x14ac:dyDescent="0.3">
      <c r="A792" t="s">
        <v>1193</v>
      </c>
      <c r="B792" t="s">
        <v>1978</v>
      </c>
      <c r="C792" t="s">
        <v>1822</v>
      </c>
      <c r="D792" t="s">
        <v>1883</v>
      </c>
      <c r="E792" t="str">
        <f t="shared" si="25"/>
        <v>17/06/24</v>
      </c>
      <c r="F792" t="str">
        <f t="shared" si="24"/>
        <v>09/08/24</v>
      </c>
      <c r="G792" s="121">
        <v>0.41</v>
      </c>
    </row>
    <row r="793" spans="1:7" x14ac:dyDescent="0.3">
      <c r="A793" t="s">
        <v>1194</v>
      </c>
      <c r="B793" t="s">
        <v>2414</v>
      </c>
      <c r="C793" t="s">
        <v>1822</v>
      </c>
      <c r="D793" t="s">
        <v>1918</v>
      </c>
      <c r="E793" t="str">
        <f t="shared" si="25"/>
        <v>17/06/24</v>
      </c>
      <c r="F793" t="str">
        <f t="shared" si="24"/>
        <v>18/06/24</v>
      </c>
      <c r="G793" s="121">
        <v>1</v>
      </c>
    </row>
    <row r="794" spans="1:7" x14ac:dyDescent="0.3">
      <c r="A794" t="s">
        <v>1195</v>
      </c>
      <c r="B794" t="s">
        <v>2198</v>
      </c>
      <c r="C794" t="s">
        <v>1918</v>
      </c>
      <c r="D794" t="s">
        <v>1918</v>
      </c>
      <c r="E794" t="str">
        <f t="shared" si="25"/>
        <v>18/06/24</v>
      </c>
      <c r="F794" t="str">
        <f t="shared" si="24"/>
        <v>18/06/24</v>
      </c>
      <c r="G794" s="121">
        <v>1</v>
      </c>
    </row>
    <row r="795" spans="1:7" x14ac:dyDescent="0.3">
      <c r="A795" t="s">
        <v>1196</v>
      </c>
      <c r="B795" t="s">
        <v>2289</v>
      </c>
      <c r="C795" t="s">
        <v>1900</v>
      </c>
      <c r="D795" t="s">
        <v>1867</v>
      </c>
      <c r="E795" t="str">
        <f t="shared" si="25"/>
        <v>08/07/24</v>
      </c>
      <c r="F795" t="str">
        <f t="shared" si="24"/>
        <v>11/07/24</v>
      </c>
      <c r="G795" s="121">
        <v>0</v>
      </c>
    </row>
    <row r="796" spans="1:7" x14ac:dyDescent="0.3">
      <c r="A796" t="s">
        <v>1197</v>
      </c>
      <c r="B796" t="s">
        <v>1973</v>
      </c>
      <c r="C796" t="s">
        <v>1839</v>
      </c>
      <c r="D796" t="s">
        <v>1839</v>
      </c>
      <c r="E796" t="str">
        <f t="shared" si="25"/>
        <v>ND</v>
      </c>
      <c r="F796" t="str">
        <f t="shared" si="24"/>
        <v>ND</v>
      </c>
      <c r="G796" s="121">
        <v>1</v>
      </c>
    </row>
    <row r="797" spans="1:7" x14ac:dyDescent="0.3">
      <c r="A797" t="s">
        <v>1198</v>
      </c>
      <c r="B797" t="s">
        <v>1979</v>
      </c>
      <c r="C797" t="s">
        <v>1896</v>
      </c>
      <c r="D797" t="s">
        <v>1846</v>
      </c>
      <c r="E797" t="str">
        <f t="shared" si="25"/>
        <v>10/07/24</v>
      </c>
      <c r="F797" t="str">
        <f t="shared" si="24"/>
        <v>13/08/24</v>
      </c>
      <c r="G797" s="121">
        <v>0.27</v>
      </c>
    </row>
    <row r="798" spans="1:7" x14ac:dyDescent="0.3">
      <c r="A798" t="s">
        <v>1199</v>
      </c>
      <c r="B798" t="s">
        <v>2415</v>
      </c>
      <c r="C798" t="s">
        <v>1896</v>
      </c>
      <c r="D798" t="s">
        <v>1867</v>
      </c>
      <c r="E798" t="str">
        <f t="shared" si="25"/>
        <v>10/07/24</v>
      </c>
      <c r="F798" t="str">
        <f t="shared" si="24"/>
        <v>11/07/24</v>
      </c>
      <c r="G798" s="121">
        <v>1</v>
      </c>
    </row>
    <row r="799" spans="1:7" x14ac:dyDescent="0.3">
      <c r="A799" t="s">
        <v>1200</v>
      </c>
      <c r="B799" t="s">
        <v>1980</v>
      </c>
      <c r="C799" t="s">
        <v>1839</v>
      </c>
      <c r="D799" t="s">
        <v>1839</v>
      </c>
      <c r="E799" t="str">
        <f t="shared" si="25"/>
        <v>ND</v>
      </c>
      <c r="F799" t="str">
        <f t="shared" si="24"/>
        <v>ND</v>
      </c>
      <c r="G799" s="121">
        <v>1</v>
      </c>
    </row>
    <row r="800" spans="1:7" x14ac:dyDescent="0.3">
      <c r="A800" t="s">
        <v>1201</v>
      </c>
      <c r="B800" t="s">
        <v>2198</v>
      </c>
      <c r="C800" t="s">
        <v>1867</v>
      </c>
      <c r="D800" t="s">
        <v>1867</v>
      </c>
      <c r="E800" t="str">
        <f t="shared" si="25"/>
        <v>11/07/24</v>
      </c>
      <c r="F800" t="str">
        <f t="shared" si="24"/>
        <v>11/07/24</v>
      </c>
      <c r="G800" s="121">
        <v>1</v>
      </c>
    </row>
    <row r="801" spans="1:7" x14ac:dyDescent="0.3">
      <c r="A801" t="s">
        <v>1202</v>
      </c>
      <c r="B801" t="s">
        <v>2289</v>
      </c>
      <c r="C801" t="s">
        <v>1867</v>
      </c>
      <c r="D801" t="s">
        <v>1870</v>
      </c>
      <c r="E801" t="str">
        <f t="shared" si="25"/>
        <v>11/07/24</v>
      </c>
      <c r="F801" t="str">
        <f t="shared" si="24"/>
        <v>16/07/24</v>
      </c>
      <c r="G801" s="121">
        <v>0</v>
      </c>
    </row>
    <row r="802" spans="1:7" x14ac:dyDescent="0.3">
      <c r="A802" t="s">
        <v>1203</v>
      </c>
      <c r="B802" t="s">
        <v>1981</v>
      </c>
      <c r="C802" t="s">
        <v>1867</v>
      </c>
      <c r="D802" t="s">
        <v>1875</v>
      </c>
      <c r="E802" t="str">
        <f t="shared" si="25"/>
        <v>11/07/24</v>
      </c>
      <c r="F802" t="str">
        <f t="shared" si="24"/>
        <v>15/08/24</v>
      </c>
      <c r="G802" s="121">
        <v>0.27</v>
      </c>
    </row>
    <row r="803" spans="1:7" x14ac:dyDescent="0.3">
      <c r="A803" t="s">
        <v>1204</v>
      </c>
      <c r="B803" t="s">
        <v>2415</v>
      </c>
      <c r="C803" t="s">
        <v>1867</v>
      </c>
      <c r="D803" t="s">
        <v>1868</v>
      </c>
      <c r="E803" t="str">
        <f t="shared" si="25"/>
        <v>11/07/24</v>
      </c>
      <c r="F803" t="str">
        <f t="shared" si="24"/>
        <v>12/07/24</v>
      </c>
      <c r="G803" s="121">
        <v>1</v>
      </c>
    </row>
    <row r="804" spans="1:7" x14ac:dyDescent="0.3">
      <c r="A804" t="s">
        <v>1205</v>
      </c>
      <c r="B804" t="s">
        <v>1980</v>
      </c>
      <c r="C804" t="s">
        <v>1839</v>
      </c>
      <c r="D804" t="s">
        <v>1839</v>
      </c>
      <c r="E804" t="str">
        <f t="shared" si="25"/>
        <v>ND</v>
      </c>
      <c r="F804" t="str">
        <f t="shared" si="24"/>
        <v>ND</v>
      </c>
      <c r="G804" s="121">
        <v>1</v>
      </c>
    </row>
    <row r="805" spans="1:7" x14ac:dyDescent="0.3">
      <c r="A805" t="s">
        <v>1206</v>
      </c>
      <c r="B805" t="s">
        <v>2198</v>
      </c>
      <c r="C805" t="s">
        <v>1868</v>
      </c>
      <c r="D805" t="s">
        <v>1868</v>
      </c>
      <c r="E805" t="str">
        <f t="shared" si="25"/>
        <v>12/07/24</v>
      </c>
      <c r="F805" t="str">
        <f t="shared" si="24"/>
        <v>12/07/24</v>
      </c>
      <c r="G805" s="121">
        <v>1</v>
      </c>
    </row>
    <row r="806" spans="1:7" x14ac:dyDescent="0.3">
      <c r="A806" t="s">
        <v>1207</v>
      </c>
      <c r="B806" t="s">
        <v>2289</v>
      </c>
      <c r="C806" t="s">
        <v>1868</v>
      </c>
      <c r="D806" t="s">
        <v>1876</v>
      </c>
      <c r="E806" t="str">
        <f t="shared" si="25"/>
        <v>12/07/24</v>
      </c>
      <c r="F806" t="str">
        <f t="shared" si="24"/>
        <v>18/07/24</v>
      </c>
      <c r="G806" s="121">
        <v>0</v>
      </c>
    </row>
    <row r="807" spans="1:7" x14ac:dyDescent="0.3">
      <c r="A807" t="s">
        <v>1208</v>
      </c>
      <c r="B807" t="s">
        <v>2416</v>
      </c>
      <c r="C807" t="s">
        <v>1868</v>
      </c>
      <c r="D807" t="s">
        <v>1885</v>
      </c>
      <c r="E807" t="str">
        <f t="shared" si="25"/>
        <v>12/07/24</v>
      </c>
      <c r="F807" t="str">
        <f t="shared" si="24"/>
        <v>26/08/24</v>
      </c>
      <c r="G807" s="121">
        <v>0.33</v>
      </c>
    </row>
    <row r="808" spans="1:7" x14ac:dyDescent="0.3">
      <c r="A808" t="s">
        <v>1209</v>
      </c>
      <c r="B808" t="s">
        <v>2288</v>
      </c>
      <c r="C808" t="s">
        <v>1868</v>
      </c>
      <c r="D808" t="s">
        <v>1888</v>
      </c>
      <c r="E808" t="str">
        <f t="shared" si="25"/>
        <v>12/07/24</v>
      </c>
      <c r="F808" t="str">
        <f t="shared" si="24"/>
        <v>19/07/24</v>
      </c>
      <c r="G808" s="121">
        <v>0</v>
      </c>
    </row>
    <row r="809" spans="1:7" x14ac:dyDescent="0.3">
      <c r="A809" t="s">
        <v>1210</v>
      </c>
      <c r="B809" t="s">
        <v>2414</v>
      </c>
      <c r="C809" t="s">
        <v>1888</v>
      </c>
      <c r="D809" t="s">
        <v>1852</v>
      </c>
      <c r="E809" t="str">
        <f t="shared" si="25"/>
        <v>19/07/24</v>
      </c>
      <c r="F809" t="str">
        <f t="shared" si="24"/>
        <v>05/08/24</v>
      </c>
      <c r="G809" s="121">
        <v>0.5</v>
      </c>
    </row>
    <row r="810" spans="1:7" x14ac:dyDescent="0.3">
      <c r="A810" t="s">
        <v>1211</v>
      </c>
      <c r="B810" t="s">
        <v>2198</v>
      </c>
      <c r="C810" t="s">
        <v>1852</v>
      </c>
      <c r="D810" t="s">
        <v>1845</v>
      </c>
      <c r="E810" t="str">
        <f t="shared" si="25"/>
        <v>05/08/24</v>
      </c>
      <c r="F810" t="str">
        <f t="shared" si="24"/>
        <v>08/08/24</v>
      </c>
      <c r="G810" s="121">
        <v>0.5</v>
      </c>
    </row>
    <row r="811" spans="1:7" x14ac:dyDescent="0.3">
      <c r="A811" t="s">
        <v>1212</v>
      </c>
      <c r="B811" t="s">
        <v>2289</v>
      </c>
      <c r="C811" t="s">
        <v>1845</v>
      </c>
      <c r="D811" t="s">
        <v>1873</v>
      </c>
      <c r="E811" t="str">
        <f t="shared" si="25"/>
        <v>08/08/24</v>
      </c>
      <c r="F811" t="str">
        <f t="shared" si="24"/>
        <v>12/08/24</v>
      </c>
      <c r="G811" s="121">
        <v>0</v>
      </c>
    </row>
    <row r="812" spans="1:7" x14ac:dyDescent="0.3">
      <c r="A812" t="s">
        <v>1213</v>
      </c>
      <c r="B812" t="s">
        <v>2417</v>
      </c>
      <c r="C812" t="s">
        <v>1919</v>
      </c>
      <c r="D812" t="s">
        <v>1885</v>
      </c>
      <c r="E812" t="str">
        <f t="shared" si="25"/>
        <v>12/01/24</v>
      </c>
      <c r="F812" t="str">
        <f t="shared" si="24"/>
        <v>26/08/24</v>
      </c>
      <c r="G812" s="121">
        <v>0.26</v>
      </c>
    </row>
    <row r="813" spans="1:7" x14ac:dyDescent="0.3">
      <c r="A813" t="s">
        <v>1214</v>
      </c>
      <c r="B813" t="s">
        <v>2121</v>
      </c>
      <c r="C813" t="s">
        <v>1919</v>
      </c>
      <c r="D813" t="s">
        <v>1919</v>
      </c>
      <c r="E813" t="str">
        <f t="shared" si="25"/>
        <v>12/01/24</v>
      </c>
      <c r="F813" t="str">
        <f t="shared" si="24"/>
        <v>12/01/24</v>
      </c>
      <c r="G813" s="121">
        <v>1</v>
      </c>
    </row>
    <row r="814" spans="1:7" x14ac:dyDescent="0.3">
      <c r="A814" t="s">
        <v>1215</v>
      </c>
      <c r="B814" t="s">
        <v>2418</v>
      </c>
      <c r="C814" t="s">
        <v>1919</v>
      </c>
      <c r="D814" t="s">
        <v>1919</v>
      </c>
      <c r="E814" t="str">
        <f t="shared" si="25"/>
        <v>12/01/24</v>
      </c>
      <c r="F814" t="str">
        <f t="shared" si="24"/>
        <v>12/01/24</v>
      </c>
      <c r="G814" s="121">
        <v>1</v>
      </c>
    </row>
    <row r="815" spans="1:7" x14ac:dyDescent="0.3">
      <c r="A815" t="s">
        <v>1216</v>
      </c>
      <c r="B815" t="s">
        <v>2419</v>
      </c>
      <c r="C815" t="s">
        <v>1919</v>
      </c>
      <c r="D815" t="s">
        <v>1919</v>
      </c>
      <c r="E815" t="str">
        <f t="shared" si="25"/>
        <v>12/01/24</v>
      </c>
      <c r="F815" t="str">
        <f t="shared" si="24"/>
        <v>12/01/24</v>
      </c>
      <c r="G815" s="121">
        <v>1</v>
      </c>
    </row>
    <row r="816" spans="1:7" x14ac:dyDescent="0.3">
      <c r="A816" t="s">
        <v>1217</v>
      </c>
      <c r="B816" t="s">
        <v>2420</v>
      </c>
      <c r="C816" t="s">
        <v>1919</v>
      </c>
      <c r="D816" t="s">
        <v>1919</v>
      </c>
      <c r="E816" t="str">
        <f t="shared" si="25"/>
        <v>12/01/24</v>
      </c>
      <c r="F816" t="str">
        <f t="shared" si="24"/>
        <v>12/01/24</v>
      </c>
      <c r="G816" s="121">
        <v>1</v>
      </c>
    </row>
    <row r="817" spans="1:7" x14ac:dyDescent="0.3">
      <c r="A817" t="s">
        <v>1218</v>
      </c>
      <c r="B817" t="s">
        <v>2421</v>
      </c>
      <c r="C817" t="s">
        <v>1919</v>
      </c>
      <c r="D817" t="s">
        <v>1919</v>
      </c>
      <c r="E817" t="str">
        <f t="shared" si="25"/>
        <v>12/01/24</v>
      </c>
      <c r="F817" t="str">
        <f t="shared" si="24"/>
        <v>12/01/24</v>
      </c>
      <c r="G817" s="121">
        <v>1</v>
      </c>
    </row>
    <row r="818" spans="1:7" x14ac:dyDescent="0.3">
      <c r="A818" t="s">
        <v>1219</v>
      </c>
      <c r="B818" t="s">
        <v>2198</v>
      </c>
      <c r="C818" t="s">
        <v>1919</v>
      </c>
      <c r="D818" t="s">
        <v>1919</v>
      </c>
      <c r="E818" t="str">
        <f t="shared" si="25"/>
        <v>12/01/24</v>
      </c>
      <c r="F818" t="str">
        <f t="shared" si="24"/>
        <v>12/01/24</v>
      </c>
      <c r="G818" s="121">
        <v>1</v>
      </c>
    </row>
    <row r="819" spans="1:7" x14ac:dyDescent="0.3">
      <c r="A819" t="s">
        <v>1220</v>
      </c>
      <c r="B819" t="s">
        <v>2122</v>
      </c>
      <c r="C819" t="s">
        <v>1920</v>
      </c>
      <c r="D819" t="s">
        <v>1920</v>
      </c>
      <c r="E819" t="str">
        <f t="shared" si="25"/>
        <v>17/01/24</v>
      </c>
      <c r="F819" t="str">
        <f t="shared" si="24"/>
        <v>17/01/24</v>
      </c>
      <c r="G819" s="121">
        <v>1</v>
      </c>
    </row>
    <row r="820" spans="1:7" x14ac:dyDescent="0.3">
      <c r="A820" t="s">
        <v>1221</v>
      </c>
      <c r="B820" t="s">
        <v>2418</v>
      </c>
      <c r="C820" t="s">
        <v>1920</v>
      </c>
      <c r="D820" t="s">
        <v>1920</v>
      </c>
      <c r="E820" t="str">
        <f t="shared" si="25"/>
        <v>17/01/24</v>
      </c>
      <c r="F820" t="str">
        <f t="shared" si="24"/>
        <v>17/01/24</v>
      </c>
      <c r="G820" s="121">
        <v>1</v>
      </c>
    </row>
    <row r="821" spans="1:7" x14ac:dyDescent="0.3">
      <c r="A821" t="s">
        <v>1222</v>
      </c>
      <c r="B821" t="s">
        <v>2419</v>
      </c>
      <c r="C821" t="s">
        <v>1920</v>
      </c>
      <c r="D821" t="s">
        <v>1920</v>
      </c>
      <c r="E821" t="str">
        <f t="shared" si="25"/>
        <v>17/01/24</v>
      </c>
      <c r="F821" t="str">
        <f t="shared" si="24"/>
        <v>17/01/24</v>
      </c>
      <c r="G821" s="121">
        <v>1</v>
      </c>
    </row>
    <row r="822" spans="1:7" x14ac:dyDescent="0.3">
      <c r="A822" t="s">
        <v>1223</v>
      </c>
      <c r="B822" t="s">
        <v>2420</v>
      </c>
      <c r="C822" t="s">
        <v>1920</v>
      </c>
      <c r="D822" t="s">
        <v>1920</v>
      </c>
      <c r="E822" t="str">
        <f t="shared" si="25"/>
        <v>17/01/24</v>
      </c>
      <c r="F822" t="str">
        <f t="shared" si="24"/>
        <v>17/01/24</v>
      </c>
      <c r="G822" s="121">
        <v>1</v>
      </c>
    </row>
    <row r="823" spans="1:7" x14ac:dyDescent="0.3">
      <c r="A823" t="s">
        <v>1224</v>
      </c>
      <c r="B823" t="s">
        <v>2421</v>
      </c>
      <c r="C823" t="s">
        <v>1920</v>
      </c>
      <c r="D823" t="s">
        <v>1920</v>
      </c>
      <c r="E823" t="str">
        <f t="shared" si="25"/>
        <v>17/01/24</v>
      </c>
      <c r="F823" t="str">
        <f t="shared" si="24"/>
        <v>17/01/24</v>
      </c>
      <c r="G823" s="121">
        <v>1</v>
      </c>
    </row>
    <row r="824" spans="1:7" x14ac:dyDescent="0.3">
      <c r="A824" t="s">
        <v>1225</v>
      </c>
      <c r="B824" t="s">
        <v>2198</v>
      </c>
      <c r="C824" t="s">
        <v>1920</v>
      </c>
      <c r="D824" t="s">
        <v>1920</v>
      </c>
      <c r="E824" t="str">
        <f t="shared" si="25"/>
        <v>17/01/24</v>
      </c>
      <c r="F824" t="str">
        <f t="shared" si="24"/>
        <v>17/01/24</v>
      </c>
      <c r="G824" s="121">
        <v>1</v>
      </c>
    </row>
    <row r="825" spans="1:7" x14ac:dyDescent="0.3">
      <c r="A825" t="s">
        <v>1226</v>
      </c>
      <c r="B825" t="s">
        <v>2123</v>
      </c>
      <c r="C825" t="s">
        <v>1921</v>
      </c>
      <c r="D825" t="s">
        <v>1921</v>
      </c>
      <c r="E825" t="str">
        <f t="shared" si="25"/>
        <v>18/01/24</v>
      </c>
      <c r="F825" t="str">
        <f t="shared" si="24"/>
        <v>18/01/24</v>
      </c>
      <c r="G825" s="121">
        <v>1</v>
      </c>
    </row>
    <row r="826" spans="1:7" x14ac:dyDescent="0.3">
      <c r="A826" t="s">
        <v>1227</v>
      </c>
      <c r="B826" t="s">
        <v>2418</v>
      </c>
      <c r="C826" t="s">
        <v>1921</v>
      </c>
      <c r="D826" t="s">
        <v>1921</v>
      </c>
      <c r="E826" t="str">
        <f t="shared" si="25"/>
        <v>18/01/24</v>
      </c>
      <c r="F826" t="str">
        <f t="shared" si="24"/>
        <v>18/01/24</v>
      </c>
      <c r="G826" s="121">
        <v>1</v>
      </c>
    </row>
    <row r="827" spans="1:7" x14ac:dyDescent="0.3">
      <c r="A827" t="s">
        <v>1228</v>
      </c>
      <c r="B827" t="s">
        <v>2419</v>
      </c>
      <c r="C827" t="s">
        <v>1921</v>
      </c>
      <c r="D827" t="s">
        <v>1921</v>
      </c>
      <c r="E827" t="str">
        <f t="shared" si="25"/>
        <v>18/01/24</v>
      </c>
      <c r="F827" t="str">
        <f t="shared" si="24"/>
        <v>18/01/24</v>
      </c>
      <c r="G827" s="121">
        <v>1</v>
      </c>
    </row>
    <row r="828" spans="1:7" x14ac:dyDescent="0.3">
      <c r="A828" t="s">
        <v>1229</v>
      </c>
      <c r="B828" t="s">
        <v>2420</v>
      </c>
      <c r="C828" t="s">
        <v>1921</v>
      </c>
      <c r="D828" t="s">
        <v>1921</v>
      </c>
      <c r="E828" t="str">
        <f t="shared" si="25"/>
        <v>18/01/24</v>
      </c>
      <c r="F828" t="str">
        <f t="shared" si="24"/>
        <v>18/01/24</v>
      </c>
      <c r="G828" s="121">
        <v>1</v>
      </c>
    </row>
    <row r="829" spans="1:7" x14ac:dyDescent="0.3">
      <c r="A829" t="s">
        <v>1230</v>
      </c>
      <c r="B829" t="s">
        <v>2421</v>
      </c>
      <c r="C829" t="s">
        <v>1921</v>
      </c>
      <c r="D829" t="s">
        <v>1921</v>
      </c>
      <c r="E829" t="str">
        <f t="shared" si="25"/>
        <v>18/01/24</v>
      </c>
      <c r="F829" t="str">
        <f t="shared" si="24"/>
        <v>18/01/24</v>
      </c>
      <c r="G829" s="121">
        <v>1</v>
      </c>
    </row>
    <row r="830" spans="1:7" x14ac:dyDescent="0.3">
      <c r="A830" t="s">
        <v>1231</v>
      </c>
      <c r="B830" t="s">
        <v>2198</v>
      </c>
      <c r="C830" t="s">
        <v>1921</v>
      </c>
      <c r="D830" t="s">
        <v>1921</v>
      </c>
      <c r="E830" t="str">
        <f t="shared" si="25"/>
        <v>18/01/24</v>
      </c>
      <c r="F830" t="str">
        <f t="shared" si="24"/>
        <v>18/01/24</v>
      </c>
      <c r="G830" s="121">
        <v>1</v>
      </c>
    </row>
    <row r="831" spans="1:7" x14ac:dyDescent="0.3">
      <c r="A831" t="s">
        <v>1232</v>
      </c>
      <c r="B831" t="s">
        <v>2422</v>
      </c>
      <c r="C831" t="s">
        <v>1895</v>
      </c>
      <c r="D831" t="s">
        <v>1916</v>
      </c>
      <c r="E831" t="str">
        <f t="shared" si="25"/>
        <v>01/07/24</v>
      </c>
      <c r="F831" t="str">
        <f t="shared" si="24"/>
        <v>03/07/24</v>
      </c>
      <c r="G831" s="121">
        <v>0</v>
      </c>
    </row>
    <row r="832" spans="1:7" x14ac:dyDescent="0.3">
      <c r="A832" t="s">
        <v>1233</v>
      </c>
      <c r="B832" t="s">
        <v>2423</v>
      </c>
      <c r="C832" t="s">
        <v>1895</v>
      </c>
      <c r="D832" t="s">
        <v>1895</v>
      </c>
      <c r="E832" t="str">
        <f t="shared" si="25"/>
        <v>01/07/24</v>
      </c>
      <c r="F832" t="str">
        <f t="shared" si="24"/>
        <v>01/07/24</v>
      </c>
      <c r="G832" s="121">
        <v>0</v>
      </c>
    </row>
    <row r="833" spans="1:7" x14ac:dyDescent="0.3">
      <c r="A833" t="s">
        <v>1234</v>
      </c>
      <c r="B833" t="s">
        <v>2424</v>
      </c>
      <c r="C833" t="s">
        <v>1898</v>
      </c>
      <c r="D833" t="s">
        <v>1898</v>
      </c>
      <c r="E833" t="str">
        <f t="shared" si="25"/>
        <v>02/07/24</v>
      </c>
      <c r="F833" t="str">
        <f t="shared" si="24"/>
        <v>02/07/24</v>
      </c>
      <c r="G833" s="121">
        <v>0</v>
      </c>
    </row>
    <row r="834" spans="1:7" x14ac:dyDescent="0.3">
      <c r="A834" t="s">
        <v>1235</v>
      </c>
      <c r="B834" t="s">
        <v>2425</v>
      </c>
      <c r="C834" t="s">
        <v>1898</v>
      </c>
      <c r="D834" t="s">
        <v>1898</v>
      </c>
      <c r="E834" t="str">
        <f t="shared" si="25"/>
        <v>02/07/24</v>
      </c>
      <c r="F834" t="str">
        <f t="shared" si="24"/>
        <v>02/07/24</v>
      </c>
      <c r="G834" s="121">
        <v>0</v>
      </c>
    </row>
    <row r="835" spans="1:7" x14ac:dyDescent="0.3">
      <c r="A835" t="s">
        <v>1236</v>
      </c>
      <c r="B835" t="s">
        <v>2198</v>
      </c>
      <c r="C835" t="s">
        <v>1916</v>
      </c>
      <c r="D835" t="s">
        <v>1916</v>
      </c>
      <c r="E835" t="str">
        <f t="shared" si="25"/>
        <v>03/07/24</v>
      </c>
      <c r="F835" t="str">
        <f t="shared" ref="F835:F898" si="26">RIGHT(D835,8)</f>
        <v>03/07/24</v>
      </c>
      <c r="G835" s="121">
        <v>0</v>
      </c>
    </row>
    <row r="836" spans="1:7" x14ac:dyDescent="0.3">
      <c r="A836" t="s">
        <v>1237</v>
      </c>
      <c r="B836" t="s">
        <v>2426</v>
      </c>
      <c r="C836" t="s">
        <v>1916</v>
      </c>
      <c r="D836" t="s">
        <v>1916</v>
      </c>
      <c r="E836" t="str">
        <f t="shared" ref="E836:E899" si="27">RIGHT(C836,8)</f>
        <v>03/07/24</v>
      </c>
      <c r="F836" t="str">
        <f t="shared" si="26"/>
        <v>03/07/24</v>
      </c>
      <c r="G836" s="121">
        <v>0</v>
      </c>
    </row>
    <row r="837" spans="1:7" x14ac:dyDescent="0.3">
      <c r="A837" t="s">
        <v>1238</v>
      </c>
      <c r="B837" t="s">
        <v>2315</v>
      </c>
      <c r="C837" t="s">
        <v>1916</v>
      </c>
      <c r="D837" t="s">
        <v>1916</v>
      </c>
      <c r="E837" t="str">
        <f t="shared" si="27"/>
        <v>03/07/24</v>
      </c>
      <c r="F837" t="str">
        <f t="shared" si="26"/>
        <v>03/07/24</v>
      </c>
      <c r="G837" s="121">
        <v>0</v>
      </c>
    </row>
    <row r="838" spans="1:7" x14ac:dyDescent="0.3">
      <c r="A838" t="s">
        <v>1239</v>
      </c>
      <c r="B838" t="s">
        <v>2118</v>
      </c>
      <c r="C838" t="s">
        <v>1763</v>
      </c>
      <c r="D838" t="s">
        <v>1759</v>
      </c>
      <c r="E838" t="str">
        <f t="shared" si="27"/>
        <v>22/05/24</v>
      </c>
      <c r="F838" t="str">
        <f t="shared" si="26"/>
        <v>23/05/24</v>
      </c>
      <c r="G838" s="121">
        <v>0</v>
      </c>
    </row>
    <row r="839" spans="1:7" x14ac:dyDescent="0.3">
      <c r="A839" t="s">
        <v>1240</v>
      </c>
      <c r="B839" t="s">
        <v>2423</v>
      </c>
      <c r="C839" t="s">
        <v>1763</v>
      </c>
      <c r="D839" t="s">
        <v>1763</v>
      </c>
      <c r="E839" t="str">
        <f t="shared" si="27"/>
        <v>22/05/24</v>
      </c>
      <c r="F839" t="str">
        <f t="shared" si="26"/>
        <v>22/05/24</v>
      </c>
      <c r="G839" s="121">
        <v>0</v>
      </c>
    </row>
    <row r="840" spans="1:7" x14ac:dyDescent="0.3">
      <c r="A840" t="s">
        <v>1241</v>
      </c>
      <c r="B840" t="s">
        <v>2424</v>
      </c>
      <c r="C840" t="s">
        <v>1763</v>
      </c>
      <c r="D840" t="s">
        <v>1763</v>
      </c>
      <c r="E840" t="str">
        <f t="shared" si="27"/>
        <v>22/05/24</v>
      </c>
      <c r="F840" t="str">
        <f t="shared" si="26"/>
        <v>22/05/24</v>
      </c>
      <c r="G840" s="121">
        <v>0</v>
      </c>
    </row>
    <row r="841" spans="1:7" x14ac:dyDescent="0.3">
      <c r="A841" t="s">
        <v>1242</v>
      </c>
      <c r="B841" t="s">
        <v>2425</v>
      </c>
      <c r="C841" t="s">
        <v>1763</v>
      </c>
      <c r="D841" t="s">
        <v>1763</v>
      </c>
      <c r="E841" t="str">
        <f t="shared" si="27"/>
        <v>22/05/24</v>
      </c>
      <c r="F841" t="str">
        <f t="shared" si="26"/>
        <v>22/05/24</v>
      </c>
      <c r="G841" s="121">
        <v>0</v>
      </c>
    </row>
    <row r="842" spans="1:7" x14ac:dyDescent="0.3">
      <c r="A842" t="s">
        <v>1243</v>
      </c>
      <c r="B842" t="s">
        <v>2198</v>
      </c>
      <c r="C842" t="s">
        <v>1759</v>
      </c>
      <c r="D842" t="s">
        <v>1759</v>
      </c>
      <c r="E842" t="str">
        <f t="shared" si="27"/>
        <v>23/05/24</v>
      </c>
      <c r="F842" t="str">
        <f t="shared" si="26"/>
        <v>23/05/24</v>
      </c>
      <c r="G842" s="121">
        <v>0</v>
      </c>
    </row>
    <row r="843" spans="1:7" x14ac:dyDescent="0.3">
      <c r="A843" t="s">
        <v>1244</v>
      </c>
      <c r="B843" t="s">
        <v>2426</v>
      </c>
      <c r="C843" t="s">
        <v>1759</v>
      </c>
      <c r="D843" t="s">
        <v>1759</v>
      </c>
      <c r="E843" t="str">
        <f t="shared" si="27"/>
        <v>23/05/24</v>
      </c>
      <c r="F843" t="str">
        <f t="shared" si="26"/>
        <v>23/05/24</v>
      </c>
      <c r="G843" s="121">
        <v>0</v>
      </c>
    </row>
    <row r="844" spans="1:7" x14ac:dyDescent="0.3">
      <c r="A844" t="s">
        <v>1245</v>
      </c>
      <c r="B844" t="s">
        <v>2315</v>
      </c>
      <c r="C844" t="s">
        <v>1759</v>
      </c>
      <c r="D844" t="s">
        <v>1759</v>
      </c>
      <c r="E844" t="str">
        <f t="shared" si="27"/>
        <v>23/05/24</v>
      </c>
      <c r="F844" t="str">
        <f t="shared" si="26"/>
        <v>23/05/24</v>
      </c>
      <c r="G844" s="121">
        <v>0</v>
      </c>
    </row>
    <row r="845" spans="1:7" x14ac:dyDescent="0.3">
      <c r="A845" t="s">
        <v>1246</v>
      </c>
      <c r="B845" t="s">
        <v>2119</v>
      </c>
      <c r="C845" t="s">
        <v>1759</v>
      </c>
      <c r="D845" t="s">
        <v>1804</v>
      </c>
      <c r="E845" t="str">
        <f t="shared" si="27"/>
        <v>23/05/24</v>
      </c>
      <c r="F845" t="str">
        <f t="shared" si="26"/>
        <v>24/05/24</v>
      </c>
      <c r="G845" s="121">
        <v>0</v>
      </c>
    </row>
    <row r="846" spans="1:7" x14ac:dyDescent="0.3">
      <c r="A846" t="s">
        <v>1247</v>
      </c>
      <c r="B846" t="s">
        <v>2423</v>
      </c>
      <c r="C846" t="s">
        <v>1759</v>
      </c>
      <c r="D846" t="s">
        <v>1759</v>
      </c>
      <c r="E846" t="str">
        <f t="shared" si="27"/>
        <v>23/05/24</v>
      </c>
      <c r="F846" t="str">
        <f t="shared" si="26"/>
        <v>23/05/24</v>
      </c>
      <c r="G846" s="121">
        <v>0</v>
      </c>
    </row>
    <row r="847" spans="1:7" x14ac:dyDescent="0.3">
      <c r="A847" t="s">
        <v>1248</v>
      </c>
      <c r="B847" t="s">
        <v>2424</v>
      </c>
      <c r="C847" t="s">
        <v>1759</v>
      </c>
      <c r="D847" t="s">
        <v>1759</v>
      </c>
      <c r="E847" t="str">
        <f t="shared" si="27"/>
        <v>23/05/24</v>
      </c>
      <c r="F847" t="str">
        <f t="shared" si="26"/>
        <v>23/05/24</v>
      </c>
      <c r="G847" s="121">
        <v>0</v>
      </c>
    </row>
    <row r="848" spans="1:7" x14ac:dyDescent="0.3">
      <c r="A848" t="s">
        <v>1249</v>
      </c>
      <c r="B848" t="s">
        <v>2425</v>
      </c>
      <c r="C848" t="s">
        <v>1759</v>
      </c>
      <c r="D848" t="s">
        <v>1804</v>
      </c>
      <c r="E848" t="str">
        <f t="shared" si="27"/>
        <v>23/05/24</v>
      </c>
      <c r="F848" t="str">
        <f t="shared" si="26"/>
        <v>24/05/24</v>
      </c>
      <c r="G848" s="121">
        <v>0</v>
      </c>
    </row>
    <row r="849" spans="1:7" x14ac:dyDescent="0.3">
      <c r="A849" t="s">
        <v>1250</v>
      </c>
      <c r="B849" t="s">
        <v>2198</v>
      </c>
      <c r="C849" t="s">
        <v>1804</v>
      </c>
      <c r="D849" t="s">
        <v>1804</v>
      </c>
      <c r="E849" t="str">
        <f t="shared" si="27"/>
        <v>24/05/24</v>
      </c>
      <c r="F849" t="str">
        <f t="shared" si="26"/>
        <v>24/05/24</v>
      </c>
      <c r="G849" s="121">
        <v>0</v>
      </c>
    </row>
    <row r="850" spans="1:7" x14ac:dyDescent="0.3">
      <c r="A850" t="s">
        <v>1251</v>
      </c>
      <c r="B850" t="s">
        <v>2426</v>
      </c>
      <c r="C850" t="s">
        <v>1804</v>
      </c>
      <c r="D850" t="s">
        <v>1804</v>
      </c>
      <c r="E850" t="str">
        <f t="shared" si="27"/>
        <v>24/05/24</v>
      </c>
      <c r="F850" t="str">
        <f t="shared" si="26"/>
        <v>24/05/24</v>
      </c>
      <c r="G850" s="121">
        <v>0</v>
      </c>
    </row>
    <row r="851" spans="1:7" x14ac:dyDescent="0.3">
      <c r="A851" t="s">
        <v>1252</v>
      </c>
      <c r="B851" t="s">
        <v>2315</v>
      </c>
      <c r="C851" t="s">
        <v>1804</v>
      </c>
      <c r="D851" t="s">
        <v>1804</v>
      </c>
      <c r="E851" t="str">
        <f t="shared" si="27"/>
        <v>24/05/24</v>
      </c>
      <c r="F851" t="str">
        <f t="shared" si="26"/>
        <v>24/05/24</v>
      </c>
      <c r="G851" s="121">
        <v>0</v>
      </c>
    </row>
    <row r="852" spans="1:7" x14ac:dyDescent="0.3">
      <c r="A852" t="s">
        <v>1253</v>
      </c>
      <c r="B852" t="s">
        <v>2120</v>
      </c>
      <c r="C852" t="s">
        <v>1804</v>
      </c>
      <c r="D852" t="s">
        <v>1764</v>
      </c>
      <c r="E852" t="str">
        <f t="shared" si="27"/>
        <v>24/05/24</v>
      </c>
      <c r="F852" t="str">
        <f t="shared" si="26"/>
        <v>28/05/24</v>
      </c>
      <c r="G852" s="121">
        <v>0</v>
      </c>
    </row>
    <row r="853" spans="1:7" x14ac:dyDescent="0.3">
      <c r="A853" t="s">
        <v>1254</v>
      </c>
      <c r="B853" t="s">
        <v>2423</v>
      </c>
      <c r="C853" t="s">
        <v>1804</v>
      </c>
      <c r="D853" t="s">
        <v>1804</v>
      </c>
      <c r="E853" t="str">
        <f t="shared" si="27"/>
        <v>24/05/24</v>
      </c>
      <c r="F853" t="str">
        <f t="shared" si="26"/>
        <v>24/05/24</v>
      </c>
      <c r="G853" s="121">
        <v>0</v>
      </c>
    </row>
    <row r="854" spans="1:7" x14ac:dyDescent="0.3">
      <c r="A854" t="s">
        <v>1255</v>
      </c>
      <c r="B854" t="s">
        <v>2424</v>
      </c>
      <c r="C854" t="s">
        <v>1804</v>
      </c>
      <c r="D854" t="s">
        <v>1804</v>
      </c>
      <c r="E854" t="str">
        <f t="shared" si="27"/>
        <v>24/05/24</v>
      </c>
      <c r="F854" t="str">
        <f t="shared" si="26"/>
        <v>24/05/24</v>
      </c>
      <c r="G854" s="121">
        <v>0</v>
      </c>
    </row>
    <row r="855" spans="1:7" x14ac:dyDescent="0.3">
      <c r="A855" t="s">
        <v>1256</v>
      </c>
      <c r="B855" t="s">
        <v>2425</v>
      </c>
      <c r="C855" t="s">
        <v>1787</v>
      </c>
      <c r="D855" t="s">
        <v>1787</v>
      </c>
      <c r="E855" t="str">
        <f t="shared" si="27"/>
        <v>27/05/24</v>
      </c>
      <c r="F855" t="str">
        <f t="shared" si="26"/>
        <v>27/05/24</v>
      </c>
      <c r="G855" s="121">
        <v>0</v>
      </c>
    </row>
    <row r="856" spans="1:7" x14ac:dyDescent="0.3">
      <c r="A856" t="s">
        <v>1257</v>
      </c>
      <c r="B856" t="s">
        <v>2198</v>
      </c>
      <c r="C856" t="s">
        <v>1787</v>
      </c>
      <c r="D856" t="s">
        <v>1787</v>
      </c>
      <c r="E856" t="str">
        <f t="shared" si="27"/>
        <v>27/05/24</v>
      </c>
      <c r="F856" t="str">
        <f t="shared" si="26"/>
        <v>27/05/24</v>
      </c>
      <c r="G856" s="121">
        <v>0</v>
      </c>
    </row>
    <row r="857" spans="1:7" x14ac:dyDescent="0.3">
      <c r="A857" t="s">
        <v>1258</v>
      </c>
      <c r="B857" t="s">
        <v>2426</v>
      </c>
      <c r="C857" t="s">
        <v>1787</v>
      </c>
      <c r="D857" t="s">
        <v>1764</v>
      </c>
      <c r="E857" t="str">
        <f t="shared" si="27"/>
        <v>27/05/24</v>
      </c>
      <c r="F857" t="str">
        <f t="shared" si="26"/>
        <v>28/05/24</v>
      </c>
      <c r="G857" s="121">
        <v>0</v>
      </c>
    </row>
    <row r="858" spans="1:7" x14ac:dyDescent="0.3">
      <c r="A858" t="s">
        <v>1259</v>
      </c>
      <c r="B858" t="s">
        <v>2315</v>
      </c>
      <c r="C858" t="s">
        <v>1764</v>
      </c>
      <c r="D858" t="s">
        <v>1764</v>
      </c>
      <c r="E858" t="str">
        <f t="shared" si="27"/>
        <v>28/05/24</v>
      </c>
      <c r="F858" t="str">
        <f t="shared" si="26"/>
        <v>28/05/24</v>
      </c>
      <c r="G858" s="121">
        <v>0</v>
      </c>
    </row>
    <row r="859" spans="1:7" x14ac:dyDescent="0.3">
      <c r="A859" t="s">
        <v>1260</v>
      </c>
      <c r="B859" t="s">
        <v>2143</v>
      </c>
      <c r="C859" t="s">
        <v>1764</v>
      </c>
      <c r="D859" t="s">
        <v>1764</v>
      </c>
      <c r="E859" t="str">
        <f t="shared" si="27"/>
        <v>28/05/24</v>
      </c>
      <c r="F859" t="str">
        <f t="shared" si="26"/>
        <v>28/05/24</v>
      </c>
      <c r="G859" s="121">
        <v>0</v>
      </c>
    </row>
    <row r="860" spans="1:7" x14ac:dyDescent="0.3">
      <c r="A860" t="s">
        <v>1261</v>
      </c>
      <c r="B860" t="s">
        <v>2423</v>
      </c>
      <c r="C860" t="s">
        <v>1764</v>
      </c>
      <c r="D860" t="s">
        <v>1764</v>
      </c>
      <c r="E860" t="str">
        <f t="shared" si="27"/>
        <v>28/05/24</v>
      </c>
      <c r="F860" t="str">
        <f t="shared" si="26"/>
        <v>28/05/24</v>
      </c>
      <c r="G860" s="121">
        <v>0</v>
      </c>
    </row>
    <row r="861" spans="1:7" x14ac:dyDescent="0.3">
      <c r="A861" t="s">
        <v>1262</v>
      </c>
      <c r="B861" t="s">
        <v>2424</v>
      </c>
      <c r="C861" t="s">
        <v>1764</v>
      </c>
      <c r="D861" t="s">
        <v>1764</v>
      </c>
      <c r="E861" t="str">
        <f t="shared" si="27"/>
        <v>28/05/24</v>
      </c>
      <c r="F861" t="str">
        <f t="shared" si="26"/>
        <v>28/05/24</v>
      </c>
      <c r="G861" s="121">
        <v>0</v>
      </c>
    </row>
    <row r="862" spans="1:7" x14ac:dyDescent="0.3">
      <c r="A862" t="s">
        <v>1263</v>
      </c>
      <c r="B862" t="s">
        <v>2425</v>
      </c>
      <c r="C862" t="s">
        <v>1764</v>
      </c>
      <c r="D862" t="s">
        <v>1764</v>
      </c>
      <c r="E862" t="str">
        <f t="shared" si="27"/>
        <v>28/05/24</v>
      </c>
      <c r="F862" t="str">
        <f t="shared" si="26"/>
        <v>28/05/24</v>
      </c>
      <c r="G862" s="121">
        <v>0</v>
      </c>
    </row>
    <row r="863" spans="1:7" x14ac:dyDescent="0.3">
      <c r="A863" t="s">
        <v>1264</v>
      </c>
      <c r="B863" t="s">
        <v>2198</v>
      </c>
      <c r="C863" t="s">
        <v>1764</v>
      </c>
      <c r="D863" t="s">
        <v>1764</v>
      </c>
      <c r="E863" t="str">
        <f t="shared" si="27"/>
        <v>28/05/24</v>
      </c>
      <c r="F863" t="str">
        <f t="shared" si="26"/>
        <v>28/05/24</v>
      </c>
      <c r="G863" s="121">
        <v>0</v>
      </c>
    </row>
    <row r="864" spans="1:7" x14ac:dyDescent="0.3">
      <c r="A864" t="s">
        <v>1265</v>
      </c>
      <c r="B864" t="s">
        <v>2426</v>
      </c>
      <c r="C864" t="s">
        <v>1764</v>
      </c>
      <c r="D864" t="s">
        <v>1764</v>
      </c>
      <c r="E864" t="str">
        <f t="shared" si="27"/>
        <v>28/05/24</v>
      </c>
      <c r="F864" t="str">
        <f t="shared" si="26"/>
        <v>28/05/24</v>
      </c>
      <c r="G864" s="121">
        <v>0</v>
      </c>
    </row>
    <row r="865" spans="1:7" x14ac:dyDescent="0.3">
      <c r="A865" t="s">
        <v>1266</v>
      </c>
      <c r="B865" t="s">
        <v>2315</v>
      </c>
      <c r="C865" t="s">
        <v>1764</v>
      </c>
      <c r="D865" t="s">
        <v>1764</v>
      </c>
      <c r="E865" t="str">
        <f t="shared" si="27"/>
        <v>28/05/24</v>
      </c>
      <c r="F865" t="str">
        <f t="shared" si="26"/>
        <v>28/05/24</v>
      </c>
      <c r="G865" s="121">
        <v>0</v>
      </c>
    </row>
    <row r="866" spans="1:7" x14ac:dyDescent="0.3">
      <c r="A866" t="s">
        <v>1267</v>
      </c>
      <c r="B866" t="s">
        <v>2144</v>
      </c>
      <c r="C866" t="s">
        <v>1764</v>
      </c>
      <c r="D866" t="s">
        <v>1800</v>
      </c>
      <c r="E866" t="str">
        <f t="shared" si="27"/>
        <v>28/05/24</v>
      </c>
      <c r="F866" t="str">
        <f t="shared" si="26"/>
        <v>29/05/24</v>
      </c>
      <c r="G866" s="121">
        <v>1</v>
      </c>
    </row>
    <row r="867" spans="1:7" x14ac:dyDescent="0.3">
      <c r="A867" t="s">
        <v>1268</v>
      </c>
      <c r="B867" t="s">
        <v>2423</v>
      </c>
      <c r="C867" t="s">
        <v>1764</v>
      </c>
      <c r="D867" t="s">
        <v>1764</v>
      </c>
      <c r="E867" t="str">
        <f t="shared" si="27"/>
        <v>28/05/24</v>
      </c>
      <c r="F867" t="str">
        <f t="shared" si="26"/>
        <v>28/05/24</v>
      </c>
      <c r="G867" s="121">
        <v>1</v>
      </c>
    </row>
    <row r="868" spans="1:7" x14ac:dyDescent="0.3">
      <c r="A868" t="s">
        <v>1269</v>
      </c>
      <c r="B868" t="s">
        <v>2424</v>
      </c>
      <c r="C868" t="s">
        <v>1764</v>
      </c>
      <c r="D868" t="s">
        <v>1764</v>
      </c>
      <c r="E868" t="str">
        <f t="shared" si="27"/>
        <v>28/05/24</v>
      </c>
      <c r="F868" t="str">
        <f t="shared" si="26"/>
        <v>28/05/24</v>
      </c>
      <c r="G868" s="121">
        <v>1</v>
      </c>
    </row>
    <row r="869" spans="1:7" x14ac:dyDescent="0.3">
      <c r="A869" t="s">
        <v>1270</v>
      </c>
      <c r="B869" t="s">
        <v>2425</v>
      </c>
      <c r="C869" t="s">
        <v>1764</v>
      </c>
      <c r="D869" t="s">
        <v>1800</v>
      </c>
      <c r="E869" t="str">
        <f t="shared" si="27"/>
        <v>28/05/24</v>
      </c>
      <c r="F869" t="str">
        <f t="shared" si="26"/>
        <v>29/05/24</v>
      </c>
      <c r="G869" s="121">
        <v>1</v>
      </c>
    </row>
    <row r="870" spans="1:7" x14ac:dyDescent="0.3">
      <c r="A870" t="s">
        <v>1271</v>
      </c>
      <c r="B870" t="s">
        <v>2198</v>
      </c>
      <c r="C870" t="s">
        <v>1800</v>
      </c>
      <c r="D870" t="s">
        <v>1800</v>
      </c>
      <c r="E870" t="str">
        <f t="shared" si="27"/>
        <v>29/05/24</v>
      </c>
      <c r="F870" t="str">
        <f t="shared" si="26"/>
        <v>29/05/24</v>
      </c>
      <c r="G870" s="121">
        <v>1</v>
      </c>
    </row>
    <row r="871" spans="1:7" x14ac:dyDescent="0.3">
      <c r="A871" t="s">
        <v>1272</v>
      </c>
      <c r="B871" t="s">
        <v>2426</v>
      </c>
      <c r="C871" t="s">
        <v>1800</v>
      </c>
      <c r="D871" t="s">
        <v>1800</v>
      </c>
      <c r="E871" t="str">
        <f t="shared" si="27"/>
        <v>29/05/24</v>
      </c>
      <c r="F871" t="str">
        <f t="shared" si="26"/>
        <v>29/05/24</v>
      </c>
      <c r="G871" s="121">
        <v>1</v>
      </c>
    </row>
    <row r="872" spans="1:7" x14ac:dyDescent="0.3">
      <c r="A872" t="s">
        <v>1273</v>
      </c>
      <c r="B872" t="s">
        <v>2315</v>
      </c>
      <c r="C872" t="s">
        <v>1800</v>
      </c>
      <c r="D872" t="s">
        <v>1800</v>
      </c>
      <c r="E872" t="str">
        <f t="shared" si="27"/>
        <v>29/05/24</v>
      </c>
      <c r="F872" t="str">
        <f t="shared" si="26"/>
        <v>29/05/24</v>
      </c>
      <c r="G872" s="121">
        <v>1</v>
      </c>
    </row>
    <row r="873" spans="1:7" x14ac:dyDescent="0.3">
      <c r="A873" t="s">
        <v>1274</v>
      </c>
      <c r="B873" t="s">
        <v>2124</v>
      </c>
      <c r="C873" t="s">
        <v>1842</v>
      </c>
      <c r="D873" t="s">
        <v>1922</v>
      </c>
      <c r="E873" t="str">
        <f t="shared" si="27"/>
        <v>19/08/24</v>
      </c>
      <c r="F873" t="str">
        <f t="shared" si="26"/>
        <v>20/08/24</v>
      </c>
      <c r="G873" s="121">
        <v>0</v>
      </c>
    </row>
    <row r="874" spans="1:7" x14ac:dyDescent="0.3">
      <c r="A874" t="s">
        <v>1275</v>
      </c>
      <c r="B874" t="s">
        <v>2427</v>
      </c>
      <c r="C874" t="s">
        <v>1842</v>
      </c>
      <c r="D874" t="s">
        <v>1842</v>
      </c>
      <c r="E874" t="str">
        <f t="shared" si="27"/>
        <v>19/08/24</v>
      </c>
      <c r="F874" t="str">
        <f t="shared" si="26"/>
        <v>19/08/24</v>
      </c>
      <c r="G874" s="121">
        <v>0</v>
      </c>
    </row>
    <row r="875" spans="1:7" x14ac:dyDescent="0.3">
      <c r="A875" t="s">
        <v>1276</v>
      </c>
      <c r="B875" t="s">
        <v>2428</v>
      </c>
      <c r="C875" t="s">
        <v>1842</v>
      </c>
      <c r="D875" t="s">
        <v>1922</v>
      </c>
      <c r="E875" t="str">
        <f t="shared" si="27"/>
        <v>19/08/24</v>
      </c>
      <c r="F875" t="str">
        <f t="shared" si="26"/>
        <v>20/08/24</v>
      </c>
      <c r="G875" s="121">
        <v>0</v>
      </c>
    </row>
    <row r="876" spans="1:7" x14ac:dyDescent="0.3">
      <c r="A876" t="s">
        <v>1277</v>
      </c>
      <c r="B876" t="s">
        <v>2332</v>
      </c>
      <c r="C876" t="s">
        <v>1922</v>
      </c>
      <c r="D876" t="s">
        <v>1922</v>
      </c>
      <c r="E876" t="str">
        <f t="shared" si="27"/>
        <v>20/08/24</v>
      </c>
      <c r="F876" t="str">
        <f t="shared" si="26"/>
        <v>20/08/24</v>
      </c>
      <c r="G876" s="121">
        <v>0</v>
      </c>
    </row>
    <row r="877" spans="1:7" x14ac:dyDescent="0.3">
      <c r="A877" t="s">
        <v>1278</v>
      </c>
      <c r="B877" t="s">
        <v>2429</v>
      </c>
      <c r="C877" t="s">
        <v>1922</v>
      </c>
      <c r="D877" t="s">
        <v>1922</v>
      </c>
      <c r="E877" t="str">
        <f t="shared" si="27"/>
        <v>20/08/24</v>
      </c>
      <c r="F877" t="str">
        <f t="shared" si="26"/>
        <v>20/08/24</v>
      </c>
      <c r="G877" s="121">
        <v>0</v>
      </c>
    </row>
    <row r="878" spans="1:7" x14ac:dyDescent="0.3">
      <c r="A878" t="s">
        <v>1279</v>
      </c>
      <c r="B878" t="s">
        <v>2430</v>
      </c>
      <c r="C878" t="s">
        <v>1922</v>
      </c>
      <c r="D878" t="s">
        <v>1922</v>
      </c>
      <c r="E878" t="str">
        <f t="shared" si="27"/>
        <v>20/08/24</v>
      </c>
      <c r="F878" t="str">
        <f t="shared" si="26"/>
        <v>20/08/24</v>
      </c>
      <c r="G878" s="121">
        <v>0</v>
      </c>
    </row>
    <row r="879" spans="1:7" x14ac:dyDescent="0.3">
      <c r="A879" t="s">
        <v>1280</v>
      </c>
      <c r="B879" t="s">
        <v>2431</v>
      </c>
      <c r="C879" t="s">
        <v>1922</v>
      </c>
      <c r="D879" t="s">
        <v>1922</v>
      </c>
      <c r="E879" t="str">
        <f t="shared" si="27"/>
        <v>20/08/24</v>
      </c>
      <c r="F879" t="str">
        <f t="shared" si="26"/>
        <v>20/08/24</v>
      </c>
      <c r="G879" s="121">
        <v>0</v>
      </c>
    </row>
    <row r="880" spans="1:7" x14ac:dyDescent="0.3">
      <c r="A880" t="s">
        <v>1281</v>
      </c>
      <c r="B880" t="s">
        <v>2127</v>
      </c>
      <c r="C880" t="s">
        <v>1922</v>
      </c>
      <c r="D880" t="s">
        <v>1884</v>
      </c>
      <c r="E880" t="str">
        <f t="shared" si="27"/>
        <v>20/08/24</v>
      </c>
      <c r="F880" t="str">
        <f t="shared" si="26"/>
        <v>21/08/24</v>
      </c>
      <c r="G880" s="121">
        <v>0</v>
      </c>
    </row>
    <row r="881" spans="1:7" x14ac:dyDescent="0.3">
      <c r="A881" t="s">
        <v>1282</v>
      </c>
      <c r="B881" t="s">
        <v>2432</v>
      </c>
      <c r="C881" t="s">
        <v>1922</v>
      </c>
      <c r="D881" t="s">
        <v>1922</v>
      </c>
      <c r="E881" t="str">
        <f t="shared" si="27"/>
        <v>20/08/24</v>
      </c>
      <c r="F881" t="str">
        <f t="shared" si="26"/>
        <v>20/08/24</v>
      </c>
      <c r="G881" s="121">
        <v>0</v>
      </c>
    </row>
    <row r="882" spans="1:7" x14ac:dyDescent="0.3">
      <c r="A882" t="s">
        <v>1283</v>
      </c>
      <c r="B882" t="s">
        <v>2428</v>
      </c>
      <c r="C882" t="s">
        <v>1922</v>
      </c>
      <c r="D882" t="s">
        <v>1922</v>
      </c>
      <c r="E882" t="str">
        <f t="shared" si="27"/>
        <v>20/08/24</v>
      </c>
      <c r="F882" t="str">
        <f t="shared" si="26"/>
        <v>20/08/24</v>
      </c>
      <c r="G882" s="121">
        <v>0</v>
      </c>
    </row>
    <row r="883" spans="1:7" x14ac:dyDescent="0.3">
      <c r="A883" t="s">
        <v>1284</v>
      </c>
      <c r="B883" t="s">
        <v>2332</v>
      </c>
      <c r="C883" t="s">
        <v>1922</v>
      </c>
      <c r="D883" t="s">
        <v>1922</v>
      </c>
      <c r="E883" t="str">
        <f t="shared" si="27"/>
        <v>20/08/24</v>
      </c>
      <c r="F883" t="str">
        <f t="shared" si="26"/>
        <v>20/08/24</v>
      </c>
      <c r="G883" s="121">
        <v>0</v>
      </c>
    </row>
    <row r="884" spans="1:7" x14ac:dyDescent="0.3">
      <c r="A884" t="s">
        <v>1285</v>
      </c>
      <c r="B884" t="s">
        <v>2429</v>
      </c>
      <c r="C884" t="s">
        <v>1922</v>
      </c>
      <c r="D884" t="s">
        <v>1884</v>
      </c>
      <c r="E884" t="str">
        <f t="shared" si="27"/>
        <v>20/08/24</v>
      </c>
      <c r="F884" t="str">
        <f t="shared" si="26"/>
        <v>21/08/24</v>
      </c>
      <c r="G884" s="121">
        <v>0</v>
      </c>
    </row>
    <row r="885" spans="1:7" x14ac:dyDescent="0.3">
      <c r="A885" t="s">
        <v>1286</v>
      </c>
      <c r="B885" t="s">
        <v>2430</v>
      </c>
      <c r="C885" t="s">
        <v>1884</v>
      </c>
      <c r="D885" t="s">
        <v>1884</v>
      </c>
      <c r="E885" t="str">
        <f t="shared" si="27"/>
        <v>21/08/24</v>
      </c>
      <c r="F885" t="str">
        <f t="shared" si="26"/>
        <v>21/08/24</v>
      </c>
      <c r="G885" s="121">
        <v>0</v>
      </c>
    </row>
    <row r="886" spans="1:7" x14ac:dyDescent="0.3">
      <c r="A886" t="s">
        <v>1287</v>
      </c>
      <c r="B886" t="s">
        <v>2433</v>
      </c>
      <c r="C886" t="s">
        <v>1884</v>
      </c>
      <c r="D886" t="s">
        <v>1884</v>
      </c>
      <c r="E886" t="str">
        <f t="shared" si="27"/>
        <v>21/08/24</v>
      </c>
      <c r="F886" t="str">
        <f t="shared" si="26"/>
        <v>21/08/24</v>
      </c>
      <c r="G886" s="121">
        <v>0</v>
      </c>
    </row>
    <row r="887" spans="1:7" x14ac:dyDescent="0.3">
      <c r="A887" t="s">
        <v>1288</v>
      </c>
      <c r="B887" t="s">
        <v>2130</v>
      </c>
      <c r="C887" t="s">
        <v>1884</v>
      </c>
      <c r="D887" t="s">
        <v>1843</v>
      </c>
      <c r="E887" t="str">
        <f t="shared" si="27"/>
        <v>21/08/24</v>
      </c>
      <c r="F887" t="str">
        <f t="shared" si="26"/>
        <v>22/08/24</v>
      </c>
      <c r="G887" s="121">
        <v>0</v>
      </c>
    </row>
    <row r="888" spans="1:7" x14ac:dyDescent="0.3">
      <c r="A888" t="s">
        <v>1289</v>
      </c>
      <c r="B888" t="s">
        <v>2434</v>
      </c>
      <c r="C888" t="s">
        <v>1884</v>
      </c>
      <c r="D888" t="s">
        <v>1884</v>
      </c>
      <c r="E888" t="str">
        <f t="shared" si="27"/>
        <v>21/08/24</v>
      </c>
      <c r="F888" t="str">
        <f t="shared" si="26"/>
        <v>21/08/24</v>
      </c>
      <c r="G888" s="121">
        <v>0</v>
      </c>
    </row>
    <row r="889" spans="1:7" x14ac:dyDescent="0.3">
      <c r="A889" t="s">
        <v>1290</v>
      </c>
      <c r="B889" t="s">
        <v>2428</v>
      </c>
      <c r="C889" t="s">
        <v>1884</v>
      </c>
      <c r="D889" t="s">
        <v>1884</v>
      </c>
      <c r="E889" t="str">
        <f t="shared" si="27"/>
        <v>21/08/24</v>
      </c>
      <c r="F889" t="str">
        <f t="shared" si="26"/>
        <v>21/08/24</v>
      </c>
      <c r="G889" s="121">
        <v>0</v>
      </c>
    </row>
    <row r="890" spans="1:7" x14ac:dyDescent="0.3">
      <c r="A890" t="s">
        <v>1291</v>
      </c>
      <c r="B890" t="s">
        <v>2332</v>
      </c>
      <c r="C890" t="s">
        <v>1884</v>
      </c>
      <c r="D890" t="s">
        <v>1884</v>
      </c>
      <c r="E890" t="str">
        <f t="shared" si="27"/>
        <v>21/08/24</v>
      </c>
      <c r="F890" t="str">
        <f t="shared" si="26"/>
        <v>21/08/24</v>
      </c>
      <c r="G890" s="121">
        <v>0</v>
      </c>
    </row>
    <row r="891" spans="1:7" x14ac:dyDescent="0.3">
      <c r="A891" t="s">
        <v>1292</v>
      </c>
      <c r="B891" t="s">
        <v>2429</v>
      </c>
      <c r="C891" t="s">
        <v>1884</v>
      </c>
      <c r="D891" t="s">
        <v>1884</v>
      </c>
      <c r="E891" t="str">
        <f t="shared" si="27"/>
        <v>21/08/24</v>
      </c>
      <c r="F891" t="str">
        <f t="shared" si="26"/>
        <v>21/08/24</v>
      </c>
      <c r="G891" s="121">
        <v>0</v>
      </c>
    </row>
    <row r="892" spans="1:7" x14ac:dyDescent="0.3">
      <c r="A892" t="s">
        <v>1293</v>
      </c>
      <c r="B892" t="s">
        <v>2430</v>
      </c>
      <c r="C892" t="s">
        <v>1884</v>
      </c>
      <c r="D892" t="s">
        <v>1843</v>
      </c>
      <c r="E892" t="str">
        <f t="shared" si="27"/>
        <v>21/08/24</v>
      </c>
      <c r="F892" t="str">
        <f t="shared" si="26"/>
        <v>22/08/24</v>
      </c>
      <c r="G892" s="121">
        <v>0</v>
      </c>
    </row>
    <row r="893" spans="1:7" x14ac:dyDescent="0.3">
      <c r="A893" t="s">
        <v>1294</v>
      </c>
      <c r="B893" t="s">
        <v>2435</v>
      </c>
      <c r="C893" t="s">
        <v>1843</v>
      </c>
      <c r="D893" t="s">
        <v>1843</v>
      </c>
      <c r="E893" t="str">
        <f t="shared" si="27"/>
        <v>22/08/24</v>
      </c>
      <c r="F893" t="str">
        <f t="shared" si="26"/>
        <v>22/08/24</v>
      </c>
      <c r="G893" s="121">
        <v>0</v>
      </c>
    </row>
    <row r="894" spans="1:7" x14ac:dyDescent="0.3">
      <c r="A894" t="s">
        <v>1295</v>
      </c>
      <c r="B894" t="s">
        <v>2133</v>
      </c>
      <c r="C894" t="s">
        <v>1843</v>
      </c>
      <c r="D894" t="s">
        <v>1843</v>
      </c>
      <c r="E894" t="str">
        <f t="shared" si="27"/>
        <v>22/08/24</v>
      </c>
      <c r="F894" t="str">
        <f t="shared" si="26"/>
        <v>22/08/24</v>
      </c>
      <c r="G894" s="121">
        <v>0</v>
      </c>
    </row>
    <row r="895" spans="1:7" x14ac:dyDescent="0.3">
      <c r="A895" t="s">
        <v>1296</v>
      </c>
      <c r="B895" t="s">
        <v>2436</v>
      </c>
      <c r="C895" t="s">
        <v>1843</v>
      </c>
      <c r="D895" t="s">
        <v>1843</v>
      </c>
      <c r="E895" t="str">
        <f t="shared" si="27"/>
        <v>22/08/24</v>
      </c>
      <c r="F895" t="str">
        <f t="shared" si="26"/>
        <v>22/08/24</v>
      </c>
      <c r="G895" s="121">
        <v>0</v>
      </c>
    </row>
    <row r="896" spans="1:7" x14ac:dyDescent="0.3">
      <c r="A896" t="s">
        <v>1297</v>
      </c>
      <c r="B896" t="s">
        <v>2428</v>
      </c>
      <c r="C896" t="s">
        <v>1843</v>
      </c>
      <c r="D896" t="s">
        <v>1843</v>
      </c>
      <c r="E896" t="str">
        <f t="shared" si="27"/>
        <v>22/08/24</v>
      </c>
      <c r="F896" t="str">
        <f t="shared" si="26"/>
        <v>22/08/24</v>
      </c>
      <c r="G896" s="121">
        <v>0</v>
      </c>
    </row>
    <row r="897" spans="1:7" x14ac:dyDescent="0.3">
      <c r="A897" t="s">
        <v>1298</v>
      </c>
      <c r="B897" t="s">
        <v>2332</v>
      </c>
      <c r="C897" t="s">
        <v>1843</v>
      </c>
      <c r="D897" t="s">
        <v>1843</v>
      </c>
      <c r="E897" t="str">
        <f t="shared" si="27"/>
        <v>22/08/24</v>
      </c>
      <c r="F897" t="str">
        <f t="shared" si="26"/>
        <v>22/08/24</v>
      </c>
      <c r="G897" s="121">
        <v>0</v>
      </c>
    </row>
    <row r="898" spans="1:7" x14ac:dyDescent="0.3">
      <c r="A898" t="s">
        <v>1299</v>
      </c>
      <c r="B898" t="s">
        <v>2429</v>
      </c>
      <c r="C898" t="s">
        <v>1843</v>
      </c>
      <c r="D898" t="s">
        <v>1843</v>
      </c>
      <c r="E898" t="str">
        <f t="shared" si="27"/>
        <v>22/08/24</v>
      </c>
      <c r="F898" t="str">
        <f t="shared" si="26"/>
        <v>22/08/24</v>
      </c>
      <c r="G898" s="121">
        <v>0</v>
      </c>
    </row>
    <row r="899" spans="1:7" x14ac:dyDescent="0.3">
      <c r="A899" t="s">
        <v>1300</v>
      </c>
      <c r="B899" t="s">
        <v>2430</v>
      </c>
      <c r="C899" t="s">
        <v>1843</v>
      </c>
      <c r="D899" t="s">
        <v>1843</v>
      </c>
      <c r="E899" t="str">
        <f t="shared" si="27"/>
        <v>22/08/24</v>
      </c>
      <c r="F899" t="str">
        <f t="shared" ref="F899:F962" si="28">RIGHT(D899,8)</f>
        <v>22/08/24</v>
      </c>
      <c r="G899" s="121">
        <v>0</v>
      </c>
    </row>
    <row r="900" spans="1:7" x14ac:dyDescent="0.3">
      <c r="A900" t="s">
        <v>1301</v>
      </c>
      <c r="B900" t="s">
        <v>2437</v>
      </c>
      <c r="C900" t="s">
        <v>1843</v>
      </c>
      <c r="D900" t="s">
        <v>1843</v>
      </c>
      <c r="E900" t="str">
        <f t="shared" ref="E900:E963" si="29">RIGHT(C900,8)</f>
        <v>22/08/24</v>
      </c>
      <c r="F900" t="str">
        <f t="shared" si="28"/>
        <v>22/08/24</v>
      </c>
      <c r="G900" s="121">
        <v>0</v>
      </c>
    </row>
    <row r="901" spans="1:7" x14ac:dyDescent="0.3">
      <c r="A901" t="s">
        <v>1302</v>
      </c>
      <c r="B901" t="s">
        <v>2136</v>
      </c>
      <c r="C901" t="s">
        <v>1843</v>
      </c>
      <c r="D901" t="s">
        <v>1847</v>
      </c>
      <c r="E901" t="str">
        <f t="shared" si="29"/>
        <v>22/08/24</v>
      </c>
      <c r="F901" t="str">
        <f t="shared" si="28"/>
        <v>23/08/24</v>
      </c>
      <c r="G901" s="121">
        <v>0</v>
      </c>
    </row>
    <row r="902" spans="1:7" x14ac:dyDescent="0.3">
      <c r="A902" t="s">
        <v>1303</v>
      </c>
      <c r="B902" t="s">
        <v>2438</v>
      </c>
      <c r="C902" t="s">
        <v>1843</v>
      </c>
      <c r="D902" t="s">
        <v>1843</v>
      </c>
      <c r="E902" t="str">
        <f t="shared" si="29"/>
        <v>22/08/24</v>
      </c>
      <c r="F902" t="str">
        <f t="shared" si="28"/>
        <v>22/08/24</v>
      </c>
      <c r="G902" s="121">
        <v>0</v>
      </c>
    </row>
    <row r="903" spans="1:7" x14ac:dyDescent="0.3">
      <c r="A903" t="s">
        <v>1304</v>
      </c>
      <c r="B903" t="s">
        <v>2428</v>
      </c>
      <c r="C903" t="s">
        <v>1843</v>
      </c>
      <c r="D903" t="s">
        <v>1843</v>
      </c>
      <c r="E903" t="str">
        <f t="shared" si="29"/>
        <v>22/08/24</v>
      </c>
      <c r="F903" t="str">
        <f t="shared" si="28"/>
        <v>22/08/24</v>
      </c>
      <c r="G903" s="121">
        <v>0</v>
      </c>
    </row>
    <row r="904" spans="1:7" x14ac:dyDescent="0.3">
      <c r="A904" t="s">
        <v>1305</v>
      </c>
      <c r="B904" t="s">
        <v>2332</v>
      </c>
      <c r="C904" t="s">
        <v>1843</v>
      </c>
      <c r="D904" t="s">
        <v>1847</v>
      </c>
      <c r="E904" t="str">
        <f t="shared" si="29"/>
        <v>22/08/24</v>
      </c>
      <c r="F904" t="str">
        <f t="shared" si="28"/>
        <v>23/08/24</v>
      </c>
      <c r="G904" s="121">
        <v>0</v>
      </c>
    </row>
    <row r="905" spans="1:7" x14ac:dyDescent="0.3">
      <c r="A905" t="s">
        <v>1306</v>
      </c>
      <c r="B905" t="s">
        <v>2429</v>
      </c>
      <c r="C905" t="s">
        <v>1847</v>
      </c>
      <c r="D905" t="s">
        <v>1847</v>
      </c>
      <c r="E905" t="str">
        <f t="shared" si="29"/>
        <v>23/08/24</v>
      </c>
      <c r="F905" t="str">
        <f t="shared" si="28"/>
        <v>23/08/24</v>
      </c>
      <c r="G905" s="121">
        <v>0</v>
      </c>
    </row>
    <row r="906" spans="1:7" x14ac:dyDescent="0.3">
      <c r="A906" t="s">
        <v>1307</v>
      </c>
      <c r="B906" t="s">
        <v>2430</v>
      </c>
      <c r="C906" t="s">
        <v>1847</v>
      </c>
      <c r="D906" t="s">
        <v>1847</v>
      </c>
      <c r="E906" t="str">
        <f t="shared" si="29"/>
        <v>23/08/24</v>
      </c>
      <c r="F906" t="str">
        <f t="shared" si="28"/>
        <v>23/08/24</v>
      </c>
      <c r="G906" s="121">
        <v>0</v>
      </c>
    </row>
    <row r="907" spans="1:7" x14ac:dyDescent="0.3">
      <c r="A907" t="s">
        <v>1308</v>
      </c>
      <c r="B907" t="s">
        <v>2439</v>
      </c>
      <c r="C907" t="s">
        <v>1847</v>
      </c>
      <c r="D907" t="s">
        <v>1847</v>
      </c>
      <c r="E907" t="str">
        <f t="shared" si="29"/>
        <v>23/08/24</v>
      </c>
      <c r="F907" t="str">
        <f t="shared" si="28"/>
        <v>23/08/24</v>
      </c>
      <c r="G907" s="121">
        <v>0</v>
      </c>
    </row>
    <row r="908" spans="1:7" x14ac:dyDescent="0.3">
      <c r="A908" t="s">
        <v>1309</v>
      </c>
      <c r="B908" t="s">
        <v>2139</v>
      </c>
      <c r="C908" t="s">
        <v>1847</v>
      </c>
      <c r="D908" t="s">
        <v>1885</v>
      </c>
      <c r="E908" t="str">
        <f t="shared" si="29"/>
        <v>23/08/24</v>
      </c>
      <c r="F908" t="str">
        <f t="shared" si="28"/>
        <v>26/08/24</v>
      </c>
      <c r="G908" s="121">
        <v>0</v>
      </c>
    </row>
    <row r="909" spans="1:7" x14ac:dyDescent="0.3">
      <c r="A909" t="s">
        <v>1310</v>
      </c>
      <c r="B909" t="s">
        <v>2440</v>
      </c>
      <c r="C909" t="s">
        <v>1847</v>
      </c>
      <c r="D909" t="s">
        <v>1847</v>
      </c>
      <c r="E909" t="str">
        <f t="shared" si="29"/>
        <v>23/08/24</v>
      </c>
      <c r="F909" t="str">
        <f t="shared" si="28"/>
        <v>23/08/24</v>
      </c>
      <c r="G909" s="121">
        <v>0</v>
      </c>
    </row>
    <row r="910" spans="1:7" x14ac:dyDescent="0.3">
      <c r="A910" t="s">
        <v>1311</v>
      </c>
      <c r="B910" t="s">
        <v>2428</v>
      </c>
      <c r="C910" t="s">
        <v>1847</v>
      </c>
      <c r="D910" t="s">
        <v>1847</v>
      </c>
      <c r="E910" t="str">
        <f t="shared" si="29"/>
        <v>23/08/24</v>
      </c>
      <c r="F910" t="str">
        <f t="shared" si="28"/>
        <v>23/08/24</v>
      </c>
      <c r="G910" s="121">
        <v>0</v>
      </c>
    </row>
    <row r="911" spans="1:7" x14ac:dyDescent="0.3">
      <c r="A911" t="s">
        <v>1312</v>
      </c>
      <c r="B911" t="s">
        <v>2332</v>
      </c>
      <c r="C911" t="s">
        <v>1847</v>
      </c>
      <c r="D911" t="s">
        <v>1847</v>
      </c>
      <c r="E911" t="str">
        <f t="shared" si="29"/>
        <v>23/08/24</v>
      </c>
      <c r="F911" t="str">
        <f t="shared" si="28"/>
        <v>23/08/24</v>
      </c>
      <c r="G911" s="121">
        <v>0</v>
      </c>
    </row>
    <row r="912" spans="1:7" x14ac:dyDescent="0.3">
      <c r="A912" t="s">
        <v>1313</v>
      </c>
      <c r="B912" t="s">
        <v>2429</v>
      </c>
      <c r="C912" t="s">
        <v>1847</v>
      </c>
      <c r="D912" t="s">
        <v>1885</v>
      </c>
      <c r="E912" t="str">
        <f t="shared" si="29"/>
        <v>23/08/24</v>
      </c>
      <c r="F912" t="str">
        <f t="shared" si="28"/>
        <v>26/08/24</v>
      </c>
      <c r="G912" s="121">
        <v>0</v>
      </c>
    </row>
    <row r="913" spans="1:7" x14ac:dyDescent="0.3">
      <c r="A913" t="s">
        <v>1314</v>
      </c>
      <c r="B913" t="s">
        <v>2430</v>
      </c>
      <c r="C913" t="s">
        <v>1885</v>
      </c>
      <c r="D913" t="s">
        <v>1885</v>
      </c>
      <c r="E913" t="str">
        <f t="shared" si="29"/>
        <v>26/08/24</v>
      </c>
      <c r="F913" t="str">
        <f t="shared" si="28"/>
        <v>26/08/24</v>
      </c>
      <c r="G913" s="121">
        <v>0</v>
      </c>
    </row>
    <row r="914" spans="1:7" x14ac:dyDescent="0.3">
      <c r="A914" t="s">
        <v>1315</v>
      </c>
      <c r="B914" t="s">
        <v>2441</v>
      </c>
      <c r="C914" t="s">
        <v>1885</v>
      </c>
      <c r="D914" t="s">
        <v>1885</v>
      </c>
      <c r="E914" t="str">
        <f t="shared" si="29"/>
        <v>26/08/24</v>
      </c>
      <c r="F914" t="str">
        <f t="shared" si="28"/>
        <v>26/08/24</v>
      </c>
      <c r="G914" s="121">
        <v>0</v>
      </c>
    </row>
    <row r="915" spans="1:7" x14ac:dyDescent="0.3">
      <c r="A915" t="s">
        <v>1316</v>
      </c>
      <c r="B915" t="s">
        <v>1982</v>
      </c>
      <c r="C915" t="s">
        <v>1923</v>
      </c>
      <c r="D915" t="s">
        <v>1924</v>
      </c>
      <c r="E915" t="str">
        <f t="shared" si="29"/>
        <v>24/09/23</v>
      </c>
      <c r="F915" t="str">
        <f t="shared" si="28"/>
        <v>18/09/24</v>
      </c>
      <c r="G915" s="121">
        <v>0.69</v>
      </c>
    </row>
    <row r="916" spans="1:7" x14ac:dyDescent="0.3">
      <c r="A916" t="s">
        <v>1317</v>
      </c>
      <c r="B916" t="s">
        <v>1963</v>
      </c>
      <c r="C916" t="s">
        <v>1839</v>
      </c>
      <c r="D916" t="s">
        <v>1839</v>
      </c>
      <c r="E916" t="str">
        <f t="shared" si="29"/>
        <v>ND</v>
      </c>
      <c r="F916" t="str">
        <f t="shared" si="28"/>
        <v>ND</v>
      </c>
      <c r="G916" s="121">
        <v>0</v>
      </c>
    </row>
    <row r="917" spans="1:7" x14ac:dyDescent="0.3">
      <c r="A917" t="s">
        <v>1318</v>
      </c>
      <c r="B917" t="s">
        <v>2442</v>
      </c>
      <c r="C917" t="s">
        <v>1729</v>
      </c>
      <c r="D917" t="s">
        <v>1925</v>
      </c>
      <c r="E917" t="str">
        <f t="shared" si="29"/>
        <v>20/06/24</v>
      </c>
      <c r="F917" t="str">
        <f t="shared" si="28"/>
        <v>05/07/24</v>
      </c>
      <c r="G917" s="121">
        <v>0</v>
      </c>
    </row>
    <row r="918" spans="1:7" x14ac:dyDescent="0.3">
      <c r="A918" t="s">
        <v>1319</v>
      </c>
      <c r="B918" t="s">
        <v>2443</v>
      </c>
      <c r="C918" t="s">
        <v>1925</v>
      </c>
      <c r="D918" t="s">
        <v>1840</v>
      </c>
      <c r="E918" t="str">
        <f t="shared" si="29"/>
        <v>05/07/24</v>
      </c>
      <c r="F918" t="str">
        <f t="shared" si="28"/>
        <v>30/07/24</v>
      </c>
      <c r="G918" s="121">
        <v>0</v>
      </c>
    </row>
    <row r="919" spans="1:7" x14ac:dyDescent="0.3">
      <c r="A919" t="s">
        <v>1320</v>
      </c>
      <c r="B919" t="s">
        <v>2444</v>
      </c>
      <c r="C919" t="s">
        <v>1840</v>
      </c>
      <c r="D919" t="s">
        <v>1852</v>
      </c>
      <c r="E919" t="str">
        <f t="shared" si="29"/>
        <v>30/07/24</v>
      </c>
      <c r="F919" t="str">
        <f t="shared" si="28"/>
        <v>05/08/24</v>
      </c>
      <c r="G919" s="121">
        <v>0</v>
      </c>
    </row>
    <row r="920" spans="1:7" x14ac:dyDescent="0.3">
      <c r="A920" t="s">
        <v>1321</v>
      </c>
      <c r="B920" t="s">
        <v>2445</v>
      </c>
      <c r="C920" t="s">
        <v>1852</v>
      </c>
      <c r="D920" t="s">
        <v>1845</v>
      </c>
      <c r="E920" t="str">
        <f t="shared" si="29"/>
        <v>05/08/24</v>
      </c>
      <c r="F920" t="str">
        <f t="shared" si="28"/>
        <v>08/08/24</v>
      </c>
      <c r="G920" s="121">
        <v>0</v>
      </c>
    </row>
    <row r="921" spans="1:7" x14ac:dyDescent="0.3">
      <c r="A921" t="s">
        <v>1322</v>
      </c>
      <c r="B921" t="s">
        <v>2446</v>
      </c>
      <c r="C921" t="s">
        <v>1845</v>
      </c>
      <c r="D921" t="s">
        <v>1844</v>
      </c>
      <c r="E921" t="str">
        <f t="shared" si="29"/>
        <v>08/08/24</v>
      </c>
      <c r="F921" t="str">
        <f t="shared" si="28"/>
        <v>16/08/24</v>
      </c>
      <c r="G921" s="121">
        <v>0</v>
      </c>
    </row>
    <row r="922" spans="1:7" x14ac:dyDescent="0.3">
      <c r="A922" t="s">
        <v>1323</v>
      </c>
      <c r="B922" t="s">
        <v>2447</v>
      </c>
      <c r="C922" t="s">
        <v>1844</v>
      </c>
      <c r="D922" t="s">
        <v>1884</v>
      </c>
      <c r="E922" t="str">
        <f t="shared" si="29"/>
        <v>16/08/24</v>
      </c>
      <c r="F922" t="str">
        <f t="shared" si="28"/>
        <v>21/08/24</v>
      </c>
      <c r="G922" s="121">
        <v>0</v>
      </c>
    </row>
    <row r="923" spans="1:7" x14ac:dyDescent="0.3">
      <c r="A923" t="s">
        <v>1324</v>
      </c>
      <c r="B923" t="s">
        <v>1983</v>
      </c>
      <c r="C923" t="s">
        <v>1819</v>
      </c>
      <c r="D923" t="s">
        <v>1880</v>
      </c>
      <c r="E923" t="str">
        <f t="shared" si="29"/>
        <v>14/06/24</v>
      </c>
      <c r="F923" t="str">
        <f t="shared" si="28"/>
        <v>25/07/24</v>
      </c>
      <c r="G923" s="121">
        <v>0.45</v>
      </c>
    </row>
    <row r="924" spans="1:7" x14ac:dyDescent="0.3">
      <c r="A924" t="s">
        <v>1325</v>
      </c>
      <c r="B924" t="s">
        <v>2448</v>
      </c>
      <c r="C924" t="s">
        <v>1819</v>
      </c>
      <c r="D924" t="s">
        <v>1880</v>
      </c>
      <c r="E924" t="str">
        <f t="shared" si="29"/>
        <v>14/06/24</v>
      </c>
      <c r="F924" t="str">
        <f t="shared" si="28"/>
        <v>25/07/24</v>
      </c>
      <c r="G924" s="121">
        <v>0.4</v>
      </c>
    </row>
    <row r="925" spans="1:7" x14ac:dyDescent="0.3">
      <c r="A925" t="s">
        <v>226</v>
      </c>
      <c r="B925" t="s">
        <v>1984</v>
      </c>
      <c r="C925" t="s">
        <v>1839</v>
      </c>
      <c r="D925" t="s">
        <v>1839</v>
      </c>
      <c r="E925" t="str">
        <f t="shared" si="29"/>
        <v>ND</v>
      </c>
      <c r="F925" t="str">
        <f t="shared" si="28"/>
        <v>ND</v>
      </c>
      <c r="G925" s="121">
        <v>0.4</v>
      </c>
    </row>
    <row r="926" spans="1:7" x14ac:dyDescent="0.3">
      <c r="A926" t="s">
        <v>229</v>
      </c>
      <c r="B926" t="s">
        <v>1985</v>
      </c>
      <c r="C926" t="s">
        <v>1839</v>
      </c>
      <c r="D926" t="s">
        <v>1839</v>
      </c>
      <c r="E926" t="str">
        <f t="shared" si="29"/>
        <v>ND</v>
      </c>
      <c r="F926" t="str">
        <f t="shared" si="28"/>
        <v>ND</v>
      </c>
      <c r="G926" s="121">
        <v>1</v>
      </c>
    </row>
    <row r="927" spans="1:7" x14ac:dyDescent="0.3">
      <c r="A927" t="s">
        <v>1326</v>
      </c>
      <c r="B927" t="s">
        <v>1964</v>
      </c>
      <c r="C927" t="s">
        <v>1923</v>
      </c>
      <c r="D927" t="s">
        <v>1884</v>
      </c>
      <c r="E927" t="str">
        <f t="shared" si="29"/>
        <v>24/09/23</v>
      </c>
      <c r="F927" t="str">
        <f t="shared" si="28"/>
        <v>21/08/24</v>
      </c>
      <c r="G927" s="121">
        <v>0.9</v>
      </c>
    </row>
    <row r="928" spans="1:7" x14ac:dyDescent="0.3">
      <c r="A928" t="s">
        <v>1327</v>
      </c>
      <c r="B928" t="s">
        <v>1986</v>
      </c>
      <c r="C928" t="s">
        <v>1923</v>
      </c>
      <c r="D928" t="s">
        <v>1840</v>
      </c>
      <c r="E928" t="str">
        <f t="shared" si="29"/>
        <v>24/09/23</v>
      </c>
      <c r="F928" t="str">
        <f t="shared" si="28"/>
        <v>30/07/24</v>
      </c>
      <c r="G928" s="121">
        <v>0.94</v>
      </c>
    </row>
    <row r="929" spans="1:7" x14ac:dyDescent="0.3">
      <c r="A929" t="s">
        <v>313</v>
      </c>
      <c r="B929" t="s">
        <v>1987</v>
      </c>
      <c r="C929" t="s">
        <v>1926</v>
      </c>
      <c r="D929" t="s">
        <v>1759</v>
      </c>
      <c r="E929" t="str">
        <f t="shared" si="29"/>
        <v>05/12/23</v>
      </c>
      <c r="F929" t="str">
        <f t="shared" si="28"/>
        <v>23/05/24</v>
      </c>
      <c r="G929" s="121">
        <v>0.97</v>
      </c>
    </row>
    <row r="930" spans="1:7" x14ac:dyDescent="0.3">
      <c r="A930" t="s">
        <v>1328</v>
      </c>
      <c r="B930" t="s">
        <v>1988</v>
      </c>
      <c r="C930" t="s">
        <v>1926</v>
      </c>
      <c r="D930" t="s">
        <v>1762</v>
      </c>
      <c r="E930" t="str">
        <f t="shared" si="29"/>
        <v>05/12/23</v>
      </c>
      <c r="F930" t="str">
        <f t="shared" si="28"/>
        <v>21/05/24</v>
      </c>
      <c r="G930" s="121">
        <v>0.98</v>
      </c>
    </row>
    <row r="931" spans="1:7" x14ac:dyDescent="0.3">
      <c r="A931" t="s">
        <v>304</v>
      </c>
      <c r="B931" t="s">
        <v>2449</v>
      </c>
      <c r="C931" t="s">
        <v>1926</v>
      </c>
      <c r="D931" t="s">
        <v>1748</v>
      </c>
      <c r="E931" t="str">
        <f t="shared" si="29"/>
        <v>05/12/23</v>
      </c>
      <c r="F931" t="str">
        <f t="shared" si="28"/>
        <v>01/03/24</v>
      </c>
      <c r="G931" s="121">
        <v>1</v>
      </c>
    </row>
    <row r="932" spans="1:7" x14ac:dyDescent="0.3">
      <c r="A932" t="s">
        <v>306</v>
      </c>
      <c r="B932" t="s">
        <v>2450</v>
      </c>
      <c r="C932" t="s">
        <v>1793</v>
      </c>
      <c r="D932" t="s">
        <v>1893</v>
      </c>
      <c r="E932" t="str">
        <f t="shared" si="29"/>
        <v>11/12/23</v>
      </c>
      <c r="F932" t="str">
        <f t="shared" si="28"/>
        <v>22/03/24</v>
      </c>
      <c r="G932" s="121">
        <v>1</v>
      </c>
    </row>
    <row r="933" spans="1:7" x14ac:dyDescent="0.3">
      <c r="A933" t="s">
        <v>1329</v>
      </c>
      <c r="B933" t="s">
        <v>1989</v>
      </c>
      <c r="C933" t="s">
        <v>1839</v>
      </c>
      <c r="D933" t="s">
        <v>1839</v>
      </c>
      <c r="E933" t="str">
        <f t="shared" si="29"/>
        <v>ND</v>
      </c>
      <c r="F933" t="str">
        <f t="shared" si="28"/>
        <v>ND</v>
      </c>
      <c r="G933" s="121">
        <v>1</v>
      </c>
    </row>
    <row r="934" spans="1:7" x14ac:dyDescent="0.3">
      <c r="A934" t="s">
        <v>1330</v>
      </c>
      <c r="B934" t="s">
        <v>2451</v>
      </c>
      <c r="C934" t="s">
        <v>1760</v>
      </c>
      <c r="D934" t="s">
        <v>1762</v>
      </c>
      <c r="E934" t="str">
        <f t="shared" si="29"/>
        <v>16/05/24</v>
      </c>
      <c r="F934" t="str">
        <f t="shared" si="28"/>
        <v>21/05/24</v>
      </c>
      <c r="G934" s="121">
        <v>0</v>
      </c>
    </row>
    <row r="935" spans="1:7" x14ac:dyDescent="0.3">
      <c r="A935" t="s">
        <v>404</v>
      </c>
      <c r="B935" t="s">
        <v>2452</v>
      </c>
      <c r="C935" t="s">
        <v>1737</v>
      </c>
      <c r="D935" t="s">
        <v>1759</v>
      </c>
      <c r="E935" t="str">
        <f t="shared" si="29"/>
        <v>22/02/24</v>
      </c>
      <c r="F935" t="str">
        <f t="shared" si="28"/>
        <v>23/05/24</v>
      </c>
      <c r="G935" s="121">
        <v>0.94</v>
      </c>
    </row>
    <row r="936" spans="1:7" x14ac:dyDescent="0.3">
      <c r="A936" t="s">
        <v>391</v>
      </c>
      <c r="B936" t="s">
        <v>2450</v>
      </c>
      <c r="C936" t="s">
        <v>1737</v>
      </c>
      <c r="D936" t="s">
        <v>1927</v>
      </c>
      <c r="E936" t="str">
        <f t="shared" si="29"/>
        <v>22/02/24</v>
      </c>
      <c r="F936" t="str">
        <f t="shared" si="28"/>
        <v>03/03/24</v>
      </c>
      <c r="G936" s="121">
        <v>1</v>
      </c>
    </row>
    <row r="937" spans="1:7" x14ac:dyDescent="0.3">
      <c r="A937" t="s">
        <v>1331</v>
      </c>
      <c r="B937" t="s">
        <v>2451</v>
      </c>
      <c r="C937" t="s">
        <v>1762</v>
      </c>
      <c r="D937" t="s">
        <v>1759</v>
      </c>
      <c r="E937" t="str">
        <f t="shared" si="29"/>
        <v>21/05/24</v>
      </c>
      <c r="F937" t="str">
        <f t="shared" si="28"/>
        <v>23/05/24</v>
      </c>
      <c r="G937" s="121">
        <v>0</v>
      </c>
    </row>
    <row r="938" spans="1:7" x14ac:dyDescent="0.3">
      <c r="A938" t="s">
        <v>1332</v>
      </c>
      <c r="B938" t="s">
        <v>1990</v>
      </c>
      <c r="C938" t="s">
        <v>1789</v>
      </c>
      <c r="D938" t="s">
        <v>1758</v>
      </c>
      <c r="E938" t="str">
        <f t="shared" si="29"/>
        <v>30/04/24</v>
      </c>
      <c r="F938" t="str">
        <f t="shared" si="28"/>
        <v>20/05/24</v>
      </c>
      <c r="G938" s="121">
        <v>0.9</v>
      </c>
    </row>
    <row r="939" spans="1:7" x14ac:dyDescent="0.3">
      <c r="A939" t="s">
        <v>395</v>
      </c>
      <c r="B939" t="s">
        <v>2453</v>
      </c>
      <c r="C939" t="s">
        <v>1789</v>
      </c>
      <c r="D939" t="s">
        <v>1813</v>
      </c>
      <c r="E939" t="str">
        <f t="shared" si="29"/>
        <v>30/04/24</v>
      </c>
      <c r="F939" t="str">
        <f t="shared" si="28"/>
        <v>07/05/24</v>
      </c>
      <c r="G939" s="121">
        <v>0.74</v>
      </c>
    </row>
    <row r="940" spans="1:7" x14ac:dyDescent="0.3">
      <c r="A940" t="s">
        <v>1333</v>
      </c>
      <c r="B940" t="s">
        <v>1991</v>
      </c>
      <c r="C940" t="s">
        <v>1839</v>
      </c>
      <c r="D940" t="s">
        <v>1839</v>
      </c>
      <c r="E940" t="str">
        <f t="shared" si="29"/>
        <v>ND</v>
      </c>
      <c r="F940" t="str">
        <f t="shared" si="28"/>
        <v>ND</v>
      </c>
      <c r="G940" s="121">
        <v>1</v>
      </c>
    </row>
    <row r="941" spans="1:7" x14ac:dyDescent="0.3">
      <c r="A941" t="s">
        <v>398</v>
      </c>
      <c r="B941" t="s">
        <v>2450</v>
      </c>
      <c r="C941" t="s">
        <v>1813</v>
      </c>
      <c r="D941" t="s">
        <v>1758</v>
      </c>
      <c r="E941" t="str">
        <f t="shared" si="29"/>
        <v>07/05/24</v>
      </c>
      <c r="F941" t="str">
        <f t="shared" si="28"/>
        <v>20/05/24</v>
      </c>
      <c r="G941" s="121">
        <v>0.96</v>
      </c>
    </row>
    <row r="942" spans="1:7" x14ac:dyDescent="0.3">
      <c r="A942" t="s">
        <v>1334</v>
      </c>
      <c r="B942" t="s">
        <v>1992</v>
      </c>
      <c r="C942" t="s">
        <v>1839</v>
      </c>
      <c r="D942" t="s">
        <v>1839</v>
      </c>
      <c r="E942" t="str">
        <f t="shared" si="29"/>
        <v>ND</v>
      </c>
      <c r="F942" t="str">
        <f t="shared" si="28"/>
        <v>ND</v>
      </c>
      <c r="G942" s="121">
        <v>1</v>
      </c>
    </row>
    <row r="943" spans="1:7" x14ac:dyDescent="0.3">
      <c r="A943" t="s">
        <v>1335</v>
      </c>
      <c r="B943" t="s">
        <v>2289</v>
      </c>
      <c r="C943" t="s">
        <v>1758</v>
      </c>
      <c r="D943" t="s">
        <v>1763</v>
      </c>
      <c r="E943" t="str">
        <f t="shared" si="29"/>
        <v>20/05/24</v>
      </c>
      <c r="F943" t="str">
        <f t="shared" si="28"/>
        <v>22/05/24</v>
      </c>
      <c r="G943" s="121">
        <v>0</v>
      </c>
    </row>
    <row r="944" spans="1:7" x14ac:dyDescent="0.3">
      <c r="A944" t="s">
        <v>1336</v>
      </c>
      <c r="B944" t="s">
        <v>2454</v>
      </c>
      <c r="C944" t="s">
        <v>1923</v>
      </c>
      <c r="D944" t="s">
        <v>1840</v>
      </c>
      <c r="E944" t="str">
        <f t="shared" si="29"/>
        <v>24/09/23</v>
      </c>
      <c r="F944" t="str">
        <f t="shared" si="28"/>
        <v>30/07/24</v>
      </c>
      <c r="G944" s="121">
        <v>0.88</v>
      </c>
    </row>
    <row r="945" spans="1:7" x14ac:dyDescent="0.3">
      <c r="A945" t="s">
        <v>312</v>
      </c>
      <c r="B945" t="s">
        <v>2455</v>
      </c>
      <c r="C945" t="s">
        <v>1923</v>
      </c>
      <c r="D945" t="s">
        <v>1840</v>
      </c>
      <c r="E945" t="str">
        <f t="shared" si="29"/>
        <v>24/09/23</v>
      </c>
      <c r="F945" t="str">
        <f t="shared" si="28"/>
        <v>30/07/24</v>
      </c>
      <c r="G945" s="121">
        <v>0.88</v>
      </c>
    </row>
    <row r="946" spans="1:7" x14ac:dyDescent="0.3">
      <c r="A946" t="s">
        <v>308</v>
      </c>
      <c r="B946" t="s">
        <v>2456</v>
      </c>
      <c r="C946" t="s">
        <v>1923</v>
      </c>
      <c r="D946" t="s">
        <v>1751</v>
      </c>
      <c r="E946" t="str">
        <f t="shared" si="29"/>
        <v>24/09/23</v>
      </c>
      <c r="F946" t="str">
        <f t="shared" si="28"/>
        <v>25/09/23</v>
      </c>
      <c r="G946" s="121">
        <v>1</v>
      </c>
    </row>
    <row r="947" spans="1:7" x14ac:dyDescent="0.3">
      <c r="A947" t="s">
        <v>1337</v>
      </c>
      <c r="B947" t="s">
        <v>2457</v>
      </c>
      <c r="C947" t="s">
        <v>1739</v>
      </c>
      <c r="D947" t="s">
        <v>1890</v>
      </c>
      <c r="E947" t="str">
        <f t="shared" si="29"/>
        <v>04/03/24</v>
      </c>
      <c r="F947" t="str">
        <f t="shared" si="28"/>
        <v>22/04/24</v>
      </c>
      <c r="G947" s="121">
        <v>0.95</v>
      </c>
    </row>
    <row r="948" spans="1:7" x14ac:dyDescent="0.3">
      <c r="A948" t="s">
        <v>1338</v>
      </c>
      <c r="B948" t="s">
        <v>2458</v>
      </c>
      <c r="C948" t="s">
        <v>1890</v>
      </c>
      <c r="D948" t="s">
        <v>1835</v>
      </c>
      <c r="E948" t="str">
        <f t="shared" si="29"/>
        <v>22/04/24</v>
      </c>
      <c r="F948" t="str">
        <f t="shared" si="28"/>
        <v>25/04/24</v>
      </c>
      <c r="G948" s="121">
        <v>0</v>
      </c>
    </row>
    <row r="949" spans="1:7" x14ac:dyDescent="0.3">
      <c r="A949" t="s">
        <v>1339</v>
      </c>
      <c r="B949" t="s">
        <v>2459</v>
      </c>
      <c r="C949" t="s">
        <v>1754</v>
      </c>
      <c r="D949" t="s">
        <v>1845</v>
      </c>
      <c r="E949" t="str">
        <f t="shared" si="29"/>
        <v>02/05/24</v>
      </c>
      <c r="F949" t="str">
        <f t="shared" si="28"/>
        <v>08/08/24</v>
      </c>
      <c r="G949" s="121">
        <v>0.7</v>
      </c>
    </row>
    <row r="950" spans="1:7" x14ac:dyDescent="0.3">
      <c r="A950" t="s">
        <v>1340</v>
      </c>
      <c r="B950" t="s">
        <v>2460</v>
      </c>
      <c r="C950" t="s">
        <v>1754</v>
      </c>
      <c r="D950" t="s">
        <v>1852</v>
      </c>
      <c r="E950" t="str">
        <f t="shared" si="29"/>
        <v>02/05/24</v>
      </c>
      <c r="F950" t="str">
        <f t="shared" si="28"/>
        <v>05/08/24</v>
      </c>
      <c r="G950" s="121">
        <v>0.7</v>
      </c>
    </row>
    <row r="951" spans="1:7" x14ac:dyDescent="0.3">
      <c r="A951" t="s">
        <v>1341</v>
      </c>
      <c r="B951" t="s">
        <v>2461</v>
      </c>
      <c r="C951" t="s">
        <v>1754</v>
      </c>
      <c r="D951" t="s">
        <v>1814</v>
      </c>
      <c r="E951" t="str">
        <f t="shared" si="29"/>
        <v>02/05/24</v>
      </c>
      <c r="F951" t="str">
        <f t="shared" si="28"/>
        <v>09/05/24</v>
      </c>
      <c r="G951" s="121">
        <v>0.98</v>
      </c>
    </row>
    <row r="952" spans="1:7" x14ac:dyDescent="0.3">
      <c r="A952" t="s">
        <v>1342</v>
      </c>
      <c r="B952" t="s">
        <v>2412</v>
      </c>
      <c r="C952" t="s">
        <v>1814</v>
      </c>
      <c r="D952" t="s">
        <v>1757</v>
      </c>
      <c r="E952" t="str">
        <f t="shared" si="29"/>
        <v>09/05/24</v>
      </c>
      <c r="F952" t="str">
        <f t="shared" si="28"/>
        <v>14/05/24</v>
      </c>
      <c r="G952" s="121">
        <v>0</v>
      </c>
    </row>
    <row r="953" spans="1:7" x14ac:dyDescent="0.3">
      <c r="A953" t="s">
        <v>1343</v>
      </c>
      <c r="B953" t="s">
        <v>2462</v>
      </c>
      <c r="C953" t="s">
        <v>1814</v>
      </c>
      <c r="D953" t="s">
        <v>1845</v>
      </c>
      <c r="E953" t="str">
        <f t="shared" si="29"/>
        <v>09/05/24</v>
      </c>
      <c r="F953" t="str">
        <f t="shared" si="28"/>
        <v>08/08/24</v>
      </c>
      <c r="G953" s="121">
        <v>0.7</v>
      </c>
    </row>
    <row r="954" spans="1:7" x14ac:dyDescent="0.3">
      <c r="A954" t="s">
        <v>1344</v>
      </c>
      <c r="B954" t="s">
        <v>2463</v>
      </c>
      <c r="C954" t="s">
        <v>1814</v>
      </c>
      <c r="D954" t="s">
        <v>1801</v>
      </c>
      <c r="E954" t="str">
        <f t="shared" si="29"/>
        <v>09/05/24</v>
      </c>
      <c r="F954" t="str">
        <f t="shared" si="28"/>
        <v>17/05/24</v>
      </c>
      <c r="G954" s="121">
        <v>0.98</v>
      </c>
    </row>
    <row r="955" spans="1:7" x14ac:dyDescent="0.3">
      <c r="A955" t="s">
        <v>1345</v>
      </c>
      <c r="B955" t="s">
        <v>2412</v>
      </c>
      <c r="C955" t="s">
        <v>1801</v>
      </c>
      <c r="D955" t="s">
        <v>1762</v>
      </c>
      <c r="E955" t="str">
        <f t="shared" si="29"/>
        <v>17/05/24</v>
      </c>
      <c r="F955" t="str">
        <f t="shared" si="28"/>
        <v>21/05/24</v>
      </c>
      <c r="G955" s="121">
        <v>0</v>
      </c>
    </row>
    <row r="956" spans="1:7" x14ac:dyDescent="0.3">
      <c r="A956" t="s">
        <v>1346</v>
      </c>
      <c r="B956" t="s">
        <v>2464</v>
      </c>
      <c r="C956" t="s">
        <v>1819</v>
      </c>
      <c r="D956" t="s">
        <v>1884</v>
      </c>
      <c r="E956" t="str">
        <f t="shared" si="29"/>
        <v>14/06/24</v>
      </c>
      <c r="F956" t="str">
        <f t="shared" si="28"/>
        <v>21/08/24</v>
      </c>
      <c r="G956" s="121">
        <v>0.48</v>
      </c>
    </row>
    <row r="957" spans="1:7" x14ac:dyDescent="0.3">
      <c r="A957" t="s">
        <v>1347</v>
      </c>
      <c r="B957" t="s">
        <v>2465</v>
      </c>
      <c r="C957" t="s">
        <v>1819</v>
      </c>
      <c r="D957" t="s">
        <v>1844</v>
      </c>
      <c r="E957" t="str">
        <f t="shared" si="29"/>
        <v>14/06/24</v>
      </c>
      <c r="F957" t="str">
        <f t="shared" si="28"/>
        <v>16/08/24</v>
      </c>
      <c r="G957" s="121">
        <v>0.67</v>
      </c>
    </row>
    <row r="958" spans="1:7" x14ac:dyDescent="0.3">
      <c r="A958" t="s">
        <v>1348</v>
      </c>
      <c r="B958" t="s">
        <v>2466</v>
      </c>
      <c r="C958" t="s">
        <v>1819</v>
      </c>
      <c r="D958" t="s">
        <v>1914</v>
      </c>
      <c r="E958" t="str">
        <f t="shared" si="29"/>
        <v>14/06/24</v>
      </c>
      <c r="F958" t="str">
        <f t="shared" si="28"/>
        <v>26/06/24</v>
      </c>
      <c r="G958" s="121">
        <v>0.95</v>
      </c>
    </row>
    <row r="959" spans="1:7" x14ac:dyDescent="0.3">
      <c r="A959" t="s">
        <v>1349</v>
      </c>
      <c r="B959" t="s">
        <v>2412</v>
      </c>
      <c r="C959" t="s">
        <v>1914</v>
      </c>
      <c r="D959" t="s">
        <v>1898</v>
      </c>
      <c r="E959" t="str">
        <f t="shared" si="29"/>
        <v>26/06/24</v>
      </c>
      <c r="F959" t="str">
        <f t="shared" si="28"/>
        <v>02/07/24</v>
      </c>
      <c r="G959" s="121">
        <v>0</v>
      </c>
    </row>
    <row r="960" spans="1:7" x14ac:dyDescent="0.3">
      <c r="A960" t="s">
        <v>1350</v>
      </c>
      <c r="B960" t="s">
        <v>2467</v>
      </c>
      <c r="C960" t="s">
        <v>1914</v>
      </c>
      <c r="D960" t="s">
        <v>1884</v>
      </c>
      <c r="E960" t="str">
        <f t="shared" si="29"/>
        <v>26/06/24</v>
      </c>
      <c r="F960" t="str">
        <f t="shared" si="28"/>
        <v>21/08/24</v>
      </c>
      <c r="G960" s="121">
        <v>0</v>
      </c>
    </row>
    <row r="961" spans="1:7" x14ac:dyDescent="0.3">
      <c r="A961" t="s">
        <v>1351</v>
      </c>
      <c r="B961" t="s">
        <v>2468</v>
      </c>
      <c r="C961" t="s">
        <v>1914</v>
      </c>
      <c r="D961" t="s">
        <v>1898</v>
      </c>
      <c r="E961" t="str">
        <f t="shared" si="29"/>
        <v>26/06/24</v>
      </c>
      <c r="F961" t="str">
        <f t="shared" si="28"/>
        <v>02/07/24</v>
      </c>
      <c r="G961" s="121">
        <v>0</v>
      </c>
    </row>
    <row r="962" spans="1:7" x14ac:dyDescent="0.3">
      <c r="A962" t="s">
        <v>1352</v>
      </c>
      <c r="B962" t="s">
        <v>2412</v>
      </c>
      <c r="C962" t="s">
        <v>1898</v>
      </c>
      <c r="D962" t="s">
        <v>1916</v>
      </c>
      <c r="E962" t="str">
        <f t="shared" si="29"/>
        <v>02/07/24</v>
      </c>
      <c r="F962" t="str">
        <f t="shared" si="28"/>
        <v>03/07/24</v>
      </c>
      <c r="G962" s="121">
        <v>0</v>
      </c>
    </row>
    <row r="963" spans="1:7" x14ac:dyDescent="0.3">
      <c r="A963" t="s">
        <v>1353</v>
      </c>
      <c r="B963" t="s">
        <v>2417</v>
      </c>
      <c r="C963" t="s">
        <v>1801</v>
      </c>
      <c r="D963" t="s">
        <v>1899</v>
      </c>
      <c r="E963" t="str">
        <f t="shared" si="29"/>
        <v>17/05/24</v>
      </c>
      <c r="F963" t="str">
        <f t="shared" ref="F963:F1026" si="30">RIGHT(D963,8)</f>
        <v>04/07/24</v>
      </c>
      <c r="G963" s="121">
        <v>0.41</v>
      </c>
    </row>
    <row r="964" spans="1:7" x14ac:dyDescent="0.3">
      <c r="A964" t="s">
        <v>1354</v>
      </c>
      <c r="B964" t="s">
        <v>2469</v>
      </c>
      <c r="C964" t="s">
        <v>1895</v>
      </c>
      <c r="D964" t="s">
        <v>1916</v>
      </c>
      <c r="E964" t="str">
        <f t="shared" ref="E964:E1027" si="31">RIGHT(C964,8)</f>
        <v>01/07/24</v>
      </c>
      <c r="F964" t="str">
        <f t="shared" si="30"/>
        <v>03/07/24</v>
      </c>
      <c r="G964" s="121">
        <v>1</v>
      </c>
    </row>
    <row r="965" spans="1:7" x14ac:dyDescent="0.3">
      <c r="A965" t="s">
        <v>1355</v>
      </c>
      <c r="B965" t="s">
        <v>2423</v>
      </c>
      <c r="C965" t="s">
        <v>1895</v>
      </c>
      <c r="D965" t="s">
        <v>1895</v>
      </c>
      <c r="E965" t="str">
        <f t="shared" si="31"/>
        <v>01/07/24</v>
      </c>
      <c r="F965" t="str">
        <f t="shared" si="30"/>
        <v>01/07/24</v>
      </c>
      <c r="G965" s="121">
        <v>1</v>
      </c>
    </row>
    <row r="966" spans="1:7" x14ac:dyDescent="0.3">
      <c r="A966" t="s">
        <v>1356</v>
      </c>
      <c r="B966" t="s">
        <v>2470</v>
      </c>
      <c r="C966" t="s">
        <v>1898</v>
      </c>
      <c r="D966" t="s">
        <v>1898</v>
      </c>
      <c r="E966" t="str">
        <f t="shared" si="31"/>
        <v>02/07/24</v>
      </c>
      <c r="F966" t="str">
        <f t="shared" si="30"/>
        <v>02/07/24</v>
      </c>
      <c r="G966" s="121">
        <v>1</v>
      </c>
    </row>
    <row r="967" spans="1:7" x14ac:dyDescent="0.3">
      <c r="A967" t="s">
        <v>1357</v>
      </c>
      <c r="B967" t="s">
        <v>2471</v>
      </c>
      <c r="C967" t="s">
        <v>1898</v>
      </c>
      <c r="D967" t="s">
        <v>1898</v>
      </c>
      <c r="E967" t="str">
        <f t="shared" si="31"/>
        <v>02/07/24</v>
      </c>
      <c r="F967" t="str">
        <f t="shared" si="30"/>
        <v>02/07/24</v>
      </c>
      <c r="G967" s="121">
        <v>1</v>
      </c>
    </row>
    <row r="968" spans="1:7" x14ac:dyDescent="0.3">
      <c r="A968" t="s">
        <v>1358</v>
      </c>
      <c r="B968" t="s">
        <v>2198</v>
      </c>
      <c r="C968" t="s">
        <v>1898</v>
      </c>
      <c r="D968" t="s">
        <v>1898</v>
      </c>
      <c r="E968" t="str">
        <f t="shared" si="31"/>
        <v>02/07/24</v>
      </c>
      <c r="F968" t="str">
        <f t="shared" si="30"/>
        <v>02/07/24</v>
      </c>
      <c r="G968" s="121">
        <v>1</v>
      </c>
    </row>
    <row r="969" spans="1:7" x14ac:dyDescent="0.3">
      <c r="A969" t="s">
        <v>1359</v>
      </c>
      <c r="B969" t="s">
        <v>2472</v>
      </c>
      <c r="C969" t="s">
        <v>1916</v>
      </c>
      <c r="D969" t="s">
        <v>1916</v>
      </c>
      <c r="E969" t="str">
        <f t="shared" si="31"/>
        <v>03/07/24</v>
      </c>
      <c r="F969" t="str">
        <f t="shared" si="30"/>
        <v>03/07/24</v>
      </c>
      <c r="G969" s="121">
        <v>1</v>
      </c>
    </row>
    <row r="970" spans="1:7" x14ac:dyDescent="0.3">
      <c r="A970" t="s">
        <v>1360</v>
      </c>
      <c r="B970" t="s">
        <v>2473</v>
      </c>
      <c r="C970" t="s">
        <v>1916</v>
      </c>
      <c r="D970" t="s">
        <v>1916</v>
      </c>
      <c r="E970" t="str">
        <f t="shared" si="31"/>
        <v>03/07/24</v>
      </c>
      <c r="F970" t="str">
        <f t="shared" si="30"/>
        <v>03/07/24</v>
      </c>
      <c r="G970" s="121">
        <v>1</v>
      </c>
    </row>
    <row r="971" spans="1:7" x14ac:dyDescent="0.3">
      <c r="A971" t="s">
        <v>1361</v>
      </c>
      <c r="B971" t="s">
        <v>2087</v>
      </c>
      <c r="C971" t="s">
        <v>1801</v>
      </c>
      <c r="D971" t="s">
        <v>1758</v>
      </c>
      <c r="E971" t="str">
        <f t="shared" si="31"/>
        <v>17/05/24</v>
      </c>
      <c r="F971" t="str">
        <f t="shared" si="30"/>
        <v>20/05/24</v>
      </c>
      <c r="G971" s="121">
        <v>0</v>
      </c>
    </row>
    <row r="972" spans="1:7" x14ac:dyDescent="0.3">
      <c r="A972" t="s">
        <v>1362</v>
      </c>
      <c r="B972" t="s">
        <v>2423</v>
      </c>
      <c r="C972" t="s">
        <v>1801</v>
      </c>
      <c r="D972" t="s">
        <v>1801</v>
      </c>
      <c r="E972" t="str">
        <f t="shared" si="31"/>
        <v>17/05/24</v>
      </c>
      <c r="F972" t="str">
        <f t="shared" si="30"/>
        <v>17/05/24</v>
      </c>
      <c r="G972" s="121">
        <v>0</v>
      </c>
    </row>
    <row r="973" spans="1:7" x14ac:dyDescent="0.3">
      <c r="A973" t="s">
        <v>1363</v>
      </c>
      <c r="B973" t="s">
        <v>2474</v>
      </c>
      <c r="C973" t="s">
        <v>1801</v>
      </c>
      <c r="D973" t="s">
        <v>1801</v>
      </c>
      <c r="E973" t="str">
        <f t="shared" si="31"/>
        <v>17/05/24</v>
      </c>
      <c r="F973" t="str">
        <f t="shared" si="30"/>
        <v>17/05/24</v>
      </c>
      <c r="G973" s="121">
        <v>0</v>
      </c>
    </row>
    <row r="974" spans="1:7" x14ac:dyDescent="0.3">
      <c r="A974" t="s">
        <v>1364</v>
      </c>
      <c r="B974" t="s">
        <v>2475</v>
      </c>
      <c r="C974" t="s">
        <v>1801</v>
      </c>
      <c r="D974" t="s">
        <v>1801</v>
      </c>
      <c r="E974" t="str">
        <f t="shared" si="31"/>
        <v>17/05/24</v>
      </c>
      <c r="F974" t="str">
        <f t="shared" si="30"/>
        <v>17/05/24</v>
      </c>
      <c r="G974" s="121">
        <v>0</v>
      </c>
    </row>
    <row r="975" spans="1:7" x14ac:dyDescent="0.3">
      <c r="A975" t="s">
        <v>1365</v>
      </c>
      <c r="B975" t="s">
        <v>2198</v>
      </c>
      <c r="C975" t="s">
        <v>1758</v>
      </c>
      <c r="D975" t="s">
        <v>1758</v>
      </c>
      <c r="E975" t="str">
        <f t="shared" si="31"/>
        <v>20/05/24</v>
      </c>
      <c r="F975" t="str">
        <f t="shared" si="30"/>
        <v>20/05/24</v>
      </c>
      <c r="G975" s="121">
        <v>0</v>
      </c>
    </row>
    <row r="976" spans="1:7" x14ac:dyDescent="0.3">
      <c r="A976" t="s">
        <v>1366</v>
      </c>
      <c r="B976" t="s">
        <v>2473</v>
      </c>
      <c r="C976" t="s">
        <v>1758</v>
      </c>
      <c r="D976" t="s">
        <v>1758</v>
      </c>
      <c r="E976" t="str">
        <f t="shared" si="31"/>
        <v>20/05/24</v>
      </c>
      <c r="F976" t="str">
        <f t="shared" si="30"/>
        <v>20/05/24</v>
      </c>
      <c r="G976" s="121">
        <v>0</v>
      </c>
    </row>
    <row r="977" spans="1:7" x14ac:dyDescent="0.3">
      <c r="A977" t="s">
        <v>1367</v>
      </c>
      <c r="B977" t="s">
        <v>2476</v>
      </c>
      <c r="C977" t="s">
        <v>1758</v>
      </c>
      <c r="D977" t="s">
        <v>1758</v>
      </c>
      <c r="E977" t="str">
        <f t="shared" si="31"/>
        <v>20/05/24</v>
      </c>
      <c r="F977" t="str">
        <f t="shared" si="30"/>
        <v>20/05/24</v>
      </c>
      <c r="G977" s="121">
        <v>0</v>
      </c>
    </row>
    <row r="978" spans="1:7" x14ac:dyDescent="0.3">
      <c r="A978" t="s">
        <v>1368</v>
      </c>
      <c r="B978" t="s">
        <v>2477</v>
      </c>
      <c r="C978" t="s">
        <v>1758</v>
      </c>
      <c r="D978" t="s">
        <v>1758</v>
      </c>
      <c r="E978" t="str">
        <f t="shared" si="31"/>
        <v>20/05/24</v>
      </c>
      <c r="F978" t="str">
        <f t="shared" si="30"/>
        <v>20/05/24</v>
      </c>
      <c r="G978" s="121">
        <v>0</v>
      </c>
    </row>
    <row r="979" spans="1:7" x14ac:dyDescent="0.3">
      <c r="A979" t="s">
        <v>1369</v>
      </c>
      <c r="B979" t="s">
        <v>2478</v>
      </c>
      <c r="C979" t="s">
        <v>1758</v>
      </c>
      <c r="D979" t="s">
        <v>1758</v>
      </c>
      <c r="E979" t="str">
        <f t="shared" si="31"/>
        <v>20/05/24</v>
      </c>
      <c r="F979" t="str">
        <f t="shared" si="30"/>
        <v>20/05/24</v>
      </c>
      <c r="G979" s="121">
        <v>0</v>
      </c>
    </row>
    <row r="980" spans="1:7" x14ac:dyDescent="0.3">
      <c r="A980" t="s">
        <v>1370</v>
      </c>
      <c r="B980" t="s">
        <v>2479</v>
      </c>
      <c r="C980" t="s">
        <v>1758</v>
      </c>
      <c r="D980" t="s">
        <v>1758</v>
      </c>
      <c r="E980" t="str">
        <f t="shared" si="31"/>
        <v>20/05/24</v>
      </c>
      <c r="F980" t="str">
        <f t="shared" si="30"/>
        <v>20/05/24</v>
      </c>
      <c r="G980" s="121">
        <v>0</v>
      </c>
    </row>
    <row r="981" spans="1:7" x14ac:dyDescent="0.3">
      <c r="A981" t="s">
        <v>1371</v>
      </c>
      <c r="B981" t="s">
        <v>2315</v>
      </c>
      <c r="C981" t="s">
        <v>1758</v>
      </c>
      <c r="D981" t="s">
        <v>1758</v>
      </c>
      <c r="E981" t="str">
        <f t="shared" si="31"/>
        <v>20/05/24</v>
      </c>
      <c r="F981" t="str">
        <f t="shared" si="30"/>
        <v>20/05/24</v>
      </c>
      <c r="G981" s="121">
        <v>0</v>
      </c>
    </row>
    <row r="982" spans="1:7" x14ac:dyDescent="0.3">
      <c r="A982" t="s">
        <v>1372</v>
      </c>
      <c r="B982" t="s">
        <v>2480</v>
      </c>
      <c r="C982" t="s">
        <v>1895</v>
      </c>
      <c r="D982" t="s">
        <v>1898</v>
      </c>
      <c r="E982" t="str">
        <f t="shared" si="31"/>
        <v>01/07/24</v>
      </c>
      <c r="F982" t="str">
        <f t="shared" si="30"/>
        <v>02/07/24</v>
      </c>
      <c r="G982" s="121">
        <v>1</v>
      </c>
    </row>
    <row r="983" spans="1:7" x14ac:dyDescent="0.3">
      <c r="A983" t="s">
        <v>1373</v>
      </c>
      <c r="B983" t="s">
        <v>2423</v>
      </c>
      <c r="C983" t="s">
        <v>1895</v>
      </c>
      <c r="D983" t="s">
        <v>1895</v>
      </c>
      <c r="E983" t="str">
        <f t="shared" si="31"/>
        <v>01/07/24</v>
      </c>
      <c r="F983" t="str">
        <f t="shared" si="30"/>
        <v>01/07/24</v>
      </c>
      <c r="G983" s="121">
        <v>1</v>
      </c>
    </row>
    <row r="984" spans="1:7" x14ac:dyDescent="0.3">
      <c r="A984" t="s">
        <v>1374</v>
      </c>
      <c r="B984" t="s">
        <v>2481</v>
      </c>
      <c r="C984" t="s">
        <v>1898</v>
      </c>
      <c r="D984" t="s">
        <v>1898</v>
      </c>
      <c r="E984" t="str">
        <f t="shared" si="31"/>
        <v>02/07/24</v>
      </c>
      <c r="F984" t="str">
        <f t="shared" si="30"/>
        <v>02/07/24</v>
      </c>
      <c r="G984" s="121">
        <v>1</v>
      </c>
    </row>
    <row r="985" spans="1:7" x14ac:dyDescent="0.3">
      <c r="A985" t="s">
        <v>1375</v>
      </c>
      <c r="B985" t="s">
        <v>2482</v>
      </c>
      <c r="C985" t="s">
        <v>1898</v>
      </c>
      <c r="D985" t="s">
        <v>1898</v>
      </c>
      <c r="E985" t="str">
        <f t="shared" si="31"/>
        <v>02/07/24</v>
      </c>
      <c r="F985" t="str">
        <f t="shared" si="30"/>
        <v>02/07/24</v>
      </c>
      <c r="G985" s="121">
        <v>1</v>
      </c>
    </row>
    <row r="986" spans="1:7" x14ac:dyDescent="0.3">
      <c r="A986" t="s">
        <v>1376</v>
      </c>
      <c r="B986" t="s">
        <v>2198</v>
      </c>
      <c r="C986" t="s">
        <v>1898</v>
      </c>
      <c r="D986" t="s">
        <v>1898</v>
      </c>
      <c r="E986" t="str">
        <f t="shared" si="31"/>
        <v>02/07/24</v>
      </c>
      <c r="F986" t="str">
        <f t="shared" si="30"/>
        <v>02/07/24</v>
      </c>
      <c r="G986" s="121">
        <v>1</v>
      </c>
    </row>
    <row r="987" spans="1:7" x14ac:dyDescent="0.3">
      <c r="A987" t="s">
        <v>1377</v>
      </c>
      <c r="B987" t="s">
        <v>2483</v>
      </c>
      <c r="C987" t="s">
        <v>1898</v>
      </c>
      <c r="D987" t="s">
        <v>1898</v>
      </c>
      <c r="E987" t="str">
        <f t="shared" si="31"/>
        <v>02/07/24</v>
      </c>
      <c r="F987" t="str">
        <f t="shared" si="30"/>
        <v>02/07/24</v>
      </c>
      <c r="G987" s="121">
        <v>1</v>
      </c>
    </row>
    <row r="988" spans="1:7" x14ac:dyDescent="0.3">
      <c r="A988" t="s">
        <v>1378</v>
      </c>
      <c r="B988" t="s">
        <v>2473</v>
      </c>
      <c r="C988" t="s">
        <v>1898</v>
      </c>
      <c r="D988" t="s">
        <v>1898</v>
      </c>
      <c r="E988" t="str">
        <f t="shared" si="31"/>
        <v>02/07/24</v>
      </c>
      <c r="F988" t="str">
        <f t="shared" si="30"/>
        <v>02/07/24</v>
      </c>
      <c r="G988" s="121">
        <v>1</v>
      </c>
    </row>
    <row r="989" spans="1:7" x14ac:dyDescent="0.3">
      <c r="A989" t="s">
        <v>1379</v>
      </c>
      <c r="B989" t="s">
        <v>2484</v>
      </c>
      <c r="C989" t="s">
        <v>1916</v>
      </c>
      <c r="D989" t="s">
        <v>1899</v>
      </c>
      <c r="E989" t="str">
        <f t="shared" si="31"/>
        <v>03/07/24</v>
      </c>
      <c r="F989" t="str">
        <f t="shared" si="30"/>
        <v>04/07/24</v>
      </c>
      <c r="G989" s="121">
        <v>0</v>
      </c>
    </row>
    <row r="990" spans="1:7" x14ac:dyDescent="0.3">
      <c r="A990" t="s">
        <v>1380</v>
      </c>
      <c r="B990" t="s">
        <v>2423</v>
      </c>
      <c r="C990" t="s">
        <v>1916</v>
      </c>
      <c r="D990" t="s">
        <v>1916</v>
      </c>
      <c r="E990" t="str">
        <f t="shared" si="31"/>
        <v>03/07/24</v>
      </c>
      <c r="F990" t="str">
        <f t="shared" si="30"/>
        <v>03/07/24</v>
      </c>
      <c r="G990" s="121">
        <v>0</v>
      </c>
    </row>
    <row r="991" spans="1:7" x14ac:dyDescent="0.3">
      <c r="A991" t="s">
        <v>1381</v>
      </c>
      <c r="B991" t="s">
        <v>2485</v>
      </c>
      <c r="C991" t="s">
        <v>1916</v>
      </c>
      <c r="D991" t="s">
        <v>1916</v>
      </c>
      <c r="E991" t="str">
        <f t="shared" si="31"/>
        <v>03/07/24</v>
      </c>
      <c r="F991" t="str">
        <f t="shared" si="30"/>
        <v>03/07/24</v>
      </c>
      <c r="G991" s="121">
        <v>0</v>
      </c>
    </row>
    <row r="992" spans="1:7" x14ac:dyDescent="0.3">
      <c r="A992" t="s">
        <v>1382</v>
      </c>
      <c r="B992" t="s">
        <v>2430</v>
      </c>
      <c r="C992" t="s">
        <v>1899</v>
      </c>
      <c r="D992" t="s">
        <v>1899</v>
      </c>
      <c r="E992" t="str">
        <f t="shared" si="31"/>
        <v>04/07/24</v>
      </c>
      <c r="F992" t="str">
        <f t="shared" si="30"/>
        <v>04/07/24</v>
      </c>
      <c r="G992" s="121">
        <v>0</v>
      </c>
    </row>
    <row r="993" spans="1:7" x14ac:dyDescent="0.3">
      <c r="A993" t="s">
        <v>1383</v>
      </c>
      <c r="B993" t="s">
        <v>2486</v>
      </c>
      <c r="C993" t="s">
        <v>1899</v>
      </c>
      <c r="D993" t="s">
        <v>1899</v>
      </c>
      <c r="E993" t="str">
        <f t="shared" si="31"/>
        <v>04/07/24</v>
      </c>
      <c r="F993" t="str">
        <f t="shared" si="30"/>
        <v>04/07/24</v>
      </c>
      <c r="G993" s="121">
        <v>0</v>
      </c>
    </row>
    <row r="994" spans="1:7" x14ac:dyDescent="0.3">
      <c r="A994" t="s">
        <v>1384</v>
      </c>
      <c r="B994" t="s">
        <v>2473</v>
      </c>
      <c r="C994" t="s">
        <v>1899</v>
      </c>
      <c r="D994" t="s">
        <v>1899</v>
      </c>
      <c r="E994" t="str">
        <f t="shared" si="31"/>
        <v>04/07/24</v>
      </c>
      <c r="F994" t="str">
        <f t="shared" si="30"/>
        <v>04/07/24</v>
      </c>
      <c r="G994" s="121">
        <v>0</v>
      </c>
    </row>
    <row r="995" spans="1:7" x14ac:dyDescent="0.3">
      <c r="A995" t="s">
        <v>1385</v>
      </c>
      <c r="B995" t="s">
        <v>2487</v>
      </c>
      <c r="C995" t="s">
        <v>1895</v>
      </c>
      <c r="D995" t="s">
        <v>1916</v>
      </c>
      <c r="E995" t="str">
        <f t="shared" si="31"/>
        <v>01/07/24</v>
      </c>
      <c r="F995" t="str">
        <f t="shared" si="30"/>
        <v>03/07/24</v>
      </c>
      <c r="G995" s="121">
        <v>0.25</v>
      </c>
    </row>
    <row r="996" spans="1:7" x14ac:dyDescent="0.3">
      <c r="A996" t="s">
        <v>1386</v>
      </c>
      <c r="B996" t="s">
        <v>2423</v>
      </c>
      <c r="C996" t="s">
        <v>1895</v>
      </c>
      <c r="D996" t="s">
        <v>1895</v>
      </c>
      <c r="E996" t="str">
        <f t="shared" si="31"/>
        <v>01/07/24</v>
      </c>
      <c r="F996" t="str">
        <f t="shared" si="30"/>
        <v>01/07/24</v>
      </c>
      <c r="G996" s="121">
        <v>0</v>
      </c>
    </row>
    <row r="997" spans="1:7" x14ac:dyDescent="0.3">
      <c r="A997" t="s">
        <v>1387</v>
      </c>
      <c r="B997" t="s">
        <v>2485</v>
      </c>
      <c r="C997" t="s">
        <v>1898</v>
      </c>
      <c r="D997" t="s">
        <v>1898</v>
      </c>
      <c r="E997" t="str">
        <f t="shared" si="31"/>
        <v>02/07/24</v>
      </c>
      <c r="F997" t="str">
        <f t="shared" si="30"/>
        <v>02/07/24</v>
      </c>
      <c r="G997" s="121">
        <v>0</v>
      </c>
    </row>
    <row r="998" spans="1:7" x14ac:dyDescent="0.3">
      <c r="A998" t="s">
        <v>1388</v>
      </c>
      <c r="B998" t="s">
        <v>2430</v>
      </c>
      <c r="C998" t="s">
        <v>1898</v>
      </c>
      <c r="D998" t="s">
        <v>1898</v>
      </c>
      <c r="E998" t="str">
        <f t="shared" si="31"/>
        <v>02/07/24</v>
      </c>
      <c r="F998" t="str">
        <f t="shared" si="30"/>
        <v>02/07/24</v>
      </c>
      <c r="G998" s="121">
        <v>0</v>
      </c>
    </row>
    <row r="999" spans="1:7" x14ac:dyDescent="0.3">
      <c r="A999" t="s">
        <v>1389</v>
      </c>
      <c r="B999" t="s">
        <v>2486</v>
      </c>
      <c r="C999" t="s">
        <v>1898</v>
      </c>
      <c r="D999" t="s">
        <v>1916</v>
      </c>
      <c r="E999" t="str">
        <f t="shared" si="31"/>
        <v>02/07/24</v>
      </c>
      <c r="F999" t="str">
        <f t="shared" si="30"/>
        <v>03/07/24</v>
      </c>
      <c r="G999" s="121">
        <v>1</v>
      </c>
    </row>
    <row r="1000" spans="1:7" x14ac:dyDescent="0.3">
      <c r="A1000" t="s">
        <v>1390</v>
      </c>
      <c r="B1000" t="s">
        <v>2473</v>
      </c>
      <c r="C1000" t="s">
        <v>1916</v>
      </c>
      <c r="D1000" t="s">
        <v>1916</v>
      </c>
      <c r="E1000" t="str">
        <f t="shared" si="31"/>
        <v>03/07/24</v>
      </c>
      <c r="F1000" t="str">
        <f t="shared" si="30"/>
        <v>03/07/24</v>
      </c>
      <c r="G1000" s="121">
        <v>0</v>
      </c>
    </row>
    <row r="1001" spans="1:7" x14ac:dyDescent="0.3">
      <c r="A1001" t="s">
        <v>1391</v>
      </c>
      <c r="B1001" t="s">
        <v>2488</v>
      </c>
      <c r="C1001" t="s">
        <v>1895</v>
      </c>
      <c r="D1001" t="s">
        <v>1916</v>
      </c>
      <c r="E1001" t="str">
        <f t="shared" si="31"/>
        <v>01/07/24</v>
      </c>
      <c r="F1001" t="str">
        <f t="shared" si="30"/>
        <v>03/07/24</v>
      </c>
      <c r="G1001" s="121">
        <v>0.25</v>
      </c>
    </row>
    <row r="1002" spans="1:7" x14ac:dyDescent="0.3">
      <c r="A1002" t="s">
        <v>1392</v>
      </c>
      <c r="B1002" t="s">
        <v>2423</v>
      </c>
      <c r="C1002" t="s">
        <v>1895</v>
      </c>
      <c r="D1002" t="s">
        <v>1895</v>
      </c>
      <c r="E1002" t="str">
        <f t="shared" si="31"/>
        <v>01/07/24</v>
      </c>
      <c r="F1002" t="str">
        <f t="shared" si="30"/>
        <v>01/07/24</v>
      </c>
      <c r="G1002" s="121">
        <v>0</v>
      </c>
    </row>
    <row r="1003" spans="1:7" x14ac:dyDescent="0.3">
      <c r="A1003" t="s">
        <v>1393</v>
      </c>
      <c r="B1003" t="s">
        <v>2485</v>
      </c>
      <c r="C1003" t="s">
        <v>1898</v>
      </c>
      <c r="D1003" t="s">
        <v>1898</v>
      </c>
      <c r="E1003" t="str">
        <f t="shared" si="31"/>
        <v>02/07/24</v>
      </c>
      <c r="F1003" t="str">
        <f t="shared" si="30"/>
        <v>02/07/24</v>
      </c>
      <c r="G1003" s="121">
        <v>0</v>
      </c>
    </row>
    <row r="1004" spans="1:7" x14ac:dyDescent="0.3">
      <c r="A1004" t="s">
        <v>1394</v>
      </c>
      <c r="B1004" t="s">
        <v>2430</v>
      </c>
      <c r="C1004" t="s">
        <v>1898</v>
      </c>
      <c r="D1004" t="s">
        <v>1898</v>
      </c>
      <c r="E1004" t="str">
        <f t="shared" si="31"/>
        <v>02/07/24</v>
      </c>
      <c r="F1004" t="str">
        <f t="shared" si="30"/>
        <v>02/07/24</v>
      </c>
      <c r="G1004" s="121">
        <v>0</v>
      </c>
    </row>
    <row r="1005" spans="1:7" x14ac:dyDescent="0.3">
      <c r="A1005" t="s">
        <v>1395</v>
      </c>
      <c r="B1005" t="s">
        <v>2486</v>
      </c>
      <c r="C1005" t="s">
        <v>1898</v>
      </c>
      <c r="D1005" t="s">
        <v>1916</v>
      </c>
      <c r="E1005" t="str">
        <f t="shared" si="31"/>
        <v>02/07/24</v>
      </c>
      <c r="F1005" t="str">
        <f t="shared" si="30"/>
        <v>03/07/24</v>
      </c>
      <c r="G1005" s="121">
        <v>1</v>
      </c>
    </row>
    <row r="1006" spans="1:7" x14ac:dyDescent="0.3">
      <c r="A1006" t="s">
        <v>1396</v>
      </c>
      <c r="B1006" t="s">
        <v>2473</v>
      </c>
      <c r="C1006" t="s">
        <v>1916</v>
      </c>
      <c r="D1006" t="s">
        <v>1916</v>
      </c>
      <c r="E1006" t="str">
        <f t="shared" si="31"/>
        <v>03/07/24</v>
      </c>
      <c r="F1006" t="str">
        <f t="shared" si="30"/>
        <v>03/07/24</v>
      </c>
      <c r="G1006" s="121">
        <v>0</v>
      </c>
    </row>
    <row r="1007" spans="1:7" x14ac:dyDescent="0.3">
      <c r="A1007" t="s">
        <v>1397</v>
      </c>
      <c r="B1007" t="s">
        <v>2489</v>
      </c>
      <c r="C1007" t="s">
        <v>1914</v>
      </c>
      <c r="D1007" t="s">
        <v>1928</v>
      </c>
      <c r="E1007" t="str">
        <f t="shared" si="31"/>
        <v>26/06/24</v>
      </c>
      <c r="F1007" t="str">
        <f t="shared" si="30"/>
        <v>27/06/24</v>
      </c>
      <c r="G1007" s="121">
        <v>0</v>
      </c>
    </row>
    <row r="1008" spans="1:7" x14ac:dyDescent="0.3">
      <c r="A1008" t="s">
        <v>1398</v>
      </c>
      <c r="B1008" t="s">
        <v>2423</v>
      </c>
      <c r="C1008" t="s">
        <v>1914</v>
      </c>
      <c r="D1008" t="s">
        <v>1914</v>
      </c>
      <c r="E1008" t="str">
        <f t="shared" si="31"/>
        <v>26/06/24</v>
      </c>
      <c r="F1008" t="str">
        <f t="shared" si="30"/>
        <v>26/06/24</v>
      </c>
      <c r="G1008" s="121">
        <v>0</v>
      </c>
    </row>
    <row r="1009" spans="1:7" x14ac:dyDescent="0.3">
      <c r="A1009" t="s">
        <v>1399</v>
      </c>
      <c r="B1009" t="s">
        <v>2490</v>
      </c>
      <c r="C1009" t="s">
        <v>1914</v>
      </c>
      <c r="D1009" t="s">
        <v>1928</v>
      </c>
      <c r="E1009" t="str">
        <f t="shared" si="31"/>
        <v>26/06/24</v>
      </c>
      <c r="F1009" t="str">
        <f t="shared" si="30"/>
        <v>27/06/24</v>
      </c>
      <c r="G1009" s="121">
        <v>0</v>
      </c>
    </row>
    <row r="1010" spans="1:7" x14ac:dyDescent="0.3">
      <c r="A1010" t="s">
        <v>1400</v>
      </c>
      <c r="B1010" t="s">
        <v>2430</v>
      </c>
      <c r="C1010" t="s">
        <v>1928</v>
      </c>
      <c r="D1010" t="s">
        <v>1928</v>
      </c>
      <c r="E1010" t="str">
        <f t="shared" si="31"/>
        <v>27/06/24</v>
      </c>
      <c r="F1010" t="str">
        <f t="shared" si="30"/>
        <v>27/06/24</v>
      </c>
      <c r="G1010" s="121">
        <v>0</v>
      </c>
    </row>
    <row r="1011" spans="1:7" x14ac:dyDescent="0.3">
      <c r="A1011" t="s">
        <v>1401</v>
      </c>
      <c r="B1011" t="s">
        <v>2491</v>
      </c>
      <c r="C1011" t="s">
        <v>1928</v>
      </c>
      <c r="D1011" t="s">
        <v>1928</v>
      </c>
      <c r="E1011" t="str">
        <f t="shared" si="31"/>
        <v>27/06/24</v>
      </c>
      <c r="F1011" t="str">
        <f t="shared" si="30"/>
        <v>27/06/24</v>
      </c>
      <c r="G1011" s="121">
        <v>0</v>
      </c>
    </row>
    <row r="1012" spans="1:7" x14ac:dyDescent="0.3">
      <c r="A1012" t="s">
        <v>1402</v>
      </c>
      <c r="B1012" t="s">
        <v>2315</v>
      </c>
      <c r="C1012" t="s">
        <v>1928</v>
      </c>
      <c r="D1012" t="s">
        <v>1928</v>
      </c>
      <c r="E1012" t="str">
        <f t="shared" si="31"/>
        <v>27/06/24</v>
      </c>
      <c r="F1012" t="str">
        <f t="shared" si="30"/>
        <v>27/06/24</v>
      </c>
      <c r="G1012" s="121">
        <v>0</v>
      </c>
    </row>
    <row r="1013" spans="1:7" x14ac:dyDescent="0.3">
      <c r="A1013" t="s">
        <v>1403</v>
      </c>
      <c r="B1013" t="s">
        <v>2492</v>
      </c>
      <c r="C1013" t="s">
        <v>1895</v>
      </c>
      <c r="D1013" t="s">
        <v>1898</v>
      </c>
      <c r="E1013" t="str">
        <f t="shared" si="31"/>
        <v>01/07/24</v>
      </c>
      <c r="F1013" t="str">
        <f t="shared" si="30"/>
        <v>02/07/24</v>
      </c>
      <c r="G1013" s="121">
        <v>0.5</v>
      </c>
    </row>
    <row r="1014" spans="1:7" x14ac:dyDescent="0.3">
      <c r="A1014" t="s">
        <v>1404</v>
      </c>
      <c r="B1014" t="s">
        <v>2493</v>
      </c>
      <c r="C1014" t="s">
        <v>1895</v>
      </c>
      <c r="D1014" t="s">
        <v>1895</v>
      </c>
      <c r="E1014" t="str">
        <f t="shared" si="31"/>
        <v>01/07/24</v>
      </c>
      <c r="F1014" t="str">
        <f t="shared" si="30"/>
        <v>01/07/24</v>
      </c>
      <c r="G1014" s="121">
        <v>0</v>
      </c>
    </row>
    <row r="1015" spans="1:7" x14ac:dyDescent="0.3">
      <c r="A1015" t="s">
        <v>1405</v>
      </c>
      <c r="B1015" t="s">
        <v>2424</v>
      </c>
      <c r="C1015" t="s">
        <v>1898</v>
      </c>
      <c r="D1015" t="s">
        <v>1898</v>
      </c>
      <c r="E1015" t="str">
        <f t="shared" si="31"/>
        <v>02/07/24</v>
      </c>
      <c r="F1015" t="str">
        <f t="shared" si="30"/>
        <v>02/07/24</v>
      </c>
      <c r="G1015" s="121">
        <v>1</v>
      </c>
    </row>
    <row r="1016" spans="1:7" x14ac:dyDescent="0.3">
      <c r="A1016" t="s">
        <v>1406</v>
      </c>
      <c r="B1016" t="s">
        <v>2494</v>
      </c>
      <c r="C1016" t="s">
        <v>1898</v>
      </c>
      <c r="D1016" t="s">
        <v>1898</v>
      </c>
      <c r="E1016" t="str">
        <f t="shared" si="31"/>
        <v>02/07/24</v>
      </c>
      <c r="F1016" t="str">
        <f t="shared" si="30"/>
        <v>02/07/24</v>
      </c>
      <c r="G1016" s="121">
        <v>1</v>
      </c>
    </row>
    <row r="1017" spans="1:7" x14ac:dyDescent="0.3">
      <c r="A1017" t="s">
        <v>1407</v>
      </c>
      <c r="B1017" t="s">
        <v>2495</v>
      </c>
      <c r="C1017" t="s">
        <v>1898</v>
      </c>
      <c r="D1017" t="s">
        <v>1898</v>
      </c>
      <c r="E1017" t="str">
        <f t="shared" si="31"/>
        <v>02/07/24</v>
      </c>
      <c r="F1017" t="str">
        <f t="shared" si="30"/>
        <v>02/07/24</v>
      </c>
      <c r="G1017" s="121">
        <v>0</v>
      </c>
    </row>
    <row r="1018" spans="1:7" x14ac:dyDescent="0.3">
      <c r="A1018" t="s">
        <v>1408</v>
      </c>
      <c r="B1018" t="s">
        <v>2198</v>
      </c>
      <c r="C1018" t="s">
        <v>1898</v>
      </c>
      <c r="D1018" t="s">
        <v>1898</v>
      </c>
      <c r="E1018" t="str">
        <f t="shared" si="31"/>
        <v>02/07/24</v>
      </c>
      <c r="F1018" t="str">
        <f t="shared" si="30"/>
        <v>02/07/24</v>
      </c>
      <c r="G1018" s="121">
        <v>0</v>
      </c>
    </row>
    <row r="1019" spans="1:7" x14ac:dyDescent="0.3">
      <c r="A1019" t="s">
        <v>1409</v>
      </c>
      <c r="B1019" t="s">
        <v>2315</v>
      </c>
      <c r="C1019" t="s">
        <v>1898</v>
      </c>
      <c r="D1019" t="s">
        <v>1898</v>
      </c>
      <c r="E1019" t="str">
        <f t="shared" si="31"/>
        <v>02/07/24</v>
      </c>
      <c r="F1019" t="str">
        <f t="shared" si="30"/>
        <v>02/07/24</v>
      </c>
      <c r="G1019" s="121">
        <v>0</v>
      </c>
    </row>
    <row r="1020" spans="1:7" x14ac:dyDescent="0.3">
      <c r="A1020" t="s">
        <v>1410</v>
      </c>
      <c r="B1020" t="s">
        <v>2496</v>
      </c>
      <c r="C1020" t="s">
        <v>1895</v>
      </c>
      <c r="D1020" t="s">
        <v>1898</v>
      </c>
      <c r="E1020" t="str">
        <f t="shared" si="31"/>
        <v>01/07/24</v>
      </c>
      <c r="F1020" t="str">
        <f t="shared" si="30"/>
        <v>02/07/24</v>
      </c>
      <c r="G1020" s="121">
        <v>1</v>
      </c>
    </row>
    <row r="1021" spans="1:7" x14ac:dyDescent="0.3">
      <c r="A1021" t="s">
        <v>1411</v>
      </c>
      <c r="B1021" t="s">
        <v>2497</v>
      </c>
      <c r="C1021" t="s">
        <v>1895</v>
      </c>
      <c r="D1021" t="s">
        <v>1895</v>
      </c>
      <c r="E1021" t="str">
        <f t="shared" si="31"/>
        <v>01/07/24</v>
      </c>
      <c r="F1021" t="str">
        <f t="shared" si="30"/>
        <v>01/07/24</v>
      </c>
      <c r="G1021" s="121">
        <v>1</v>
      </c>
    </row>
    <row r="1022" spans="1:7" x14ac:dyDescent="0.3">
      <c r="A1022" t="s">
        <v>1412</v>
      </c>
      <c r="B1022" t="s">
        <v>2424</v>
      </c>
      <c r="C1022" t="s">
        <v>1898</v>
      </c>
      <c r="D1022" t="s">
        <v>1898</v>
      </c>
      <c r="E1022" t="str">
        <f t="shared" si="31"/>
        <v>02/07/24</v>
      </c>
      <c r="F1022" t="str">
        <f t="shared" si="30"/>
        <v>02/07/24</v>
      </c>
      <c r="G1022" s="121">
        <v>1</v>
      </c>
    </row>
    <row r="1023" spans="1:7" x14ac:dyDescent="0.3">
      <c r="A1023" t="s">
        <v>1413</v>
      </c>
      <c r="B1023" t="s">
        <v>2498</v>
      </c>
      <c r="C1023" t="s">
        <v>1898</v>
      </c>
      <c r="D1023" t="s">
        <v>1898</v>
      </c>
      <c r="E1023" t="str">
        <f t="shared" si="31"/>
        <v>02/07/24</v>
      </c>
      <c r="F1023" t="str">
        <f t="shared" si="30"/>
        <v>02/07/24</v>
      </c>
      <c r="G1023" s="121">
        <v>1</v>
      </c>
    </row>
    <row r="1024" spans="1:7" x14ac:dyDescent="0.3">
      <c r="A1024" t="s">
        <v>1414</v>
      </c>
      <c r="B1024" t="s">
        <v>2495</v>
      </c>
      <c r="C1024" t="s">
        <v>1898</v>
      </c>
      <c r="D1024" t="s">
        <v>1898</v>
      </c>
      <c r="E1024" t="str">
        <f t="shared" si="31"/>
        <v>02/07/24</v>
      </c>
      <c r="F1024" t="str">
        <f t="shared" si="30"/>
        <v>02/07/24</v>
      </c>
      <c r="G1024" s="121">
        <v>1</v>
      </c>
    </row>
    <row r="1025" spans="1:7" x14ac:dyDescent="0.3">
      <c r="A1025" t="s">
        <v>1415</v>
      </c>
      <c r="B1025" t="s">
        <v>2198</v>
      </c>
      <c r="C1025" t="s">
        <v>1898</v>
      </c>
      <c r="D1025" t="s">
        <v>1898</v>
      </c>
      <c r="E1025" t="str">
        <f t="shared" si="31"/>
        <v>02/07/24</v>
      </c>
      <c r="F1025" t="str">
        <f t="shared" si="30"/>
        <v>02/07/24</v>
      </c>
      <c r="G1025" s="121">
        <v>1</v>
      </c>
    </row>
    <row r="1026" spans="1:7" x14ac:dyDescent="0.3">
      <c r="A1026" t="s">
        <v>1416</v>
      </c>
      <c r="B1026" t="s">
        <v>2315</v>
      </c>
      <c r="C1026" t="s">
        <v>1898</v>
      </c>
      <c r="D1026" t="s">
        <v>1898</v>
      </c>
      <c r="E1026" t="str">
        <f t="shared" si="31"/>
        <v>02/07/24</v>
      </c>
      <c r="F1026" t="str">
        <f t="shared" si="30"/>
        <v>02/07/24</v>
      </c>
      <c r="G1026" s="121">
        <v>1</v>
      </c>
    </row>
    <row r="1027" spans="1:7" x14ac:dyDescent="0.3">
      <c r="A1027" t="s">
        <v>1417</v>
      </c>
      <c r="B1027" t="s">
        <v>2250</v>
      </c>
      <c r="C1027" t="s">
        <v>1884</v>
      </c>
      <c r="D1027" t="s">
        <v>1924</v>
      </c>
      <c r="E1027" t="str">
        <f t="shared" si="31"/>
        <v>21/08/24</v>
      </c>
      <c r="F1027" t="str">
        <f t="shared" ref="F1027:F1090" si="32">RIGHT(D1027,8)</f>
        <v>18/09/24</v>
      </c>
      <c r="G1027" s="121">
        <v>0</v>
      </c>
    </row>
    <row r="1028" spans="1:7" x14ac:dyDescent="0.3">
      <c r="A1028" t="s">
        <v>1418</v>
      </c>
      <c r="B1028" t="s">
        <v>2251</v>
      </c>
      <c r="C1028" t="s">
        <v>1884</v>
      </c>
      <c r="D1028" t="s">
        <v>1929</v>
      </c>
      <c r="E1028" t="str">
        <f t="shared" ref="E1028:E1091" si="33">RIGHT(C1028,8)</f>
        <v>21/08/24</v>
      </c>
      <c r="F1028" t="str">
        <f t="shared" si="32"/>
        <v>10/09/24</v>
      </c>
      <c r="G1028" s="121">
        <v>0</v>
      </c>
    </row>
    <row r="1029" spans="1:7" x14ac:dyDescent="0.3">
      <c r="A1029" t="s">
        <v>1419</v>
      </c>
      <c r="B1029" t="s">
        <v>2252</v>
      </c>
      <c r="C1029" t="s">
        <v>1929</v>
      </c>
      <c r="D1029" t="s">
        <v>1924</v>
      </c>
      <c r="E1029" t="str">
        <f t="shared" si="33"/>
        <v>10/09/24</v>
      </c>
      <c r="F1029" t="str">
        <f t="shared" si="32"/>
        <v>18/09/24</v>
      </c>
      <c r="G1029" s="121">
        <v>0</v>
      </c>
    </row>
    <row r="1030" spans="1:7" x14ac:dyDescent="0.3">
      <c r="A1030" t="s">
        <v>1420</v>
      </c>
      <c r="B1030" t="s">
        <v>1993</v>
      </c>
      <c r="C1030" t="s">
        <v>1830</v>
      </c>
      <c r="D1030" t="s">
        <v>1823</v>
      </c>
      <c r="E1030" t="str">
        <f t="shared" si="33"/>
        <v>15/04/24</v>
      </c>
      <c r="F1030" t="str">
        <f t="shared" si="32"/>
        <v>25/10/24</v>
      </c>
      <c r="G1030" s="121">
        <v>0.19</v>
      </c>
    </row>
    <row r="1031" spans="1:7" x14ac:dyDescent="0.3">
      <c r="A1031" t="s">
        <v>1421</v>
      </c>
      <c r="B1031" t="s">
        <v>1956</v>
      </c>
      <c r="C1031" t="s">
        <v>1839</v>
      </c>
      <c r="D1031" t="s">
        <v>1839</v>
      </c>
      <c r="E1031" t="str">
        <f t="shared" si="33"/>
        <v>ND</v>
      </c>
      <c r="F1031" t="str">
        <f t="shared" si="32"/>
        <v>ND</v>
      </c>
      <c r="G1031" s="121">
        <v>0</v>
      </c>
    </row>
    <row r="1032" spans="1:7" x14ac:dyDescent="0.3">
      <c r="A1032" t="s">
        <v>1422</v>
      </c>
      <c r="B1032" t="s">
        <v>2499</v>
      </c>
      <c r="C1032" t="s">
        <v>1875</v>
      </c>
      <c r="D1032" t="s">
        <v>1847</v>
      </c>
      <c r="E1032" t="str">
        <f t="shared" si="33"/>
        <v>15/08/24</v>
      </c>
      <c r="F1032" t="str">
        <f t="shared" si="32"/>
        <v>23/08/24</v>
      </c>
      <c r="G1032" s="121">
        <v>0</v>
      </c>
    </row>
    <row r="1033" spans="1:7" x14ac:dyDescent="0.3">
      <c r="A1033" t="s">
        <v>1423</v>
      </c>
      <c r="B1033" t="s">
        <v>2500</v>
      </c>
      <c r="C1033" t="s">
        <v>1847</v>
      </c>
      <c r="D1033" t="s">
        <v>1853</v>
      </c>
      <c r="E1033" t="str">
        <f t="shared" si="33"/>
        <v>23/08/24</v>
      </c>
      <c r="F1033" t="str">
        <f t="shared" si="32"/>
        <v>02/09/24</v>
      </c>
      <c r="G1033" s="121">
        <v>0</v>
      </c>
    </row>
    <row r="1034" spans="1:7" x14ac:dyDescent="0.3">
      <c r="A1034" t="s">
        <v>1424</v>
      </c>
      <c r="B1034" t="s">
        <v>2501</v>
      </c>
      <c r="C1034" t="s">
        <v>1853</v>
      </c>
      <c r="D1034" t="s">
        <v>1851</v>
      </c>
      <c r="E1034" t="str">
        <f t="shared" si="33"/>
        <v>02/09/24</v>
      </c>
      <c r="F1034" t="str">
        <f t="shared" si="32"/>
        <v>11/09/24</v>
      </c>
      <c r="G1034" s="121">
        <v>0</v>
      </c>
    </row>
    <row r="1035" spans="1:7" x14ac:dyDescent="0.3">
      <c r="A1035" t="s">
        <v>1425</v>
      </c>
      <c r="B1035" t="s">
        <v>2502</v>
      </c>
      <c r="C1035" t="s">
        <v>1851</v>
      </c>
      <c r="D1035" t="s">
        <v>1930</v>
      </c>
      <c r="E1035" t="str">
        <f t="shared" si="33"/>
        <v>11/09/24</v>
      </c>
      <c r="F1035" t="str">
        <f t="shared" si="32"/>
        <v>16/09/24</v>
      </c>
      <c r="G1035" s="121">
        <v>0</v>
      </c>
    </row>
    <row r="1036" spans="1:7" x14ac:dyDescent="0.3">
      <c r="A1036" t="s">
        <v>1426</v>
      </c>
      <c r="B1036" t="s">
        <v>2503</v>
      </c>
      <c r="C1036" t="s">
        <v>1930</v>
      </c>
      <c r="D1036" t="s">
        <v>1931</v>
      </c>
      <c r="E1036" t="str">
        <f t="shared" si="33"/>
        <v>16/09/24</v>
      </c>
      <c r="F1036" t="str">
        <f t="shared" si="32"/>
        <v>17/09/24</v>
      </c>
      <c r="G1036" s="121">
        <v>0</v>
      </c>
    </row>
    <row r="1037" spans="1:7" x14ac:dyDescent="0.3">
      <c r="A1037" t="s">
        <v>1427</v>
      </c>
      <c r="B1037" t="s">
        <v>2504</v>
      </c>
      <c r="C1037" t="s">
        <v>1924</v>
      </c>
      <c r="D1037" t="s">
        <v>1932</v>
      </c>
      <c r="E1037" t="str">
        <f t="shared" si="33"/>
        <v>18/09/24</v>
      </c>
      <c r="F1037" t="str">
        <f t="shared" si="32"/>
        <v>25/09/24</v>
      </c>
      <c r="G1037" s="121">
        <v>0</v>
      </c>
    </row>
    <row r="1038" spans="1:7" x14ac:dyDescent="0.3">
      <c r="A1038" t="s">
        <v>1428</v>
      </c>
      <c r="B1038" t="s">
        <v>2505</v>
      </c>
      <c r="C1038" t="s">
        <v>1932</v>
      </c>
      <c r="D1038" t="s">
        <v>1933</v>
      </c>
      <c r="E1038" t="str">
        <f t="shared" si="33"/>
        <v>25/09/24</v>
      </c>
      <c r="F1038" t="str">
        <f t="shared" si="32"/>
        <v>03/10/24</v>
      </c>
      <c r="G1038" s="121">
        <v>0</v>
      </c>
    </row>
    <row r="1039" spans="1:7" x14ac:dyDescent="0.3">
      <c r="A1039" t="s">
        <v>1429</v>
      </c>
      <c r="B1039" t="s">
        <v>2506</v>
      </c>
      <c r="C1039" t="s">
        <v>1850</v>
      </c>
      <c r="D1039" t="s">
        <v>1934</v>
      </c>
      <c r="E1039" t="str">
        <f t="shared" si="33"/>
        <v>06/09/24</v>
      </c>
      <c r="F1039" t="str">
        <f t="shared" si="32"/>
        <v>12/09/24</v>
      </c>
      <c r="G1039" s="121">
        <v>0</v>
      </c>
    </row>
    <row r="1040" spans="1:7" x14ac:dyDescent="0.3">
      <c r="A1040" t="s">
        <v>1430</v>
      </c>
      <c r="B1040" t="s">
        <v>2507</v>
      </c>
      <c r="C1040" t="s">
        <v>1924</v>
      </c>
      <c r="D1040" t="s">
        <v>1935</v>
      </c>
      <c r="E1040" t="str">
        <f t="shared" si="33"/>
        <v>18/09/24</v>
      </c>
      <c r="F1040" t="str">
        <f t="shared" si="32"/>
        <v>23/09/24</v>
      </c>
      <c r="G1040" s="121">
        <v>0</v>
      </c>
    </row>
    <row r="1041" spans="1:7" x14ac:dyDescent="0.3">
      <c r="A1041" t="s">
        <v>1431</v>
      </c>
      <c r="B1041" t="s">
        <v>2508</v>
      </c>
      <c r="C1041" t="s">
        <v>1935</v>
      </c>
      <c r="D1041" t="s">
        <v>1838</v>
      </c>
      <c r="E1041" t="str">
        <f t="shared" si="33"/>
        <v>23/09/24</v>
      </c>
      <c r="F1041" t="str">
        <f t="shared" si="32"/>
        <v>27/09/24</v>
      </c>
      <c r="G1041" s="121">
        <v>0</v>
      </c>
    </row>
    <row r="1042" spans="1:7" x14ac:dyDescent="0.3">
      <c r="A1042" t="s">
        <v>1432</v>
      </c>
      <c r="B1042" t="s">
        <v>2509</v>
      </c>
      <c r="C1042" t="s">
        <v>1936</v>
      </c>
      <c r="D1042" t="s">
        <v>1933</v>
      </c>
      <c r="E1042" t="str">
        <f t="shared" si="33"/>
        <v>30/09/24</v>
      </c>
      <c r="F1042" t="str">
        <f t="shared" si="32"/>
        <v>03/10/24</v>
      </c>
      <c r="G1042" s="121">
        <v>0</v>
      </c>
    </row>
    <row r="1043" spans="1:7" x14ac:dyDescent="0.3">
      <c r="A1043" t="s">
        <v>1433</v>
      </c>
      <c r="B1043" t="s">
        <v>2510</v>
      </c>
      <c r="C1043" t="s">
        <v>1846</v>
      </c>
      <c r="D1043" t="s">
        <v>1922</v>
      </c>
      <c r="E1043" t="str">
        <f t="shared" si="33"/>
        <v>13/08/24</v>
      </c>
      <c r="F1043" t="str">
        <f t="shared" si="32"/>
        <v>20/08/24</v>
      </c>
      <c r="G1043" s="121">
        <v>0</v>
      </c>
    </row>
    <row r="1044" spans="1:7" x14ac:dyDescent="0.3">
      <c r="A1044" t="s">
        <v>1434</v>
      </c>
      <c r="B1044" t="s">
        <v>2511</v>
      </c>
      <c r="C1044" t="s">
        <v>1922</v>
      </c>
      <c r="D1044" t="s">
        <v>1937</v>
      </c>
      <c r="E1044" t="str">
        <f t="shared" si="33"/>
        <v>20/08/24</v>
      </c>
      <c r="F1044" t="str">
        <f t="shared" si="32"/>
        <v>27/08/24</v>
      </c>
      <c r="G1044" s="121">
        <v>0</v>
      </c>
    </row>
    <row r="1045" spans="1:7" x14ac:dyDescent="0.3">
      <c r="A1045" t="s">
        <v>1435</v>
      </c>
      <c r="B1045" t="s">
        <v>2512</v>
      </c>
      <c r="C1045" t="s">
        <v>1848</v>
      </c>
      <c r="D1045" t="s">
        <v>1938</v>
      </c>
      <c r="E1045" t="str">
        <f t="shared" si="33"/>
        <v>28/08/24</v>
      </c>
      <c r="F1045" t="str">
        <f t="shared" si="32"/>
        <v>04/09/24</v>
      </c>
      <c r="G1045" s="121">
        <v>0</v>
      </c>
    </row>
    <row r="1046" spans="1:7" x14ac:dyDescent="0.3">
      <c r="A1046" t="s">
        <v>1436</v>
      </c>
      <c r="B1046" t="s">
        <v>2513</v>
      </c>
      <c r="C1046" t="s">
        <v>1830</v>
      </c>
      <c r="D1046" t="s">
        <v>1756</v>
      </c>
      <c r="E1046" t="str">
        <f t="shared" si="33"/>
        <v>15/04/24</v>
      </c>
      <c r="F1046" t="str">
        <f t="shared" si="32"/>
        <v>08/05/24</v>
      </c>
      <c r="G1046" s="121">
        <v>1</v>
      </c>
    </row>
    <row r="1047" spans="1:7" x14ac:dyDescent="0.3">
      <c r="A1047" t="s">
        <v>1437</v>
      </c>
      <c r="B1047" t="s">
        <v>2514</v>
      </c>
      <c r="C1047" t="s">
        <v>1830</v>
      </c>
      <c r="D1047" t="s">
        <v>1830</v>
      </c>
      <c r="E1047" t="str">
        <f t="shared" si="33"/>
        <v>15/04/24</v>
      </c>
      <c r="F1047" t="str">
        <f t="shared" si="32"/>
        <v>15/04/24</v>
      </c>
      <c r="G1047" s="121">
        <v>1</v>
      </c>
    </row>
    <row r="1048" spans="1:7" x14ac:dyDescent="0.3">
      <c r="A1048" t="s">
        <v>1438</v>
      </c>
      <c r="B1048" t="s">
        <v>2515</v>
      </c>
      <c r="C1048" t="s">
        <v>1830</v>
      </c>
      <c r="D1048" t="s">
        <v>1830</v>
      </c>
      <c r="E1048" t="str">
        <f t="shared" si="33"/>
        <v>15/04/24</v>
      </c>
      <c r="F1048" t="str">
        <f t="shared" si="32"/>
        <v>15/04/24</v>
      </c>
      <c r="G1048" s="121">
        <v>1</v>
      </c>
    </row>
    <row r="1049" spans="1:7" x14ac:dyDescent="0.3">
      <c r="A1049" t="s">
        <v>1439</v>
      </c>
      <c r="B1049" t="s">
        <v>2516</v>
      </c>
      <c r="C1049" t="s">
        <v>1830</v>
      </c>
      <c r="D1049" t="s">
        <v>1830</v>
      </c>
      <c r="E1049" t="str">
        <f t="shared" si="33"/>
        <v>15/04/24</v>
      </c>
      <c r="F1049" t="str">
        <f t="shared" si="32"/>
        <v>15/04/24</v>
      </c>
      <c r="G1049" s="121">
        <v>1</v>
      </c>
    </row>
    <row r="1050" spans="1:7" x14ac:dyDescent="0.3">
      <c r="A1050" t="s">
        <v>1440</v>
      </c>
      <c r="B1050" t="s">
        <v>2517</v>
      </c>
      <c r="C1050" t="s">
        <v>1830</v>
      </c>
      <c r="D1050" t="s">
        <v>1830</v>
      </c>
      <c r="E1050" t="str">
        <f t="shared" si="33"/>
        <v>15/04/24</v>
      </c>
      <c r="F1050" t="str">
        <f t="shared" si="32"/>
        <v>15/04/24</v>
      </c>
      <c r="G1050" s="121">
        <v>1</v>
      </c>
    </row>
    <row r="1051" spans="1:7" x14ac:dyDescent="0.3">
      <c r="A1051" t="s">
        <v>1441</v>
      </c>
      <c r="B1051" t="s">
        <v>2518</v>
      </c>
      <c r="C1051" t="s">
        <v>1799</v>
      </c>
      <c r="D1051" t="s">
        <v>1773</v>
      </c>
      <c r="E1051" t="str">
        <f t="shared" si="33"/>
        <v>16/04/24</v>
      </c>
      <c r="F1051" t="str">
        <f t="shared" si="32"/>
        <v>19/04/24</v>
      </c>
      <c r="G1051" s="121">
        <v>1</v>
      </c>
    </row>
    <row r="1052" spans="1:7" x14ac:dyDescent="0.3">
      <c r="A1052" t="s">
        <v>1442</v>
      </c>
      <c r="B1052" t="s">
        <v>2519</v>
      </c>
      <c r="C1052" t="s">
        <v>1830</v>
      </c>
      <c r="D1052" t="s">
        <v>1830</v>
      </c>
      <c r="E1052" t="str">
        <f t="shared" si="33"/>
        <v>15/04/24</v>
      </c>
      <c r="F1052" t="str">
        <f t="shared" si="32"/>
        <v>15/04/24</v>
      </c>
      <c r="G1052" s="121">
        <v>1</v>
      </c>
    </row>
    <row r="1053" spans="1:7" x14ac:dyDescent="0.3">
      <c r="A1053" t="s">
        <v>1443</v>
      </c>
      <c r="B1053" t="s">
        <v>2520</v>
      </c>
      <c r="C1053" t="s">
        <v>1890</v>
      </c>
      <c r="D1053" t="s">
        <v>1756</v>
      </c>
      <c r="E1053" t="str">
        <f t="shared" si="33"/>
        <v>22/04/24</v>
      </c>
      <c r="F1053" t="str">
        <f t="shared" si="32"/>
        <v>08/05/24</v>
      </c>
      <c r="G1053" s="121">
        <v>1</v>
      </c>
    </row>
    <row r="1054" spans="1:7" x14ac:dyDescent="0.3">
      <c r="A1054" t="s">
        <v>1444</v>
      </c>
      <c r="B1054" t="s">
        <v>2521</v>
      </c>
      <c r="C1054" t="s">
        <v>1858</v>
      </c>
      <c r="D1054" t="s">
        <v>1928</v>
      </c>
      <c r="E1054" t="str">
        <f t="shared" si="33"/>
        <v>06/06/24</v>
      </c>
      <c r="F1054" t="str">
        <f t="shared" si="32"/>
        <v>27/06/24</v>
      </c>
      <c r="G1054" s="121">
        <v>0.4</v>
      </c>
    </row>
    <row r="1055" spans="1:7" x14ac:dyDescent="0.3">
      <c r="A1055" t="s">
        <v>1445</v>
      </c>
      <c r="B1055" t="s">
        <v>2522</v>
      </c>
      <c r="C1055" t="s">
        <v>1858</v>
      </c>
      <c r="D1055" t="s">
        <v>1858</v>
      </c>
      <c r="E1055" t="str">
        <f t="shared" si="33"/>
        <v>06/06/24</v>
      </c>
      <c r="F1055" t="str">
        <f t="shared" si="32"/>
        <v>06/06/24</v>
      </c>
      <c r="G1055" s="121">
        <v>1</v>
      </c>
    </row>
    <row r="1056" spans="1:7" x14ac:dyDescent="0.3">
      <c r="A1056" t="s">
        <v>1446</v>
      </c>
      <c r="B1056" t="s">
        <v>2523</v>
      </c>
      <c r="C1056" t="s">
        <v>1858</v>
      </c>
      <c r="D1056" t="s">
        <v>1914</v>
      </c>
      <c r="E1056" t="str">
        <f t="shared" si="33"/>
        <v>06/06/24</v>
      </c>
      <c r="F1056" t="str">
        <f t="shared" si="32"/>
        <v>26/06/24</v>
      </c>
      <c r="G1056" s="121">
        <v>0.34</v>
      </c>
    </row>
    <row r="1057" spans="1:7" x14ac:dyDescent="0.3">
      <c r="A1057" t="s">
        <v>1447</v>
      </c>
      <c r="B1057" t="s">
        <v>2347</v>
      </c>
      <c r="C1057" t="s">
        <v>1858</v>
      </c>
      <c r="D1057" t="s">
        <v>1766</v>
      </c>
      <c r="E1057" t="str">
        <f t="shared" si="33"/>
        <v>06/06/24</v>
      </c>
      <c r="F1057" t="str">
        <f t="shared" si="32"/>
        <v>07/06/24</v>
      </c>
      <c r="G1057" s="121">
        <v>0</v>
      </c>
    </row>
    <row r="1058" spans="1:7" x14ac:dyDescent="0.3">
      <c r="A1058" t="s">
        <v>1448</v>
      </c>
      <c r="B1058" t="s">
        <v>2348</v>
      </c>
      <c r="C1058" t="s">
        <v>1766</v>
      </c>
      <c r="D1058" t="s">
        <v>1892</v>
      </c>
      <c r="E1058" t="str">
        <f t="shared" si="33"/>
        <v>07/06/24</v>
      </c>
      <c r="F1058" t="str">
        <f t="shared" si="32"/>
        <v>10/06/24</v>
      </c>
      <c r="G1058" s="121">
        <v>1</v>
      </c>
    </row>
    <row r="1059" spans="1:7" x14ac:dyDescent="0.3">
      <c r="A1059" t="s">
        <v>1449</v>
      </c>
      <c r="B1059" t="s">
        <v>2349</v>
      </c>
      <c r="C1059" t="s">
        <v>1761</v>
      </c>
      <c r="D1059" t="s">
        <v>1761</v>
      </c>
      <c r="E1059" t="str">
        <f t="shared" si="33"/>
        <v>11/06/24</v>
      </c>
      <c r="F1059" t="str">
        <f t="shared" si="32"/>
        <v>11/06/24</v>
      </c>
      <c r="G1059" s="121">
        <v>1</v>
      </c>
    </row>
    <row r="1060" spans="1:7" x14ac:dyDescent="0.3">
      <c r="A1060" t="s">
        <v>1450</v>
      </c>
      <c r="B1060" t="s">
        <v>2350</v>
      </c>
      <c r="C1060" t="s">
        <v>1818</v>
      </c>
      <c r="D1060" t="s">
        <v>1774</v>
      </c>
      <c r="E1060" t="str">
        <f t="shared" si="33"/>
        <v>12/06/24</v>
      </c>
      <c r="F1060" t="str">
        <f t="shared" si="32"/>
        <v>13/06/24</v>
      </c>
      <c r="G1060" s="121">
        <v>1</v>
      </c>
    </row>
    <row r="1061" spans="1:7" x14ac:dyDescent="0.3">
      <c r="A1061" t="s">
        <v>1451</v>
      </c>
      <c r="B1061" t="s">
        <v>2351</v>
      </c>
      <c r="C1061" t="s">
        <v>1819</v>
      </c>
      <c r="D1061" t="s">
        <v>1819</v>
      </c>
      <c r="E1061" t="str">
        <f t="shared" si="33"/>
        <v>14/06/24</v>
      </c>
      <c r="F1061" t="str">
        <f t="shared" si="32"/>
        <v>14/06/24</v>
      </c>
      <c r="G1061" s="121">
        <v>0</v>
      </c>
    </row>
    <row r="1062" spans="1:7" x14ac:dyDescent="0.3">
      <c r="A1062" t="s">
        <v>1452</v>
      </c>
      <c r="B1062" t="s">
        <v>2524</v>
      </c>
      <c r="C1062" t="s">
        <v>1822</v>
      </c>
      <c r="D1062" t="s">
        <v>1914</v>
      </c>
      <c r="E1062" t="str">
        <f t="shared" si="33"/>
        <v>17/06/24</v>
      </c>
      <c r="F1062" t="str">
        <f t="shared" si="32"/>
        <v>26/06/24</v>
      </c>
      <c r="G1062" s="121">
        <v>0.27</v>
      </c>
    </row>
    <row r="1063" spans="1:7" x14ac:dyDescent="0.3">
      <c r="A1063" t="s">
        <v>1453</v>
      </c>
      <c r="B1063" t="s">
        <v>2525</v>
      </c>
      <c r="C1063" t="s">
        <v>1822</v>
      </c>
      <c r="D1063" t="s">
        <v>1855</v>
      </c>
      <c r="E1063" t="str">
        <f t="shared" si="33"/>
        <v>17/06/24</v>
      </c>
      <c r="F1063" t="str">
        <f t="shared" si="32"/>
        <v>24/06/24</v>
      </c>
      <c r="G1063" s="121">
        <v>0.47</v>
      </c>
    </row>
    <row r="1064" spans="1:7" x14ac:dyDescent="0.3">
      <c r="A1064" t="s">
        <v>1454</v>
      </c>
      <c r="B1064" t="s">
        <v>2526</v>
      </c>
      <c r="C1064" t="s">
        <v>1822</v>
      </c>
      <c r="D1064" t="s">
        <v>1817</v>
      </c>
      <c r="E1064" t="str">
        <f t="shared" si="33"/>
        <v>17/06/24</v>
      </c>
      <c r="F1064" t="str">
        <f t="shared" si="32"/>
        <v>19/06/24</v>
      </c>
      <c r="G1064" s="121">
        <v>0.47</v>
      </c>
    </row>
    <row r="1065" spans="1:7" x14ac:dyDescent="0.3">
      <c r="A1065" t="s">
        <v>1455</v>
      </c>
      <c r="B1065" t="s">
        <v>2527</v>
      </c>
      <c r="C1065" t="s">
        <v>1817</v>
      </c>
      <c r="D1065" t="s">
        <v>1859</v>
      </c>
      <c r="E1065" t="str">
        <f t="shared" si="33"/>
        <v>19/06/24</v>
      </c>
      <c r="F1065" t="str">
        <f t="shared" si="32"/>
        <v>21/06/24</v>
      </c>
      <c r="G1065" s="121">
        <v>0.47</v>
      </c>
    </row>
    <row r="1066" spans="1:7" x14ac:dyDescent="0.3">
      <c r="A1066" t="s">
        <v>1456</v>
      </c>
      <c r="B1066" t="s">
        <v>2528</v>
      </c>
      <c r="C1066" t="s">
        <v>1859</v>
      </c>
      <c r="D1066" t="s">
        <v>1855</v>
      </c>
      <c r="E1066" t="str">
        <f t="shared" si="33"/>
        <v>21/06/24</v>
      </c>
      <c r="F1066" t="str">
        <f t="shared" si="32"/>
        <v>24/06/24</v>
      </c>
      <c r="G1066" s="121">
        <v>0.47</v>
      </c>
    </row>
    <row r="1067" spans="1:7" x14ac:dyDescent="0.3">
      <c r="A1067" t="s">
        <v>1457</v>
      </c>
      <c r="B1067" t="s">
        <v>2529</v>
      </c>
      <c r="C1067" t="s">
        <v>1817</v>
      </c>
      <c r="D1067" t="s">
        <v>1897</v>
      </c>
      <c r="E1067" t="str">
        <f t="shared" si="33"/>
        <v>19/06/24</v>
      </c>
      <c r="F1067" t="str">
        <f t="shared" si="32"/>
        <v>25/06/24</v>
      </c>
      <c r="G1067" s="121">
        <v>0.23</v>
      </c>
    </row>
    <row r="1068" spans="1:7" x14ac:dyDescent="0.3">
      <c r="A1068" t="s">
        <v>1458</v>
      </c>
      <c r="B1068" t="s">
        <v>2526</v>
      </c>
      <c r="C1068" t="s">
        <v>1817</v>
      </c>
      <c r="D1068" t="s">
        <v>1859</v>
      </c>
      <c r="E1068" t="str">
        <f t="shared" si="33"/>
        <v>19/06/24</v>
      </c>
      <c r="F1068" t="str">
        <f t="shared" si="32"/>
        <v>21/06/24</v>
      </c>
      <c r="G1068" s="121">
        <v>0.23</v>
      </c>
    </row>
    <row r="1069" spans="1:7" x14ac:dyDescent="0.3">
      <c r="A1069" t="s">
        <v>1459</v>
      </c>
      <c r="B1069" t="s">
        <v>2527</v>
      </c>
      <c r="C1069" t="s">
        <v>1859</v>
      </c>
      <c r="D1069" t="s">
        <v>1855</v>
      </c>
      <c r="E1069" t="str">
        <f t="shared" si="33"/>
        <v>21/06/24</v>
      </c>
      <c r="F1069" t="str">
        <f t="shared" si="32"/>
        <v>24/06/24</v>
      </c>
      <c r="G1069" s="121">
        <v>0.23</v>
      </c>
    </row>
    <row r="1070" spans="1:7" x14ac:dyDescent="0.3">
      <c r="A1070" t="s">
        <v>1460</v>
      </c>
      <c r="B1070" t="s">
        <v>2528</v>
      </c>
      <c r="C1070" t="s">
        <v>1855</v>
      </c>
      <c r="D1070" t="s">
        <v>1897</v>
      </c>
      <c r="E1070" t="str">
        <f t="shared" si="33"/>
        <v>24/06/24</v>
      </c>
      <c r="F1070" t="str">
        <f t="shared" si="32"/>
        <v>25/06/24</v>
      </c>
      <c r="G1070" s="121">
        <v>0.23</v>
      </c>
    </row>
    <row r="1071" spans="1:7" x14ac:dyDescent="0.3">
      <c r="A1071" t="s">
        <v>1461</v>
      </c>
      <c r="B1071" t="s">
        <v>2530</v>
      </c>
      <c r="C1071" t="s">
        <v>1859</v>
      </c>
      <c r="D1071" t="s">
        <v>1914</v>
      </c>
      <c r="E1071" t="str">
        <f t="shared" si="33"/>
        <v>21/06/24</v>
      </c>
      <c r="F1071" t="str">
        <f t="shared" si="32"/>
        <v>26/06/24</v>
      </c>
      <c r="G1071" s="121">
        <v>0</v>
      </c>
    </row>
    <row r="1072" spans="1:7" x14ac:dyDescent="0.3">
      <c r="A1072" t="s">
        <v>1462</v>
      </c>
      <c r="B1072" t="s">
        <v>2526</v>
      </c>
      <c r="C1072" t="s">
        <v>1859</v>
      </c>
      <c r="D1072" t="s">
        <v>1855</v>
      </c>
      <c r="E1072" t="str">
        <f t="shared" si="33"/>
        <v>21/06/24</v>
      </c>
      <c r="F1072" t="str">
        <f t="shared" si="32"/>
        <v>24/06/24</v>
      </c>
      <c r="G1072" s="121">
        <v>0</v>
      </c>
    </row>
    <row r="1073" spans="1:7" x14ac:dyDescent="0.3">
      <c r="A1073" t="s">
        <v>1463</v>
      </c>
      <c r="B1073" t="s">
        <v>2527</v>
      </c>
      <c r="C1073" t="s">
        <v>1855</v>
      </c>
      <c r="D1073" t="s">
        <v>1897</v>
      </c>
      <c r="E1073" t="str">
        <f t="shared" si="33"/>
        <v>24/06/24</v>
      </c>
      <c r="F1073" t="str">
        <f t="shared" si="32"/>
        <v>25/06/24</v>
      </c>
      <c r="G1073" s="121">
        <v>0</v>
      </c>
    </row>
    <row r="1074" spans="1:7" x14ac:dyDescent="0.3">
      <c r="A1074" t="s">
        <v>1464</v>
      </c>
      <c r="B1074" t="s">
        <v>2528</v>
      </c>
      <c r="C1074" t="s">
        <v>1897</v>
      </c>
      <c r="D1074" t="s">
        <v>1914</v>
      </c>
      <c r="E1074" t="str">
        <f t="shared" si="33"/>
        <v>25/06/24</v>
      </c>
      <c r="F1074" t="str">
        <f t="shared" si="32"/>
        <v>26/06/24</v>
      </c>
      <c r="G1074" s="121">
        <v>0</v>
      </c>
    </row>
    <row r="1075" spans="1:7" x14ac:dyDescent="0.3">
      <c r="A1075" t="s">
        <v>1465</v>
      </c>
      <c r="B1075" t="s">
        <v>2531</v>
      </c>
      <c r="C1075" t="s">
        <v>1858</v>
      </c>
      <c r="D1075" t="s">
        <v>1928</v>
      </c>
      <c r="E1075" t="str">
        <f t="shared" si="33"/>
        <v>06/06/24</v>
      </c>
      <c r="F1075" t="str">
        <f t="shared" si="32"/>
        <v>27/06/24</v>
      </c>
      <c r="G1075" s="121">
        <v>0.47</v>
      </c>
    </row>
    <row r="1076" spans="1:7" x14ac:dyDescent="0.3">
      <c r="A1076" t="s">
        <v>1466</v>
      </c>
      <c r="B1076" t="s">
        <v>2347</v>
      </c>
      <c r="C1076" t="s">
        <v>1858</v>
      </c>
      <c r="D1076" t="s">
        <v>1766</v>
      </c>
      <c r="E1076" t="str">
        <f t="shared" si="33"/>
        <v>06/06/24</v>
      </c>
      <c r="F1076" t="str">
        <f t="shared" si="32"/>
        <v>07/06/24</v>
      </c>
      <c r="G1076" s="121">
        <v>0</v>
      </c>
    </row>
    <row r="1077" spans="1:7" x14ac:dyDescent="0.3">
      <c r="A1077" t="s">
        <v>1467</v>
      </c>
      <c r="B1077" t="s">
        <v>2348</v>
      </c>
      <c r="C1077" t="s">
        <v>1892</v>
      </c>
      <c r="D1077" t="s">
        <v>1892</v>
      </c>
      <c r="E1077" t="str">
        <f t="shared" si="33"/>
        <v>10/06/24</v>
      </c>
      <c r="F1077" t="str">
        <f t="shared" si="32"/>
        <v>10/06/24</v>
      </c>
      <c r="G1077" s="121">
        <v>1</v>
      </c>
    </row>
    <row r="1078" spans="1:7" x14ac:dyDescent="0.3">
      <c r="A1078" t="s">
        <v>1468</v>
      </c>
      <c r="B1078" t="s">
        <v>2349</v>
      </c>
      <c r="C1078" t="s">
        <v>1761</v>
      </c>
      <c r="D1078" t="s">
        <v>1818</v>
      </c>
      <c r="E1078" t="str">
        <f t="shared" si="33"/>
        <v>11/06/24</v>
      </c>
      <c r="F1078" t="str">
        <f t="shared" si="32"/>
        <v>12/06/24</v>
      </c>
      <c r="G1078" s="121">
        <v>1</v>
      </c>
    </row>
    <row r="1079" spans="1:7" x14ac:dyDescent="0.3">
      <c r="A1079" t="s">
        <v>1469</v>
      </c>
      <c r="B1079" t="s">
        <v>2350</v>
      </c>
      <c r="C1079" t="s">
        <v>1774</v>
      </c>
      <c r="D1079" t="s">
        <v>1819</v>
      </c>
      <c r="E1079" t="str">
        <f t="shared" si="33"/>
        <v>13/06/24</v>
      </c>
      <c r="F1079" t="str">
        <f t="shared" si="32"/>
        <v>14/06/24</v>
      </c>
      <c r="G1079" s="121">
        <v>1</v>
      </c>
    </row>
    <row r="1080" spans="1:7" x14ac:dyDescent="0.3">
      <c r="A1080" t="s">
        <v>1470</v>
      </c>
      <c r="B1080" t="s">
        <v>2351</v>
      </c>
      <c r="C1080" t="s">
        <v>1822</v>
      </c>
      <c r="D1080" t="s">
        <v>1822</v>
      </c>
      <c r="E1080" t="str">
        <f t="shared" si="33"/>
        <v>17/06/24</v>
      </c>
      <c r="F1080" t="str">
        <f t="shared" si="32"/>
        <v>17/06/24</v>
      </c>
      <c r="G1080" s="121">
        <v>0</v>
      </c>
    </row>
    <row r="1081" spans="1:7" x14ac:dyDescent="0.3">
      <c r="A1081" t="s">
        <v>1471</v>
      </c>
      <c r="B1081" t="s">
        <v>2524</v>
      </c>
      <c r="C1081" t="s">
        <v>1822</v>
      </c>
      <c r="D1081" t="s">
        <v>1928</v>
      </c>
      <c r="E1081" t="str">
        <f t="shared" si="33"/>
        <v>17/06/24</v>
      </c>
      <c r="F1081" t="str">
        <f t="shared" si="32"/>
        <v>27/06/24</v>
      </c>
      <c r="G1081" s="121">
        <v>0.44</v>
      </c>
    </row>
    <row r="1082" spans="1:7" x14ac:dyDescent="0.3">
      <c r="A1082" t="s">
        <v>1472</v>
      </c>
      <c r="B1082" t="s">
        <v>2532</v>
      </c>
      <c r="C1082" t="s">
        <v>1822</v>
      </c>
      <c r="D1082" t="s">
        <v>1855</v>
      </c>
      <c r="E1082" t="str">
        <f t="shared" si="33"/>
        <v>17/06/24</v>
      </c>
      <c r="F1082" t="str">
        <f t="shared" si="32"/>
        <v>24/06/24</v>
      </c>
      <c r="G1082" s="121">
        <v>0.94</v>
      </c>
    </row>
    <row r="1083" spans="1:7" x14ac:dyDescent="0.3">
      <c r="A1083" t="s">
        <v>1473</v>
      </c>
      <c r="B1083" t="s">
        <v>2526</v>
      </c>
      <c r="C1083" t="s">
        <v>1822</v>
      </c>
      <c r="D1083" t="s">
        <v>1817</v>
      </c>
      <c r="E1083" t="str">
        <f t="shared" si="33"/>
        <v>17/06/24</v>
      </c>
      <c r="F1083" t="str">
        <f t="shared" si="32"/>
        <v>19/06/24</v>
      </c>
      <c r="G1083" s="121">
        <v>0.94</v>
      </c>
    </row>
    <row r="1084" spans="1:7" x14ac:dyDescent="0.3">
      <c r="A1084" t="s">
        <v>1474</v>
      </c>
      <c r="B1084" t="s">
        <v>2527</v>
      </c>
      <c r="C1084" t="s">
        <v>1817</v>
      </c>
      <c r="D1084" t="s">
        <v>1855</v>
      </c>
      <c r="E1084" t="str">
        <f t="shared" si="33"/>
        <v>19/06/24</v>
      </c>
      <c r="F1084" t="str">
        <f t="shared" si="32"/>
        <v>24/06/24</v>
      </c>
      <c r="G1084" s="121">
        <v>0.94</v>
      </c>
    </row>
    <row r="1085" spans="1:7" x14ac:dyDescent="0.3">
      <c r="A1085" t="s">
        <v>1475</v>
      </c>
      <c r="B1085" t="s">
        <v>2528</v>
      </c>
      <c r="C1085" t="s">
        <v>1855</v>
      </c>
      <c r="D1085" t="s">
        <v>1855</v>
      </c>
      <c r="E1085" t="str">
        <f t="shared" si="33"/>
        <v>24/06/24</v>
      </c>
      <c r="F1085" t="str">
        <f t="shared" si="32"/>
        <v>24/06/24</v>
      </c>
      <c r="G1085" s="121">
        <v>0.94</v>
      </c>
    </row>
    <row r="1086" spans="1:7" x14ac:dyDescent="0.3">
      <c r="A1086" t="s">
        <v>1476</v>
      </c>
      <c r="B1086" t="s">
        <v>2533</v>
      </c>
      <c r="C1086" t="s">
        <v>1817</v>
      </c>
      <c r="D1086" t="s">
        <v>1914</v>
      </c>
      <c r="E1086" t="str">
        <f t="shared" si="33"/>
        <v>19/06/24</v>
      </c>
      <c r="F1086" t="str">
        <f t="shared" si="32"/>
        <v>26/06/24</v>
      </c>
      <c r="G1086" s="121">
        <v>0.2</v>
      </c>
    </row>
    <row r="1087" spans="1:7" x14ac:dyDescent="0.3">
      <c r="A1087" t="s">
        <v>1477</v>
      </c>
      <c r="B1087" t="s">
        <v>2526</v>
      </c>
      <c r="C1087" t="s">
        <v>1817</v>
      </c>
      <c r="D1087" t="s">
        <v>1855</v>
      </c>
      <c r="E1087" t="str">
        <f t="shared" si="33"/>
        <v>19/06/24</v>
      </c>
      <c r="F1087" t="str">
        <f t="shared" si="32"/>
        <v>24/06/24</v>
      </c>
      <c r="G1087" s="121">
        <v>0.2</v>
      </c>
    </row>
    <row r="1088" spans="1:7" x14ac:dyDescent="0.3">
      <c r="A1088" t="s">
        <v>1478</v>
      </c>
      <c r="B1088" t="s">
        <v>2527</v>
      </c>
      <c r="C1088" t="s">
        <v>1855</v>
      </c>
      <c r="D1088" t="s">
        <v>1897</v>
      </c>
      <c r="E1088" t="str">
        <f t="shared" si="33"/>
        <v>24/06/24</v>
      </c>
      <c r="F1088" t="str">
        <f t="shared" si="32"/>
        <v>25/06/24</v>
      </c>
      <c r="G1088" s="121">
        <v>0.2</v>
      </c>
    </row>
    <row r="1089" spans="1:7" x14ac:dyDescent="0.3">
      <c r="A1089" t="s">
        <v>1479</v>
      </c>
      <c r="B1089" t="s">
        <v>2528</v>
      </c>
      <c r="C1089" t="s">
        <v>1897</v>
      </c>
      <c r="D1089" t="s">
        <v>1914</v>
      </c>
      <c r="E1089" t="str">
        <f t="shared" si="33"/>
        <v>25/06/24</v>
      </c>
      <c r="F1089" t="str">
        <f t="shared" si="32"/>
        <v>26/06/24</v>
      </c>
      <c r="G1089" s="121">
        <v>0.2</v>
      </c>
    </row>
    <row r="1090" spans="1:7" x14ac:dyDescent="0.3">
      <c r="A1090" t="s">
        <v>1480</v>
      </c>
      <c r="B1090" t="s">
        <v>2534</v>
      </c>
      <c r="C1090" t="s">
        <v>1855</v>
      </c>
      <c r="D1090" t="s">
        <v>1928</v>
      </c>
      <c r="E1090" t="str">
        <f t="shared" si="33"/>
        <v>24/06/24</v>
      </c>
      <c r="F1090" t="str">
        <f t="shared" si="32"/>
        <v>27/06/24</v>
      </c>
      <c r="G1090" s="121">
        <v>0</v>
      </c>
    </row>
    <row r="1091" spans="1:7" x14ac:dyDescent="0.3">
      <c r="A1091" t="s">
        <v>1481</v>
      </c>
      <c r="B1091" t="s">
        <v>2526</v>
      </c>
      <c r="C1091" t="s">
        <v>1855</v>
      </c>
      <c r="D1091" t="s">
        <v>1897</v>
      </c>
      <c r="E1091" t="str">
        <f t="shared" si="33"/>
        <v>24/06/24</v>
      </c>
      <c r="F1091" t="str">
        <f t="shared" ref="F1091:F1154" si="34">RIGHT(D1091,8)</f>
        <v>25/06/24</v>
      </c>
      <c r="G1091" s="121">
        <v>0</v>
      </c>
    </row>
    <row r="1092" spans="1:7" x14ac:dyDescent="0.3">
      <c r="A1092" t="s">
        <v>1482</v>
      </c>
      <c r="B1092" t="s">
        <v>2527</v>
      </c>
      <c r="C1092" t="s">
        <v>1897</v>
      </c>
      <c r="D1092" t="s">
        <v>1914</v>
      </c>
      <c r="E1092" t="str">
        <f t="shared" ref="E1092:E1155" si="35">RIGHT(C1092,8)</f>
        <v>25/06/24</v>
      </c>
      <c r="F1092" t="str">
        <f t="shared" si="34"/>
        <v>26/06/24</v>
      </c>
      <c r="G1092" s="121">
        <v>0</v>
      </c>
    </row>
    <row r="1093" spans="1:7" x14ac:dyDescent="0.3">
      <c r="A1093" t="s">
        <v>1483</v>
      </c>
      <c r="B1093" t="s">
        <v>2528</v>
      </c>
      <c r="C1093" t="s">
        <v>1914</v>
      </c>
      <c r="D1093" t="s">
        <v>1928</v>
      </c>
      <c r="E1093" t="str">
        <f t="shared" si="35"/>
        <v>26/06/24</v>
      </c>
      <c r="F1093" t="str">
        <f t="shared" si="34"/>
        <v>27/06/24</v>
      </c>
      <c r="G1093" s="121">
        <v>0</v>
      </c>
    </row>
    <row r="1094" spans="1:7" x14ac:dyDescent="0.3">
      <c r="A1094" t="s">
        <v>1484</v>
      </c>
      <c r="B1094" t="s">
        <v>1994</v>
      </c>
      <c r="C1094" t="s">
        <v>1784</v>
      </c>
      <c r="D1094" t="s">
        <v>1933</v>
      </c>
      <c r="E1094" t="str">
        <f t="shared" si="35"/>
        <v>15/05/24</v>
      </c>
      <c r="F1094" t="str">
        <f t="shared" si="34"/>
        <v>03/10/24</v>
      </c>
      <c r="G1094" s="121">
        <v>0.21</v>
      </c>
    </row>
    <row r="1095" spans="1:7" x14ac:dyDescent="0.3">
      <c r="A1095" t="s">
        <v>1485</v>
      </c>
      <c r="B1095" t="s">
        <v>1995</v>
      </c>
      <c r="C1095" t="s">
        <v>1784</v>
      </c>
      <c r="D1095" t="s">
        <v>1847</v>
      </c>
      <c r="E1095" t="str">
        <f t="shared" si="35"/>
        <v>15/05/24</v>
      </c>
      <c r="F1095" t="str">
        <f t="shared" si="34"/>
        <v>23/08/24</v>
      </c>
      <c r="G1095" s="121">
        <v>0.08</v>
      </c>
    </row>
    <row r="1096" spans="1:7" x14ac:dyDescent="0.3">
      <c r="A1096" t="s">
        <v>1486</v>
      </c>
      <c r="B1096" t="s">
        <v>2197</v>
      </c>
      <c r="C1096" t="s">
        <v>1784</v>
      </c>
      <c r="D1096" t="s">
        <v>1801</v>
      </c>
      <c r="E1096" t="str">
        <f t="shared" si="35"/>
        <v>15/05/24</v>
      </c>
      <c r="F1096" t="str">
        <f t="shared" si="34"/>
        <v>17/05/24</v>
      </c>
      <c r="G1096" s="121">
        <v>0</v>
      </c>
    </row>
    <row r="1097" spans="1:7" x14ac:dyDescent="0.3">
      <c r="A1097" t="s">
        <v>1487</v>
      </c>
      <c r="B1097" t="s">
        <v>2414</v>
      </c>
      <c r="C1097" t="s">
        <v>1784</v>
      </c>
      <c r="D1097" t="s">
        <v>1764</v>
      </c>
      <c r="E1097" t="str">
        <f t="shared" si="35"/>
        <v>15/05/24</v>
      </c>
      <c r="F1097" t="str">
        <f t="shared" si="34"/>
        <v>28/05/24</v>
      </c>
      <c r="G1097" s="121">
        <v>0.11</v>
      </c>
    </row>
    <row r="1098" spans="1:7" x14ac:dyDescent="0.3">
      <c r="A1098" t="s">
        <v>1488</v>
      </c>
      <c r="B1098" t="s">
        <v>1996</v>
      </c>
      <c r="C1098" t="s">
        <v>1839</v>
      </c>
      <c r="D1098" t="s">
        <v>1839</v>
      </c>
      <c r="E1098" t="str">
        <f t="shared" si="35"/>
        <v>ND</v>
      </c>
      <c r="F1098" t="str">
        <f t="shared" si="34"/>
        <v>ND</v>
      </c>
      <c r="G1098" s="121">
        <v>1</v>
      </c>
    </row>
    <row r="1099" spans="1:7" x14ac:dyDescent="0.3">
      <c r="A1099" t="s">
        <v>1489</v>
      </c>
      <c r="B1099" t="s">
        <v>2198</v>
      </c>
      <c r="C1099" t="s">
        <v>1764</v>
      </c>
      <c r="D1099" t="s">
        <v>1800</v>
      </c>
      <c r="E1099" t="str">
        <f t="shared" si="35"/>
        <v>28/05/24</v>
      </c>
      <c r="F1099" t="str">
        <f t="shared" si="34"/>
        <v>29/05/24</v>
      </c>
      <c r="G1099" s="121">
        <v>0.11</v>
      </c>
    </row>
    <row r="1100" spans="1:7" x14ac:dyDescent="0.3">
      <c r="A1100" t="s">
        <v>1490</v>
      </c>
      <c r="B1100" t="s">
        <v>2289</v>
      </c>
      <c r="C1100" t="s">
        <v>1872</v>
      </c>
      <c r="D1100" t="s">
        <v>1874</v>
      </c>
      <c r="E1100" t="str">
        <f t="shared" si="35"/>
        <v>06/08/24</v>
      </c>
      <c r="F1100" t="str">
        <f t="shared" si="34"/>
        <v>14/08/24</v>
      </c>
      <c r="G1100" s="121">
        <v>0</v>
      </c>
    </row>
    <row r="1101" spans="1:7" x14ac:dyDescent="0.3">
      <c r="A1101" t="s">
        <v>1491</v>
      </c>
      <c r="B1101" t="s">
        <v>2148</v>
      </c>
      <c r="C1101" t="s">
        <v>1801</v>
      </c>
      <c r="D1101" t="s">
        <v>1853</v>
      </c>
      <c r="E1101" t="str">
        <f t="shared" si="35"/>
        <v>17/05/24</v>
      </c>
      <c r="F1101" t="str">
        <f t="shared" si="34"/>
        <v>02/09/24</v>
      </c>
      <c r="G1101" s="121">
        <v>7.0000000000000007E-2</v>
      </c>
    </row>
    <row r="1102" spans="1:7" x14ac:dyDescent="0.3">
      <c r="A1102" t="s">
        <v>1492</v>
      </c>
      <c r="B1102" t="s">
        <v>2288</v>
      </c>
      <c r="C1102" t="s">
        <v>1801</v>
      </c>
      <c r="D1102" t="s">
        <v>1762</v>
      </c>
      <c r="E1102" t="str">
        <f t="shared" si="35"/>
        <v>17/05/24</v>
      </c>
      <c r="F1102" t="str">
        <f t="shared" si="34"/>
        <v>21/05/24</v>
      </c>
      <c r="G1102" s="121">
        <v>0</v>
      </c>
    </row>
    <row r="1103" spans="1:7" x14ac:dyDescent="0.3">
      <c r="A1103" t="s">
        <v>1493</v>
      </c>
      <c r="B1103" t="s">
        <v>2414</v>
      </c>
      <c r="C1103" t="s">
        <v>1764</v>
      </c>
      <c r="D1103" t="s">
        <v>1766</v>
      </c>
      <c r="E1103" t="str">
        <f t="shared" si="35"/>
        <v>28/05/24</v>
      </c>
      <c r="F1103" t="str">
        <f t="shared" si="34"/>
        <v>07/06/24</v>
      </c>
      <c r="G1103" s="121">
        <v>0.11</v>
      </c>
    </row>
    <row r="1104" spans="1:7" x14ac:dyDescent="0.3">
      <c r="A1104" t="s">
        <v>1494</v>
      </c>
      <c r="B1104" t="s">
        <v>2198</v>
      </c>
      <c r="C1104" t="s">
        <v>1766</v>
      </c>
      <c r="D1104" t="s">
        <v>1892</v>
      </c>
      <c r="E1104" t="str">
        <f t="shared" si="35"/>
        <v>07/06/24</v>
      </c>
      <c r="F1104" t="str">
        <f t="shared" si="34"/>
        <v>10/06/24</v>
      </c>
      <c r="G1104" s="121">
        <v>0.11</v>
      </c>
    </row>
    <row r="1105" spans="1:7" x14ac:dyDescent="0.3">
      <c r="A1105" t="s">
        <v>1495</v>
      </c>
      <c r="B1105" t="s">
        <v>2289</v>
      </c>
      <c r="C1105" t="s">
        <v>1892</v>
      </c>
      <c r="D1105" t="s">
        <v>1818</v>
      </c>
      <c r="E1105" t="str">
        <f t="shared" si="35"/>
        <v>10/06/24</v>
      </c>
      <c r="F1105" t="str">
        <f t="shared" si="34"/>
        <v>12/06/24</v>
      </c>
      <c r="G1105" s="121">
        <v>0</v>
      </c>
    </row>
    <row r="1106" spans="1:7" x14ac:dyDescent="0.3">
      <c r="A1106" t="s">
        <v>1496</v>
      </c>
      <c r="B1106" t="s">
        <v>2153</v>
      </c>
      <c r="C1106" t="s">
        <v>1766</v>
      </c>
      <c r="D1106" t="s">
        <v>1892</v>
      </c>
      <c r="E1106" t="str">
        <f t="shared" si="35"/>
        <v>07/06/24</v>
      </c>
      <c r="F1106" t="str">
        <f t="shared" si="34"/>
        <v>10/06/24</v>
      </c>
      <c r="G1106" s="121">
        <v>0</v>
      </c>
    </row>
    <row r="1107" spans="1:7" x14ac:dyDescent="0.3">
      <c r="A1107" t="s">
        <v>1497</v>
      </c>
      <c r="B1107" t="s">
        <v>2535</v>
      </c>
      <c r="C1107" t="s">
        <v>1766</v>
      </c>
      <c r="D1107" t="s">
        <v>1892</v>
      </c>
      <c r="E1107" t="str">
        <f t="shared" si="35"/>
        <v>07/06/24</v>
      </c>
      <c r="F1107" t="str">
        <f t="shared" si="34"/>
        <v>10/06/24</v>
      </c>
      <c r="G1107" s="121">
        <v>0</v>
      </c>
    </row>
    <row r="1108" spans="1:7" x14ac:dyDescent="0.3">
      <c r="A1108" t="s">
        <v>1498</v>
      </c>
      <c r="B1108" t="s">
        <v>2154</v>
      </c>
      <c r="C1108" t="s">
        <v>1763</v>
      </c>
      <c r="D1108" t="s">
        <v>1851</v>
      </c>
      <c r="E1108" t="str">
        <f t="shared" si="35"/>
        <v>22/05/24</v>
      </c>
      <c r="F1108" t="str">
        <f t="shared" si="34"/>
        <v>11/09/24</v>
      </c>
      <c r="G1108" s="121">
        <v>0.08</v>
      </c>
    </row>
    <row r="1109" spans="1:7" x14ac:dyDescent="0.3">
      <c r="A1109" t="s">
        <v>1499</v>
      </c>
      <c r="B1109" t="s">
        <v>2197</v>
      </c>
      <c r="C1109" t="s">
        <v>1763</v>
      </c>
      <c r="D1109" t="s">
        <v>1759</v>
      </c>
      <c r="E1109" t="str">
        <f t="shared" si="35"/>
        <v>22/05/24</v>
      </c>
      <c r="F1109" t="str">
        <f t="shared" si="34"/>
        <v>23/05/24</v>
      </c>
      <c r="G1109" s="121">
        <v>0</v>
      </c>
    </row>
    <row r="1110" spans="1:7" x14ac:dyDescent="0.3">
      <c r="A1110" t="s">
        <v>1500</v>
      </c>
      <c r="B1110" t="s">
        <v>2414</v>
      </c>
      <c r="C1110" t="s">
        <v>1766</v>
      </c>
      <c r="D1110" t="s">
        <v>1729</v>
      </c>
      <c r="E1110" t="str">
        <f t="shared" si="35"/>
        <v>07/06/24</v>
      </c>
      <c r="F1110" t="str">
        <f t="shared" si="34"/>
        <v>20/06/24</v>
      </c>
      <c r="G1110" s="121">
        <v>0.1</v>
      </c>
    </row>
    <row r="1111" spans="1:7" x14ac:dyDescent="0.3">
      <c r="A1111" t="s">
        <v>1501</v>
      </c>
      <c r="B1111" t="s">
        <v>2198</v>
      </c>
      <c r="C1111" t="s">
        <v>1729</v>
      </c>
      <c r="D1111" t="s">
        <v>1859</v>
      </c>
      <c r="E1111" t="str">
        <f t="shared" si="35"/>
        <v>20/06/24</v>
      </c>
      <c r="F1111" t="str">
        <f t="shared" si="34"/>
        <v>21/06/24</v>
      </c>
      <c r="G1111" s="121">
        <v>0.1</v>
      </c>
    </row>
    <row r="1112" spans="1:7" x14ac:dyDescent="0.3">
      <c r="A1112" t="s">
        <v>1502</v>
      </c>
      <c r="B1112" t="s">
        <v>2289</v>
      </c>
      <c r="C1112" t="s">
        <v>1859</v>
      </c>
      <c r="D1112" t="s">
        <v>1897</v>
      </c>
      <c r="E1112" t="str">
        <f t="shared" si="35"/>
        <v>21/06/24</v>
      </c>
      <c r="F1112" t="str">
        <f t="shared" si="34"/>
        <v>25/06/24</v>
      </c>
      <c r="G1112" s="121">
        <v>0</v>
      </c>
    </row>
    <row r="1113" spans="1:7" x14ac:dyDescent="0.3">
      <c r="A1113" t="s">
        <v>1503</v>
      </c>
      <c r="B1113" t="s">
        <v>1997</v>
      </c>
      <c r="C1113" t="s">
        <v>1859</v>
      </c>
      <c r="D1113" t="s">
        <v>1930</v>
      </c>
      <c r="E1113" t="str">
        <f t="shared" si="35"/>
        <v>21/06/24</v>
      </c>
      <c r="F1113" t="str">
        <f t="shared" si="34"/>
        <v>16/09/24</v>
      </c>
      <c r="G1113" s="121">
        <v>0.57999999999999996</v>
      </c>
    </row>
    <row r="1114" spans="1:7" x14ac:dyDescent="0.3">
      <c r="A1114" t="s">
        <v>1504</v>
      </c>
      <c r="B1114" t="s">
        <v>2197</v>
      </c>
      <c r="C1114" t="s">
        <v>1859</v>
      </c>
      <c r="D1114" t="s">
        <v>1855</v>
      </c>
      <c r="E1114" t="str">
        <f t="shared" si="35"/>
        <v>21/06/24</v>
      </c>
      <c r="F1114" t="str">
        <f t="shared" si="34"/>
        <v>24/06/24</v>
      </c>
      <c r="G1114" s="121">
        <v>1</v>
      </c>
    </row>
    <row r="1115" spans="1:7" x14ac:dyDescent="0.3">
      <c r="A1115" t="s">
        <v>1505</v>
      </c>
      <c r="B1115" t="s">
        <v>1998</v>
      </c>
      <c r="C1115" t="s">
        <v>1839</v>
      </c>
      <c r="D1115" t="s">
        <v>1839</v>
      </c>
      <c r="E1115" t="str">
        <f t="shared" si="35"/>
        <v>ND</v>
      </c>
      <c r="F1115" t="str">
        <f t="shared" si="34"/>
        <v>ND</v>
      </c>
      <c r="G1115" s="121">
        <v>0</v>
      </c>
    </row>
    <row r="1116" spans="1:7" x14ac:dyDescent="0.3">
      <c r="A1116" t="s">
        <v>1506</v>
      </c>
      <c r="B1116" t="s">
        <v>2414</v>
      </c>
      <c r="C1116" t="s">
        <v>1855</v>
      </c>
      <c r="D1116" t="s">
        <v>1915</v>
      </c>
      <c r="E1116" t="str">
        <f t="shared" si="35"/>
        <v>24/06/24</v>
      </c>
      <c r="F1116" t="str">
        <f t="shared" si="34"/>
        <v>28/06/24</v>
      </c>
      <c r="G1116" s="121">
        <v>1</v>
      </c>
    </row>
    <row r="1117" spans="1:7" x14ac:dyDescent="0.3">
      <c r="A1117" t="s">
        <v>1507</v>
      </c>
      <c r="B1117" t="s">
        <v>2198</v>
      </c>
      <c r="C1117" t="s">
        <v>1915</v>
      </c>
      <c r="D1117" t="s">
        <v>1895</v>
      </c>
      <c r="E1117" t="str">
        <f t="shared" si="35"/>
        <v>28/06/24</v>
      </c>
      <c r="F1117" t="str">
        <f t="shared" si="34"/>
        <v>01/07/24</v>
      </c>
      <c r="G1117" s="121">
        <v>1</v>
      </c>
    </row>
    <row r="1118" spans="1:7" x14ac:dyDescent="0.3">
      <c r="A1118" t="s">
        <v>1508</v>
      </c>
      <c r="B1118" t="s">
        <v>2289</v>
      </c>
      <c r="C1118" t="s">
        <v>1895</v>
      </c>
      <c r="D1118" t="s">
        <v>1925</v>
      </c>
      <c r="E1118" t="str">
        <f t="shared" si="35"/>
        <v>01/07/24</v>
      </c>
      <c r="F1118" t="str">
        <f t="shared" si="34"/>
        <v>05/07/24</v>
      </c>
      <c r="G1118" s="121">
        <v>0</v>
      </c>
    </row>
    <row r="1119" spans="1:7" x14ac:dyDescent="0.3">
      <c r="A1119" t="s">
        <v>1509</v>
      </c>
      <c r="B1119" t="s">
        <v>2155</v>
      </c>
      <c r="C1119" t="s">
        <v>1915</v>
      </c>
      <c r="D1119" t="s">
        <v>1931</v>
      </c>
      <c r="E1119" t="str">
        <f t="shared" si="35"/>
        <v>28/06/24</v>
      </c>
      <c r="F1119" t="str">
        <f t="shared" si="34"/>
        <v>17/09/24</v>
      </c>
      <c r="G1119" s="121">
        <v>0.68</v>
      </c>
    </row>
    <row r="1120" spans="1:7" x14ac:dyDescent="0.3">
      <c r="A1120" t="s">
        <v>1510</v>
      </c>
      <c r="B1120" t="s">
        <v>2414</v>
      </c>
      <c r="C1120" t="s">
        <v>1915</v>
      </c>
      <c r="D1120" t="s">
        <v>1898</v>
      </c>
      <c r="E1120" t="str">
        <f t="shared" si="35"/>
        <v>28/06/24</v>
      </c>
      <c r="F1120" t="str">
        <f t="shared" si="34"/>
        <v>02/07/24</v>
      </c>
      <c r="G1120" s="121">
        <v>0.95</v>
      </c>
    </row>
    <row r="1121" spans="1:7" x14ac:dyDescent="0.3">
      <c r="A1121" t="s">
        <v>1511</v>
      </c>
      <c r="B1121" t="s">
        <v>2198</v>
      </c>
      <c r="C1121" t="s">
        <v>1898</v>
      </c>
      <c r="D1121" t="s">
        <v>1916</v>
      </c>
      <c r="E1121" t="str">
        <f t="shared" si="35"/>
        <v>02/07/24</v>
      </c>
      <c r="F1121" t="str">
        <f t="shared" si="34"/>
        <v>03/07/24</v>
      </c>
      <c r="G1121" s="121">
        <v>0.95</v>
      </c>
    </row>
    <row r="1122" spans="1:7" x14ac:dyDescent="0.3">
      <c r="A1122" t="s">
        <v>1512</v>
      </c>
      <c r="B1122" t="s">
        <v>2289</v>
      </c>
      <c r="C1122" t="s">
        <v>1916</v>
      </c>
      <c r="D1122" t="s">
        <v>1899</v>
      </c>
      <c r="E1122" t="str">
        <f t="shared" si="35"/>
        <v>03/07/24</v>
      </c>
      <c r="F1122" t="str">
        <f t="shared" si="34"/>
        <v>04/07/24</v>
      </c>
      <c r="G1122" s="121">
        <v>0</v>
      </c>
    </row>
    <row r="1123" spans="1:7" x14ac:dyDescent="0.3">
      <c r="A1123" t="s">
        <v>1513</v>
      </c>
      <c r="B1123" t="s">
        <v>1999</v>
      </c>
      <c r="C1123" t="s">
        <v>1916</v>
      </c>
      <c r="D1123" t="s">
        <v>1932</v>
      </c>
      <c r="E1123" t="str">
        <f t="shared" si="35"/>
        <v>03/07/24</v>
      </c>
      <c r="F1123" t="str">
        <f t="shared" si="34"/>
        <v>25/09/24</v>
      </c>
      <c r="G1123" s="121">
        <v>0.33</v>
      </c>
    </row>
    <row r="1124" spans="1:7" x14ac:dyDescent="0.3">
      <c r="A1124" t="s">
        <v>1514</v>
      </c>
      <c r="B1124" t="s">
        <v>2288</v>
      </c>
      <c r="C1124" t="s">
        <v>1916</v>
      </c>
      <c r="D1124" t="s">
        <v>1899</v>
      </c>
      <c r="E1124" t="str">
        <f t="shared" si="35"/>
        <v>03/07/24</v>
      </c>
      <c r="F1124" t="str">
        <f t="shared" si="34"/>
        <v>04/07/24</v>
      </c>
      <c r="G1124" s="121">
        <v>0</v>
      </c>
    </row>
    <row r="1125" spans="1:7" x14ac:dyDescent="0.3">
      <c r="A1125" t="s">
        <v>1515</v>
      </c>
      <c r="B1125" t="s">
        <v>2414</v>
      </c>
      <c r="C1125" t="s">
        <v>1899</v>
      </c>
      <c r="D1125" t="s">
        <v>1888</v>
      </c>
      <c r="E1125" t="str">
        <f t="shared" si="35"/>
        <v>04/07/24</v>
      </c>
      <c r="F1125" t="str">
        <f t="shared" si="34"/>
        <v>19/07/24</v>
      </c>
      <c r="G1125" s="121">
        <v>0.4</v>
      </c>
    </row>
    <row r="1126" spans="1:7" x14ac:dyDescent="0.3">
      <c r="A1126" t="s">
        <v>1516</v>
      </c>
      <c r="B1126" t="s">
        <v>1996</v>
      </c>
      <c r="C1126" t="s">
        <v>1839</v>
      </c>
      <c r="D1126" t="s">
        <v>1839</v>
      </c>
      <c r="E1126" t="str">
        <f t="shared" si="35"/>
        <v>ND</v>
      </c>
      <c r="F1126" t="str">
        <f t="shared" si="34"/>
        <v>ND</v>
      </c>
      <c r="G1126" s="121">
        <v>0.4</v>
      </c>
    </row>
    <row r="1127" spans="1:7" x14ac:dyDescent="0.3">
      <c r="A1127" t="s">
        <v>1517</v>
      </c>
      <c r="B1127" t="s">
        <v>2198</v>
      </c>
      <c r="C1127" t="s">
        <v>1888</v>
      </c>
      <c r="D1127" t="s">
        <v>1880</v>
      </c>
      <c r="E1127" t="str">
        <f t="shared" si="35"/>
        <v>19/07/24</v>
      </c>
      <c r="F1127" t="str">
        <f t="shared" si="34"/>
        <v>25/07/24</v>
      </c>
      <c r="G1127" s="121">
        <v>0.4</v>
      </c>
    </row>
    <row r="1128" spans="1:7" x14ac:dyDescent="0.3">
      <c r="A1128" t="s">
        <v>1518</v>
      </c>
      <c r="B1128" t="s">
        <v>2289</v>
      </c>
      <c r="C1128" t="s">
        <v>1880</v>
      </c>
      <c r="D1128" t="s">
        <v>1881</v>
      </c>
      <c r="E1128" t="str">
        <f t="shared" si="35"/>
        <v>25/07/24</v>
      </c>
      <c r="F1128" t="str">
        <f t="shared" si="34"/>
        <v>29/07/24</v>
      </c>
      <c r="G1128" s="121">
        <v>0</v>
      </c>
    </row>
    <row r="1129" spans="1:7" x14ac:dyDescent="0.3">
      <c r="A1129" t="s">
        <v>1519</v>
      </c>
      <c r="B1129" t="s">
        <v>2156</v>
      </c>
      <c r="C1129" t="s">
        <v>1880</v>
      </c>
      <c r="D1129" t="s">
        <v>1933</v>
      </c>
      <c r="E1129" t="str">
        <f t="shared" si="35"/>
        <v>25/07/24</v>
      </c>
      <c r="F1129" t="str">
        <f t="shared" si="34"/>
        <v>03/10/24</v>
      </c>
      <c r="G1129" s="121">
        <v>0</v>
      </c>
    </row>
    <row r="1130" spans="1:7" x14ac:dyDescent="0.3">
      <c r="A1130" t="s">
        <v>1520</v>
      </c>
      <c r="B1130" t="s">
        <v>2288</v>
      </c>
      <c r="C1130" t="s">
        <v>1880</v>
      </c>
      <c r="D1130" t="s">
        <v>1901</v>
      </c>
      <c r="E1130" t="str">
        <f t="shared" si="35"/>
        <v>25/07/24</v>
      </c>
      <c r="F1130" t="str">
        <f t="shared" si="34"/>
        <v>26/07/24</v>
      </c>
      <c r="G1130" s="121">
        <v>0</v>
      </c>
    </row>
    <row r="1131" spans="1:7" x14ac:dyDescent="0.3">
      <c r="A1131" t="s">
        <v>1521</v>
      </c>
      <c r="B1131" t="s">
        <v>2414</v>
      </c>
      <c r="C1131" t="s">
        <v>1901</v>
      </c>
      <c r="D1131" t="s">
        <v>1841</v>
      </c>
      <c r="E1131" t="str">
        <f t="shared" si="35"/>
        <v>26/07/24</v>
      </c>
      <c r="F1131" t="str">
        <f t="shared" si="34"/>
        <v>02/08/24</v>
      </c>
      <c r="G1131" s="121">
        <v>0</v>
      </c>
    </row>
    <row r="1132" spans="1:7" x14ac:dyDescent="0.3">
      <c r="A1132" t="s">
        <v>1522</v>
      </c>
      <c r="B1132" t="s">
        <v>2198</v>
      </c>
      <c r="C1132" t="s">
        <v>1852</v>
      </c>
      <c r="D1132" t="s">
        <v>1872</v>
      </c>
      <c r="E1132" t="str">
        <f t="shared" si="35"/>
        <v>05/08/24</v>
      </c>
      <c r="F1132" t="str">
        <f t="shared" si="34"/>
        <v>06/08/24</v>
      </c>
      <c r="G1132" s="121">
        <v>0</v>
      </c>
    </row>
    <row r="1133" spans="1:7" x14ac:dyDescent="0.3">
      <c r="A1133" t="s">
        <v>1523</v>
      </c>
      <c r="B1133" t="s">
        <v>2289</v>
      </c>
      <c r="C1133" t="s">
        <v>1872</v>
      </c>
      <c r="D1133" t="s">
        <v>1845</v>
      </c>
      <c r="E1133" t="str">
        <f t="shared" si="35"/>
        <v>06/08/24</v>
      </c>
      <c r="F1133" t="str">
        <f t="shared" si="34"/>
        <v>08/08/24</v>
      </c>
      <c r="G1133" s="121">
        <v>0</v>
      </c>
    </row>
    <row r="1134" spans="1:7" x14ac:dyDescent="0.3">
      <c r="A1134" t="s">
        <v>1524</v>
      </c>
      <c r="B1134" t="s">
        <v>2000</v>
      </c>
      <c r="C1134" t="s">
        <v>1886</v>
      </c>
      <c r="D1134" t="s">
        <v>1934</v>
      </c>
      <c r="E1134" t="str">
        <f t="shared" si="35"/>
        <v>29/08/24</v>
      </c>
      <c r="F1134" t="str">
        <f t="shared" si="34"/>
        <v>12/09/24</v>
      </c>
      <c r="G1134" s="121">
        <v>0.57999999999999996</v>
      </c>
    </row>
    <row r="1135" spans="1:7" x14ac:dyDescent="0.3">
      <c r="A1135" t="s">
        <v>1525</v>
      </c>
      <c r="B1135" t="s">
        <v>2288</v>
      </c>
      <c r="C1135" t="s">
        <v>1886</v>
      </c>
      <c r="D1135" t="s">
        <v>1887</v>
      </c>
      <c r="E1135" t="str">
        <f t="shared" si="35"/>
        <v>29/08/24</v>
      </c>
      <c r="F1135" t="str">
        <f t="shared" si="34"/>
        <v>30/08/24</v>
      </c>
      <c r="G1135" s="121">
        <v>0.5</v>
      </c>
    </row>
    <row r="1136" spans="1:7" x14ac:dyDescent="0.3">
      <c r="A1136" t="s">
        <v>1526</v>
      </c>
      <c r="B1136" t="s">
        <v>2001</v>
      </c>
      <c r="C1136" t="s">
        <v>1839</v>
      </c>
      <c r="D1136" t="s">
        <v>1839</v>
      </c>
      <c r="E1136" t="str">
        <f t="shared" si="35"/>
        <v>ND</v>
      </c>
      <c r="F1136" t="str">
        <f t="shared" si="34"/>
        <v>ND</v>
      </c>
      <c r="G1136" s="121">
        <v>1</v>
      </c>
    </row>
    <row r="1137" spans="1:7" x14ac:dyDescent="0.3">
      <c r="A1137" t="s">
        <v>1527</v>
      </c>
      <c r="B1137" t="s">
        <v>2414</v>
      </c>
      <c r="C1137" t="s">
        <v>1887</v>
      </c>
      <c r="D1137" t="s">
        <v>1849</v>
      </c>
      <c r="E1137" t="str">
        <f t="shared" si="35"/>
        <v>30/08/24</v>
      </c>
      <c r="F1137" t="str">
        <f t="shared" si="34"/>
        <v>03/09/24</v>
      </c>
      <c r="G1137" s="121">
        <v>1</v>
      </c>
    </row>
    <row r="1138" spans="1:7" x14ac:dyDescent="0.3">
      <c r="A1138" t="s">
        <v>1528</v>
      </c>
      <c r="B1138" t="s">
        <v>2198</v>
      </c>
      <c r="C1138" t="s">
        <v>1849</v>
      </c>
      <c r="D1138" t="s">
        <v>1938</v>
      </c>
      <c r="E1138" t="str">
        <f t="shared" si="35"/>
        <v>03/09/24</v>
      </c>
      <c r="F1138" t="str">
        <f t="shared" si="34"/>
        <v>04/09/24</v>
      </c>
      <c r="G1138" s="121">
        <v>1</v>
      </c>
    </row>
    <row r="1139" spans="1:7" x14ac:dyDescent="0.3">
      <c r="A1139" t="s">
        <v>1529</v>
      </c>
      <c r="B1139" t="s">
        <v>2289</v>
      </c>
      <c r="C1139" t="s">
        <v>1938</v>
      </c>
      <c r="D1139" t="s">
        <v>1850</v>
      </c>
      <c r="E1139" t="str">
        <f t="shared" si="35"/>
        <v>04/09/24</v>
      </c>
      <c r="F1139" t="str">
        <f t="shared" si="34"/>
        <v>06/09/24</v>
      </c>
      <c r="G1139" s="121">
        <v>0</v>
      </c>
    </row>
    <row r="1140" spans="1:7" x14ac:dyDescent="0.3">
      <c r="A1140" t="s">
        <v>1530</v>
      </c>
      <c r="B1140" t="s">
        <v>2536</v>
      </c>
      <c r="C1140" t="s">
        <v>1938</v>
      </c>
      <c r="D1140" t="s">
        <v>1935</v>
      </c>
      <c r="E1140" t="str">
        <f t="shared" si="35"/>
        <v>04/09/24</v>
      </c>
      <c r="F1140" t="str">
        <f t="shared" si="34"/>
        <v>23/09/24</v>
      </c>
      <c r="G1140" s="121">
        <v>0.04</v>
      </c>
    </row>
    <row r="1141" spans="1:7" x14ac:dyDescent="0.3">
      <c r="A1141" t="s">
        <v>1531</v>
      </c>
      <c r="B1141" t="s">
        <v>2288</v>
      </c>
      <c r="C1141" t="s">
        <v>1938</v>
      </c>
      <c r="D1141" t="s">
        <v>1939</v>
      </c>
      <c r="E1141" t="str">
        <f t="shared" si="35"/>
        <v>04/09/24</v>
      </c>
      <c r="F1141" t="str">
        <f t="shared" si="34"/>
        <v>05/09/24</v>
      </c>
      <c r="G1141" s="121">
        <v>0</v>
      </c>
    </row>
    <row r="1142" spans="1:7" x14ac:dyDescent="0.3">
      <c r="A1142" t="s">
        <v>1532</v>
      </c>
      <c r="B1142" t="s">
        <v>2414</v>
      </c>
      <c r="C1142" t="s">
        <v>1939</v>
      </c>
      <c r="D1142" t="s">
        <v>1851</v>
      </c>
      <c r="E1142" t="str">
        <f t="shared" si="35"/>
        <v>05/09/24</v>
      </c>
      <c r="F1142" t="str">
        <f t="shared" si="34"/>
        <v>11/09/24</v>
      </c>
      <c r="G1142" s="121">
        <v>0.1</v>
      </c>
    </row>
    <row r="1143" spans="1:7" x14ac:dyDescent="0.3">
      <c r="A1143" t="s">
        <v>1533</v>
      </c>
      <c r="B1143" t="s">
        <v>2198</v>
      </c>
      <c r="C1143" t="s">
        <v>1851</v>
      </c>
      <c r="D1143" t="s">
        <v>1934</v>
      </c>
      <c r="E1143" t="str">
        <f t="shared" si="35"/>
        <v>11/09/24</v>
      </c>
      <c r="F1143" t="str">
        <f t="shared" si="34"/>
        <v>12/09/24</v>
      </c>
      <c r="G1143" s="121">
        <v>0</v>
      </c>
    </row>
    <row r="1144" spans="1:7" x14ac:dyDescent="0.3">
      <c r="A1144" t="s">
        <v>1534</v>
      </c>
      <c r="B1144" t="s">
        <v>2289</v>
      </c>
      <c r="C1144" t="s">
        <v>1934</v>
      </c>
      <c r="D1144" t="s">
        <v>1931</v>
      </c>
      <c r="E1144" t="str">
        <f t="shared" si="35"/>
        <v>12/09/24</v>
      </c>
      <c r="F1144" t="str">
        <f t="shared" si="34"/>
        <v>17/09/24</v>
      </c>
      <c r="G1144" s="121">
        <v>0</v>
      </c>
    </row>
    <row r="1145" spans="1:7" x14ac:dyDescent="0.3">
      <c r="A1145" t="s">
        <v>1535</v>
      </c>
      <c r="B1145" t="s">
        <v>2537</v>
      </c>
      <c r="C1145" t="s">
        <v>1934</v>
      </c>
      <c r="D1145" t="s">
        <v>1838</v>
      </c>
      <c r="E1145" t="str">
        <f t="shared" si="35"/>
        <v>12/09/24</v>
      </c>
      <c r="F1145" t="str">
        <f t="shared" si="34"/>
        <v>27/09/24</v>
      </c>
      <c r="G1145" s="121">
        <v>0.1</v>
      </c>
    </row>
    <row r="1146" spans="1:7" x14ac:dyDescent="0.3">
      <c r="A1146" t="s">
        <v>1536</v>
      </c>
      <c r="B1146" t="s">
        <v>2414</v>
      </c>
      <c r="C1146" t="s">
        <v>1934</v>
      </c>
      <c r="D1146" t="s">
        <v>1934</v>
      </c>
      <c r="E1146" t="str">
        <f t="shared" si="35"/>
        <v>12/09/24</v>
      </c>
      <c r="F1146" t="str">
        <f t="shared" si="34"/>
        <v>12/09/24</v>
      </c>
      <c r="G1146" s="121">
        <v>0.4</v>
      </c>
    </row>
    <row r="1147" spans="1:7" x14ac:dyDescent="0.3">
      <c r="A1147" t="s">
        <v>1537</v>
      </c>
      <c r="B1147" t="s">
        <v>2198</v>
      </c>
      <c r="C1147" t="s">
        <v>1934</v>
      </c>
      <c r="D1147" t="s">
        <v>1934</v>
      </c>
      <c r="E1147" t="str">
        <f t="shared" si="35"/>
        <v>12/09/24</v>
      </c>
      <c r="F1147" t="str">
        <f t="shared" si="34"/>
        <v>12/09/24</v>
      </c>
      <c r="G1147" s="121">
        <v>0.4</v>
      </c>
    </row>
    <row r="1148" spans="1:7" x14ac:dyDescent="0.3">
      <c r="A1148" t="s">
        <v>1538</v>
      </c>
      <c r="B1148" t="s">
        <v>2289</v>
      </c>
      <c r="C1148" t="s">
        <v>1940</v>
      </c>
      <c r="D1148" t="s">
        <v>1931</v>
      </c>
      <c r="E1148" t="str">
        <f t="shared" si="35"/>
        <v>13/09/24</v>
      </c>
      <c r="F1148" t="str">
        <f t="shared" si="34"/>
        <v>17/09/24</v>
      </c>
      <c r="G1148" s="121">
        <v>0</v>
      </c>
    </row>
    <row r="1149" spans="1:7" x14ac:dyDescent="0.3">
      <c r="A1149" t="s">
        <v>1539</v>
      </c>
      <c r="B1149" t="s">
        <v>2166</v>
      </c>
      <c r="C1149" t="s">
        <v>1940</v>
      </c>
      <c r="D1149" t="s">
        <v>1933</v>
      </c>
      <c r="E1149" t="str">
        <f t="shared" si="35"/>
        <v>13/09/24</v>
      </c>
      <c r="F1149" t="str">
        <f t="shared" si="34"/>
        <v>03/10/24</v>
      </c>
      <c r="G1149" s="121">
        <v>0.2</v>
      </c>
    </row>
    <row r="1150" spans="1:7" x14ac:dyDescent="0.3">
      <c r="A1150" t="s">
        <v>1540</v>
      </c>
      <c r="B1150" t="s">
        <v>2288</v>
      </c>
      <c r="C1150" t="s">
        <v>1940</v>
      </c>
      <c r="D1150" t="s">
        <v>1930</v>
      </c>
      <c r="E1150" t="str">
        <f t="shared" si="35"/>
        <v>13/09/24</v>
      </c>
      <c r="F1150" t="str">
        <f t="shared" si="34"/>
        <v>16/09/24</v>
      </c>
      <c r="G1150" s="121">
        <v>0</v>
      </c>
    </row>
    <row r="1151" spans="1:7" x14ac:dyDescent="0.3">
      <c r="A1151" t="s">
        <v>1541</v>
      </c>
      <c r="B1151" t="s">
        <v>2414</v>
      </c>
      <c r="C1151" t="s">
        <v>1930</v>
      </c>
      <c r="D1151" t="s">
        <v>1894</v>
      </c>
      <c r="E1151" t="str">
        <f t="shared" si="35"/>
        <v>16/09/24</v>
      </c>
      <c r="F1151" t="str">
        <f t="shared" si="34"/>
        <v>19/09/24</v>
      </c>
      <c r="G1151" s="121">
        <v>0.4</v>
      </c>
    </row>
    <row r="1152" spans="1:7" x14ac:dyDescent="0.3">
      <c r="A1152" t="s">
        <v>1542</v>
      </c>
      <c r="B1152" t="s">
        <v>2198</v>
      </c>
      <c r="C1152" t="s">
        <v>1894</v>
      </c>
      <c r="D1152" t="s">
        <v>1894</v>
      </c>
      <c r="E1152" t="str">
        <f t="shared" si="35"/>
        <v>19/09/24</v>
      </c>
      <c r="F1152" t="str">
        <f t="shared" si="34"/>
        <v>19/09/24</v>
      </c>
      <c r="G1152" s="121">
        <v>0.4</v>
      </c>
    </row>
    <row r="1153" spans="1:7" x14ac:dyDescent="0.3">
      <c r="A1153" t="s">
        <v>1543</v>
      </c>
      <c r="B1153" t="s">
        <v>2332</v>
      </c>
      <c r="C1153" t="s">
        <v>1894</v>
      </c>
      <c r="D1153" t="s">
        <v>1894</v>
      </c>
      <c r="E1153" t="str">
        <f t="shared" si="35"/>
        <v>19/09/24</v>
      </c>
      <c r="F1153" t="str">
        <f t="shared" si="34"/>
        <v>19/09/24</v>
      </c>
      <c r="G1153" s="121">
        <v>0</v>
      </c>
    </row>
    <row r="1154" spans="1:7" x14ac:dyDescent="0.3">
      <c r="A1154" t="s">
        <v>1544</v>
      </c>
      <c r="B1154" t="s">
        <v>2289</v>
      </c>
      <c r="C1154" t="s">
        <v>1941</v>
      </c>
      <c r="D1154" t="s">
        <v>1942</v>
      </c>
      <c r="E1154" t="str">
        <f t="shared" si="35"/>
        <v>20/09/24</v>
      </c>
      <c r="F1154" t="str">
        <f t="shared" si="34"/>
        <v>24/09/24</v>
      </c>
      <c r="G1154" s="121">
        <v>0</v>
      </c>
    </row>
    <row r="1155" spans="1:7" x14ac:dyDescent="0.3">
      <c r="A1155" t="s">
        <v>1545</v>
      </c>
      <c r="B1155" t="s">
        <v>2538</v>
      </c>
      <c r="C1155" t="s">
        <v>1814</v>
      </c>
      <c r="D1155" t="s">
        <v>1943</v>
      </c>
      <c r="E1155" t="str">
        <f t="shared" si="35"/>
        <v>09/05/24</v>
      </c>
      <c r="F1155" t="str">
        <f t="shared" ref="F1155:F1218" si="36">RIGHT(D1155,8)</f>
        <v>02/10/24</v>
      </c>
      <c r="G1155" s="121">
        <v>0.08</v>
      </c>
    </row>
    <row r="1156" spans="1:7" x14ac:dyDescent="0.3">
      <c r="A1156" t="s">
        <v>1546</v>
      </c>
      <c r="B1156" t="s">
        <v>2539</v>
      </c>
      <c r="C1156" t="s">
        <v>1915</v>
      </c>
      <c r="D1156" t="s">
        <v>1915</v>
      </c>
      <c r="E1156" t="str">
        <f t="shared" ref="E1156:E1219" si="37">RIGHT(C1156,8)</f>
        <v>28/06/24</v>
      </c>
      <c r="F1156" t="str">
        <f t="shared" si="36"/>
        <v>28/06/24</v>
      </c>
      <c r="G1156" s="121">
        <v>0</v>
      </c>
    </row>
    <row r="1157" spans="1:7" x14ac:dyDescent="0.3">
      <c r="A1157" t="s">
        <v>1547</v>
      </c>
      <c r="B1157" t="s">
        <v>2540</v>
      </c>
      <c r="C1157" t="s">
        <v>1915</v>
      </c>
      <c r="D1157" t="s">
        <v>1925</v>
      </c>
      <c r="E1157" t="str">
        <f t="shared" si="37"/>
        <v>28/06/24</v>
      </c>
      <c r="F1157" t="str">
        <f t="shared" si="36"/>
        <v>05/07/24</v>
      </c>
      <c r="G1157" s="121">
        <v>0</v>
      </c>
    </row>
    <row r="1158" spans="1:7" x14ac:dyDescent="0.3">
      <c r="A1158" t="s">
        <v>1548</v>
      </c>
      <c r="B1158" t="s">
        <v>2541</v>
      </c>
      <c r="C1158" t="s">
        <v>1915</v>
      </c>
      <c r="D1158" t="s">
        <v>1915</v>
      </c>
      <c r="E1158" t="str">
        <f t="shared" si="37"/>
        <v>28/06/24</v>
      </c>
      <c r="F1158" t="str">
        <f t="shared" si="36"/>
        <v>28/06/24</v>
      </c>
      <c r="G1158" s="121">
        <v>0</v>
      </c>
    </row>
    <row r="1159" spans="1:7" x14ac:dyDescent="0.3">
      <c r="A1159" t="s">
        <v>1549</v>
      </c>
      <c r="B1159" t="s">
        <v>2347</v>
      </c>
      <c r="C1159" t="s">
        <v>1915</v>
      </c>
      <c r="D1159" t="s">
        <v>1895</v>
      </c>
      <c r="E1159" t="str">
        <f t="shared" si="37"/>
        <v>28/06/24</v>
      </c>
      <c r="F1159" t="str">
        <f t="shared" si="36"/>
        <v>01/07/24</v>
      </c>
      <c r="G1159" s="121">
        <v>0</v>
      </c>
    </row>
    <row r="1160" spans="1:7" x14ac:dyDescent="0.3">
      <c r="A1160" t="s">
        <v>1550</v>
      </c>
      <c r="B1160" t="s">
        <v>2542</v>
      </c>
      <c r="C1160" t="s">
        <v>1895</v>
      </c>
      <c r="D1160" t="s">
        <v>1898</v>
      </c>
      <c r="E1160" t="str">
        <f t="shared" si="37"/>
        <v>01/07/24</v>
      </c>
      <c r="F1160" t="str">
        <f t="shared" si="36"/>
        <v>02/07/24</v>
      </c>
      <c r="G1160" s="121">
        <v>0</v>
      </c>
    </row>
    <row r="1161" spans="1:7" x14ac:dyDescent="0.3">
      <c r="A1161" t="s">
        <v>1551</v>
      </c>
      <c r="B1161" t="s">
        <v>2349</v>
      </c>
      <c r="C1161" t="s">
        <v>1916</v>
      </c>
      <c r="D1161" t="s">
        <v>1899</v>
      </c>
      <c r="E1161" t="str">
        <f t="shared" si="37"/>
        <v>03/07/24</v>
      </c>
      <c r="F1161" t="str">
        <f t="shared" si="36"/>
        <v>04/07/24</v>
      </c>
      <c r="G1161" s="121">
        <v>0</v>
      </c>
    </row>
    <row r="1162" spans="1:7" x14ac:dyDescent="0.3">
      <c r="A1162" t="s">
        <v>1552</v>
      </c>
      <c r="B1162" t="s">
        <v>2543</v>
      </c>
      <c r="C1162" t="s">
        <v>1899</v>
      </c>
      <c r="D1162" t="s">
        <v>1925</v>
      </c>
      <c r="E1162" t="str">
        <f t="shared" si="37"/>
        <v>04/07/24</v>
      </c>
      <c r="F1162" t="str">
        <f t="shared" si="36"/>
        <v>05/07/24</v>
      </c>
      <c r="G1162" s="121">
        <v>0</v>
      </c>
    </row>
    <row r="1163" spans="1:7" x14ac:dyDescent="0.3">
      <c r="A1163" t="s">
        <v>1553</v>
      </c>
      <c r="B1163" t="s">
        <v>2544</v>
      </c>
      <c r="C1163" t="s">
        <v>1925</v>
      </c>
      <c r="D1163" t="s">
        <v>1867</v>
      </c>
      <c r="E1163" t="str">
        <f t="shared" si="37"/>
        <v>05/07/24</v>
      </c>
      <c r="F1163" t="str">
        <f t="shared" si="36"/>
        <v>11/07/24</v>
      </c>
      <c r="G1163" s="121">
        <v>0</v>
      </c>
    </row>
    <row r="1164" spans="1:7" x14ac:dyDescent="0.3">
      <c r="A1164" t="s">
        <v>1554</v>
      </c>
      <c r="B1164" t="s">
        <v>2541</v>
      </c>
      <c r="C1164" t="s">
        <v>1925</v>
      </c>
      <c r="D1164" t="s">
        <v>1925</v>
      </c>
      <c r="E1164" t="str">
        <f t="shared" si="37"/>
        <v>05/07/24</v>
      </c>
      <c r="F1164" t="str">
        <f t="shared" si="36"/>
        <v>05/07/24</v>
      </c>
      <c r="G1164" s="121">
        <v>0</v>
      </c>
    </row>
    <row r="1165" spans="1:7" x14ac:dyDescent="0.3">
      <c r="A1165" t="s">
        <v>1555</v>
      </c>
      <c r="B1165" t="s">
        <v>2347</v>
      </c>
      <c r="C1165" t="s">
        <v>1925</v>
      </c>
      <c r="D1165" t="s">
        <v>1900</v>
      </c>
      <c r="E1165" t="str">
        <f t="shared" si="37"/>
        <v>05/07/24</v>
      </c>
      <c r="F1165" t="str">
        <f t="shared" si="36"/>
        <v>08/07/24</v>
      </c>
      <c r="G1165" s="121">
        <v>0</v>
      </c>
    </row>
    <row r="1166" spans="1:7" x14ac:dyDescent="0.3">
      <c r="A1166" t="s">
        <v>1556</v>
      </c>
      <c r="B1166" t="s">
        <v>2542</v>
      </c>
      <c r="C1166" t="s">
        <v>1900</v>
      </c>
      <c r="D1166" t="s">
        <v>1944</v>
      </c>
      <c r="E1166" t="str">
        <f t="shared" si="37"/>
        <v>08/07/24</v>
      </c>
      <c r="F1166" t="str">
        <f t="shared" si="36"/>
        <v>09/07/24</v>
      </c>
      <c r="G1166" s="121">
        <v>0</v>
      </c>
    </row>
    <row r="1167" spans="1:7" x14ac:dyDescent="0.3">
      <c r="A1167" t="s">
        <v>1557</v>
      </c>
      <c r="B1167" t="s">
        <v>2349</v>
      </c>
      <c r="C1167" t="s">
        <v>1944</v>
      </c>
      <c r="D1167" t="s">
        <v>1896</v>
      </c>
      <c r="E1167" t="str">
        <f t="shared" si="37"/>
        <v>09/07/24</v>
      </c>
      <c r="F1167" t="str">
        <f t="shared" si="36"/>
        <v>10/07/24</v>
      </c>
      <c r="G1167" s="121">
        <v>0</v>
      </c>
    </row>
    <row r="1168" spans="1:7" x14ac:dyDescent="0.3">
      <c r="A1168" t="s">
        <v>1558</v>
      </c>
      <c r="B1168" t="s">
        <v>2543</v>
      </c>
      <c r="C1168" t="s">
        <v>1896</v>
      </c>
      <c r="D1168" t="s">
        <v>1867</v>
      </c>
      <c r="E1168" t="str">
        <f t="shared" si="37"/>
        <v>10/07/24</v>
      </c>
      <c r="F1168" t="str">
        <f t="shared" si="36"/>
        <v>11/07/24</v>
      </c>
      <c r="G1168" s="121">
        <v>0</v>
      </c>
    </row>
    <row r="1169" spans="1:7" x14ac:dyDescent="0.3">
      <c r="A1169" t="s">
        <v>1559</v>
      </c>
      <c r="B1169" t="s">
        <v>2545</v>
      </c>
      <c r="C1169" t="s">
        <v>1867</v>
      </c>
      <c r="D1169" t="s">
        <v>1888</v>
      </c>
      <c r="E1169" t="str">
        <f t="shared" si="37"/>
        <v>11/07/24</v>
      </c>
      <c r="F1169" t="str">
        <f t="shared" si="36"/>
        <v>19/07/24</v>
      </c>
      <c r="G1169" s="121">
        <v>0</v>
      </c>
    </row>
    <row r="1170" spans="1:7" x14ac:dyDescent="0.3">
      <c r="A1170" t="s">
        <v>1560</v>
      </c>
      <c r="B1170" t="s">
        <v>2546</v>
      </c>
      <c r="C1170" t="s">
        <v>1915</v>
      </c>
      <c r="D1170" t="s">
        <v>1899</v>
      </c>
      <c r="E1170" t="str">
        <f t="shared" si="37"/>
        <v>28/06/24</v>
      </c>
      <c r="F1170" t="str">
        <f t="shared" si="36"/>
        <v>04/07/24</v>
      </c>
      <c r="G1170" s="121">
        <v>0</v>
      </c>
    </row>
    <row r="1171" spans="1:7" x14ac:dyDescent="0.3">
      <c r="A1171" t="s">
        <v>1561</v>
      </c>
      <c r="B1171" t="s">
        <v>2347</v>
      </c>
      <c r="C1171" t="s">
        <v>1915</v>
      </c>
      <c r="D1171" t="s">
        <v>1895</v>
      </c>
      <c r="E1171" t="str">
        <f t="shared" si="37"/>
        <v>28/06/24</v>
      </c>
      <c r="F1171" t="str">
        <f t="shared" si="36"/>
        <v>01/07/24</v>
      </c>
      <c r="G1171" s="121">
        <v>0</v>
      </c>
    </row>
    <row r="1172" spans="1:7" x14ac:dyDescent="0.3">
      <c r="A1172" t="s">
        <v>1562</v>
      </c>
      <c r="B1172" t="s">
        <v>2348</v>
      </c>
      <c r="C1172" t="s">
        <v>1895</v>
      </c>
      <c r="D1172" t="s">
        <v>1898</v>
      </c>
      <c r="E1172" t="str">
        <f t="shared" si="37"/>
        <v>01/07/24</v>
      </c>
      <c r="F1172" t="str">
        <f t="shared" si="36"/>
        <v>02/07/24</v>
      </c>
      <c r="G1172" s="121">
        <v>0</v>
      </c>
    </row>
    <row r="1173" spans="1:7" x14ac:dyDescent="0.3">
      <c r="A1173" t="s">
        <v>1563</v>
      </c>
      <c r="B1173" t="s">
        <v>2349</v>
      </c>
      <c r="C1173" t="s">
        <v>1898</v>
      </c>
      <c r="D1173" t="s">
        <v>1898</v>
      </c>
      <c r="E1173" t="str">
        <f t="shared" si="37"/>
        <v>02/07/24</v>
      </c>
      <c r="F1173" t="str">
        <f t="shared" si="36"/>
        <v>02/07/24</v>
      </c>
      <c r="G1173" s="121">
        <v>0</v>
      </c>
    </row>
    <row r="1174" spans="1:7" x14ac:dyDescent="0.3">
      <c r="A1174" t="s">
        <v>1564</v>
      </c>
      <c r="B1174" t="s">
        <v>2350</v>
      </c>
      <c r="C1174" t="s">
        <v>1916</v>
      </c>
      <c r="D1174" t="s">
        <v>1899</v>
      </c>
      <c r="E1174" t="str">
        <f t="shared" si="37"/>
        <v>03/07/24</v>
      </c>
      <c r="F1174" t="str">
        <f t="shared" si="36"/>
        <v>04/07/24</v>
      </c>
      <c r="G1174" s="121">
        <v>0</v>
      </c>
    </row>
    <row r="1175" spans="1:7" x14ac:dyDescent="0.3">
      <c r="A1175" t="s">
        <v>1565</v>
      </c>
      <c r="B1175" t="s">
        <v>2351</v>
      </c>
      <c r="C1175" t="s">
        <v>1899</v>
      </c>
      <c r="D1175" t="s">
        <v>1899</v>
      </c>
      <c r="E1175" t="str">
        <f t="shared" si="37"/>
        <v>04/07/24</v>
      </c>
      <c r="F1175" t="str">
        <f t="shared" si="36"/>
        <v>04/07/24</v>
      </c>
      <c r="G1175" s="121">
        <v>0</v>
      </c>
    </row>
    <row r="1176" spans="1:7" x14ac:dyDescent="0.3">
      <c r="A1176" t="s">
        <v>1566</v>
      </c>
      <c r="B1176" t="s">
        <v>2546</v>
      </c>
      <c r="C1176" t="s">
        <v>1899</v>
      </c>
      <c r="D1176" t="s">
        <v>1896</v>
      </c>
      <c r="E1176" t="str">
        <f t="shared" si="37"/>
        <v>04/07/24</v>
      </c>
      <c r="F1176" t="str">
        <f t="shared" si="36"/>
        <v>10/07/24</v>
      </c>
      <c r="G1176" s="121">
        <v>0</v>
      </c>
    </row>
    <row r="1177" spans="1:7" x14ac:dyDescent="0.3">
      <c r="A1177" t="s">
        <v>1567</v>
      </c>
      <c r="B1177" t="s">
        <v>2347</v>
      </c>
      <c r="C1177" t="s">
        <v>1899</v>
      </c>
      <c r="D1177" t="s">
        <v>1925</v>
      </c>
      <c r="E1177" t="str">
        <f t="shared" si="37"/>
        <v>04/07/24</v>
      </c>
      <c r="F1177" t="str">
        <f t="shared" si="36"/>
        <v>05/07/24</v>
      </c>
      <c r="G1177" s="121">
        <v>0</v>
      </c>
    </row>
    <row r="1178" spans="1:7" x14ac:dyDescent="0.3">
      <c r="A1178" t="s">
        <v>1568</v>
      </c>
      <c r="B1178" t="s">
        <v>2348</v>
      </c>
      <c r="C1178" t="s">
        <v>1925</v>
      </c>
      <c r="D1178" t="s">
        <v>1900</v>
      </c>
      <c r="E1178" t="str">
        <f t="shared" si="37"/>
        <v>05/07/24</v>
      </c>
      <c r="F1178" t="str">
        <f t="shared" si="36"/>
        <v>08/07/24</v>
      </c>
      <c r="G1178" s="121">
        <v>0</v>
      </c>
    </row>
    <row r="1179" spans="1:7" x14ac:dyDescent="0.3">
      <c r="A1179" t="s">
        <v>1569</v>
      </c>
      <c r="B1179" t="s">
        <v>2349</v>
      </c>
      <c r="C1179" t="s">
        <v>1900</v>
      </c>
      <c r="D1179" t="s">
        <v>1900</v>
      </c>
      <c r="E1179" t="str">
        <f t="shared" si="37"/>
        <v>08/07/24</v>
      </c>
      <c r="F1179" t="str">
        <f t="shared" si="36"/>
        <v>08/07/24</v>
      </c>
      <c r="G1179" s="121">
        <v>0</v>
      </c>
    </row>
    <row r="1180" spans="1:7" x14ac:dyDescent="0.3">
      <c r="A1180" t="s">
        <v>1570</v>
      </c>
      <c r="B1180" t="s">
        <v>2350</v>
      </c>
      <c r="C1180" t="s">
        <v>1944</v>
      </c>
      <c r="D1180" t="s">
        <v>1896</v>
      </c>
      <c r="E1180" t="str">
        <f t="shared" si="37"/>
        <v>09/07/24</v>
      </c>
      <c r="F1180" t="str">
        <f t="shared" si="36"/>
        <v>10/07/24</v>
      </c>
      <c r="G1180" s="121">
        <v>0</v>
      </c>
    </row>
    <row r="1181" spans="1:7" x14ac:dyDescent="0.3">
      <c r="A1181" t="s">
        <v>1571</v>
      </c>
      <c r="B1181" t="s">
        <v>2351</v>
      </c>
      <c r="C1181" t="s">
        <v>1896</v>
      </c>
      <c r="D1181" t="s">
        <v>1896</v>
      </c>
      <c r="E1181" t="str">
        <f t="shared" si="37"/>
        <v>10/07/24</v>
      </c>
      <c r="F1181" t="str">
        <f t="shared" si="36"/>
        <v>10/07/24</v>
      </c>
      <c r="G1181" s="121">
        <v>0</v>
      </c>
    </row>
    <row r="1182" spans="1:7" x14ac:dyDescent="0.3">
      <c r="A1182" t="s">
        <v>1572</v>
      </c>
      <c r="B1182" t="s">
        <v>2547</v>
      </c>
      <c r="C1182" t="s">
        <v>1888</v>
      </c>
      <c r="D1182" t="s">
        <v>1945</v>
      </c>
      <c r="E1182" t="str">
        <f t="shared" si="37"/>
        <v>19/07/24</v>
      </c>
      <c r="F1182" t="str">
        <f t="shared" si="36"/>
        <v>26/09/24</v>
      </c>
      <c r="G1182" s="121">
        <v>0</v>
      </c>
    </row>
    <row r="1183" spans="1:7" x14ac:dyDescent="0.3">
      <c r="A1183" t="s">
        <v>1573</v>
      </c>
      <c r="B1183" t="s">
        <v>2548</v>
      </c>
      <c r="C1183" t="s">
        <v>1888</v>
      </c>
      <c r="D1183" t="s">
        <v>1922</v>
      </c>
      <c r="E1183" t="str">
        <f t="shared" si="37"/>
        <v>19/07/24</v>
      </c>
      <c r="F1183" t="str">
        <f t="shared" si="36"/>
        <v>20/08/24</v>
      </c>
      <c r="G1183" s="121">
        <v>0</v>
      </c>
    </row>
    <row r="1184" spans="1:7" x14ac:dyDescent="0.3">
      <c r="A1184" t="s">
        <v>1574</v>
      </c>
      <c r="B1184" t="s">
        <v>2411</v>
      </c>
      <c r="C1184" t="s">
        <v>1888</v>
      </c>
      <c r="D1184" t="s">
        <v>1879</v>
      </c>
      <c r="E1184" t="str">
        <f t="shared" si="37"/>
        <v>19/07/24</v>
      </c>
      <c r="F1184" t="str">
        <f t="shared" si="36"/>
        <v>24/07/24</v>
      </c>
      <c r="G1184" s="121">
        <v>0</v>
      </c>
    </row>
    <row r="1185" spans="1:7" x14ac:dyDescent="0.3">
      <c r="A1185" t="s">
        <v>1575</v>
      </c>
      <c r="B1185" t="s">
        <v>2549</v>
      </c>
      <c r="C1185" t="s">
        <v>1879</v>
      </c>
      <c r="D1185" t="s">
        <v>1872</v>
      </c>
      <c r="E1185" t="str">
        <f t="shared" si="37"/>
        <v>24/07/24</v>
      </c>
      <c r="F1185" t="str">
        <f t="shared" si="36"/>
        <v>06/08/24</v>
      </c>
      <c r="G1185" s="121">
        <v>0</v>
      </c>
    </row>
    <row r="1186" spans="1:7" x14ac:dyDescent="0.3">
      <c r="A1186" t="s">
        <v>1576</v>
      </c>
      <c r="B1186" t="s">
        <v>2237</v>
      </c>
      <c r="C1186" t="s">
        <v>1872</v>
      </c>
      <c r="D1186" t="s">
        <v>1845</v>
      </c>
      <c r="E1186" t="str">
        <f t="shared" si="37"/>
        <v>06/08/24</v>
      </c>
      <c r="F1186" t="str">
        <f t="shared" si="36"/>
        <v>08/08/24</v>
      </c>
      <c r="G1186" s="121">
        <v>0</v>
      </c>
    </row>
    <row r="1187" spans="1:7" x14ac:dyDescent="0.3">
      <c r="A1187" t="s">
        <v>1577</v>
      </c>
      <c r="B1187" t="s">
        <v>2412</v>
      </c>
      <c r="C1187" t="s">
        <v>1845</v>
      </c>
      <c r="D1187" t="s">
        <v>1846</v>
      </c>
      <c r="E1187" t="str">
        <f t="shared" si="37"/>
        <v>08/08/24</v>
      </c>
      <c r="F1187" t="str">
        <f t="shared" si="36"/>
        <v>13/08/24</v>
      </c>
      <c r="G1187" s="121">
        <v>0</v>
      </c>
    </row>
    <row r="1188" spans="1:7" x14ac:dyDescent="0.3">
      <c r="A1188" t="s">
        <v>1578</v>
      </c>
      <c r="B1188" t="s">
        <v>2550</v>
      </c>
      <c r="C1188" t="s">
        <v>1845</v>
      </c>
      <c r="D1188" t="s">
        <v>1937</v>
      </c>
      <c r="E1188" t="str">
        <f t="shared" si="37"/>
        <v>08/08/24</v>
      </c>
      <c r="F1188" t="str">
        <f t="shared" si="36"/>
        <v>27/08/24</v>
      </c>
      <c r="G1188" s="121">
        <v>0</v>
      </c>
    </row>
    <row r="1189" spans="1:7" x14ac:dyDescent="0.3">
      <c r="A1189" t="s">
        <v>1579</v>
      </c>
      <c r="B1189" t="s">
        <v>2411</v>
      </c>
      <c r="C1189" t="s">
        <v>1845</v>
      </c>
      <c r="D1189" t="s">
        <v>1846</v>
      </c>
      <c r="E1189" t="str">
        <f t="shared" si="37"/>
        <v>08/08/24</v>
      </c>
      <c r="F1189" t="str">
        <f t="shared" si="36"/>
        <v>13/08/24</v>
      </c>
      <c r="G1189" s="121">
        <v>0</v>
      </c>
    </row>
    <row r="1190" spans="1:7" x14ac:dyDescent="0.3">
      <c r="A1190" t="s">
        <v>1580</v>
      </c>
      <c r="B1190" t="s">
        <v>2549</v>
      </c>
      <c r="C1190" t="s">
        <v>1846</v>
      </c>
      <c r="D1190" t="s">
        <v>1922</v>
      </c>
      <c r="E1190" t="str">
        <f t="shared" si="37"/>
        <v>13/08/24</v>
      </c>
      <c r="F1190" t="str">
        <f t="shared" si="36"/>
        <v>20/08/24</v>
      </c>
      <c r="G1190" s="121">
        <v>0</v>
      </c>
    </row>
    <row r="1191" spans="1:7" x14ac:dyDescent="0.3">
      <c r="A1191" t="s">
        <v>1581</v>
      </c>
      <c r="B1191" t="s">
        <v>2237</v>
      </c>
      <c r="C1191" t="s">
        <v>1922</v>
      </c>
      <c r="D1191" t="s">
        <v>1884</v>
      </c>
      <c r="E1191" t="str">
        <f t="shared" si="37"/>
        <v>20/08/24</v>
      </c>
      <c r="F1191" t="str">
        <f t="shared" si="36"/>
        <v>21/08/24</v>
      </c>
      <c r="G1191" s="121">
        <v>0</v>
      </c>
    </row>
    <row r="1192" spans="1:7" x14ac:dyDescent="0.3">
      <c r="A1192" t="s">
        <v>1582</v>
      </c>
      <c r="B1192" t="s">
        <v>2412</v>
      </c>
      <c r="C1192" t="s">
        <v>1846</v>
      </c>
      <c r="D1192" t="s">
        <v>1875</v>
      </c>
      <c r="E1192" t="str">
        <f t="shared" si="37"/>
        <v>13/08/24</v>
      </c>
      <c r="F1192" t="str">
        <f t="shared" si="36"/>
        <v>15/08/24</v>
      </c>
      <c r="G1192" s="121">
        <v>0</v>
      </c>
    </row>
    <row r="1193" spans="1:7" x14ac:dyDescent="0.3">
      <c r="A1193" t="s">
        <v>1583</v>
      </c>
      <c r="B1193" t="s">
        <v>2551</v>
      </c>
      <c r="C1193" t="s">
        <v>1875</v>
      </c>
      <c r="D1193" t="s">
        <v>1851</v>
      </c>
      <c r="E1193" t="str">
        <f t="shared" si="37"/>
        <v>15/08/24</v>
      </c>
      <c r="F1193" t="str">
        <f t="shared" si="36"/>
        <v>11/09/24</v>
      </c>
      <c r="G1193" s="121">
        <v>0</v>
      </c>
    </row>
    <row r="1194" spans="1:7" x14ac:dyDescent="0.3">
      <c r="A1194" t="s">
        <v>1584</v>
      </c>
      <c r="B1194" t="s">
        <v>2411</v>
      </c>
      <c r="C1194" t="s">
        <v>1843</v>
      </c>
      <c r="D1194" t="s">
        <v>1937</v>
      </c>
      <c r="E1194" t="str">
        <f t="shared" si="37"/>
        <v>22/08/24</v>
      </c>
      <c r="F1194" t="str">
        <f t="shared" si="36"/>
        <v>27/08/24</v>
      </c>
      <c r="G1194" s="121">
        <v>0</v>
      </c>
    </row>
    <row r="1195" spans="1:7" x14ac:dyDescent="0.3">
      <c r="A1195" t="s">
        <v>1585</v>
      </c>
      <c r="B1195" t="s">
        <v>2549</v>
      </c>
      <c r="C1195" t="s">
        <v>1937</v>
      </c>
      <c r="D1195" t="s">
        <v>1946</v>
      </c>
      <c r="E1195" t="str">
        <f t="shared" si="37"/>
        <v>27/08/24</v>
      </c>
      <c r="F1195" t="str">
        <f t="shared" si="36"/>
        <v>09/09/24</v>
      </c>
      <c r="G1195" s="121">
        <v>0</v>
      </c>
    </row>
    <row r="1196" spans="1:7" x14ac:dyDescent="0.3">
      <c r="A1196" t="s">
        <v>1586</v>
      </c>
      <c r="B1196" t="s">
        <v>2237</v>
      </c>
      <c r="C1196" t="s">
        <v>1946</v>
      </c>
      <c r="D1196" t="s">
        <v>1851</v>
      </c>
      <c r="E1196" t="str">
        <f t="shared" si="37"/>
        <v>09/09/24</v>
      </c>
      <c r="F1196" t="str">
        <f t="shared" si="36"/>
        <v>11/09/24</v>
      </c>
      <c r="G1196" s="121">
        <v>0</v>
      </c>
    </row>
    <row r="1197" spans="1:7" x14ac:dyDescent="0.3">
      <c r="A1197" t="s">
        <v>1587</v>
      </c>
      <c r="B1197" t="s">
        <v>2412</v>
      </c>
      <c r="C1197" t="s">
        <v>1875</v>
      </c>
      <c r="D1197" t="s">
        <v>1842</v>
      </c>
      <c r="E1197" t="str">
        <f t="shared" si="37"/>
        <v>15/08/24</v>
      </c>
      <c r="F1197" t="str">
        <f t="shared" si="36"/>
        <v>19/08/24</v>
      </c>
      <c r="G1197" s="121">
        <v>0</v>
      </c>
    </row>
    <row r="1198" spans="1:7" x14ac:dyDescent="0.3">
      <c r="A1198" t="s">
        <v>1588</v>
      </c>
      <c r="B1198" t="s">
        <v>2552</v>
      </c>
      <c r="C1198" t="s">
        <v>1851</v>
      </c>
      <c r="D1198" t="s">
        <v>1931</v>
      </c>
      <c r="E1198" t="str">
        <f t="shared" si="37"/>
        <v>11/09/24</v>
      </c>
      <c r="F1198" t="str">
        <f t="shared" si="36"/>
        <v>17/09/24</v>
      </c>
      <c r="G1198" s="121">
        <v>0</v>
      </c>
    </row>
    <row r="1199" spans="1:7" x14ac:dyDescent="0.3">
      <c r="A1199" t="s">
        <v>1589</v>
      </c>
      <c r="B1199" t="s">
        <v>2411</v>
      </c>
      <c r="C1199" t="s">
        <v>1851</v>
      </c>
      <c r="D1199" t="s">
        <v>1934</v>
      </c>
      <c r="E1199" t="str">
        <f t="shared" si="37"/>
        <v>11/09/24</v>
      </c>
      <c r="F1199" t="str">
        <f t="shared" si="36"/>
        <v>12/09/24</v>
      </c>
      <c r="G1199" s="121">
        <v>0</v>
      </c>
    </row>
    <row r="1200" spans="1:7" x14ac:dyDescent="0.3">
      <c r="A1200" t="s">
        <v>1590</v>
      </c>
      <c r="B1200" t="s">
        <v>2549</v>
      </c>
      <c r="C1200" t="s">
        <v>1940</v>
      </c>
      <c r="D1200" t="s">
        <v>1930</v>
      </c>
      <c r="E1200" t="str">
        <f t="shared" si="37"/>
        <v>13/09/24</v>
      </c>
      <c r="F1200" t="str">
        <f t="shared" si="36"/>
        <v>16/09/24</v>
      </c>
      <c r="G1200" s="121">
        <v>0</v>
      </c>
    </row>
    <row r="1201" spans="1:7" x14ac:dyDescent="0.3">
      <c r="A1201" t="s">
        <v>1591</v>
      </c>
      <c r="B1201" t="s">
        <v>2237</v>
      </c>
      <c r="C1201" t="s">
        <v>1930</v>
      </c>
      <c r="D1201" t="s">
        <v>1931</v>
      </c>
      <c r="E1201" t="str">
        <f t="shared" si="37"/>
        <v>16/09/24</v>
      </c>
      <c r="F1201" t="str">
        <f t="shared" si="36"/>
        <v>17/09/24</v>
      </c>
      <c r="G1201" s="121">
        <v>0</v>
      </c>
    </row>
    <row r="1202" spans="1:7" x14ac:dyDescent="0.3">
      <c r="A1202" t="s">
        <v>1592</v>
      </c>
      <c r="B1202" t="s">
        <v>2553</v>
      </c>
      <c r="C1202" t="s">
        <v>1931</v>
      </c>
      <c r="D1202" t="s">
        <v>1941</v>
      </c>
      <c r="E1202" t="str">
        <f t="shared" si="37"/>
        <v>17/09/24</v>
      </c>
      <c r="F1202" t="str">
        <f t="shared" si="36"/>
        <v>20/09/24</v>
      </c>
      <c r="G1202" s="121">
        <v>0</v>
      </c>
    </row>
    <row r="1203" spans="1:7" x14ac:dyDescent="0.3">
      <c r="A1203" t="s">
        <v>1593</v>
      </c>
      <c r="B1203" t="s">
        <v>2411</v>
      </c>
      <c r="C1203" t="s">
        <v>1931</v>
      </c>
      <c r="D1203" t="s">
        <v>1924</v>
      </c>
      <c r="E1203" t="str">
        <f t="shared" si="37"/>
        <v>17/09/24</v>
      </c>
      <c r="F1203" t="str">
        <f t="shared" si="36"/>
        <v>18/09/24</v>
      </c>
      <c r="G1203" s="121">
        <v>0</v>
      </c>
    </row>
    <row r="1204" spans="1:7" x14ac:dyDescent="0.3">
      <c r="A1204" t="s">
        <v>1594</v>
      </c>
      <c r="B1204" t="s">
        <v>2549</v>
      </c>
      <c r="C1204" t="s">
        <v>1924</v>
      </c>
      <c r="D1204" t="s">
        <v>1894</v>
      </c>
      <c r="E1204" t="str">
        <f t="shared" si="37"/>
        <v>18/09/24</v>
      </c>
      <c r="F1204" t="str">
        <f t="shared" si="36"/>
        <v>19/09/24</v>
      </c>
      <c r="G1204" s="121">
        <v>0</v>
      </c>
    </row>
    <row r="1205" spans="1:7" x14ac:dyDescent="0.3">
      <c r="A1205" t="s">
        <v>1595</v>
      </c>
      <c r="B1205" t="s">
        <v>2237</v>
      </c>
      <c r="C1205" t="s">
        <v>1894</v>
      </c>
      <c r="D1205" t="s">
        <v>1941</v>
      </c>
      <c r="E1205" t="str">
        <f t="shared" si="37"/>
        <v>19/09/24</v>
      </c>
      <c r="F1205" t="str">
        <f t="shared" si="36"/>
        <v>20/09/24</v>
      </c>
      <c r="G1205" s="121">
        <v>0</v>
      </c>
    </row>
    <row r="1206" spans="1:7" x14ac:dyDescent="0.3">
      <c r="A1206" t="s">
        <v>1596</v>
      </c>
      <c r="B1206" t="s">
        <v>2554</v>
      </c>
      <c r="C1206" t="s">
        <v>1941</v>
      </c>
      <c r="D1206" t="s">
        <v>1945</v>
      </c>
      <c r="E1206" t="str">
        <f t="shared" si="37"/>
        <v>20/09/24</v>
      </c>
      <c r="F1206" t="str">
        <f t="shared" si="36"/>
        <v>26/09/24</v>
      </c>
      <c r="G1206" s="121">
        <v>0</v>
      </c>
    </row>
    <row r="1207" spans="1:7" x14ac:dyDescent="0.3">
      <c r="A1207" t="s">
        <v>1597</v>
      </c>
      <c r="B1207" t="s">
        <v>2411</v>
      </c>
      <c r="C1207" t="s">
        <v>1941</v>
      </c>
      <c r="D1207" t="s">
        <v>1935</v>
      </c>
      <c r="E1207" t="str">
        <f t="shared" si="37"/>
        <v>20/09/24</v>
      </c>
      <c r="F1207" t="str">
        <f t="shared" si="36"/>
        <v>23/09/24</v>
      </c>
      <c r="G1207" s="121">
        <v>0</v>
      </c>
    </row>
    <row r="1208" spans="1:7" x14ac:dyDescent="0.3">
      <c r="A1208" t="s">
        <v>1598</v>
      </c>
      <c r="B1208" t="s">
        <v>2549</v>
      </c>
      <c r="C1208" t="s">
        <v>1935</v>
      </c>
      <c r="D1208" t="s">
        <v>1942</v>
      </c>
      <c r="E1208" t="str">
        <f t="shared" si="37"/>
        <v>23/09/24</v>
      </c>
      <c r="F1208" t="str">
        <f t="shared" si="36"/>
        <v>24/09/24</v>
      </c>
      <c r="G1208" s="121">
        <v>0</v>
      </c>
    </row>
    <row r="1209" spans="1:7" x14ac:dyDescent="0.3">
      <c r="A1209" t="s">
        <v>1599</v>
      </c>
      <c r="B1209" t="s">
        <v>2237</v>
      </c>
      <c r="C1209" t="s">
        <v>1932</v>
      </c>
      <c r="D1209" t="s">
        <v>1945</v>
      </c>
      <c r="E1209" t="str">
        <f t="shared" si="37"/>
        <v>25/09/24</v>
      </c>
      <c r="F1209" t="str">
        <f t="shared" si="36"/>
        <v>26/09/24</v>
      </c>
      <c r="G1209" s="121">
        <v>0</v>
      </c>
    </row>
    <row r="1210" spans="1:7" x14ac:dyDescent="0.3">
      <c r="A1210" t="s">
        <v>1600</v>
      </c>
      <c r="B1210" t="s">
        <v>2555</v>
      </c>
      <c r="C1210" t="s">
        <v>1814</v>
      </c>
      <c r="D1210" t="s">
        <v>1943</v>
      </c>
      <c r="E1210" t="str">
        <f t="shared" si="37"/>
        <v>09/05/24</v>
      </c>
      <c r="F1210" t="str">
        <f t="shared" si="36"/>
        <v>02/10/24</v>
      </c>
      <c r="G1210" s="121">
        <v>0.33</v>
      </c>
    </row>
    <row r="1211" spans="1:7" x14ac:dyDescent="0.3">
      <c r="A1211" t="s">
        <v>1601</v>
      </c>
      <c r="B1211" t="s">
        <v>2556</v>
      </c>
      <c r="C1211" t="s">
        <v>1945</v>
      </c>
      <c r="D1211" t="s">
        <v>1943</v>
      </c>
      <c r="E1211" t="str">
        <f t="shared" si="37"/>
        <v>26/09/24</v>
      </c>
      <c r="F1211" t="str">
        <f t="shared" si="36"/>
        <v>02/10/24</v>
      </c>
      <c r="G1211" s="121">
        <v>0</v>
      </c>
    </row>
    <row r="1212" spans="1:7" x14ac:dyDescent="0.3">
      <c r="A1212" t="s">
        <v>1602</v>
      </c>
      <c r="B1212" t="s">
        <v>2557</v>
      </c>
      <c r="C1212" t="s">
        <v>1945</v>
      </c>
      <c r="D1212" t="s">
        <v>1945</v>
      </c>
      <c r="E1212" t="str">
        <f t="shared" si="37"/>
        <v>26/09/24</v>
      </c>
      <c r="F1212" t="str">
        <f t="shared" si="36"/>
        <v>26/09/24</v>
      </c>
      <c r="G1212" s="121">
        <v>0</v>
      </c>
    </row>
    <row r="1213" spans="1:7" x14ac:dyDescent="0.3">
      <c r="A1213" t="s">
        <v>1603</v>
      </c>
      <c r="B1213" t="s">
        <v>2558</v>
      </c>
      <c r="C1213" t="s">
        <v>1945</v>
      </c>
      <c r="D1213" t="s">
        <v>1838</v>
      </c>
      <c r="E1213" t="str">
        <f t="shared" si="37"/>
        <v>26/09/24</v>
      </c>
      <c r="F1213" t="str">
        <f t="shared" si="36"/>
        <v>27/09/24</v>
      </c>
      <c r="G1213" s="121">
        <v>0</v>
      </c>
    </row>
    <row r="1214" spans="1:7" x14ac:dyDescent="0.3">
      <c r="A1214" t="s">
        <v>1604</v>
      </c>
      <c r="B1214" t="s">
        <v>2559</v>
      </c>
      <c r="C1214" t="s">
        <v>1838</v>
      </c>
      <c r="D1214" t="s">
        <v>1936</v>
      </c>
      <c r="E1214" t="str">
        <f t="shared" si="37"/>
        <v>27/09/24</v>
      </c>
      <c r="F1214" t="str">
        <f t="shared" si="36"/>
        <v>30/09/24</v>
      </c>
      <c r="G1214" s="121">
        <v>0</v>
      </c>
    </row>
    <row r="1215" spans="1:7" x14ac:dyDescent="0.3">
      <c r="A1215" t="s">
        <v>1605</v>
      </c>
      <c r="B1215" t="s">
        <v>2560</v>
      </c>
      <c r="C1215" t="s">
        <v>1947</v>
      </c>
      <c r="D1215" t="s">
        <v>1943</v>
      </c>
      <c r="E1215" t="str">
        <f t="shared" si="37"/>
        <v>01/10/24</v>
      </c>
      <c r="F1215" t="str">
        <f t="shared" si="36"/>
        <v>02/10/24</v>
      </c>
      <c r="G1215" s="121">
        <v>0</v>
      </c>
    </row>
    <row r="1216" spans="1:7" x14ac:dyDescent="0.3">
      <c r="A1216" t="s">
        <v>1606</v>
      </c>
      <c r="B1216" t="s">
        <v>2561</v>
      </c>
      <c r="C1216" t="s">
        <v>1943</v>
      </c>
      <c r="D1216" t="s">
        <v>1943</v>
      </c>
      <c r="E1216" t="str">
        <f t="shared" si="37"/>
        <v>02/10/24</v>
      </c>
      <c r="F1216" t="str">
        <f t="shared" si="36"/>
        <v>02/10/24</v>
      </c>
      <c r="G1216" s="121">
        <v>0</v>
      </c>
    </row>
    <row r="1217" spans="1:7" x14ac:dyDescent="0.3">
      <c r="A1217" t="s">
        <v>1607</v>
      </c>
      <c r="B1217" t="s">
        <v>2562</v>
      </c>
      <c r="C1217" t="s">
        <v>1725</v>
      </c>
      <c r="D1217" t="s">
        <v>1801</v>
      </c>
      <c r="E1217" t="str">
        <f t="shared" si="37"/>
        <v>13/05/24</v>
      </c>
      <c r="F1217" t="str">
        <f t="shared" si="36"/>
        <v>17/05/24</v>
      </c>
      <c r="G1217" s="121">
        <v>0</v>
      </c>
    </row>
    <row r="1218" spans="1:7" x14ac:dyDescent="0.3">
      <c r="A1218" t="s">
        <v>1608</v>
      </c>
      <c r="B1218" t="s">
        <v>2557</v>
      </c>
      <c r="C1218" t="s">
        <v>1725</v>
      </c>
      <c r="D1218" t="s">
        <v>1725</v>
      </c>
      <c r="E1218" t="str">
        <f t="shared" si="37"/>
        <v>13/05/24</v>
      </c>
      <c r="F1218" t="str">
        <f t="shared" si="36"/>
        <v>13/05/24</v>
      </c>
      <c r="G1218" s="121">
        <v>0</v>
      </c>
    </row>
    <row r="1219" spans="1:7" x14ac:dyDescent="0.3">
      <c r="A1219" t="s">
        <v>1609</v>
      </c>
      <c r="B1219" t="s">
        <v>2558</v>
      </c>
      <c r="C1219" t="s">
        <v>1725</v>
      </c>
      <c r="D1219" t="s">
        <v>1784</v>
      </c>
      <c r="E1219" t="str">
        <f t="shared" si="37"/>
        <v>13/05/24</v>
      </c>
      <c r="F1219" t="str">
        <f t="shared" ref="F1219:F1282" si="38">RIGHT(D1219,8)</f>
        <v>15/05/24</v>
      </c>
      <c r="G1219" s="121">
        <v>0</v>
      </c>
    </row>
    <row r="1220" spans="1:7" x14ac:dyDescent="0.3">
      <c r="A1220" t="s">
        <v>1610</v>
      </c>
      <c r="B1220" t="s">
        <v>2563</v>
      </c>
      <c r="C1220" t="s">
        <v>1784</v>
      </c>
      <c r="D1220" t="s">
        <v>1760</v>
      </c>
      <c r="E1220" t="str">
        <f t="shared" ref="E1220:E1283" si="39">RIGHT(C1220,8)</f>
        <v>15/05/24</v>
      </c>
      <c r="F1220" t="str">
        <f t="shared" si="38"/>
        <v>16/05/24</v>
      </c>
      <c r="G1220" s="121">
        <v>0</v>
      </c>
    </row>
    <row r="1221" spans="1:7" x14ac:dyDescent="0.3">
      <c r="A1221" t="s">
        <v>1611</v>
      </c>
      <c r="B1221" t="s">
        <v>2564</v>
      </c>
      <c r="C1221" t="s">
        <v>1760</v>
      </c>
      <c r="D1221" t="s">
        <v>1801</v>
      </c>
      <c r="E1221" t="str">
        <f t="shared" si="39"/>
        <v>16/05/24</v>
      </c>
      <c r="F1221" t="str">
        <f t="shared" si="38"/>
        <v>17/05/24</v>
      </c>
      <c r="G1221" s="121">
        <v>0</v>
      </c>
    </row>
    <row r="1222" spans="1:7" x14ac:dyDescent="0.3">
      <c r="A1222" t="s">
        <v>1612</v>
      </c>
      <c r="B1222" t="s">
        <v>2561</v>
      </c>
      <c r="C1222" t="s">
        <v>1801</v>
      </c>
      <c r="D1222" t="s">
        <v>1801</v>
      </c>
      <c r="E1222" t="str">
        <f t="shared" si="39"/>
        <v>17/05/24</v>
      </c>
      <c r="F1222" t="str">
        <f t="shared" si="38"/>
        <v>17/05/24</v>
      </c>
      <c r="G1222" s="121">
        <v>0</v>
      </c>
    </row>
    <row r="1223" spans="1:7" x14ac:dyDescent="0.3">
      <c r="A1223" t="s">
        <v>1613</v>
      </c>
      <c r="B1223" t="s">
        <v>2565</v>
      </c>
      <c r="C1223" t="s">
        <v>1814</v>
      </c>
      <c r="D1223" t="s">
        <v>1757</v>
      </c>
      <c r="E1223" t="str">
        <f t="shared" si="39"/>
        <v>09/05/24</v>
      </c>
      <c r="F1223" t="str">
        <f t="shared" si="38"/>
        <v>14/05/24</v>
      </c>
      <c r="G1223" s="121">
        <v>0</v>
      </c>
    </row>
    <row r="1224" spans="1:7" x14ac:dyDescent="0.3">
      <c r="A1224" t="s">
        <v>1614</v>
      </c>
      <c r="B1224" t="s">
        <v>2557</v>
      </c>
      <c r="C1224" t="s">
        <v>1814</v>
      </c>
      <c r="D1224" t="s">
        <v>1814</v>
      </c>
      <c r="E1224" t="str">
        <f t="shared" si="39"/>
        <v>09/05/24</v>
      </c>
      <c r="F1224" t="str">
        <f t="shared" si="38"/>
        <v>09/05/24</v>
      </c>
      <c r="G1224" s="121">
        <v>0</v>
      </c>
    </row>
    <row r="1225" spans="1:7" x14ac:dyDescent="0.3">
      <c r="A1225" t="s">
        <v>1615</v>
      </c>
      <c r="B1225" t="s">
        <v>2558</v>
      </c>
      <c r="C1225" t="s">
        <v>1814</v>
      </c>
      <c r="D1225" t="s">
        <v>1786</v>
      </c>
      <c r="E1225" t="str">
        <f t="shared" si="39"/>
        <v>09/05/24</v>
      </c>
      <c r="F1225" t="str">
        <f t="shared" si="38"/>
        <v>10/05/24</v>
      </c>
      <c r="G1225" s="121">
        <v>0</v>
      </c>
    </row>
    <row r="1226" spans="1:7" x14ac:dyDescent="0.3">
      <c r="A1226" t="s">
        <v>1616</v>
      </c>
      <c r="B1226" t="s">
        <v>2566</v>
      </c>
      <c r="C1226" t="s">
        <v>1786</v>
      </c>
      <c r="D1226" t="s">
        <v>1757</v>
      </c>
      <c r="E1226" t="str">
        <f t="shared" si="39"/>
        <v>10/05/24</v>
      </c>
      <c r="F1226" t="str">
        <f t="shared" si="38"/>
        <v>14/05/24</v>
      </c>
      <c r="G1226" s="121">
        <v>0</v>
      </c>
    </row>
    <row r="1227" spans="1:7" x14ac:dyDescent="0.3">
      <c r="A1227" t="s">
        <v>1617</v>
      </c>
      <c r="B1227" t="s">
        <v>2567</v>
      </c>
      <c r="C1227" t="s">
        <v>1786</v>
      </c>
      <c r="D1227" t="s">
        <v>1725</v>
      </c>
      <c r="E1227" t="str">
        <f t="shared" si="39"/>
        <v>10/05/24</v>
      </c>
      <c r="F1227" t="str">
        <f t="shared" si="38"/>
        <v>13/05/24</v>
      </c>
      <c r="G1227" s="121">
        <v>0</v>
      </c>
    </row>
    <row r="1228" spans="1:7" x14ac:dyDescent="0.3">
      <c r="A1228" t="s">
        <v>1618</v>
      </c>
      <c r="B1228" t="s">
        <v>2561</v>
      </c>
      <c r="C1228" t="s">
        <v>1725</v>
      </c>
      <c r="D1228" t="s">
        <v>1725</v>
      </c>
      <c r="E1228" t="str">
        <f t="shared" si="39"/>
        <v>13/05/24</v>
      </c>
      <c r="F1228" t="str">
        <f t="shared" si="38"/>
        <v>13/05/24</v>
      </c>
      <c r="G1228" s="121">
        <v>0</v>
      </c>
    </row>
    <row r="1229" spans="1:7" x14ac:dyDescent="0.3">
      <c r="A1229" t="s">
        <v>1619</v>
      </c>
      <c r="B1229" t="s">
        <v>2568</v>
      </c>
      <c r="C1229" t="s">
        <v>1898</v>
      </c>
      <c r="D1229" t="s">
        <v>1916</v>
      </c>
      <c r="E1229" t="str">
        <f t="shared" si="39"/>
        <v>02/07/24</v>
      </c>
      <c r="F1229" t="str">
        <f t="shared" si="38"/>
        <v>03/07/24</v>
      </c>
      <c r="G1229" s="121">
        <v>1</v>
      </c>
    </row>
    <row r="1230" spans="1:7" x14ac:dyDescent="0.3">
      <c r="A1230" t="s">
        <v>1620</v>
      </c>
      <c r="B1230" t="s">
        <v>2569</v>
      </c>
      <c r="C1230" t="s">
        <v>1898</v>
      </c>
      <c r="D1230" t="s">
        <v>1898</v>
      </c>
      <c r="E1230" t="str">
        <f t="shared" si="39"/>
        <v>02/07/24</v>
      </c>
      <c r="F1230" t="str">
        <f t="shared" si="38"/>
        <v>02/07/24</v>
      </c>
      <c r="G1230" s="121">
        <v>1</v>
      </c>
    </row>
    <row r="1231" spans="1:7" x14ac:dyDescent="0.3">
      <c r="A1231" t="s">
        <v>1621</v>
      </c>
      <c r="B1231" t="s">
        <v>2570</v>
      </c>
      <c r="C1231" t="s">
        <v>1898</v>
      </c>
      <c r="D1231" t="s">
        <v>1898</v>
      </c>
      <c r="E1231" t="str">
        <f t="shared" si="39"/>
        <v>02/07/24</v>
      </c>
      <c r="F1231" t="str">
        <f t="shared" si="38"/>
        <v>02/07/24</v>
      </c>
      <c r="G1231" s="121">
        <v>1</v>
      </c>
    </row>
    <row r="1232" spans="1:7" x14ac:dyDescent="0.3">
      <c r="A1232" t="s">
        <v>1622</v>
      </c>
      <c r="B1232" t="s">
        <v>2571</v>
      </c>
      <c r="C1232" t="s">
        <v>1898</v>
      </c>
      <c r="D1232" t="s">
        <v>1916</v>
      </c>
      <c r="E1232" t="str">
        <f t="shared" si="39"/>
        <v>02/07/24</v>
      </c>
      <c r="F1232" t="str">
        <f t="shared" si="38"/>
        <v>03/07/24</v>
      </c>
      <c r="G1232" s="121">
        <v>1</v>
      </c>
    </row>
    <row r="1233" spans="1:7" x14ac:dyDescent="0.3">
      <c r="A1233" t="s">
        <v>1623</v>
      </c>
      <c r="B1233" t="s">
        <v>2237</v>
      </c>
      <c r="C1233" t="s">
        <v>1916</v>
      </c>
      <c r="D1233" t="s">
        <v>1916</v>
      </c>
      <c r="E1233" t="str">
        <f t="shared" si="39"/>
        <v>03/07/24</v>
      </c>
      <c r="F1233" t="str">
        <f t="shared" si="38"/>
        <v>03/07/24</v>
      </c>
      <c r="G1233" s="121">
        <v>1</v>
      </c>
    </row>
    <row r="1234" spans="1:7" x14ac:dyDescent="0.3">
      <c r="A1234" t="s">
        <v>1624</v>
      </c>
      <c r="B1234" t="s">
        <v>2224</v>
      </c>
      <c r="C1234" t="s">
        <v>1916</v>
      </c>
      <c r="D1234" t="s">
        <v>1916</v>
      </c>
      <c r="E1234" t="str">
        <f t="shared" si="39"/>
        <v>03/07/24</v>
      </c>
      <c r="F1234" t="str">
        <f t="shared" si="38"/>
        <v>03/07/24</v>
      </c>
      <c r="G1234" s="121">
        <v>1</v>
      </c>
    </row>
    <row r="1235" spans="1:7" x14ac:dyDescent="0.3">
      <c r="A1235" t="s">
        <v>1625</v>
      </c>
      <c r="B1235" t="s">
        <v>2572</v>
      </c>
      <c r="C1235" t="s">
        <v>1916</v>
      </c>
      <c r="D1235" t="s">
        <v>1916</v>
      </c>
      <c r="E1235" t="str">
        <f t="shared" si="39"/>
        <v>03/07/24</v>
      </c>
      <c r="F1235" t="str">
        <f t="shared" si="38"/>
        <v>03/07/24</v>
      </c>
      <c r="G1235" s="121">
        <v>1</v>
      </c>
    </row>
    <row r="1236" spans="1:7" x14ac:dyDescent="0.3">
      <c r="A1236" t="s">
        <v>1626</v>
      </c>
      <c r="B1236" t="s">
        <v>2573</v>
      </c>
      <c r="C1236" t="s">
        <v>1898</v>
      </c>
      <c r="D1236" t="s">
        <v>1916</v>
      </c>
      <c r="E1236" t="str">
        <f t="shared" si="39"/>
        <v>02/07/24</v>
      </c>
      <c r="F1236" t="str">
        <f t="shared" si="38"/>
        <v>03/07/24</v>
      </c>
      <c r="G1236" s="121">
        <v>1</v>
      </c>
    </row>
    <row r="1237" spans="1:7" x14ac:dyDescent="0.3">
      <c r="A1237" t="s">
        <v>1627</v>
      </c>
      <c r="B1237" t="s">
        <v>2574</v>
      </c>
      <c r="C1237" t="s">
        <v>1898</v>
      </c>
      <c r="D1237" t="s">
        <v>1898</v>
      </c>
      <c r="E1237" t="str">
        <f t="shared" si="39"/>
        <v>02/07/24</v>
      </c>
      <c r="F1237" t="str">
        <f t="shared" si="38"/>
        <v>02/07/24</v>
      </c>
      <c r="G1237" s="121">
        <v>1</v>
      </c>
    </row>
    <row r="1238" spans="1:7" x14ac:dyDescent="0.3">
      <c r="A1238" t="s">
        <v>1628</v>
      </c>
      <c r="B1238" t="s">
        <v>2575</v>
      </c>
      <c r="C1238" t="s">
        <v>1898</v>
      </c>
      <c r="D1238" t="s">
        <v>1898</v>
      </c>
      <c r="E1238" t="str">
        <f t="shared" si="39"/>
        <v>02/07/24</v>
      </c>
      <c r="F1238" t="str">
        <f t="shared" si="38"/>
        <v>02/07/24</v>
      </c>
      <c r="G1238" s="121">
        <v>1</v>
      </c>
    </row>
    <row r="1239" spans="1:7" x14ac:dyDescent="0.3">
      <c r="A1239" t="s">
        <v>1629</v>
      </c>
      <c r="B1239" t="s">
        <v>2576</v>
      </c>
      <c r="C1239" t="s">
        <v>1898</v>
      </c>
      <c r="D1239" t="s">
        <v>1916</v>
      </c>
      <c r="E1239" t="str">
        <f t="shared" si="39"/>
        <v>02/07/24</v>
      </c>
      <c r="F1239" t="str">
        <f t="shared" si="38"/>
        <v>03/07/24</v>
      </c>
      <c r="G1239" s="121">
        <v>1</v>
      </c>
    </row>
    <row r="1240" spans="1:7" x14ac:dyDescent="0.3">
      <c r="A1240" t="s">
        <v>1630</v>
      </c>
      <c r="B1240" t="s">
        <v>2572</v>
      </c>
      <c r="C1240" t="s">
        <v>1916</v>
      </c>
      <c r="D1240" t="s">
        <v>1916</v>
      </c>
      <c r="E1240" t="str">
        <f t="shared" si="39"/>
        <v>03/07/24</v>
      </c>
      <c r="F1240" t="str">
        <f t="shared" si="38"/>
        <v>03/07/24</v>
      </c>
      <c r="G1240" s="121">
        <v>1</v>
      </c>
    </row>
    <row r="1241" spans="1:7" x14ac:dyDescent="0.3">
      <c r="A1241" t="s">
        <v>1631</v>
      </c>
      <c r="B1241" t="s">
        <v>2577</v>
      </c>
      <c r="C1241" t="s">
        <v>1898</v>
      </c>
      <c r="D1241" t="s">
        <v>1899</v>
      </c>
      <c r="E1241" t="str">
        <f t="shared" si="39"/>
        <v>02/07/24</v>
      </c>
      <c r="F1241" t="str">
        <f t="shared" si="38"/>
        <v>04/07/24</v>
      </c>
      <c r="G1241" s="121">
        <v>1</v>
      </c>
    </row>
    <row r="1242" spans="1:7" x14ac:dyDescent="0.3">
      <c r="A1242" t="s">
        <v>1632</v>
      </c>
      <c r="B1242" t="s">
        <v>2578</v>
      </c>
      <c r="C1242" t="s">
        <v>1898</v>
      </c>
      <c r="D1242" t="s">
        <v>1898</v>
      </c>
      <c r="E1242" t="str">
        <f t="shared" si="39"/>
        <v>02/07/24</v>
      </c>
      <c r="F1242" t="str">
        <f t="shared" si="38"/>
        <v>02/07/24</v>
      </c>
      <c r="G1242" s="121">
        <v>1</v>
      </c>
    </row>
    <row r="1243" spans="1:7" x14ac:dyDescent="0.3">
      <c r="A1243" t="s">
        <v>1633</v>
      </c>
      <c r="B1243" t="s">
        <v>2579</v>
      </c>
      <c r="C1243" t="s">
        <v>1916</v>
      </c>
      <c r="D1243" t="s">
        <v>1916</v>
      </c>
      <c r="E1243" t="str">
        <f t="shared" si="39"/>
        <v>03/07/24</v>
      </c>
      <c r="F1243" t="str">
        <f t="shared" si="38"/>
        <v>03/07/24</v>
      </c>
      <c r="G1243" s="121">
        <v>1</v>
      </c>
    </row>
    <row r="1244" spans="1:7" x14ac:dyDescent="0.3">
      <c r="A1244" t="s">
        <v>1634</v>
      </c>
      <c r="B1244" t="s">
        <v>2580</v>
      </c>
      <c r="C1244" t="s">
        <v>1916</v>
      </c>
      <c r="D1244" t="s">
        <v>1916</v>
      </c>
      <c r="E1244" t="str">
        <f t="shared" si="39"/>
        <v>03/07/24</v>
      </c>
      <c r="F1244" t="str">
        <f t="shared" si="38"/>
        <v>03/07/24</v>
      </c>
      <c r="G1244" s="121">
        <v>1</v>
      </c>
    </row>
    <row r="1245" spans="1:7" x14ac:dyDescent="0.3">
      <c r="A1245" t="s">
        <v>1635</v>
      </c>
      <c r="B1245" t="s">
        <v>2237</v>
      </c>
      <c r="C1245" t="s">
        <v>1916</v>
      </c>
      <c r="D1245" t="s">
        <v>1916</v>
      </c>
      <c r="E1245" t="str">
        <f t="shared" si="39"/>
        <v>03/07/24</v>
      </c>
      <c r="F1245" t="str">
        <f t="shared" si="38"/>
        <v>03/07/24</v>
      </c>
      <c r="G1245" s="121">
        <v>1</v>
      </c>
    </row>
    <row r="1246" spans="1:7" x14ac:dyDescent="0.3">
      <c r="A1246" t="s">
        <v>1636</v>
      </c>
      <c r="B1246" t="s">
        <v>2581</v>
      </c>
      <c r="C1246" t="s">
        <v>1916</v>
      </c>
      <c r="D1246" t="s">
        <v>1899</v>
      </c>
      <c r="E1246" t="str">
        <f t="shared" si="39"/>
        <v>03/07/24</v>
      </c>
      <c r="F1246" t="str">
        <f t="shared" si="38"/>
        <v>04/07/24</v>
      </c>
      <c r="G1246" s="121">
        <v>1</v>
      </c>
    </row>
    <row r="1247" spans="1:7" x14ac:dyDescent="0.3">
      <c r="A1247" t="s">
        <v>1637</v>
      </c>
      <c r="B1247" t="s">
        <v>2582</v>
      </c>
      <c r="C1247" t="s">
        <v>1899</v>
      </c>
      <c r="D1247" t="s">
        <v>1899</v>
      </c>
      <c r="E1247" t="str">
        <f t="shared" si="39"/>
        <v>04/07/24</v>
      </c>
      <c r="F1247" t="str">
        <f t="shared" si="38"/>
        <v>04/07/24</v>
      </c>
      <c r="G1247" s="121">
        <v>1</v>
      </c>
    </row>
    <row r="1248" spans="1:7" x14ac:dyDescent="0.3">
      <c r="A1248" t="s">
        <v>1638</v>
      </c>
      <c r="B1248" t="s">
        <v>2583</v>
      </c>
      <c r="C1248" t="s">
        <v>1898</v>
      </c>
      <c r="D1248" t="s">
        <v>1899</v>
      </c>
      <c r="E1248" t="str">
        <f t="shared" si="39"/>
        <v>02/07/24</v>
      </c>
      <c r="F1248" t="str">
        <f t="shared" si="38"/>
        <v>04/07/24</v>
      </c>
      <c r="G1248" s="121">
        <v>0</v>
      </c>
    </row>
    <row r="1249" spans="1:7" x14ac:dyDescent="0.3">
      <c r="A1249" t="s">
        <v>1639</v>
      </c>
      <c r="B1249" t="s">
        <v>2578</v>
      </c>
      <c r="C1249" t="s">
        <v>1898</v>
      </c>
      <c r="D1249" t="s">
        <v>1898</v>
      </c>
      <c r="E1249" t="str">
        <f t="shared" si="39"/>
        <v>02/07/24</v>
      </c>
      <c r="F1249" t="str">
        <f t="shared" si="38"/>
        <v>02/07/24</v>
      </c>
      <c r="G1249" s="121">
        <v>0</v>
      </c>
    </row>
    <row r="1250" spans="1:7" x14ac:dyDescent="0.3">
      <c r="A1250" t="s">
        <v>1640</v>
      </c>
      <c r="B1250" t="s">
        <v>2579</v>
      </c>
      <c r="C1250" t="s">
        <v>1916</v>
      </c>
      <c r="D1250" t="s">
        <v>1916</v>
      </c>
      <c r="E1250" t="str">
        <f t="shared" si="39"/>
        <v>03/07/24</v>
      </c>
      <c r="F1250" t="str">
        <f t="shared" si="38"/>
        <v>03/07/24</v>
      </c>
      <c r="G1250" s="121">
        <v>0</v>
      </c>
    </row>
    <row r="1251" spans="1:7" x14ac:dyDescent="0.3">
      <c r="A1251" t="s">
        <v>1641</v>
      </c>
      <c r="B1251" t="s">
        <v>2580</v>
      </c>
      <c r="C1251" t="s">
        <v>1916</v>
      </c>
      <c r="D1251" t="s">
        <v>1916</v>
      </c>
      <c r="E1251" t="str">
        <f t="shared" si="39"/>
        <v>03/07/24</v>
      </c>
      <c r="F1251" t="str">
        <f t="shared" si="38"/>
        <v>03/07/24</v>
      </c>
      <c r="G1251" s="121">
        <v>0</v>
      </c>
    </row>
    <row r="1252" spans="1:7" x14ac:dyDescent="0.3">
      <c r="A1252" t="s">
        <v>1642</v>
      </c>
      <c r="B1252" t="s">
        <v>2237</v>
      </c>
      <c r="C1252" t="s">
        <v>1916</v>
      </c>
      <c r="D1252" t="s">
        <v>1916</v>
      </c>
      <c r="E1252" t="str">
        <f t="shared" si="39"/>
        <v>03/07/24</v>
      </c>
      <c r="F1252" t="str">
        <f t="shared" si="38"/>
        <v>03/07/24</v>
      </c>
      <c r="G1252" s="121">
        <v>0</v>
      </c>
    </row>
    <row r="1253" spans="1:7" x14ac:dyDescent="0.3">
      <c r="A1253" t="s">
        <v>1643</v>
      </c>
      <c r="B1253" t="s">
        <v>2581</v>
      </c>
      <c r="C1253" t="s">
        <v>1916</v>
      </c>
      <c r="D1253" t="s">
        <v>1899</v>
      </c>
      <c r="E1253" t="str">
        <f t="shared" si="39"/>
        <v>03/07/24</v>
      </c>
      <c r="F1253" t="str">
        <f t="shared" si="38"/>
        <v>04/07/24</v>
      </c>
      <c r="G1253" s="121">
        <v>0</v>
      </c>
    </row>
    <row r="1254" spans="1:7" x14ac:dyDescent="0.3">
      <c r="A1254" t="s">
        <v>1644</v>
      </c>
      <c r="B1254" t="s">
        <v>2582</v>
      </c>
      <c r="C1254" t="s">
        <v>1899</v>
      </c>
      <c r="D1254" t="s">
        <v>1899</v>
      </c>
      <c r="E1254" t="str">
        <f t="shared" si="39"/>
        <v>04/07/24</v>
      </c>
      <c r="F1254" t="str">
        <f t="shared" si="38"/>
        <v>04/07/24</v>
      </c>
      <c r="G1254" s="121">
        <v>0</v>
      </c>
    </row>
    <row r="1255" spans="1:7" x14ac:dyDescent="0.3">
      <c r="A1255" t="s">
        <v>1645</v>
      </c>
      <c r="B1255" t="s">
        <v>2584</v>
      </c>
      <c r="C1255" t="s">
        <v>1916</v>
      </c>
      <c r="D1255" t="s">
        <v>1899</v>
      </c>
      <c r="E1255" t="str">
        <f t="shared" si="39"/>
        <v>03/07/24</v>
      </c>
      <c r="F1255" t="str">
        <f t="shared" si="38"/>
        <v>04/07/24</v>
      </c>
      <c r="G1255" s="121">
        <v>1</v>
      </c>
    </row>
    <row r="1256" spans="1:7" x14ac:dyDescent="0.3">
      <c r="A1256" t="s">
        <v>1646</v>
      </c>
      <c r="B1256" t="s">
        <v>2578</v>
      </c>
      <c r="C1256" t="s">
        <v>1916</v>
      </c>
      <c r="D1256" t="s">
        <v>1916</v>
      </c>
      <c r="E1256" t="str">
        <f t="shared" si="39"/>
        <v>03/07/24</v>
      </c>
      <c r="F1256" t="str">
        <f t="shared" si="38"/>
        <v>03/07/24</v>
      </c>
      <c r="G1256" s="121">
        <v>1</v>
      </c>
    </row>
    <row r="1257" spans="1:7" x14ac:dyDescent="0.3">
      <c r="A1257" t="s">
        <v>1647</v>
      </c>
      <c r="B1257" t="s">
        <v>2579</v>
      </c>
      <c r="C1257" t="s">
        <v>1916</v>
      </c>
      <c r="D1257" t="s">
        <v>1916</v>
      </c>
      <c r="E1257" t="str">
        <f t="shared" si="39"/>
        <v>03/07/24</v>
      </c>
      <c r="F1257" t="str">
        <f t="shared" si="38"/>
        <v>03/07/24</v>
      </c>
      <c r="G1257" s="121">
        <v>1</v>
      </c>
    </row>
    <row r="1258" spans="1:7" x14ac:dyDescent="0.3">
      <c r="A1258" t="s">
        <v>1648</v>
      </c>
      <c r="B1258" t="s">
        <v>2580</v>
      </c>
      <c r="C1258" t="s">
        <v>1916</v>
      </c>
      <c r="D1258" t="s">
        <v>1916</v>
      </c>
      <c r="E1258" t="str">
        <f t="shared" si="39"/>
        <v>03/07/24</v>
      </c>
      <c r="F1258" t="str">
        <f t="shared" si="38"/>
        <v>03/07/24</v>
      </c>
      <c r="G1258" s="121">
        <v>1</v>
      </c>
    </row>
    <row r="1259" spans="1:7" x14ac:dyDescent="0.3">
      <c r="A1259" t="s">
        <v>1649</v>
      </c>
      <c r="B1259" t="s">
        <v>2237</v>
      </c>
      <c r="C1259" t="s">
        <v>1899</v>
      </c>
      <c r="D1259" t="s">
        <v>1899</v>
      </c>
      <c r="E1259" t="str">
        <f t="shared" si="39"/>
        <v>04/07/24</v>
      </c>
      <c r="F1259" t="str">
        <f t="shared" si="38"/>
        <v>04/07/24</v>
      </c>
      <c r="G1259" s="121">
        <v>1</v>
      </c>
    </row>
    <row r="1260" spans="1:7" x14ac:dyDescent="0.3">
      <c r="A1260" t="s">
        <v>1650</v>
      </c>
      <c r="B1260" t="s">
        <v>2581</v>
      </c>
      <c r="C1260" t="s">
        <v>1899</v>
      </c>
      <c r="D1260" t="s">
        <v>1899</v>
      </c>
      <c r="E1260" t="str">
        <f t="shared" si="39"/>
        <v>04/07/24</v>
      </c>
      <c r="F1260" t="str">
        <f t="shared" si="38"/>
        <v>04/07/24</v>
      </c>
      <c r="G1260" s="121">
        <v>1</v>
      </c>
    </row>
    <row r="1261" spans="1:7" x14ac:dyDescent="0.3">
      <c r="A1261" t="s">
        <v>1651</v>
      </c>
      <c r="B1261" t="s">
        <v>2582</v>
      </c>
      <c r="C1261" t="s">
        <v>1899</v>
      </c>
      <c r="D1261" t="s">
        <v>1899</v>
      </c>
      <c r="E1261" t="str">
        <f t="shared" si="39"/>
        <v>04/07/24</v>
      </c>
      <c r="F1261" t="str">
        <f t="shared" si="38"/>
        <v>04/07/24</v>
      </c>
      <c r="G1261" s="121">
        <v>1</v>
      </c>
    </row>
    <row r="1262" spans="1:7" x14ac:dyDescent="0.3">
      <c r="A1262" t="s">
        <v>1652</v>
      </c>
      <c r="B1262" t="s">
        <v>2585</v>
      </c>
      <c r="C1262" t="s">
        <v>1899</v>
      </c>
      <c r="D1262" t="s">
        <v>1900</v>
      </c>
      <c r="E1262" t="str">
        <f t="shared" si="39"/>
        <v>04/07/24</v>
      </c>
      <c r="F1262" t="str">
        <f t="shared" si="38"/>
        <v>08/07/24</v>
      </c>
      <c r="G1262" s="121">
        <v>1</v>
      </c>
    </row>
    <row r="1263" spans="1:7" x14ac:dyDescent="0.3">
      <c r="A1263" t="s">
        <v>1653</v>
      </c>
      <c r="B1263" t="s">
        <v>2578</v>
      </c>
      <c r="C1263" t="s">
        <v>1899</v>
      </c>
      <c r="D1263" t="s">
        <v>1925</v>
      </c>
      <c r="E1263" t="str">
        <f t="shared" si="39"/>
        <v>04/07/24</v>
      </c>
      <c r="F1263" t="str">
        <f t="shared" si="38"/>
        <v>05/07/24</v>
      </c>
      <c r="G1263" s="121">
        <v>1</v>
      </c>
    </row>
    <row r="1264" spans="1:7" x14ac:dyDescent="0.3">
      <c r="A1264" t="s">
        <v>1654</v>
      </c>
      <c r="B1264" t="s">
        <v>2586</v>
      </c>
      <c r="C1264" t="s">
        <v>1925</v>
      </c>
      <c r="D1264" t="s">
        <v>1925</v>
      </c>
      <c r="E1264" t="str">
        <f t="shared" si="39"/>
        <v>05/07/24</v>
      </c>
      <c r="F1264" t="str">
        <f t="shared" si="38"/>
        <v>05/07/24</v>
      </c>
      <c r="G1264" s="121">
        <v>1</v>
      </c>
    </row>
    <row r="1265" spans="1:7" x14ac:dyDescent="0.3">
      <c r="A1265" t="s">
        <v>1655</v>
      </c>
      <c r="B1265" t="s">
        <v>2587</v>
      </c>
      <c r="C1265" t="s">
        <v>1925</v>
      </c>
      <c r="D1265" t="s">
        <v>1925</v>
      </c>
      <c r="E1265" t="str">
        <f t="shared" si="39"/>
        <v>05/07/24</v>
      </c>
      <c r="F1265" t="str">
        <f t="shared" si="38"/>
        <v>05/07/24</v>
      </c>
      <c r="G1265" s="121">
        <v>1</v>
      </c>
    </row>
    <row r="1266" spans="1:7" x14ac:dyDescent="0.3">
      <c r="A1266" t="s">
        <v>1656</v>
      </c>
      <c r="B1266" t="s">
        <v>2237</v>
      </c>
      <c r="C1266" t="s">
        <v>1925</v>
      </c>
      <c r="D1266" t="s">
        <v>1925</v>
      </c>
      <c r="E1266" t="str">
        <f t="shared" si="39"/>
        <v>05/07/24</v>
      </c>
      <c r="F1266" t="str">
        <f t="shared" si="38"/>
        <v>05/07/24</v>
      </c>
      <c r="G1266" s="121">
        <v>1</v>
      </c>
    </row>
    <row r="1267" spans="1:7" x14ac:dyDescent="0.3">
      <c r="A1267" t="s">
        <v>1657</v>
      </c>
      <c r="B1267" t="s">
        <v>2215</v>
      </c>
      <c r="C1267" t="s">
        <v>1900</v>
      </c>
      <c r="D1267" t="s">
        <v>1900</v>
      </c>
      <c r="E1267" t="str">
        <f t="shared" si="39"/>
        <v>08/07/24</v>
      </c>
      <c r="F1267" t="str">
        <f t="shared" si="38"/>
        <v>08/07/24</v>
      </c>
      <c r="G1267" s="121">
        <v>1</v>
      </c>
    </row>
    <row r="1268" spans="1:7" x14ac:dyDescent="0.3">
      <c r="A1268" t="s">
        <v>1658</v>
      </c>
      <c r="B1268" t="s">
        <v>2582</v>
      </c>
      <c r="C1268" t="s">
        <v>1900</v>
      </c>
      <c r="D1268" t="s">
        <v>1900</v>
      </c>
      <c r="E1268" t="str">
        <f t="shared" si="39"/>
        <v>08/07/24</v>
      </c>
      <c r="F1268" t="str">
        <f t="shared" si="38"/>
        <v>08/07/24</v>
      </c>
      <c r="G1268" s="121">
        <v>1</v>
      </c>
    </row>
    <row r="1269" spans="1:7" x14ac:dyDescent="0.3">
      <c r="A1269" t="s">
        <v>1659</v>
      </c>
      <c r="B1269" t="s">
        <v>2588</v>
      </c>
      <c r="C1269" t="s">
        <v>1900</v>
      </c>
      <c r="D1269" t="s">
        <v>1896</v>
      </c>
      <c r="E1269" t="str">
        <f t="shared" si="39"/>
        <v>08/07/24</v>
      </c>
      <c r="F1269" t="str">
        <f t="shared" si="38"/>
        <v>10/07/24</v>
      </c>
      <c r="G1269" s="121">
        <v>0</v>
      </c>
    </row>
    <row r="1270" spans="1:7" x14ac:dyDescent="0.3">
      <c r="A1270" t="s">
        <v>1660</v>
      </c>
      <c r="B1270" t="s">
        <v>2578</v>
      </c>
      <c r="C1270" t="s">
        <v>1900</v>
      </c>
      <c r="D1270" t="s">
        <v>1900</v>
      </c>
      <c r="E1270" t="str">
        <f t="shared" si="39"/>
        <v>08/07/24</v>
      </c>
      <c r="F1270" t="str">
        <f t="shared" si="38"/>
        <v>08/07/24</v>
      </c>
      <c r="G1270" s="121">
        <v>0</v>
      </c>
    </row>
    <row r="1271" spans="1:7" x14ac:dyDescent="0.3">
      <c r="A1271" t="s">
        <v>1661</v>
      </c>
      <c r="B1271" t="s">
        <v>2579</v>
      </c>
      <c r="C1271" t="s">
        <v>1900</v>
      </c>
      <c r="D1271" t="s">
        <v>1944</v>
      </c>
      <c r="E1271" t="str">
        <f t="shared" si="39"/>
        <v>08/07/24</v>
      </c>
      <c r="F1271" t="str">
        <f t="shared" si="38"/>
        <v>09/07/24</v>
      </c>
      <c r="G1271" s="121">
        <v>0</v>
      </c>
    </row>
    <row r="1272" spans="1:7" x14ac:dyDescent="0.3">
      <c r="A1272" t="s">
        <v>1662</v>
      </c>
      <c r="B1272" t="s">
        <v>2580</v>
      </c>
      <c r="C1272" t="s">
        <v>1944</v>
      </c>
      <c r="D1272" t="s">
        <v>1944</v>
      </c>
      <c r="E1272" t="str">
        <f t="shared" si="39"/>
        <v>09/07/24</v>
      </c>
      <c r="F1272" t="str">
        <f t="shared" si="38"/>
        <v>09/07/24</v>
      </c>
      <c r="G1272" s="121">
        <v>0</v>
      </c>
    </row>
    <row r="1273" spans="1:7" x14ac:dyDescent="0.3">
      <c r="A1273" t="s">
        <v>1663</v>
      </c>
      <c r="B1273" t="s">
        <v>2237</v>
      </c>
      <c r="C1273" t="s">
        <v>1944</v>
      </c>
      <c r="D1273" t="s">
        <v>1944</v>
      </c>
      <c r="E1273" t="str">
        <f t="shared" si="39"/>
        <v>09/07/24</v>
      </c>
      <c r="F1273" t="str">
        <f t="shared" si="38"/>
        <v>09/07/24</v>
      </c>
      <c r="G1273" s="121">
        <v>0</v>
      </c>
    </row>
    <row r="1274" spans="1:7" x14ac:dyDescent="0.3">
      <c r="A1274" t="s">
        <v>1664</v>
      </c>
      <c r="B1274" t="s">
        <v>2581</v>
      </c>
      <c r="C1274" t="s">
        <v>1944</v>
      </c>
      <c r="D1274" t="s">
        <v>1944</v>
      </c>
      <c r="E1274" t="str">
        <f t="shared" si="39"/>
        <v>09/07/24</v>
      </c>
      <c r="F1274" t="str">
        <f t="shared" si="38"/>
        <v>09/07/24</v>
      </c>
      <c r="G1274" s="121">
        <v>0</v>
      </c>
    </row>
    <row r="1275" spans="1:7" x14ac:dyDescent="0.3">
      <c r="A1275" t="s">
        <v>1665</v>
      </c>
      <c r="B1275" t="s">
        <v>2582</v>
      </c>
      <c r="C1275" t="s">
        <v>1896</v>
      </c>
      <c r="D1275" t="s">
        <v>1896</v>
      </c>
      <c r="E1275" t="str">
        <f t="shared" si="39"/>
        <v>10/07/24</v>
      </c>
      <c r="F1275" t="str">
        <f t="shared" si="38"/>
        <v>10/07/24</v>
      </c>
      <c r="G1275" s="121">
        <v>0</v>
      </c>
    </row>
    <row r="1276" spans="1:7" x14ac:dyDescent="0.3">
      <c r="A1276" t="s">
        <v>1666</v>
      </c>
      <c r="B1276" t="s">
        <v>2589</v>
      </c>
      <c r="C1276" t="s">
        <v>1896</v>
      </c>
      <c r="D1276" t="s">
        <v>1867</v>
      </c>
      <c r="E1276" t="str">
        <f t="shared" si="39"/>
        <v>10/07/24</v>
      </c>
      <c r="F1276" t="str">
        <f t="shared" si="38"/>
        <v>11/07/24</v>
      </c>
      <c r="G1276" s="121">
        <v>1</v>
      </c>
    </row>
    <row r="1277" spans="1:7" x14ac:dyDescent="0.3">
      <c r="A1277" t="s">
        <v>1667</v>
      </c>
      <c r="B1277" t="s">
        <v>2578</v>
      </c>
      <c r="C1277" t="s">
        <v>1896</v>
      </c>
      <c r="D1277" t="s">
        <v>1896</v>
      </c>
      <c r="E1277" t="str">
        <f t="shared" si="39"/>
        <v>10/07/24</v>
      </c>
      <c r="F1277" t="str">
        <f t="shared" si="38"/>
        <v>10/07/24</v>
      </c>
      <c r="G1277" s="121">
        <v>1</v>
      </c>
    </row>
    <row r="1278" spans="1:7" x14ac:dyDescent="0.3">
      <c r="A1278" t="s">
        <v>1668</v>
      </c>
      <c r="B1278" t="s">
        <v>2590</v>
      </c>
      <c r="C1278" t="s">
        <v>1896</v>
      </c>
      <c r="D1278" t="s">
        <v>1896</v>
      </c>
      <c r="E1278" t="str">
        <f t="shared" si="39"/>
        <v>10/07/24</v>
      </c>
      <c r="F1278" t="str">
        <f t="shared" si="38"/>
        <v>10/07/24</v>
      </c>
      <c r="G1278" s="121">
        <v>1</v>
      </c>
    </row>
    <row r="1279" spans="1:7" x14ac:dyDescent="0.3">
      <c r="A1279" t="s">
        <v>1669</v>
      </c>
      <c r="B1279" t="s">
        <v>2236</v>
      </c>
      <c r="C1279" t="s">
        <v>1896</v>
      </c>
      <c r="D1279" t="s">
        <v>1867</v>
      </c>
      <c r="E1279" t="str">
        <f t="shared" si="39"/>
        <v>10/07/24</v>
      </c>
      <c r="F1279" t="str">
        <f t="shared" si="38"/>
        <v>11/07/24</v>
      </c>
      <c r="G1279" s="121">
        <v>1</v>
      </c>
    </row>
    <row r="1280" spans="1:7" x14ac:dyDescent="0.3">
      <c r="A1280" t="s">
        <v>1670</v>
      </c>
      <c r="B1280" t="s">
        <v>2237</v>
      </c>
      <c r="C1280" t="s">
        <v>1867</v>
      </c>
      <c r="D1280" t="s">
        <v>1867</v>
      </c>
      <c r="E1280" t="str">
        <f t="shared" si="39"/>
        <v>11/07/24</v>
      </c>
      <c r="F1280" t="str">
        <f t="shared" si="38"/>
        <v>11/07/24</v>
      </c>
      <c r="G1280" s="121">
        <v>1</v>
      </c>
    </row>
    <row r="1281" spans="1:7" x14ac:dyDescent="0.3">
      <c r="A1281" t="s">
        <v>1671</v>
      </c>
      <c r="B1281" t="s">
        <v>2224</v>
      </c>
      <c r="C1281" t="s">
        <v>1867</v>
      </c>
      <c r="D1281" t="s">
        <v>1867</v>
      </c>
      <c r="E1281" t="str">
        <f t="shared" si="39"/>
        <v>11/07/24</v>
      </c>
      <c r="F1281" t="str">
        <f t="shared" si="38"/>
        <v>11/07/24</v>
      </c>
      <c r="G1281" s="121">
        <v>1</v>
      </c>
    </row>
    <row r="1282" spans="1:7" x14ac:dyDescent="0.3">
      <c r="A1282" t="s">
        <v>1672</v>
      </c>
      <c r="B1282" t="s">
        <v>2582</v>
      </c>
      <c r="C1282" t="s">
        <v>1867</v>
      </c>
      <c r="D1282" t="s">
        <v>1867</v>
      </c>
      <c r="E1282" t="str">
        <f t="shared" si="39"/>
        <v>11/07/24</v>
      </c>
      <c r="F1282" t="str">
        <f t="shared" si="38"/>
        <v>11/07/24</v>
      </c>
      <c r="G1282" s="121">
        <v>1</v>
      </c>
    </row>
    <row r="1283" spans="1:7" x14ac:dyDescent="0.3">
      <c r="A1283" t="s">
        <v>1673</v>
      </c>
      <c r="B1283" t="s">
        <v>2591</v>
      </c>
      <c r="C1283" t="s">
        <v>1868</v>
      </c>
      <c r="D1283" t="s">
        <v>1869</v>
      </c>
      <c r="E1283" t="str">
        <f t="shared" si="39"/>
        <v>12/07/24</v>
      </c>
      <c r="F1283" t="str">
        <f t="shared" ref="F1283:F1298" si="40">RIGHT(D1283,8)</f>
        <v>15/07/24</v>
      </c>
      <c r="G1283" s="121">
        <v>0</v>
      </c>
    </row>
    <row r="1284" spans="1:7" x14ac:dyDescent="0.3">
      <c r="A1284" t="s">
        <v>1674</v>
      </c>
      <c r="B1284" t="s">
        <v>2578</v>
      </c>
      <c r="C1284" t="s">
        <v>1868</v>
      </c>
      <c r="D1284" t="s">
        <v>1868</v>
      </c>
      <c r="E1284" t="str">
        <f t="shared" ref="E1284:E1298" si="41">RIGHT(C1284,8)</f>
        <v>12/07/24</v>
      </c>
      <c r="F1284" t="str">
        <f t="shared" si="40"/>
        <v>12/07/24</v>
      </c>
      <c r="G1284" s="121">
        <v>0</v>
      </c>
    </row>
    <row r="1285" spans="1:7" x14ac:dyDescent="0.3">
      <c r="A1285" t="s">
        <v>1675</v>
      </c>
      <c r="B1285" t="s">
        <v>2592</v>
      </c>
      <c r="C1285" t="s">
        <v>1868</v>
      </c>
      <c r="D1285" t="s">
        <v>1868</v>
      </c>
      <c r="E1285" t="str">
        <f t="shared" si="41"/>
        <v>12/07/24</v>
      </c>
      <c r="F1285" t="str">
        <f t="shared" si="40"/>
        <v>12/07/24</v>
      </c>
      <c r="G1285" s="121">
        <v>0</v>
      </c>
    </row>
    <row r="1286" spans="1:7" x14ac:dyDescent="0.3">
      <c r="A1286" t="s">
        <v>1676</v>
      </c>
      <c r="B1286" t="s">
        <v>2593</v>
      </c>
      <c r="C1286" t="s">
        <v>1868</v>
      </c>
      <c r="D1286" t="s">
        <v>1868</v>
      </c>
      <c r="E1286" t="str">
        <f t="shared" si="41"/>
        <v>12/07/24</v>
      </c>
      <c r="F1286" t="str">
        <f t="shared" si="40"/>
        <v>12/07/24</v>
      </c>
      <c r="G1286" s="121">
        <v>0</v>
      </c>
    </row>
    <row r="1287" spans="1:7" x14ac:dyDescent="0.3">
      <c r="A1287" t="s">
        <v>1677</v>
      </c>
      <c r="B1287" t="s">
        <v>2237</v>
      </c>
      <c r="C1287" t="s">
        <v>1868</v>
      </c>
      <c r="D1287" t="s">
        <v>1869</v>
      </c>
      <c r="E1287" t="str">
        <f t="shared" si="41"/>
        <v>12/07/24</v>
      </c>
      <c r="F1287" t="str">
        <f t="shared" si="40"/>
        <v>15/07/24</v>
      </c>
      <c r="G1287" s="121">
        <v>0</v>
      </c>
    </row>
    <row r="1288" spans="1:7" x14ac:dyDescent="0.3">
      <c r="A1288" t="s">
        <v>1678</v>
      </c>
      <c r="B1288" t="s">
        <v>2594</v>
      </c>
      <c r="C1288" t="s">
        <v>1869</v>
      </c>
      <c r="D1288" t="s">
        <v>1869</v>
      </c>
      <c r="E1288" t="str">
        <f t="shared" si="41"/>
        <v>15/07/24</v>
      </c>
      <c r="F1288" t="str">
        <f t="shared" si="40"/>
        <v>15/07/24</v>
      </c>
      <c r="G1288" s="121">
        <v>0</v>
      </c>
    </row>
    <row r="1289" spans="1:7" x14ac:dyDescent="0.3">
      <c r="A1289" t="s">
        <v>1679</v>
      </c>
      <c r="B1289" t="s">
        <v>2582</v>
      </c>
      <c r="C1289" t="s">
        <v>1869</v>
      </c>
      <c r="D1289" t="s">
        <v>1869</v>
      </c>
      <c r="E1289" t="str">
        <f t="shared" si="41"/>
        <v>15/07/24</v>
      </c>
      <c r="F1289" t="str">
        <f t="shared" si="40"/>
        <v>15/07/24</v>
      </c>
      <c r="G1289" s="121">
        <v>0</v>
      </c>
    </row>
    <row r="1290" spans="1:7" x14ac:dyDescent="0.3">
      <c r="A1290" t="s">
        <v>1680</v>
      </c>
      <c r="B1290" t="s">
        <v>2250</v>
      </c>
      <c r="C1290" t="s">
        <v>1933</v>
      </c>
      <c r="D1290" t="s">
        <v>1823</v>
      </c>
      <c r="E1290" t="str">
        <f t="shared" si="41"/>
        <v>03/10/24</v>
      </c>
      <c r="F1290" t="str">
        <f t="shared" si="40"/>
        <v>25/10/24</v>
      </c>
      <c r="G1290" s="121">
        <v>0</v>
      </c>
    </row>
    <row r="1291" spans="1:7" x14ac:dyDescent="0.3">
      <c r="A1291" t="s">
        <v>1681</v>
      </c>
      <c r="B1291" t="s">
        <v>2251</v>
      </c>
      <c r="C1291" t="s">
        <v>1933</v>
      </c>
      <c r="D1291" t="s">
        <v>1948</v>
      </c>
      <c r="E1291" t="str">
        <f t="shared" si="41"/>
        <v>03/10/24</v>
      </c>
      <c r="F1291" t="str">
        <f t="shared" si="40"/>
        <v>15/10/24</v>
      </c>
      <c r="G1291" s="121">
        <v>0</v>
      </c>
    </row>
    <row r="1292" spans="1:7" x14ac:dyDescent="0.3">
      <c r="A1292" t="s">
        <v>1682</v>
      </c>
      <c r="B1292" t="s">
        <v>2252</v>
      </c>
      <c r="C1292" t="s">
        <v>1948</v>
      </c>
      <c r="D1292" t="s">
        <v>1823</v>
      </c>
      <c r="E1292" t="str">
        <f t="shared" si="41"/>
        <v>15/10/24</v>
      </c>
      <c r="F1292" t="str">
        <f t="shared" si="40"/>
        <v>25/10/24</v>
      </c>
      <c r="G1292" s="121">
        <v>0</v>
      </c>
    </row>
    <row r="1293" spans="1:7" x14ac:dyDescent="0.3">
      <c r="A1293" t="s">
        <v>1683</v>
      </c>
      <c r="B1293" t="s">
        <v>2595</v>
      </c>
      <c r="C1293" t="s">
        <v>1823</v>
      </c>
      <c r="D1293" t="s">
        <v>1949</v>
      </c>
      <c r="E1293" t="str">
        <f t="shared" si="41"/>
        <v>25/10/24</v>
      </c>
      <c r="F1293" t="str">
        <f t="shared" si="40"/>
        <v>28/11/24</v>
      </c>
      <c r="G1293" s="121">
        <v>0</v>
      </c>
    </row>
    <row r="1294" spans="1:7" x14ac:dyDescent="0.3">
      <c r="A1294" t="s">
        <v>1684</v>
      </c>
      <c r="B1294" t="s">
        <v>2596</v>
      </c>
      <c r="C1294" t="s">
        <v>1823</v>
      </c>
      <c r="D1294" t="s">
        <v>1950</v>
      </c>
      <c r="E1294" t="str">
        <f t="shared" si="41"/>
        <v>25/10/24</v>
      </c>
      <c r="F1294" t="str">
        <f t="shared" si="40"/>
        <v>11/11/24</v>
      </c>
      <c r="G1294" s="121">
        <v>0</v>
      </c>
    </row>
    <row r="1295" spans="1:7" x14ac:dyDescent="0.3">
      <c r="A1295" t="s">
        <v>1685</v>
      </c>
      <c r="B1295" t="s">
        <v>2597</v>
      </c>
      <c r="C1295" t="s">
        <v>1950</v>
      </c>
      <c r="D1295" t="s">
        <v>1949</v>
      </c>
      <c r="E1295" t="str">
        <f t="shared" si="41"/>
        <v>11/11/24</v>
      </c>
      <c r="F1295" t="str">
        <f t="shared" si="40"/>
        <v>28/11/24</v>
      </c>
      <c r="G1295" s="121">
        <v>0</v>
      </c>
    </row>
    <row r="1296" spans="1:7" x14ac:dyDescent="0.3">
      <c r="A1296" t="s">
        <v>1686</v>
      </c>
      <c r="B1296" t="s">
        <v>2598</v>
      </c>
      <c r="C1296" t="s">
        <v>1823</v>
      </c>
      <c r="D1296" t="s">
        <v>1713</v>
      </c>
      <c r="E1296" t="str">
        <f t="shared" si="41"/>
        <v>25/10/24</v>
      </c>
      <c r="F1296" t="str">
        <f t="shared" si="40"/>
        <v>13/12/24</v>
      </c>
      <c r="G1296" s="121">
        <v>0</v>
      </c>
    </row>
    <row r="1297" spans="1:7" x14ac:dyDescent="0.3">
      <c r="A1297" t="s">
        <v>1687</v>
      </c>
      <c r="B1297" t="s">
        <v>2599</v>
      </c>
      <c r="C1297" t="s">
        <v>1951</v>
      </c>
      <c r="D1297" t="s">
        <v>1713</v>
      </c>
      <c r="E1297" t="str">
        <f t="shared" si="41"/>
        <v>04/11/24</v>
      </c>
      <c r="F1297" t="str">
        <f t="shared" si="40"/>
        <v>13/12/24</v>
      </c>
      <c r="G1297" s="121">
        <v>0</v>
      </c>
    </row>
    <row r="1298" spans="1:7" x14ac:dyDescent="0.3">
      <c r="A1298" t="s">
        <v>1688</v>
      </c>
      <c r="B1298" t="s">
        <v>2600</v>
      </c>
      <c r="C1298" t="s">
        <v>1823</v>
      </c>
      <c r="D1298" t="s">
        <v>1713</v>
      </c>
      <c r="E1298" t="str">
        <f t="shared" si="41"/>
        <v>25/10/24</v>
      </c>
      <c r="F1298" t="str">
        <f t="shared" si="40"/>
        <v>13/12/24</v>
      </c>
      <c r="G1298" s="121">
        <v>0</v>
      </c>
    </row>
  </sheetData>
  <autoFilter ref="A1:F1298" xr:uid="{16FDB26E-BC61-4503-BB9A-91557602A636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6"/>
  <sheetViews>
    <sheetView topLeftCell="A148" workbookViewId="0">
      <selection activeCell="F4" sqref="F4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444</v>
      </c>
      <c r="B1" t="s">
        <v>445</v>
      </c>
      <c r="C1" t="s">
        <v>431</v>
      </c>
      <c r="D1" t="s">
        <v>436</v>
      </c>
      <c r="E1" t="s">
        <v>452</v>
      </c>
      <c r="F1" t="s">
        <v>442</v>
      </c>
    </row>
    <row r="2" spans="1:6" x14ac:dyDescent="0.3">
      <c r="A2" t="s">
        <v>429</v>
      </c>
      <c r="B2" t="s">
        <v>446</v>
      </c>
      <c r="C2" t="s">
        <v>450</v>
      </c>
      <c r="D2" t="s">
        <v>443</v>
      </c>
      <c r="E2" t="s">
        <v>453</v>
      </c>
      <c r="F2" t="s">
        <v>462</v>
      </c>
    </row>
    <row r="3" spans="1:6" x14ac:dyDescent="0.3">
      <c r="A3" t="s">
        <v>428</v>
      </c>
      <c r="B3" t="s">
        <v>447</v>
      </c>
      <c r="C3" t="s">
        <v>451</v>
      </c>
      <c r="D3">
        <v>14</v>
      </c>
      <c r="E3" t="s">
        <v>453</v>
      </c>
      <c r="F3" t="s">
        <v>463</v>
      </c>
    </row>
    <row r="4" spans="1:6" x14ac:dyDescent="0.3">
      <c r="B4" t="s">
        <v>427</v>
      </c>
      <c r="E4" t="s">
        <v>454</v>
      </c>
    </row>
    <row r="5" spans="1:6" x14ac:dyDescent="0.3">
      <c r="B5" t="s">
        <v>448</v>
      </c>
      <c r="E5" t="s">
        <v>453</v>
      </c>
    </row>
    <row r="6" spans="1:6" x14ac:dyDescent="0.3">
      <c r="B6" t="s">
        <v>449</v>
      </c>
      <c r="E6" t="s">
        <v>453</v>
      </c>
    </row>
    <row r="7" spans="1:6" x14ac:dyDescent="0.3">
      <c r="B7" t="s">
        <v>430</v>
      </c>
      <c r="E7" t="s">
        <v>454</v>
      </c>
    </row>
    <row r="8" spans="1:6" x14ac:dyDescent="0.3">
      <c r="B8" t="s">
        <v>426</v>
      </c>
      <c r="E8" t="s">
        <v>454</v>
      </c>
    </row>
    <row r="9" spans="1:6" x14ac:dyDescent="0.3">
      <c r="E9" t="s">
        <v>455</v>
      </c>
    </row>
    <row r="10" spans="1:6" x14ac:dyDescent="0.3">
      <c r="E10" t="s">
        <v>454</v>
      </c>
    </row>
    <row r="11" spans="1:6" x14ac:dyDescent="0.3">
      <c r="E11" t="s">
        <v>454</v>
      </c>
    </row>
    <row r="12" spans="1:6" x14ac:dyDescent="0.3">
      <c r="E12" t="s">
        <v>453</v>
      </c>
    </row>
    <row r="13" spans="1:6" x14ac:dyDescent="0.3">
      <c r="E13" t="s">
        <v>456</v>
      </c>
    </row>
    <row r="14" spans="1:6" x14ac:dyDescent="0.3">
      <c r="E14" t="s">
        <v>456</v>
      </c>
    </row>
    <row r="15" spans="1:6" x14ac:dyDescent="0.3">
      <c r="E15" t="s">
        <v>456</v>
      </c>
    </row>
    <row r="16" spans="1:6" x14ac:dyDescent="0.3">
      <c r="E16" t="s">
        <v>455</v>
      </c>
    </row>
    <row r="17" spans="5:5" x14ac:dyDescent="0.3">
      <c r="E17" t="s">
        <v>453</v>
      </c>
    </row>
    <row r="18" spans="5:5" x14ac:dyDescent="0.3">
      <c r="E18" t="s">
        <v>453</v>
      </c>
    </row>
    <row r="19" spans="5:5" x14ac:dyDescent="0.3">
      <c r="E19" t="s">
        <v>453</v>
      </c>
    </row>
    <row r="20" spans="5:5" x14ac:dyDescent="0.3">
      <c r="E20" t="s">
        <v>453</v>
      </c>
    </row>
    <row r="21" spans="5:5" x14ac:dyDescent="0.3">
      <c r="E21" t="s">
        <v>456</v>
      </c>
    </row>
    <row r="22" spans="5:5" x14ac:dyDescent="0.3">
      <c r="E22" t="s">
        <v>456</v>
      </c>
    </row>
    <row r="23" spans="5:5" x14ac:dyDescent="0.3">
      <c r="E23" t="s">
        <v>453</v>
      </c>
    </row>
    <row r="24" spans="5:5" x14ac:dyDescent="0.3">
      <c r="E24" t="s">
        <v>453</v>
      </c>
    </row>
    <row r="25" spans="5:5" x14ac:dyDescent="0.3">
      <c r="E25" t="s">
        <v>453</v>
      </c>
    </row>
    <row r="26" spans="5:5" x14ac:dyDescent="0.3">
      <c r="E26" t="s">
        <v>454</v>
      </c>
    </row>
    <row r="27" spans="5:5" x14ac:dyDescent="0.3">
      <c r="E27" t="s">
        <v>454</v>
      </c>
    </row>
    <row r="28" spans="5:5" x14ac:dyDescent="0.3">
      <c r="E28" t="s">
        <v>455</v>
      </c>
    </row>
    <row r="29" spans="5:5" x14ac:dyDescent="0.3">
      <c r="E29" t="s">
        <v>455</v>
      </c>
    </row>
    <row r="30" spans="5:5" x14ac:dyDescent="0.3">
      <c r="E30" t="s">
        <v>454</v>
      </c>
    </row>
    <row r="31" spans="5:5" x14ac:dyDescent="0.3">
      <c r="E31" t="s">
        <v>454</v>
      </c>
    </row>
    <row r="32" spans="5:5" x14ac:dyDescent="0.3">
      <c r="E32" t="s">
        <v>454</v>
      </c>
    </row>
    <row r="33" spans="5:5" x14ac:dyDescent="0.3">
      <c r="E33" t="s">
        <v>454</v>
      </c>
    </row>
    <row r="34" spans="5:5" x14ac:dyDescent="0.3">
      <c r="E34" t="s">
        <v>453</v>
      </c>
    </row>
    <row r="35" spans="5:5" x14ac:dyDescent="0.3">
      <c r="E35" t="s">
        <v>453</v>
      </c>
    </row>
    <row r="36" spans="5:5" x14ac:dyDescent="0.3">
      <c r="E36" t="s">
        <v>454</v>
      </c>
    </row>
    <row r="37" spans="5:5" x14ac:dyDescent="0.3">
      <c r="E37" t="s">
        <v>454</v>
      </c>
    </row>
    <row r="38" spans="5:5" x14ac:dyDescent="0.3">
      <c r="E38" t="s">
        <v>454</v>
      </c>
    </row>
    <row r="39" spans="5:5" x14ac:dyDescent="0.3">
      <c r="E39" t="s">
        <v>453</v>
      </c>
    </row>
    <row r="40" spans="5:5" x14ac:dyDescent="0.3">
      <c r="E40" t="s">
        <v>457</v>
      </c>
    </row>
    <row r="41" spans="5:5" x14ac:dyDescent="0.3">
      <c r="E41" t="s">
        <v>457</v>
      </c>
    </row>
    <row r="42" spans="5:5" x14ac:dyDescent="0.3">
      <c r="E42" t="s">
        <v>457</v>
      </c>
    </row>
    <row r="43" spans="5:5" x14ac:dyDescent="0.3">
      <c r="E43" t="s">
        <v>453</v>
      </c>
    </row>
    <row r="44" spans="5:5" x14ac:dyDescent="0.3">
      <c r="E44" t="s">
        <v>453</v>
      </c>
    </row>
    <row r="45" spans="5:5" x14ac:dyDescent="0.3">
      <c r="E45" t="s">
        <v>455</v>
      </c>
    </row>
    <row r="46" spans="5:5" x14ac:dyDescent="0.3">
      <c r="E46" t="s">
        <v>455</v>
      </c>
    </row>
    <row r="47" spans="5:5" x14ac:dyDescent="0.3">
      <c r="E47" t="s">
        <v>455</v>
      </c>
    </row>
    <row r="48" spans="5:5" x14ac:dyDescent="0.3">
      <c r="E48" t="s">
        <v>455</v>
      </c>
    </row>
    <row r="49" spans="5:5" x14ac:dyDescent="0.3">
      <c r="E49" t="s">
        <v>454</v>
      </c>
    </row>
    <row r="50" spans="5:5" x14ac:dyDescent="0.3">
      <c r="E50" t="s">
        <v>454</v>
      </c>
    </row>
    <row r="51" spans="5:5" x14ac:dyDescent="0.3">
      <c r="E51" t="s">
        <v>453</v>
      </c>
    </row>
    <row r="52" spans="5:5" x14ac:dyDescent="0.3">
      <c r="E52" t="s">
        <v>453</v>
      </c>
    </row>
    <row r="53" spans="5:5" x14ac:dyDescent="0.3">
      <c r="E53" t="s">
        <v>454</v>
      </c>
    </row>
    <row r="54" spans="5:5" x14ac:dyDescent="0.3">
      <c r="E54" t="s">
        <v>454</v>
      </c>
    </row>
    <row r="55" spans="5:5" x14ac:dyDescent="0.3">
      <c r="E55" t="s">
        <v>454</v>
      </c>
    </row>
    <row r="56" spans="5:5" x14ac:dyDescent="0.3">
      <c r="E56" t="s">
        <v>454</v>
      </c>
    </row>
    <row r="57" spans="5:5" x14ac:dyDescent="0.3">
      <c r="E57" t="s">
        <v>454</v>
      </c>
    </row>
    <row r="58" spans="5:5" x14ac:dyDescent="0.3">
      <c r="E58" t="s">
        <v>454</v>
      </c>
    </row>
    <row r="59" spans="5:5" x14ac:dyDescent="0.3">
      <c r="E59" t="s">
        <v>454</v>
      </c>
    </row>
    <row r="60" spans="5:5" x14ac:dyDescent="0.3">
      <c r="E60" t="s">
        <v>454</v>
      </c>
    </row>
    <row r="61" spans="5:5" x14ac:dyDescent="0.3">
      <c r="E61" t="s">
        <v>455</v>
      </c>
    </row>
    <row r="62" spans="5:5" x14ac:dyDescent="0.3">
      <c r="E62" t="s">
        <v>455</v>
      </c>
    </row>
    <row r="63" spans="5:5" x14ac:dyDescent="0.3">
      <c r="E63" t="s">
        <v>455</v>
      </c>
    </row>
    <row r="64" spans="5:5" x14ac:dyDescent="0.3">
      <c r="E64" t="s">
        <v>455</v>
      </c>
    </row>
    <row r="65" spans="5:5" x14ac:dyDescent="0.3">
      <c r="E65" t="s">
        <v>455</v>
      </c>
    </row>
    <row r="66" spans="5:5" x14ac:dyDescent="0.3">
      <c r="E66" t="s">
        <v>455</v>
      </c>
    </row>
    <row r="67" spans="5:5" x14ac:dyDescent="0.3">
      <c r="E67" t="s">
        <v>455</v>
      </c>
    </row>
    <row r="68" spans="5:5" x14ac:dyDescent="0.3">
      <c r="E68" t="s">
        <v>457</v>
      </c>
    </row>
    <row r="69" spans="5:5" x14ac:dyDescent="0.3">
      <c r="E69" t="s">
        <v>457</v>
      </c>
    </row>
    <row r="70" spans="5:5" x14ac:dyDescent="0.3">
      <c r="E70" t="s">
        <v>457</v>
      </c>
    </row>
    <row r="71" spans="5:5" x14ac:dyDescent="0.3">
      <c r="E71" t="s">
        <v>457</v>
      </c>
    </row>
    <row r="72" spans="5:5" x14ac:dyDescent="0.3">
      <c r="E72" t="s">
        <v>454</v>
      </c>
    </row>
    <row r="73" spans="5:5" x14ac:dyDescent="0.3">
      <c r="E73" t="s">
        <v>454</v>
      </c>
    </row>
    <row r="74" spans="5:5" x14ac:dyDescent="0.3">
      <c r="E74" t="s">
        <v>455</v>
      </c>
    </row>
    <row r="75" spans="5:5" x14ac:dyDescent="0.3">
      <c r="E75" t="s">
        <v>455</v>
      </c>
    </row>
    <row r="76" spans="5:5" x14ac:dyDescent="0.3">
      <c r="E76" t="s">
        <v>455</v>
      </c>
    </row>
    <row r="77" spans="5:5" x14ac:dyDescent="0.3">
      <c r="E77" t="s">
        <v>455</v>
      </c>
    </row>
    <row r="78" spans="5:5" x14ac:dyDescent="0.3">
      <c r="E78" t="s">
        <v>454</v>
      </c>
    </row>
    <row r="79" spans="5:5" x14ac:dyDescent="0.3">
      <c r="E79" t="s">
        <v>453</v>
      </c>
    </row>
    <row r="80" spans="5:5" x14ac:dyDescent="0.3">
      <c r="E80" t="s">
        <v>454</v>
      </c>
    </row>
    <row r="81" spans="5:5" x14ac:dyDescent="0.3">
      <c r="E81" t="s">
        <v>454</v>
      </c>
    </row>
    <row r="82" spans="5:5" x14ac:dyDescent="0.3">
      <c r="E82" t="s">
        <v>454</v>
      </c>
    </row>
    <row r="83" spans="5:5" x14ac:dyDescent="0.3">
      <c r="E83" t="s">
        <v>454</v>
      </c>
    </row>
    <row r="84" spans="5:5" x14ac:dyDescent="0.3">
      <c r="E84" t="s">
        <v>456</v>
      </c>
    </row>
    <row r="85" spans="5:5" x14ac:dyDescent="0.3">
      <c r="E85" t="s">
        <v>456</v>
      </c>
    </row>
    <row r="86" spans="5:5" x14ac:dyDescent="0.3">
      <c r="E86" t="s">
        <v>453</v>
      </c>
    </row>
    <row r="87" spans="5:5" x14ac:dyDescent="0.3">
      <c r="E87" t="s">
        <v>453</v>
      </c>
    </row>
    <row r="88" spans="5:5" x14ac:dyDescent="0.3">
      <c r="E88" t="s">
        <v>453</v>
      </c>
    </row>
    <row r="89" spans="5:5" x14ac:dyDescent="0.3">
      <c r="E89" t="s">
        <v>456</v>
      </c>
    </row>
    <row r="90" spans="5:5" x14ac:dyDescent="0.3">
      <c r="E90" t="s">
        <v>456</v>
      </c>
    </row>
    <row r="91" spans="5:5" x14ac:dyDescent="0.3">
      <c r="E91" t="s">
        <v>455</v>
      </c>
    </row>
    <row r="92" spans="5:5" x14ac:dyDescent="0.3">
      <c r="E92" t="s">
        <v>455</v>
      </c>
    </row>
    <row r="93" spans="5:5" x14ac:dyDescent="0.3">
      <c r="E93" t="s">
        <v>455</v>
      </c>
    </row>
    <row r="94" spans="5:5" x14ac:dyDescent="0.3">
      <c r="E94" t="s">
        <v>455</v>
      </c>
    </row>
    <row r="95" spans="5:5" x14ac:dyDescent="0.3">
      <c r="E95" t="s">
        <v>455</v>
      </c>
    </row>
    <row r="96" spans="5:5" x14ac:dyDescent="0.3">
      <c r="E96" t="s">
        <v>455</v>
      </c>
    </row>
    <row r="97" spans="5:5" x14ac:dyDescent="0.3">
      <c r="E97" t="s">
        <v>455</v>
      </c>
    </row>
    <row r="98" spans="5:5" x14ac:dyDescent="0.3">
      <c r="E98" t="s">
        <v>455</v>
      </c>
    </row>
    <row r="99" spans="5:5" x14ac:dyDescent="0.3">
      <c r="E99" t="s">
        <v>455</v>
      </c>
    </row>
    <row r="100" spans="5:5" x14ac:dyDescent="0.3">
      <c r="E100" t="s">
        <v>455</v>
      </c>
    </row>
    <row r="101" spans="5:5" x14ac:dyDescent="0.3">
      <c r="E101" t="s">
        <v>455</v>
      </c>
    </row>
    <row r="102" spans="5:5" x14ac:dyDescent="0.3">
      <c r="E102" t="s">
        <v>455</v>
      </c>
    </row>
    <row r="103" spans="5:5" x14ac:dyDescent="0.3">
      <c r="E103" t="s">
        <v>455</v>
      </c>
    </row>
    <row r="104" spans="5:5" x14ac:dyDescent="0.3">
      <c r="E104" t="s">
        <v>455</v>
      </c>
    </row>
    <row r="105" spans="5:5" x14ac:dyDescent="0.3">
      <c r="E105" t="s">
        <v>453</v>
      </c>
    </row>
    <row r="106" spans="5:5" x14ac:dyDescent="0.3">
      <c r="E106" t="s">
        <v>453</v>
      </c>
    </row>
    <row r="107" spans="5:5" x14ac:dyDescent="0.3">
      <c r="E107" t="s">
        <v>453</v>
      </c>
    </row>
    <row r="108" spans="5:5" x14ac:dyDescent="0.3">
      <c r="E108" t="s">
        <v>453</v>
      </c>
    </row>
    <row r="109" spans="5:5" x14ac:dyDescent="0.3">
      <c r="E109" t="s">
        <v>455</v>
      </c>
    </row>
    <row r="110" spans="5:5" x14ac:dyDescent="0.3">
      <c r="E110" t="s">
        <v>453</v>
      </c>
    </row>
    <row r="111" spans="5:5" x14ac:dyDescent="0.3">
      <c r="E111" t="s">
        <v>453</v>
      </c>
    </row>
    <row r="112" spans="5:5" x14ac:dyDescent="0.3">
      <c r="E112" t="s">
        <v>453</v>
      </c>
    </row>
    <row r="113" spans="5:5" x14ac:dyDescent="0.3">
      <c r="E113" t="s">
        <v>454</v>
      </c>
    </row>
    <row r="114" spans="5:5" x14ac:dyDescent="0.3">
      <c r="E114" t="s">
        <v>453</v>
      </c>
    </row>
    <row r="115" spans="5:5" x14ac:dyDescent="0.3">
      <c r="E115" t="s">
        <v>453</v>
      </c>
    </row>
    <row r="116" spans="5:5" x14ac:dyDescent="0.3">
      <c r="E116" t="s">
        <v>453</v>
      </c>
    </row>
    <row r="117" spans="5:5" x14ac:dyDescent="0.3">
      <c r="E117" t="s">
        <v>453</v>
      </c>
    </row>
    <row r="118" spans="5:5" x14ac:dyDescent="0.3">
      <c r="E118" t="s">
        <v>453</v>
      </c>
    </row>
    <row r="119" spans="5:5" x14ac:dyDescent="0.3">
      <c r="E119" t="s">
        <v>454</v>
      </c>
    </row>
    <row r="120" spans="5:5" x14ac:dyDescent="0.3">
      <c r="E120" t="s">
        <v>454</v>
      </c>
    </row>
    <row r="121" spans="5:5" x14ac:dyDescent="0.3">
      <c r="E121" t="s">
        <v>456</v>
      </c>
    </row>
    <row r="122" spans="5:5" x14ac:dyDescent="0.3">
      <c r="E122" t="s">
        <v>456</v>
      </c>
    </row>
    <row r="123" spans="5:5" x14ac:dyDescent="0.3">
      <c r="E123" t="s">
        <v>456</v>
      </c>
    </row>
    <row r="124" spans="5:5" x14ac:dyDescent="0.3">
      <c r="E124" t="s">
        <v>457</v>
      </c>
    </row>
    <row r="125" spans="5:5" x14ac:dyDescent="0.3">
      <c r="E125" t="s">
        <v>457</v>
      </c>
    </row>
    <row r="126" spans="5:5" x14ac:dyDescent="0.3">
      <c r="E126" t="s">
        <v>457</v>
      </c>
    </row>
    <row r="127" spans="5:5" x14ac:dyDescent="0.3">
      <c r="E127" t="s">
        <v>457</v>
      </c>
    </row>
    <row r="128" spans="5:5" x14ac:dyDescent="0.3">
      <c r="E128" t="s">
        <v>457</v>
      </c>
    </row>
    <row r="129" spans="5:5" x14ac:dyDescent="0.3">
      <c r="E129" t="s">
        <v>457</v>
      </c>
    </row>
    <row r="130" spans="5:5" x14ac:dyDescent="0.3">
      <c r="E130" t="s">
        <v>458</v>
      </c>
    </row>
    <row r="131" spans="5:5" x14ac:dyDescent="0.3">
      <c r="E131" t="s">
        <v>454</v>
      </c>
    </row>
    <row r="132" spans="5:5" x14ac:dyDescent="0.3">
      <c r="E132" t="s">
        <v>453</v>
      </c>
    </row>
    <row r="133" spans="5:5" x14ac:dyDescent="0.3">
      <c r="E133" t="s">
        <v>456</v>
      </c>
    </row>
    <row r="134" spans="5:5" x14ac:dyDescent="0.3">
      <c r="E134" t="s">
        <v>454</v>
      </c>
    </row>
    <row r="135" spans="5:5" x14ac:dyDescent="0.3">
      <c r="E135" t="s">
        <v>457</v>
      </c>
    </row>
    <row r="136" spans="5:5" x14ac:dyDescent="0.3">
      <c r="E136" t="s">
        <v>457</v>
      </c>
    </row>
    <row r="137" spans="5:5" x14ac:dyDescent="0.3">
      <c r="E137" t="s">
        <v>458</v>
      </c>
    </row>
    <row r="138" spans="5:5" x14ac:dyDescent="0.3">
      <c r="E138" t="s">
        <v>454</v>
      </c>
    </row>
    <row r="139" spans="5:5" x14ac:dyDescent="0.3">
      <c r="E139" t="s">
        <v>453</v>
      </c>
    </row>
    <row r="140" spans="5:5" x14ac:dyDescent="0.3">
      <c r="E140" t="s">
        <v>458</v>
      </c>
    </row>
    <row r="141" spans="5:5" x14ac:dyDescent="0.3">
      <c r="E141" t="s">
        <v>454</v>
      </c>
    </row>
    <row r="142" spans="5:5" x14ac:dyDescent="0.3">
      <c r="E142" t="s">
        <v>454</v>
      </c>
    </row>
    <row r="143" spans="5:5" x14ac:dyDescent="0.3">
      <c r="E143" t="s">
        <v>454</v>
      </c>
    </row>
    <row r="144" spans="5:5" x14ac:dyDescent="0.3">
      <c r="E144" t="s">
        <v>454</v>
      </c>
    </row>
    <row r="145" spans="5:5" x14ac:dyDescent="0.3">
      <c r="E145" t="s">
        <v>458</v>
      </c>
    </row>
    <row r="146" spans="5:5" x14ac:dyDescent="0.3">
      <c r="E146" t="s">
        <v>455</v>
      </c>
    </row>
    <row r="147" spans="5:5" x14ac:dyDescent="0.3">
      <c r="E147" t="s">
        <v>453</v>
      </c>
    </row>
    <row r="148" spans="5:5" x14ac:dyDescent="0.3">
      <c r="E148" t="s">
        <v>456</v>
      </c>
    </row>
    <row r="149" spans="5:5" x14ac:dyDescent="0.3">
      <c r="E149" t="s">
        <v>456</v>
      </c>
    </row>
    <row r="150" spans="5:5" x14ac:dyDescent="0.3">
      <c r="E150" t="s">
        <v>454</v>
      </c>
    </row>
    <row r="151" spans="5:5" x14ac:dyDescent="0.3">
      <c r="E151" t="s">
        <v>454</v>
      </c>
    </row>
    <row r="152" spans="5:5" x14ac:dyDescent="0.3">
      <c r="E152" t="s">
        <v>454</v>
      </c>
    </row>
    <row r="153" spans="5:5" x14ac:dyDescent="0.3">
      <c r="E153" t="s">
        <v>455</v>
      </c>
    </row>
    <row r="154" spans="5:5" x14ac:dyDescent="0.3">
      <c r="E154" t="s">
        <v>459</v>
      </c>
    </row>
    <row r="155" spans="5:5" x14ac:dyDescent="0.3">
      <c r="E155" t="s">
        <v>460</v>
      </c>
    </row>
    <row r="156" spans="5:5" x14ac:dyDescent="0.3">
      <c r="E156" t="s">
        <v>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5" t="s">
        <v>52</v>
      </c>
      <c r="BK2" s="126"/>
      <c r="BL2" s="127"/>
      <c r="BM2" s="52">
        <v>2</v>
      </c>
      <c r="BN2" s="125" t="s">
        <v>53</v>
      </c>
      <c r="BO2" s="126"/>
      <c r="BP2" s="127"/>
      <c r="BQ2" s="52">
        <v>0</v>
      </c>
      <c r="BR2" s="128" t="s">
        <v>54</v>
      </c>
      <c r="BS2" s="129"/>
      <c r="BT2" s="129"/>
      <c r="BU2" s="129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57</v>
      </c>
      <c r="S3" s="124"/>
      <c r="T3" s="124"/>
      <c r="U3" s="124"/>
      <c r="V3" s="124"/>
      <c r="W3" s="124"/>
      <c r="X3" s="124"/>
      <c r="Y3" s="124" t="s">
        <v>58</v>
      </c>
      <c r="Z3" s="124"/>
      <c r="AA3" s="124"/>
      <c r="AB3" s="124"/>
      <c r="AC3" s="124"/>
      <c r="AD3" s="124"/>
      <c r="AE3" s="124"/>
      <c r="AF3" s="124" t="s">
        <v>184</v>
      </c>
      <c r="AG3" s="124"/>
      <c r="AH3" s="124"/>
      <c r="AI3" s="124"/>
      <c r="AJ3" s="124"/>
      <c r="AK3" s="124"/>
      <c r="AL3" s="124"/>
      <c r="AM3" s="124" t="s">
        <v>185</v>
      </c>
      <c r="AN3" s="124"/>
      <c r="AO3" s="124"/>
      <c r="AP3" s="124"/>
      <c r="AQ3" s="124"/>
      <c r="AR3" s="124"/>
      <c r="AS3" s="124"/>
      <c r="AT3" s="124" t="s">
        <v>186</v>
      </c>
      <c r="AU3" s="124"/>
      <c r="AV3" s="124"/>
      <c r="AW3" s="124"/>
      <c r="AX3" s="124"/>
      <c r="AY3" s="124"/>
      <c r="AZ3" s="124"/>
      <c r="BA3" s="123" t="s">
        <v>343</v>
      </c>
      <c r="BB3" s="123"/>
      <c r="BC3" s="123"/>
      <c r="BD3" s="123"/>
      <c r="BE3" s="123"/>
      <c r="BF3" s="123"/>
      <c r="BG3" s="123"/>
      <c r="BH3" s="124" t="s">
        <v>344</v>
      </c>
      <c r="BI3" s="124"/>
      <c r="BJ3" s="124"/>
      <c r="BK3" s="124"/>
      <c r="BL3" s="124"/>
      <c r="BM3" s="124"/>
      <c r="BN3" s="124"/>
      <c r="BO3" s="124" t="s">
        <v>344</v>
      </c>
      <c r="BP3" s="124"/>
      <c r="BQ3" s="124"/>
      <c r="BR3" s="124"/>
      <c r="BS3" s="124"/>
      <c r="BT3" s="124"/>
      <c r="BU3" s="124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44" t="s">
        <v>262</v>
      </c>
      <c r="C2" s="145"/>
      <c r="D2" s="145"/>
      <c r="E2" s="146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25" t="s">
        <v>52</v>
      </c>
      <c r="T2" s="126"/>
      <c r="U2" s="127"/>
      <c r="V2" s="52">
        <v>2</v>
      </c>
      <c r="W2" s="125" t="s">
        <v>53</v>
      </c>
      <c r="X2" s="126"/>
      <c r="Y2" s="127"/>
      <c r="Z2" s="52">
        <v>0</v>
      </c>
      <c r="AA2" s="125" t="s">
        <v>54</v>
      </c>
      <c r="AB2" s="126"/>
      <c r="AC2" s="126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55</v>
      </c>
      <c r="S3" s="124"/>
      <c r="T3" s="124"/>
      <c r="U3" s="124"/>
      <c r="V3" s="124"/>
      <c r="W3" s="124"/>
      <c r="X3" s="124"/>
      <c r="Y3" s="124" t="s">
        <v>56</v>
      </c>
      <c r="Z3" s="124"/>
      <c r="AA3" s="124"/>
      <c r="AB3" s="124"/>
      <c r="AC3" s="124"/>
      <c r="AD3" s="124"/>
      <c r="AE3" s="124"/>
      <c r="AF3" s="123" t="s">
        <v>57</v>
      </c>
      <c r="AG3" s="123"/>
      <c r="AH3" s="123"/>
      <c r="AI3" s="123"/>
      <c r="AJ3" s="123"/>
      <c r="AK3" s="123"/>
      <c r="AL3" s="123"/>
      <c r="AM3" s="124" t="s">
        <v>58</v>
      </c>
      <c r="AN3" s="124"/>
      <c r="AO3" s="124"/>
      <c r="AP3" s="124"/>
      <c r="AQ3" s="124"/>
      <c r="AR3" s="124"/>
      <c r="AS3" s="124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5" t="s">
        <v>52</v>
      </c>
      <c r="AV2" s="126"/>
      <c r="AW2" s="127"/>
      <c r="AX2" s="52">
        <v>2</v>
      </c>
      <c r="AY2" s="125" t="s">
        <v>53</v>
      </c>
      <c r="AZ2" s="126"/>
      <c r="BA2" s="127"/>
      <c r="BB2" s="52">
        <v>0</v>
      </c>
      <c r="BC2" s="125" t="s">
        <v>54</v>
      </c>
      <c r="BD2" s="126"/>
      <c r="BE2" s="126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57</v>
      </c>
      <c r="S3" s="124"/>
      <c r="T3" s="124"/>
      <c r="U3" s="124"/>
      <c r="V3" s="124"/>
      <c r="W3" s="124"/>
      <c r="X3" s="124"/>
      <c r="Y3" s="124" t="s">
        <v>58</v>
      </c>
      <c r="Z3" s="124"/>
      <c r="AA3" s="124"/>
      <c r="AB3" s="124"/>
      <c r="AC3" s="124"/>
      <c r="AD3" s="124"/>
      <c r="AE3" s="124"/>
      <c r="AF3" s="123" t="s">
        <v>184</v>
      </c>
      <c r="AG3" s="123"/>
      <c r="AH3" s="123"/>
      <c r="AI3" s="123"/>
      <c r="AJ3" s="123"/>
      <c r="AK3" s="123"/>
      <c r="AL3" s="123"/>
      <c r="AM3" s="124" t="s">
        <v>185</v>
      </c>
      <c r="AN3" s="124"/>
      <c r="AO3" s="124"/>
      <c r="AP3" s="124"/>
      <c r="AQ3" s="124"/>
      <c r="AR3" s="124"/>
      <c r="AS3" s="124"/>
      <c r="AT3" s="124" t="s">
        <v>186</v>
      </c>
      <c r="AU3" s="124"/>
      <c r="AV3" s="124"/>
      <c r="AW3" s="124"/>
      <c r="AX3" s="124"/>
      <c r="AY3" s="124"/>
      <c r="AZ3" s="124"/>
      <c r="BA3" s="124" t="s">
        <v>186</v>
      </c>
      <c r="BB3" s="124"/>
      <c r="BC3" s="124"/>
      <c r="BD3" s="124"/>
      <c r="BE3" s="124"/>
      <c r="BF3" s="124"/>
      <c r="BG3" s="124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25" t="s">
        <v>52</v>
      </c>
      <c r="T2" s="126"/>
      <c r="U2" s="127"/>
      <c r="V2" s="52">
        <v>2</v>
      </c>
      <c r="W2" s="125" t="s">
        <v>53</v>
      </c>
      <c r="X2" s="126"/>
      <c r="Y2" s="127"/>
      <c r="Z2" s="52">
        <v>0</v>
      </c>
      <c r="AA2" s="125" t="s">
        <v>54</v>
      </c>
      <c r="AB2" s="126"/>
      <c r="AC2" s="126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57</v>
      </c>
      <c r="S3" s="124"/>
      <c r="T3" s="124"/>
      <c r="U3" s="124"/>
      <c r="V3" s="124"/>
      <c r="W3" s="124"/>
      <c r="X3" s="124"/>
      <c r="Y3" s="123" t="s">
        <v>58</v>
      </c>
      <c r="Z3" s="123"/>
      <c r="AA3" s="123"/>
      <c r="AB3" s="123"/>
      <c r="AC3" s="123"/>
      <c r="AD3" s="123"/>
      <c r="AE3" s="123"/>
      <c r="AF3" s="124" t="s">
        <v>184</v>
      </c>
      <c r="AG3" s="124"/>
      <c r="AH3" s="124"/>
      <c r="AI3" s="124"/>
      <c r="AJ3" s="124"/>
      <c r="AK3" s="124"/>
      <c r="AL3" s="124"/>
      <c r="AM3" s="124" t="s">
        <v>184</v>
      </c>
      <c r="AN3" s="124"/>
      <c r="AO3" s="124"/>
      <c r="AP3" s="124"/>
      <c r="AQ3" s="124"/>
      <c r="AR3" s="124"/>
      <c r="AS3" s="124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25" t="s">
        <v>52</v>
      </c>
      <c r="AH2" s="126"/>
      <c r="AI2" s="127"/>
      <c r="AJ2" s="52">
        <v>2</v>
      </c>
      <c r="AK2" s="125" t="s">
        <v>53</v>
      </c>
      <c r="AL2" s="126"/>
      <c r="AM2" s="127"/>
      <c r="AN2" s="52">
        <v>0</v>
      </c>
      <c r="AO2" s="125" t="s">
        <v>54</v>
      </c>
      <c r="AP2" s="126"/>
      <c r="AQ2" s="126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57</v>
      </c>
      <c r="S3" s="124"/>
      <c r="T3" s="124"/>
      <c r="U3" s="124"/>
      <c r="V3" s="124"/>
      <c r="W3" s="124"/>
      <c r="X3" s="124"/>
      <c r="Y3" s="124" t="s">
        <v>58</v>
      </c>
      <c r="Z3" s="124"/>
      <c r="AA3" s="124"/>
      <c r="AB3" s="124"/>
      <c r="AC3" s="124"/>
      <c r="AD3" s="124"/>
      <c r="AE3" s="124"/>
      <c r="AF3" s="123" t="s">
        <v>184</v>
      </c>
      <c r="AG3" s="123"/>
      <c r="AH3" s="123"/>
      <c r="AI3" s="123"/>
      <c r="AJ3" s="123"/>
      <c r="AK3" s="123"/>
      <c r="AL3" s="123"/>
      <c r="AM3" s="124" t="s">
        <v>185</v>
      </c>
      <c r="AN3" s="124"/>
      <c r="AO3" s="124"/>
      <c r="AP3" s="124"/>
      <c r="AQ3" s="124"/>
      <c r="AR3" s="124"/>
      <c r="AS3" s="124"/>
      <c r="AT3" s="124" t="s">
        <v>186</v>
      </c>
      <c r="AU3" s="124"/>
      <c r="AV3" s="124"/>
      <c r="AW3" s="124"/>
      <c r="AX3" s="124"/>
      <c r="AY3" s="124"/>
      <c r="AZ3" s="124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25" t="s">
        <v>52</v>
      </c>
      <c r="AV2" s="126"/>
      <c r="AW2" s="127"/>
      <c r="AX2" s="52">
        <v>2</v>
      </c>
      <c r="AY2" s="125" t="s">
        <v>53</v>
      </c>
      <c r="AZ2" s="126"/>
      <c r="BA2" s="127"/>
      <c r="BB2" s="52">
        <v>0</v>
      </c>
      <c r="BC2" s="125" t="s">
        <v>54</v>
      </c>
      <c r="BD2" s="126"/>
      <c r="BE2" s="126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57</v>
      </c>
      <c r="S3" s="124"/>
      <c r="T3" s="124"/>
      <c r="U3" s="124"/>
      <c r="V3" s="124"/>
      <c r="W3" s="124"/>
      <c r="X3" s="124"/>
      <c r="Y3" s="124" t="s">
        <v>58</v>
      </c>
      <c r="Z3" s="124"/>
      <c r="AA3" s="124"/>
      <c r="AB3" s="124"/>
      <c r="AC3" s="124"/>
      <c r="AD3" s="124"/>
      <c r="AE3" s="124"/>
      <c r="AF3" s="124" t="s">
        <v>184</v>
      </c>
      <c r="AG3" s="124"/>
      <c r="AH3" s="124"/>
      <c r="AI3" s="124"/>
      <c r="AJ3" s="124"/>
      <c r="AK3" s="124"/>
      <c r="AL3" s="124"/>
      <c r="AM3" s="123" t="s">
        <v>185</v>
      </c>
      <c r="AN3" s="123"/>
      <c r="AO3" s="123"/>
      <c r="AP3" s="123"/>
      <c r="AQ3" s="123"/>
      <c r="AR3" s="123"/>
      <c r="AS3" s="123"/>
      <c r="AT3" s="124" t="s">
        <v>186</v>
      </c>
      <c r="AU3" s="124"/>
      <c r="AV3" s="124"/>
      <c r="AW3" s="124"/>
      <c r="AX3" s="124"/>
      <c r="AY3" s="124"/>
      <c r="AZ3" s="124"/>
      <c r="BA3" s="124" t="s">
        <v>186</v>
      </c>
      <c r="BB3" s="124"/>
      <c r="BC3" s="124"/>
      <c r="BD3" s="124"/>
      <c r="BE3" s="124"/>
      <c r="BF3" s="124"/>
      <c r="BG3" s="124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25" t="s">
        <v>52</v>
      </c>
      <c r="BK2" s="126"/>
      <c r="BL2" s="127"/>
      <c r="BM2" s="52">
        <v>2</v>
      </c>
      <c r="BN2" s="125" t="s">
        <v>53</v>
      </c>
      <c r="BO2" s="126"/>
      <c r="BP2" s="127"/>
      <c r="BQ2" s="52">
        <v>0</v>
      </c>
      <c r="BR2" s="128" t="s">
        <v>54</v>
      </c>
      <c r="BS2" s="129"/>
      <c r="BT2" s="129"/>
      <c r="BU2" s="129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24" t="s">
        <v>57</v>
      </c>
      <c r="S3" s="124"/>
      <c r="T3" s="124"/>
      <c r="U3" s="124"/>
      <c r="V3" s="124"/>
      <c r="W3" s="124"/>
      <c r="X3" s="124"/>
      <c r="Y3" s="124" t="s">
        <v>58</v>
      </c>
      <c r="Z3" s="124"/>
      <c r="AA3" s="124"/>
      <c r="AB3" s="124"/>
      <c r="AC3" s="124"/>
      <c r="AD3" s="124"/>
      <c r="AE3" s="124"/>
      <c r="AF3" s="124" t="s">
        <v>184</v>
      </c>
      <c r="AG3" s="124"/>
      <c r="AH3" s="124"/>
      <c r="AI3" s="124"/>
      <c r="AJ3" s="124"/>
      <c r="AK3" s="124"/>
      <c r="AL3" s="124"/>
      <c r="AM3" s="124" t="s">
        <v>185</v>
      </c>
      <c r="AN3" s="124"/>
      <c r="AO3" s="124"/>
      <c r="AP3" s="124"/>
      <c r="AQ3" s="124"/>
      <c r="AR3" s="124"/>
      <c r="AS3" s="124"/>
      <c r="AT3" s="124" t="s">
        <v>186</v>
      </c>
      <c r="AU3" s="124"/>
      <c r="AV3" s="124"/>
      <c r="AW3" s="124"/>
      <c r="AX3" s="124"/>
      <c r="AY3" s="124"/>
      <c r="AZ3" s="124"/>
      <c r="BA3" s="123" t="s">
        <v>343</v>
      </c>
      <c r="BB3" s="123"/>
      <c r="BC3" s="123"/>
      <c r="BD3" s="123"/>
      <c r="BE3" s="123"/>
      <c r="BF3" s="123"/>
      <c r="BG3" s="123"/>
      <c r="BH3" s="124" t="s">
        <v>344</v>
      </c>
      <c r="BI3" s="124"/>
      <c r="BJ3" s="124"/>
      <c r="BK3" s="124"/>
      <c r="BL3" s="124"/>
      <c r="BM3" s="124"/>
      <c r="BN3" s="124"/>
      <c r="BO3" s="124" t="s">
        <v>385</v>
      </c>
      <c r="BP3" s="124"/>
      <c r="BQ3" s="124"/>
      <c r="BR3" s="124"/>
      <c r="BS3" s="124"/>
      <c r="BT3" s="124"/>
      <c r="BU3" s="124"/>
      <c r="BV3" s="124" t="s">
        <v>386</v>
      </c>
      <c r="BW3" s="124"/>
      <c r="BX3" s="124"/>
      <c r="BY3" s="124"/>
      <c r="BZ3" s="124"/>
      <c r="CA3" s="124"/>
      <c r="CB3" s="124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33" t="s">
        <v>52</v>
      </c>
      <c r="BR1" s="133"/>
      <c r="BS1" s="133"/>
      <c r="BT1" s="52">
        <v>2</v>
      </c>
      <c r="BU1" s="133" t="s">
        <v>53</v>
      </c>
      <c r="BV1" s="133"/>
      <c r="BW1" s="133"/>
      <c r="BX1" s="52">
        <v>0</v>
      </c>
      <c r="BY1" s="134" t="s">
        <v>54</v>
      </c>
      <c r="BZ1" s="134"/>
      <c r="CA1" s="134"/>
      <c r="CB1" s="134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30" t="s">
        <v>57</v>
      </c>
      <c r="S2" s="131"/>
      <c r="T2" s="131"/>
      <c r="U2" s="131"/>
      <c r="V2" s="131"/>
      <c r="W2" s="131"/>
      <c r="X2" s="132"/>
      <c r="Y2" s="130" t="s">
        <v>58</v>
      </c>
      <c r="Z2" s="131"/>
      <c r="AA2" s="131"/>
      <c r="AB2" s="131"/>
      <c r="AC2" s="131"/>
      <c r="AD2" s="131"/>
      <c r="AE2" s="132"/>
      <c r="AF2" s="130" t="s">
        <v>184</v>
      </c>
      <c r="AG2" s="131"/>
      <c r="AH2" s="131"/>
      <c r="AI2" s="131"/>
      <c r="AJ2" s="131"/>
      <c r="AK2" s="131"/>
      <c r="AL2" s="132"/>
      <c r="AM2" s="130" t="s">
        <v>185</v>
      </c>
      <c r="AN2" s="131"/>
      <c r="AO2" s="131"/>
      <c r="AP2" s="131"/>
      <c r="AQ2" s="131"/>
      <c r="AR2" s="131"/>
      <c r="AS2" s="132"/>
      <c r="AT2" s="124" t="s">
        <v>186</v>
      </c>
      <c r="AU2" s="124"/>
      <c r="AV2" s="124"/>
      <c r="AW2" s="124"/>
      <c r="AX2" s="124"/>
      <c r="AY2" s="124"/>
      <c r="AZ2" s="124"/>
      <c r="BA2" s="135" t="s">
        <v>343</v>
      </c>
      <c r="BB2" s="135"/>
      <c r="BC2" s="135"/>
      <c r="BD2" s="135"/>
      <c r="BE2" s="135"/>
      <c r="BF2" s="135"/>
      <c r="BG2" s="135"/>
      <c r="BH2" s="136" t="s">
        <v>344</v>
      </c>
      <c r="BI2" s="136"/>
      <c r="BJ2" s="136"/>
      <c r="BK2" s="136"/>
      <c r="BL2" s="136"/>
      <c r="BM2" s="136"/>
      <c r="BN2" s="136"/>
      <c r="BO2" s="135" t="s">
        <v>385</v>
      </c>
      <c r="BP2" s="135"/>
      <c r="BQ2" s="135"/>
      <c r="BR2" s="135"/>
      <c r="BS2" s="135"/>
      <c r="BT2" s="135"/>
      <c r="BU2" s="135"/>
      <c r="BV2" s="135" t="s">
        <v>386</v>
      </c>
      <c r="BW2" s="135"/>
      <c r="BX2" s="135"/>
      <c r="BY2" s="135"/>
      <c r="BZ2" s="135"/>
      <c r="CA2" s="135"/>
      <c r="CB2" s="135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E 8 F A A B Q S w M E F A A C A A g A t 2 H k W M 2 F Y N q l A A A A 9 g A A A B I A H A B D b 2 5 m a W c v U G F j a 2 F n Z S 5 4 b W w g o h g A K K A U A A A A A A A A A A A A A A A A A A A A A A A A A A A A h Y 9 B D o I w F E S v Q r q n L S V G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M c U z N s c U y A Q h 1 + Y r s H H v s / 2 B s O o r 1 3 e K t y 5 c b o F M E c j 7 A 3 8 A U E s D B B Q A A g A I A L d h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Y e R Y O 5 n n A E g C A A B R B Q A A E w A c A E Z v c m 1 1 b G F z L 1 N l Y 3 R p b 2 4 x L m 0 g o h g A K K A U A A A A A A A A A A A A A A A A A A A A A A A A A A A A f Z L P b t p A E M b v S L z D y r 2 A 5 F h Q p R w a o c o C R 3 I K I Q G j H j B C g z 1 p V l n v o t 0 1 I k G 8 T H u I e u 4 j 8 G J d G w o U m / p i e e b z / P t + C i N N B S e j 3 b t 5 U 6 1 U K + o Z J M b k Y T i 4 8 4 L B a N Y k b c J Q V y v E P L e C a z Q B b x U h c 7 4 J + T I X 4 q V 2 S x k 6 n S z H t a p Z n c / h W K F U o Y Q n M L q 5 B B 6 D C P t G Q Z V g x E i V l m k E g i D p A 0 / N j + Y j H K U M a Q K k A y w G R a 5 I J 5 h d t x q N R r P Z a n 2 c j T V l N I Y Y V d h o O o 9 j t + d 3 3 a 4 X f n K G G O G c J q a 9 I D G S B D R K C l S F n c F 9 M B z 0 P N L 1 i D c K B o 9 j j / T d w B v 6 r j 9 y V k y t r L p N e M q Y T c x E W L d 3 i x 7 X n w U w Z 9 n O + e 7 r i a 8 x a V v H v G V / p T x u W 7 n M m m 4 m X d A w 3 Z f 5 Y A V 0 I Y j L z D w Q C 8 u U y X V O Y E 6 i n o R M O o K l C Q 9 e F 6 h q 5 0 3 t 9 d r q o k L + L C w z n t E Q j S u 9 s c n a t P t e i H X p 9 k e C W p a o f e / K v / 8 b B v 6 a R 3 s i A l b Q j q g y K 0 I h P s S l Q 3 w l k u 0 v L W m U N f G 5 b l 0 7 2 f C 5 o g 8 L N F t + K Z b U o F N V C G f E S N D F c T 2 + p K Y Q A R J B s i j m + z t / G e k B 3 7 6 X t j R 3 i y T d v m 9 / F n 9 3 F 4 x G U J 4 b z I t z 3 q V c G x w f J C 7 N b U A V N 9 8 r J j 3 K n 2 F 6 O e 9 G q N T 2 t 6 T i s m i I w O g b x P / p 0 6 P z j K d z x a Z + w C 7 D i u f F E r G k m f K A X h 7 C H X e q d k 6 o f Y r c n r J / w D q y d O C n D I 1 T G I 7 + n 1 p e 4 n K 5 s W d e n t m 3 d 6 z M p K I t F 4 w o P X 3 x 2 J t 6 t U L 5 5 R P f / A F Q S w E C L Q A U A A I A C A C 3 Y e R Y z Y V g 2 q U A A A D 2 A A A A E g A A A A A A A A A A A A A A A A A A A A A A Q 2 9 u Z m l n L 1 B h Y 2 t h Z 2 U u e G 1 s U E s B A i 0 A F A A C A A g A t 2 H k W A / K 6 a u k A A A A 6 Q A A A B M A A A A A A A A A A A A A A A A A 8 Q A A A F t D b 2 5 0 Z W 5 0 X 1 R 5 c G V z X S 5 4 b W x Q S w E C L Q A U A A I A C A C 3 Y e R Y O 5 n n A E g C A A B R B Q A A E w A A A A A A A A A A A A A A A A D i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C Q A A A A A A A I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K R V R P U 1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E 4 Y T B i M m U t O T N k M S 0 0 N G Q y L W I x Z D c t M m Q 2 Y m N j M 2 R i Z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F J P S k V U T 1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T U 6 M T M 6 N D c u M j c 3 N D c y M l o i I C 8 + P E V u d H J 5 I F R 5 c G U 9 I k Z p b G x D b 2 x 1 b W 5 U e X B l c y I g V m F s d W U 9 I n N C Z z 0 9 I i A v P j x F b n R y e S B U e X B l P S J G a W x s Q 2 9 s d W 1 u T m F t Z X M i I F Z h b H V l P S J z W y Z x d W 9 0 O 1 N p c 3 R l b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U 1 8 x L 0 F 1 d G 9 S Z W 1 v d m V k Q 2 9 s d W 1 u c z E u e 1 N p c 3 R l b W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F J P S k V U T 1 N f M S 9 B d X R v U m V t b 3 Z l Z E N v b H V t b n M x L n t T a X N 0 Z W 1 h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k 9 K R V R P U 1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Q U k 9 K R V R P U 1 8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N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K R V R P U 1 8 x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1 0 9 K U Y y z w 0 G M Y 8 / G M q N B d Q A A A A A C A A A A A A A D Z g A A w A A A A B A A A A D T i A j 6 o Q p / N J i X s z e X T L j u A A A A A A S A A A C g A A A A E A A A A J m V 1 U B W T a G V 0 F r Q / M m t O o h Q A A A A T c Q 8 i P q Y p 1 N m b N 2 j w A S / Q p A Z A 7 7 w 7 7 d S 9 E n L D y l H p / X Y f l N s n G 8 3 t 7 4 h r S s 7 X N s + 1 3 a 0 5 t 4 4 l M 7 i V n m R z O A n j v H F U a H d u u P p G e S C p s N U y i c U A A A A 1 S c A g N 1 c L l q R D z Z F r A 3 L n w M o 8 B c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9</vt:i4>
      </vt:variant>
    </vt:vector>
  </HeadingPairs>
  <TitlesOfParts>
    <vt:vector size="27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Planilha2</vt:lpstr>
      <vt:lpstr>Programação Semanal - SEM29</vt:lpstr>
      <vt:lpstr>PROJETOS_1</vt:lpstr>
      <vt:lpstr>Planilha4</vt:lpstr>
      <vt:lpstr>Planilha3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2024-07-22T00:14:29Z</dcterms:modified>
  <cp:category/>
  <cp:contentStatus/>
</cp:coreProperties>
</file>